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1970" windowHeight="6510" activeTab="0"/>
  </bookViews>
  <sheets>
    <sheet name="第１表" sheetId="1" r:id="rId1"/>
  </sheets>
  <definedNames>
    <definedName name="_xlnm.Print_Area" localSheetId="0">'第１表'!$A$1:$K$51</definedName>
  </definedNames>
  <calcPr fullCalcOnLoad="1"/>
</workbook>
</file>

<file path=xl/sharedStrings.xml><?xml version="1.0" encoding="utf-8"?>
<sst xmlns="http://schemas.openxmlformats.org/spreadsheetml/2006/main" count="157" uniqueCount="76">
  <si>
    <t xml:space="preserve">  第 1 表  区  別</t>
  </si>
  <si>
    <t>月  別  人  口  動  態</t>
  </si>
  <si>
    <t xml:space="preserve">        自  然  増  △   減</t>
  </si>
  <si>
    <t>社</t>
  </si>
  <si>
    <t>会</t>
  </si>
  <si>
    <t>増</t>
  </si>
  <si>
    <t>△</t>
  </si>
  <si>
    <t>減</t>
  </si>
  <si>
    <t>区分</t>
  </si>
  <si>
    <t xml:space="preserve"> 人口増△減</t>
  </si>
  <si>
    <t>Ａ</t>
  </si>
  <si>
    <t>出生</t>
  </si>
  <si>
    <t>死亡</t>
  </si>
  <si>
    <t>Ｂ</t>
  </si>
  <si>
    <t>転</t>
  </si>
  <si>
    <t>入</t>
  </si>
  <si>
    <t>出</t>
  </si>
  <si>
    <t xml:space="preserve"> （Ａ＋Ｂ）</t>
  </si>
  <si>
    <t>（１－２）</t>
  </si>
  <si>
    <t>（３－４）</t>
  </si>
  <si>
    <t>計</t>
  </si>
  <si>
    <t>県外から</t>
  </si>
  <si>
    <t>県内から</t>
  </si>
  <si>
    <t>市内他区</t>
  </si>
  <si>
    <t>その他</t>
  </si>
  <si>
    <t>県外へ</t>
  </si>
  <si>
    <t>県内へ</t>
  </si>
  <si>
    <t>市内他区へ</t>
  </si>
  <si>
    <t>昭 和 ６２ 年</t>
  </si>
  <si>
    <t xml:space="preserve">昭 和 ６２ 年 </t>
  </si>
  <si>
    <t xml:space="preserve">      ６３ 年</t>
  </si>
  <si>
    <t>平 成  元  年</t>
  </si>
  <si>
    <t xml:space="preserve">       ２  年</t>
  </si>
  <si>
    <t xml:space="preserve">       ３  年</t>
  </si>
  <si>
    <t xml:space="preserve">       ４  年</t>
  </si>
  <si>
    <t xml:space="preserve">       ５  年</t>
  </si>
  <si>
    <t xml:space="preserve">       ６  年</t>
  </si>
  <si>
    <t xml:space="preserve">       ７  年</t>
  </si>
  <si>
    <t xml:space="preserve">      8  年</t>
  </si>
  <si>
    <t xml:space="preserve">      ８  年</t>
  </si>
  <si>
    <t xml:space="preserve">  男</t>
  </si>
  <si>
    <t xml:space="preserve">  女</t>
  </si>
  <si>
    <t xml:space="preserve">       １  月</t>
  </si>
  <si>
    <t xml:space="preserve"> １  月</t>
  </si>
  <si>
    <t xml:space="preserve">       ２  月</t>
  </si>
  <si>
    <t xml:space="preserve"> ２  月</t>
  </si>
  <si>
    <t xml:space="preserve">       ３  月</t>
  </si>
  <si>
    <t xml:space="preserve"> ３  月</t>
  </si>
  <si>
    <t xml:space="preserve">       ４  月</t>
  </si>
  <si>
    <t xml:space="preserve"> ４  月</t>
  </si>
  <si>
    <t xml:space="preserve">       ５  月</t>
  </si>
  <si>
    <t xml:space="preserve"> ５  月</t>
  </si>
  <si>
    <t xml:space="preserve">       ６  月</t>
  </si>
  <si>
    <t xml:space="preserve"> ６  月</t>
  </si>
  <si>
    <t xml:space="preserve">       ７  月</t>
  </si>
  <si>
    <t xml:space="preserve"> ７  月</t>
  </si>
  <si>
    <t xml:space="preserve">       ８  月</t>
  </si>
  <si>
    <t xml:space="preserve"> ８  月</t>
  </si>
  <si>
    <t xml:space="preserve">       ９  月</t>
  </si>
  <si>
    <t xml:space="preserve"> ９  月</t>
  </si>
  <si>
    <t xml:space="preserve">      １０ 月</t>
  </si>
  <si>
    <t>１０ 月</t>
  </si>
  <si>
    <t xml:space="preserve">      １１ 月</t>
  </si>
  <si>
    <t>１１ 月</t>
  </si>
  <si>
    <t xml:space="preserve">      １２ 月</t>
  </si>
  <si>
    <t>１２ 月</t>
  </si>
  <si>
    <t xml:space="preserve"> 川  崎  区</t>
  </si>
  <si>
    <t xml:space="preserve">       男</t>
  </si>
  <si>
    <t xml:space="preserve">       女</t>
  </si>
  <si>
    <t xml:space="preserve"> 幸      区</t>
  </si>
  <si>
    <t xml:space="preserve"> 中  原  区</t>
  </si>
  <si>
    <t xml:space="preserve"> 高  津  区</t>
  </si>
  <si>
    <t xml:space="preserve"> 宮  前  区</t>
  </si>
  <si>
    <t xml:space="preserve"> 多  摩  区</t>
  </si>
  <si>
    <t xml:space="preserve"> 麻  生  区</t>
  </si>
  <si>
    <t>(注)その他とは、職権処理(記載、回復、帰化、及び削除)等である。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</si>
</sst>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12">
    <font>
      <sz val="11"/>
      <name val="ＭＳ Ｐ明朝"/>
      <family val="1"/>
    </font>
    <font>
      <b/>
      <sz val="11"/>
      <name val="ＭＳ Ｐ明朝"/>
      <family val="1"/>
    </font>
    <font>
      <i/>
      <sz val="11"/>
      <name val="ＭＳ Ｐ明朝"/>
      <family val="1"/>
    </font>
    <font>
      <b/>
      <i/>
      <sz val="11"/>
      <name val="ＭＳ Ｐ明朝"/>
      <family val="1"/>
    </font>
    <font>
      <sz val="14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9"/>
      <name val="ＭＳ Ｐ明朝"/>
      <family val="1"/>
    </font>
    <font>
      <b/>
      <sz val="9"/>
      <name val="ＭＳ 明朝"/>
      <family val="1"/>
    </font>
    <font>
      <b/>
      <sz val="9"/>
      <name val="ＭＳ Ｐ明朝"/>
      <family val="1"/>
    </font>
    <font>
      <b/>
      <sz val="14"/>
      <name val="ＭＳ 明朝"/>
      <family val="1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65">
    <xf numFmtId="0" fontId="0" fillId="0" borderId="0" xfId="0" applyAlignment="1">
      <alignment/>
    </xf>
    <xf numFmtId="0" fontId="4" fillId="0" borderId="0" xfId="20">
      <alignment/>
      <protection/>
    </xf>
    <xf numFmtId="0" fontId="4" fillId="0" borderId="1" xfId="20" applyBorder="1">
      <alignment/>
      <protection/>
    </xf>
    <xf numFmtId="0" fontId="4" fillId="0" borderId="1" xfId="20" applyBorder="1" applyAlignment="1">
      <alignment horizontal="left"/>
      <protection/>
    </xf>
    <xf numFmtId="0" fontId="4" fillId="0" borderId="2" xfId="20" applyBorder="1">
      <alignment/>
      <protection/>
    </xf>
    <xf numFmtId="0" fontId="4" fillId="0" borderId="3" xfId="20" applyBorder="1">
      <alignment/>
      <protection/>
    </xf>
    <xf numFmtId="0" fontId="5" fillId="0" borderId="3" xfId="20" applyFont="1" applyBorder="1" applyAlignment="1">
      <alignment horizontal="center"/>
      <protection/>
    </xf>
    <xf numFmtId="0" fontId="6" fillId="0" borderId="3" xfId="20" applyFont="1" applyBorder="1" applyAlignment="1">
      <alignment horizontal="right"/>
      <protection/>
    </xf>
    <xf numFmtId="0" fontId="6" fillId="0" borderId="3" xfId="20" applyFont="1" applyBorder="1" applyAlignment="1">
      <alignment horizontal="center"/>
      <protection/>
    </xf>
    <xf numFmtId="0" fontId="4" fillId="0" borderId="0" xfId="20" applyBorder="1">
      <alignment/>
      <protection/>
    </xf>
    <xf numFmtId="0" fontId="0" fillId="0" borderId="0" xfId="0" applyBorder="1" applyAlignment="1">
      <alignment/>
    </xf>
    <xf numFmtId="0" fontId="8" fillId="0" borderId="3" xfId="20" applyFont="1" applyBorder="1" applyAlignment="1">
      <alignment horizontal="right"/>
      <protection/>
    </xf>
    <xf numFmtId="176" fontId="6" fillId="0" borderId="0" xfId="20" applyNumberFormat="1" applyFont="1">
      <alignment/>
      <protection/>
    </xf>
    <xf numFmtId="176" fontId="6" fillId="0" borderId="0" xfId="20" applyNumberFormat="1" applyFont="1" applyAlignment="1">
      <alignment horizontal="right"/>
      <protection/>
    </xf>
    <xf numFmtId="176" fontId="8" fillId="0" borderId="0" xfId="20" applyNumberFormat="1" applyFont="1">
      <alignment/>
      <protection/>
    </xf>
    <xf numFmtId="176" fontId="9" fillId="0" borderId="0" xfId="0" applyNumberFormat="1" applyFont="1" applyAlignment="1" applyProtection="1">
      <alignment/>
      <protection/>
    </xf>
    <xf numFmtId="176" fontId="8" fillId="0" borderId="0" xfId="20" applyNumberFormat="1" applyFont="1" applyAlignment="1">
      <alignment horizontal="right"/>
      <protection/>
    </xf>
    <xf numFmtId="176" fontId="9" fillId="0" borderId="0" xfId="0" applyNumberFormat="1" applyFont="1" applyAlignment="1">
      <alignment/>
    </xf>
    <xf numFmtId="176" fontId="7" fillId="0" borderId="0" xfId="0" applyNumberFormat="1" applyFont="1" applyAlignment="1" applyProtection="1">
      <alignment/>
      <protection/>
    </xf>
    <xf numFmtId="176" fontId="6" fillId="0" borderId="0" xfId="20" applyNumberFormat="1" applyFont="1">
      <alignment/>
      <protection/>
    </xf>
    <xf numFmtId="176" fontId="7" fillId="0" borderId="0" xfId="0" applyNumberFormat="1" applyFont="1" applyAlignment="1">
      <alignment/>
    </xf>
    <xf numFmtId="176" fontId="6" fillId="0" borderId="0" xfId="20" applyNumberFormat="1" applyFont="1" applyBorder="1">
      <alignment/>
      <protection/>
    </xf>
    <xf numFmtId="176" fontId="6" fillId="0" borderId="0" xfId="20" applyNumberFormat="1" applyFont="1" applyBorder="1" applyAlignment="1">
      <alignment horizontal="right"/>
      <protection/>
    </xf>
    <xf numFmtId="176" fontId="7" fillId="0" borderId="0" xfId="0" applyNumberFormat="1" applyFont="1" applyBorder="1" applyAlignment="1" applyProtection="1">
      <alignment/>
      <protection/>
    </xf>
    <xf numFmtId="0" fontId="4" fillId="0" borderId="0" xfId="20" applyFont="1">
      <alignment/>
      <protection/>
    </xf>
    <xf numFmtId="0" fontId="6" fillId="0" borderId="2" xfId="20" applyFont="1" applyBorder="1" applyAlignment="1">
      <alignment horizontal="center"/>
      <protection/>
    </xf>
    <xf numFmtId="0" fontId="6" fillId="0" borderId="4" xfId="20" applyFont="1" applyBorder="1" applyAlignment="1">
      <alignment horizontal="center"/>
      <protection/>
    </xf>
    <xf numFmtId="176" fontId="6" fillId="0" borderId="2" xfId="20" applyNumberFormat="1" applyFont="1" applyBorder="1">
      <alignment/>
      <protection/>
    </xf>
    <xf numFmtId="176" fontId="7" fillId="0" borderId="2" xfId="0" applyNumberFormat="1" applyFont="1" applyBorder="1" applyAlignment="1">
      <alignment/>
    </xf>
    <xf numFmtId="176" fontId="6" fillId="0" borderId="2" xfId="20" applyNumberFormat="1" applyFont="1" applyBorder="1">
      <alignment/>
      <protection/>
    </xf>
    <xf numFmtId="0" fontId="10" fillId="0" borderId="0" xfId="20" applyFont="1">
      <alignment/>
      <protection/>
    </xf>
    <xf numFmtId="0" fontId="10" fillId="0" borderId="0" xfId="20" applyFont="1" applyAlignment="1">
      <alignment/>
      <protection/>
    </xf>
    <xf numFmtId="176" fontId="9" fillId="0" borderId="0" xfId="0" applyNumberFormat="1" applyFont="1" applyBorder="1" applyAlignment="1" applyProtection="1">
      <alignment/>
      <protection/>
    </xf>
    <xf numFmtId="176" fontId="8" fillId="0" borderId="0" xfId="20" applyNumberFormat="1" applyFont="1" applyBorder="1" applyAlignment="1">
      <alignment horizontal="right"/>
      <protection/>
    </xf>
    <xf numFmtId="0" fontId="8" fillId="0" borderId="3" xfId="20" applyFont="1" applyBorder="1" applyAlignment="1">
      <alignment horizontal="center"/>
      <protection/>
    </xf>
    <xf numFmtId="176" fontId="9" fillId="0" borderId="0" xfId="0" applyNumberFormat="1" applyFont="1" applyBorder="1" applyAlignment="1">
      <alignment/>
    </xf>
    <xf numFmtId="176" fontId="8" fillId="0" borderId="0" xfId="20" applyNumberFormat="1" applyFont="1" applyBorder="1">
      <alignment/>
      <protection/>
    </xf>
    <xf numFmtId="0" fontId="6" fillId="0" borderId="0" xfId="20" applyFont="1" applyAlignment="1">
      <alignment horizontal="centerContinuous"/>
      <protection/>
    </xf>
    <xf numFmtId="0" fontId="6" fillId="0" borderId="2" xfId="20" applyFont="1" applyBorder="1" applyAlignment="1">
      <alignment horizontal="centerContinuous"/>
      <protection/>
    </xf>
    <xf numFmtId="0" fontId="6" fillId="0" borderId="4" xfId="20" applyFont="1" applyBorder="1" applyAlignment="1">
      <alignment horizontal="centerContinuous"/>
      <protection/>
    </xf>
    <xf numFmtId="0" fontId="6" fillId="0" borderId="2" xfId="20" applyFont="1" applyBorder="1">
      <alignment/>
      <protection/>
    </xf>
    <xf numFmtId="0" fontId="6" fillId="0" borderId="0" xfId="20" applyFont="1">
      <alignment/>
      <protection/>
    </xf>
    <xf numFmtId="0" fontId="6" fillId="0" borderId="3" xfId="20" applyFont="1" applyBorder="1" applyAlignment="1">
      <alignment horizontal="centerContinuous"/>
      <protection/>
    </xf>
    <xf numFmtId="0" fontId="6" fillId="0" borderId="0" xfId="20" applyFont="1" applyBorder="1" applyAlignment="1">
      <alignment horizontal="centerContinuous"/>
      <protection/>
    </xf>
    <xf numFmtId="0" fontId="6" fillId="0" borderId="2" xfId="20" applyFont="1" applyBorder="1" applyAlignment="1">
      <alignment horizontal="right"/>
      <protection/>
    </xf>
    <xf numFmtId="0" fontId="6" fillId="0" borderId="2" xfId="20" applyFont="1" applyBorder="1" applyAlignment="1">
      <alignment horizontal="left"/>
      <protection/>
    </xf>
    <xf numFmtId="0" fontId="6" fillId="0" borderId="4" xfId="20" applyFont="1" applyBorder="1">
      <alignment/>
      <protection/>
    </xf>
    <xf numFmtId="0" fontId="6" fillId="0" borderId="5" xfId="20" applyFont="1" applyBorder="1" applyAlignment="1">
      <alignment horizontal="center"/>
      <protection/>
    </xf>
    <xf numFmtId="0" fontId="6" fillId="0" borderId="5" xfId="20" applyFont="1" applyBorder="1" applyAlignment="1">
      <alignment horizontal="left"/>
      <protection/>
    </xf>
    <xf numFmtId="0" fontId="6" fillId="0" borderId="2" xfId="20" applyFont="1" applyBorder="1" applyAlignment="1">
      <alignment/>
      <protection/>
    </xf>
    <xf numFmtId="0" fontId="6" fillId="0" borderId="6" xfId="20" applyFont="1" applyBorder="1" applyAlignment="1">
      <alignment/>
      <protection/>
    </xf>
    <xf numFmtId="0" fontId="6" fillId="0" borderId="3" xfId="20" applyFont="1" applyBorder="1" applyAlignment="1">
      <alignment/>
      <protection/>
    </xf>
    <xf numFmtId="0" fontId="6" fillId="0" borderId="3" xfId="20" applyFont="1" applyBorder="1" applyAlignment="1">
      <alignment horizontal="left"/>
      <protection/>
    </xf>
    <xf numFmtId="0" fontId="8" fillId="0" borderId="3" xfId="20" applyFont="1" applyBorder="1" applyAlignment="1">
      <alignment horizontal="left"/>
      <protection/>
    </xf>
    <xf numFmtId="0" fontId="8" fillId="0" borderId="3" xfId="20" applyFont="1" applyBorder="1" applyAlignment="1">
      <alignment horizontal="left"/>
      <protection/>
    </xf>
    <xf numFmtId="0" fontId="4" fillId="0" borderId="6" xfId="20" applyBorder="1">
      <alignment/>
      <protection/>
    </xf>
    <xf numFmtId="0" fontId="5" fillId="0" borderId="6" xfId="20" applyFont="1" applyBorder="1" applyAlignment="1">
      <alignment horizontal="center"/>
      <protection/>
    </xf>
    <xf numFmtId="0" fontId="4" fillId="0" borderId="5" xfId="20" applyBorder="1">
      <alignment/>
      <protection/>
    </xf>
    <xf numFmtId="0" fontId="6" fillId="0" borderId="6" xfId="20" applyFont="1" applyBorder="1" applyAlignment="1">
      <alignment horizontal="left"/>
      <protection/>
    </xf>
    <xf numFmtId="0" fontId="8" fillId="0" borderId="6" xfId="20" applyFont="1" applyBorder="1" applyAlignment="1">
      <alignment horizontal="left"/>
      <protection/>
    </xf>
    <xf numFmtId="0" fontId="6" fillId="0" borderId="6" xfId="20" applyFont="1" applyBorder="1" applyAlignment="1">
      <alignment horizontal="center"/>
      <protection/>
    </xf>
    <xf numFmtId="0" fontId="8" fillId="0" borderId="6" xfId="20" applyFont="1" applyBorder="1" applyAlignment="1">
      <alignment horizontal="left"/>
      <protection/>
    </xf>
    <xf numFmtId="0" fontId="6" fillId="0" borderId="0" xfId="20" applyFont="1" applyBorder="1" applyAlignment="1">
      <alignment/>
      <protection/>
    </xf>
    <xf numFmtId="0" fontId="6" fillId="0" borderId="4" xfId="20" applyFont="1" applyBorder="1" applyAlignment="1">
      <alignment vertical="top"/>
      <protection/>
    </xf>
    <xf numFmtId="0" fontId="6" fillId="0" borderId="0" xfId="20" applyFont="1" applyBorder="1" applyAlignment="1">
      <alignment horizont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第１表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52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11.125" style="1" customWidth="1"/>
    <col min="2" max="2" width="2.625" style="1" customWidth="1"/>
    <col min="3" max="3" width="8.375" style="1" customWidth="1"/>
    <col min="4" max="4" width="2.625" style="1" customWidth="1"/>
    <col min="5" max="5" width="8.375" style="1" customWidth="1"/>
    <col min="6" max="7" width="10.25390625" style="1" customWidth="1"/>
    <col min="8" max="8" width="2.625" style="1" customWidth="1"/>
    <col min="9" max="9" width="8.375" style="1" customWidth="1"/>
    <col min="10" max="11" width="10.25390625" style="1" customWidth="1"/>
    <col min="12" max="12" width="9.75390625" style="1" customWidth="1"/>
    <col min="13" max="19" width="9.625" style="1" customWidth="1"/>
    <col min="20" max="20" width="11.125" style="1" customWidth="1"/>
    <col min="21" max="16384" width="9.00390625" style="1" customWidth="1"/>
  </cols>
  <sheetData>
    <row r="1" spans="5:12" ht="17.25">
      <c r="E1" s="24"/>
      <c r="I1" s="30" t="s">
        <v>0</v>
      </c>
      <c r="K1" s="31"/>
      <c r="L1" s="30" t="s">
        <v>1</v>
      </c>
    </row>
    <row r="2" spans="1:20" ht="9" customHeight="1" thickBot="1">
      <c r="A2" s="2"/>
      <c r="B2" s="2"/>
      <c r="C2" s="2"/>
      <c r="D2" s="2"/>
      <c r="E2" s="2"/>
      <c r="F2" s="2"/>
      <c r="G2" s="3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2" customHeight="1" thickTop="1">
      <c r="A3" s="55"/>
      <c r="B3"/>
      <c r="C3" s="37"/>
      <c r="D3" s="39"/>
      <c r="E3" s="49" t="s">
        <v>2</v>
      </c>
      <c r="F3" s="49"/>
      <c r="G3" s="49"/>
      <c r="H3" s="39"/>
      <c r="I3" s="40"/>
      <c r="J3" s="40"/>
      <c r="K3" s="25" t="s">
        <v>3</v>
      </c>
      <c r="L3" s="25" t="s">
        <v>4</v>
      </c>
      <c r="M3" s="25" t="s">
        <v>5</v>
      </c>
      <c r="N3" s="25" t="s">
        <v>6</v>
      </c>
      <c r="O3" s="25" t="s">
        <v>7</v>
      </c>
      <c r="P3" s="40"/>
      <c r="Q3" s="40"/>
      <c r="R3" s="40"/>
      <c r="S3" s="40"/>
      <c r="T3" s="5"/>
    </row>
    <row r="4" spans="1:255" ht="12" customHeight="1">
      <c r="A4" s="56" t="s">
        <v>8</v>
      </c>
      <c r="B4" s="51" t="s">
        <v>9</v>
      </c>
      <c r="C4" s="62"/>
      <c r="D4" s="51"/>
      <c r="E4" s="64" t="s">
        <v>10</v>
      </c>
      <c r="F4" s="8" t="s">
        <v>11</v>
      </c>
      <c r="G4" s="8" t="s">
        <v>12</v>
      </c>
      <c r="H4" s="42" t="s">
        <v>13</v>
      </c>
      <c r="I4" s="43"/>
      <c r="J4" s="26"/>
      <c r="K4" s="44" t="s">
        <v>14</v>
      </c>
      <c r="L4" s="25" t="s">
        <v>15</v>
      </c>
      <c r="M4" s="45">
        <v>3</v>
      </c>
      <c r="N4" s="40"/>
      <c r="O4" s="46"/>
      <c r="P4" s="44" t="s">
        <v>14</v>
      </c>
      <c r="Q4" s="25" t="s">
        <v>16</v>
      </c>
      <c r="R4" s="45">
        <v>4</v>
      </c>
      <c r="S4" s="40"/>
      <c r="T4" s="6" t="s">
        <v>8</v>
      </c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9"/>
      <c r="IU4" s="9"/>
    </row>
    <row r="5" spans="1:255" s="9" customFormat="1" ht="12" customHeight="1">
      <c r="A5" s="57"/>
      <c r="B5" s="63" t="s">
        <v>17</v>
      </c>
      <c r="C5" s="49"/>
      <c r="D5" s="39"/>
      <c r="E5" s="25" t="s">
        <v>18</v>
      </c>
      <c r="F5" s="26">
        <v>1</v>
      </c>
      <c r="G5" s="26">
        <v>2</v>
      </c>
      <c r="H5" s="39" t="s">
        <v>19</v>
      </c>
      <c r="I5" s="38"/>
      <c r="J5" s="26" t="s">
        <v>20</v>
      </c>
      <c r="K5" s="26" t="s">
        <v>21</v>
      </c>
      <c r="L5" s="47" t="s">
        <v>22</v>
      </c>
      <c r="M5" s="47" t="s">
        <v>23</v>
      </c>
      <c r="N5" s="47" t="s">
        <v>24</v>
      </c>
      <c r="O5" s="47" t="s">
        <v>20</v>
      </c>
      <c r="P5" s="47" t="s">
        <v>25</v>
      </c>
      <c r="Q5" s="47" t="s">
        <v>26</v>
      </c>
      <c r="R5" s="48" t="s">
        <v>27</v>
      </c>
      <c r="S5" s="47" t="s">
        <v>24</v>
      </c>
      <c r="T5" s="4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  <c r="IT5" s="10"/>
      <c r="IU5" s="10"/>
    </row>
    <row r="6" spans="1:20" s="9" customFormat="1" ht="12" customHeight="1">
      <c r="A6" s="50" t="s">
        <v>28</v>
      </c>
      <c r="B6" s="7"/>
      <c r="C6" s="12">
        <f>E6+I6</f>
        <v>19805</v>
      </c>
      <c r="D6" s="12"/>
      <c r="E6" s="12">
        <f>F6-G6</f>
        <v>9246</v>
      </c>
      <c r="F6" s="12">
        <v>13999</v>
      </c>
      <c r="G6" s="12">
        <v>4753</v>
      </c>
      <c r="H6" s="12"/>
      <c r="I6" s="12">
        <f aca="true" t="shared" si="0" ref="I6:I50">J6-O6</f>
        <v>10559</v>
      </c>
      <c r="J6" s="12">
        <f>SUM(K6:N6)</f>
        <v>107100</v>
      </c>
      <c r="K6" s="12">
        <v>73673</v>
      </c>
      <c r="L6" s="12">
        <v>16029</v>
      </c>
      <c r="M6" s="12">
        <v>16358</v>
      </c>
      <c r="N6" s="12">
        <v>1040</v>
      </c>
      <c r="O6" s="12">
        <f>SUM(P6:T6)</f>
        <v>96541</v>
      </c>
      <c r="P6" s="12">
        <v>55308</v>
      </c>
      <c r="Q6" s="12">
        <v>23782</v>
      </c>
      <c r="R6" s="12">
        <v>16348</v>
      </c>
      <c r="S6" s="12">
        <v>1103</v>
      </c>
      <c r="T6" s="51" t="s">
        <v>29</v>
      </c>
    </row>
    <row r="7" spans="1:20" ht="14.25" customHeight="1">
      <c r="A7" s="58" t="s">
        <v>30</v>
      </c>
      <c r="B7" s="7"/>
      <c r="C7" s="12">
        <f aca="true" t="shared" si="1" ref="C7:C22">E7+I7</f>
        <v>16151</v>
      </c>
      <c r="D7" s="12"/>
      <c r="E7" s="12">
        <f aca="true" t="shared" si="2" ref="E7:E22">F7-G7</f>
        <v>8860</v>
      </c>
      <c r="F7" s="12">
        <v>13920</v>
      </c>
      <c r="G7" s="12">
        <v>5060</v>
      </c>
      <c r="H7" s="12"/>
      <c r="I7" s="12">
        <f t="shared" si="0"/>
        <v>7291</v>
      </c>
      <c r="J7" s="12">
        <f aca="true" t="shared" si="3" ref="J7:J30">SUM(K7:N7)</f>
        <v>104304</v>
      </c>
      <c r="K7" s="12">
        <v>71459</v>
      </c>
      <c r="L7" s="12">
        <v>16050</v>
      </c>
      <c r="M7" s="12">
        <v>15883</v>
      </c>
      <c r="N7" s="12">
        <v>912</v>
      </c>
      <c r="O7" s="12">
        <f aca="true" t="shared" si="4" ref="O7:O30">SUM(P7:T7)</f>
        <v>97013</v>
      </c>
      <c r="P7" s="12">
        <v>57672</v>
      </c>
      <c r="Q7" s="12">
        <v>22852</v>
      </c>
      <c r="R7" s="12">
        <v>15882</v>
      </c>
      <c r="S7" s="12">
        <v>607</v>
      </c>
      <c r="T7" s="52" t="s">
        <v>30</v>
      </c>
    </row>
    <row r="8" spans="1:20" ht="12" customHeight="1">
      <c r="A8" s="58" t="s">
        <v>31</v>
      </c>
      <c r="B8" s="7"/>
      <c r="C8" s="12">
        <f t="shared" si="1"/>
        <v>14330</v>
      </c>
      <c r="D8" s="12"/>
      <c r="E8" s="12">
        <f t="shared" si="2"/>
        <v>8052</v>
      </c>
      <c r="F8" s="12">
        <v>13090</v>
      </c>
      <c r="G8" s="12">
        <v>5038</v>
      </c>
      <c r="H8" s="12"/>
      <c r="I8" s="12">
        <f t="shared" si="0"/>
        <v>6278</v>
      </c>
      <c r="J8" s="12">
        <f t="shared" si="3"/>
        <v>108446</v>
      </c>
      <c r="K8" s="12">
        <v>73580</v>
      </c>
      <c r="L8" s="12">
        <v>17365</v>
      </c>
      <c r="M8" s="12">
        <v>16598</v>
      </c>
      <c r="N8" s="12">
        <v>903</v>
      </c>
      <c r="O8" s="12">
        <f t="shared" si="4"/>
        <v>102168</v>
      </c>
      <c r="P8" s="12">
        <v>60715</v>
      </c>
      <c r="Q8" s="12">
        <v>23839</v>
      </c>
      <c r="R8" s="12">
        <v>16592</v>
      </c>
      <c r="S8" s="12">
        <v>1022</v>
      </c>
      <c r="T8" s="52" t="s">
        <v>31</v>
      </c>
    </row>
    <row r="9" spans="1:20" ht="12" customHeight="1">
      <c r="A9" s="58" t="s">
        <v>32</v>
      </c>
      <c r="B9" s="7"/>
      <c r="C9" s="12">
        <f t="shared" si="1"/>
        <v>15097</v>
      </c>
      <c r="D9" s="12"/>
      <c r="E9" s="12">
        <f t="shared" si="2"/>
        <v>7933</v>
      </c>
      <c r="F9" s="12">
        <v>13279</v>
      </c>
      <c r="G9" s="12">
        <v>5346</v>
      </c>
      <c r="H9" s="12"/>
      <c r="I9" s="12">
        <f t="shared" si="0"/>
        <v>7164</v>
      </c>
      <c r="J9" s="12">
        <f t="shared" si="3"/>
        <v>110989</v>
      </c>
      <c r="K9" s="12">
        <v>74573</v>
      </c>
      <c r="L9" s="12">
        <v>18297</v>
      </c>
      <c r="M9" s="12">
        <v>17192</v>
      </c>
      <c r="N9" s="12">
        <v>927</v>
      </c>
      <c r="O9" s="12">
        <f t="shared" si="4"/>
        <v>103825</v>
      </c>
      <c r="P9" s="12">
        <v>61916</v>
      </c>
      <c r="Q9" s="12">
        <v>23930</v>
      </c>
      <c r="R9" s="12">
        <v>17192</v>
      </c>
      <c r="S9" s="12">
        <v>787</v>
      </c>
      <c r="T9" s="52" t="s">
        <v>32</v>
      </c>
    </row>
    <row r="10" spans="1:20" ht="12" customHeight="1">
      <c r="A10" s="58" t="s">
        <v>33</v>
      </c>
      <c r="B10" s="7"/>
      <c r="C10" s="12">
        <f t="shared" si="1"/>
        <v>11793</v>
      </c>
      <c r="D10" s="12"/>
      <c r="E10" s="12">
        <f t="shared" si="2"/>
        <v>8007</v>
      </c>
      <c r="F10" s="12">
        <v>13494</v>
      </c>
      <c r="G10" s="12">
        <v>5487</v>
      </c>
      <c r="H10" s="12"/>
      <c r="I10" s="12">
        <f t="shared" si="0"/>
        <v>3786</v>
      </c>
      <c r="J10" s="12">
        <f t="shared" si="3"/>
        <v>107601</v>
      </c>
      <c r="K10" s="12">
        <v>72315</v>
      </c>
      <c r="L10" s="12">
        <v>18367</v>
      </c>
      <c r="M10" s="12">
        <v>16064</v>
      </c>
      <c r="N10" s="12">
        <v>855</v>
      </c>
      <c r="O10" s="12">
        <f t="shared" si="4"/>
        <v>103815</v>
      </c>
      <c r="P10" s="12">
        <v>63665</v>
      </c>
      <c r="Q10" s="12">
        <v>23315</v>
      </c>
      <c r="R10" s="12">
        <v>16064</v>
      </c>
      <c r="S10" s="12">
        <v>771</v>
      </c>
      <c r="T10" s="52" t="s">
        <v>33</v>
      </c>
    </row>
    <row r="11" spans="1:20" ht="12" customHeight="1">
      <c r="A11" s="58" t="s">
        <v>34</v>
      </c>
      <c r="B11" s="7"/>
      <c r="C11" s="12">
        <f t="shared" si="1"/>
        <v>7542</v>
      </c>
      <c r="D11" s="12"/>
      <c r="E11" s="12">
        <f t="shared" si="2"/>
        <v>7620</v>
      </c>
      <c r="F11" s="12">
        <v>13356</v>
      </c>
      <c r="G11" s="12">
        <v>5736</v>
      </c>
      <c r="H11" s="13" t="s">
        <v>6</v>
      </c>
      <c r="I11" s="12">
        <f t="shared" si="0"/>
        <v>-78</v>
      </c>
      <c r="J11" s="12">
        <f t="shared" si="3"/>
        <v>108807</v>
      </c>
      <c r="K11" s="12">
        <v>71938</v>
      </c>
      <c r="L11" s="12">
        <v>18629</v>
      </c>
      <c r="M11" s="12">
        <v>17220</v>
      </c>
      <c r="N11" s="12">
        <v>1020</v>
      </c>
      <c r="O11" s="12">
        <f t="shared" si="4"/>
        <v>108885</v>
      </c>
      <c r="P11" s="12">
        <v>66856</v>
      </c>
      <c r="Q11" s="12">
        <v>23969</v>
      </c>
      <c r="R11" s="12">
        <v>17220</v>
      </c>
      <c r="S11" s="12">
        <v>840</v>
      </c>
      <c r="T11" s="52" t="s">
        <v>34</v>
      </c>
    </row>
    <row r="12" spans="1:20" ht="12" customHeight="1">
      <c r="A12" s="58" t="s">
        <v>35</v>
      </c>
      <c r="B12" s="7"/>
      <c r="C12" s="12">
        <f t="shared" si="1"/>
        <v>3888</v>
      </c>
      <c r="D12" s="12"/>
      <c r="E12" s="12">
        <f t="shared" si="2"/>
        <v>6823</v>
      </c>
      <c r="F12" s="12">
        <v>12855</v>
      </c>
      <c r="G12" s="12">
        <v>6032</v>
      </c>
      <c r="H12" s="13" t="s">
        <v>6</v>
      </c>
      <c r="I12" s="12">
        <f t="shared" si="0"/>
        <v>-2935</v>
      </c>
      <c r="J12" s="12">
        <f t="shared" si="3"/>
        <v>108686</v>
      </c>
      <c r="K12" s="12">
        <v>69478</v>
      </c>
      <c r="L12" s="12">
        <v>19630</v>
      </c>
      <c r="M12" s="12">
        <v>18519</v>
      </c>
      <c r="N12" s="12">
        <v>1059</v>
      </c>
      <c r="O12" s="12">
        <f t="shared" si="4"/>
        <v>111621</v>
      </c>
      <c r="P12" s="12">
        <v>66887</v>
      </c>
      <c r="Q12" s="12">
        <v>25266</v>
      </c>
      <c r="R12" s="12">
        <v>18519</v>
      </c>
      <c r="S12" s="12">
        <v>949</v>
      </c>
      <c r="T12" s="52" t="s">
        <v>35</v>
      </c>
    </row>
    <row r="13" spans="1:20" ht="12" customHeight="1">
      <c r="A13" s="58" t="s">
        <v>36</v>
      </c>
      <c r="B13" s="7"/>
      <c r="C13" s="12">
        <f t="shared" si="1"/>
        <v>2936</v>
      </c>
      <c r="D13" s="12"/>
      <c r="E13" s="12">
        <f t="shared" si="2"/>
        <v>7323</v>
      </c>
      <c r="F13" s="12">
        <v>13476</v>
      </c>
      <c r="G13" s="12">
        <v>6153</v>
      </c>
      <c r="H13" s="13" t="s">
        <v>6</v>
      </c>
      <c r="I13" s="12">
        <f t="shared" si="0"/>
        <v>-4387</v>
      </c>
      <c r="J13" s="12">
        <f t="shared" si="3"/>
        <v>110517</v>
      </c>
      <c r="K13" s="12">
        <v>68180</v>
      </c>
      <c r="L13" s="12">
        <v>20420</v>
      </c>
      <c r="M13" s="12">
        <v>20878</v>
      </c>
      <c r="N13" s="12">
        <v>1039</v>
      </c>
      <c r="O13" s="12">
        <f t="shared" si="4"/>
        <v>114904</v>
      </c>
      <c r="P13" s="12">
        <v>66630</v>
      </c>
      <c r="Q13" s="12">
        <v>26666</v>
      </c>
      <c r="R13" s="12">
        <v>20878</v>
      </c>
      <c r="S13" s="12">
        <v>730</v>
      </c>
      <c r="T13" s="52" t="s">
        <v>36</v>
      </c>
    </row>
    <row r="14" spans="1:20" ht="12" customHeight="1">
      <c r="A14" s="58" t="s">
        <v>37</v>
      </c>
      <c r="B14" s="7"/>
      <c r="C14" s="12">
        <f t="shared" si="1"/>
        <v>3325</v>
      </c>
      <c r="D14" s="12"/>
      <c r="E14" s="12">
        <f t="shared" si="2"/>
        <v>6747</v>
      </c>
      <c r="F14" s="12">
        <v>13146</v>
      </c>
      <c r="G14" s="12">
        <v>6399</v>
      </c>
      <c r="H14" s="13" t="s">
        <v>6</v>
      </c>
      <c r="I14" s="12">
        <f t="shared" si="0"/>
        <v>-3422</v>
      </c>
      <c r="J14" s="12">
        <f t="shared" si="3"/>
        <v>108772</v>
      </c>
      <c r="K14" s="12">
        <v>66377</v>
      </c>
      <c r="L14" s="12">
        <v>20580</v>
      </c>
      <c r="M14" s="12">
        <v>20926</v>
      </c>
      <c r="N14" s="12">
        <v>889</v>
      </c>
      <c r="O14" s="12">
        <f t="shared" si="4"/>
        <v>112194</v>
      </c>
      <c r="P14" s="12">
        <v>65878</v>
      </c>
      <c r="Q14" s="12">
        <v>24826</v>
      </c>
      <c r="R14" s="12">
        <v>20926</v>
      </c>
      <c r="S14" s="12">
        <v>564</v>
      </c>
      <c r="T14" s="52" t="s">
        <v>37</v>
      </c>
    </row>
    <row r="15" spans="1:20" ht="12" customHeight="1">
      <c r="A15" s="59" t="s">
        <v>38</v>
      </c>
      <c r="B15" s="11"/>
      <c r="C15" s="14">
        <f t="shared" si="1"/>
        <v>7011</v>
      </c>
      <c r="D15" s="14"/>
      <c r="E15" s="14">
        <f t="shared" si="2"/>
        <v>7044</v>
      </c>
      <c r="F15" s="15">
        <v>13309</v>
      </c>
      <c r="G15" s="15">
        <v>6265</v>
      </c>
      <c r="H15" s="16" t="s">
        <v>6</v>
      </c>
      <c r="I15" s="14">
        <f t="shared" si="0"/>
        <v>-33</v>
      </c>
      <c r="J15" s="14">
        <f t="shared" si="3"/>
        <v>111293</v>
      </c>
      <c r="K15" s="15">
        <v>66802</v>
      </c>
      <c r="L15" s="15">
        <v>20527</v>
      </c>
      <c r="M15" s="15">
        <v>23009</v>
      </c>
      <c r="N15" s="15">
        <v>955</v>
      </c>
      <c r="O15" s="14">
        <f t="shared" si="4"/>
        <v>111326</v>
      </c>
      <c r="P15" s="15">
        <v>63179</v>
      </c>
      <c r="Q15" s="15">
        <v>24524</v>
      </c>
      <c r="R15" s="15">
        <v>23009</v>
      </c>
      <c r="S15" s="15">
        <v>614</v>
      </c>
      <c r="T15" s="53" t="s">
        <v>39</v>
      </c>
    </row>
    <row r="16" spans="1:20" ht="12" customHeight="1">
      <c r="A16" s="60" t="s">
        <v>40</v>
      </c>
      <c r="B16" s="8"/>
      <c r="C16" s="12">
        <f t="shared" si="1"/>
        <v>2756</v>
      </c>
      <c r="D16" s="12"/>
      <c r="E16" s="12">
        <f t="shared" si="2"/>
        <v>3180</v>
      </c>
      <c r="F16" s="18">
        <v>6855</v>
      </c>
      <c r="G16" s="18">
        <v>3675</v>
      </c>
      <c r="H16" s="13" t="s">
        <v>6</v>
      </c>
      <c r="I16" s="12">
        <f t="shared" si="0"/>
        <v>-424</v>
      </c>
      <c r="J16" s="12">
        <f t="shared" si="3"/>
        <v>62780</v>
      </c>
      <c r="K16" s="18">
        <v>38389</v>
      </c>
      <c r="L16" s="18">
        <v>11460</v>
      </c>
      <c r="M16" s="18">
        <v>12390</v>
      </c>
      <c r="N16" s="18">
        <v>541</v>
      </c>
      <c r="O16" s="12">
        <f t="shared" si="4"/>
        <v>63204</v>
      </c>
      <c r="P16" s="18">
        <v>36858</v>
      </c>
      <c r="Q16" s="18">
        <v>13505</v>
      </c>
      <c r="R16" s="18">
        <v>12390</v>
      </c>
      <c r="S16" s="18">
        <v>451</v>
      </c>
      <c r="T16" s="8" t="s">
        <v>40</v>
      </c>
    </row>
    <row r="17" spans="1:20" ht="12" customHeight="1">
      <c r="A17" s="60" t="s">
        <v>41</v>
      </c>
      <c r="B17" s="8"/>
      <c r="C17" s="12">
        <f t="shared" si="1"/>
        <v>4255</v>
      </c>
      <c r="D17" s="12"/>
      <c r="E17" s="12">
        <f t="shared" si="2"/>
        <v>3864</v>
      </c>
      <c r="F17" s="18">
        <v>6454</v>
      </c>
      <c r="G17" s="18">
        <v>2590</v>
      </c>
      <c r="H17" s="19"/>
      <c r="I17" s="12">
        <f t="shared" si="0"/>
        <v>391</v>
      </c>
      <c r="J17" s="12">
        <f t="shared" si="3"/>
        <v>48513</v>
      </c>
      <c r="K17" s="18">
        <v>28413</v>
      </c>
      <c r="L17" s="18">
        <v>9067</v>
      </c>
      <c r="M17" s="18">
        <v>10619</v>
      </c>
      <c r="N17" s="18">
        <v>414</v>
      </c>
      <c r="O17" s="12">
        <f t="shared" si="4"/>
        <v>48122</v>
      </c>
      <c r="P17" s="18">
        <v>26321</v>
      </c>
      <c r="Q17" s="18">
        <v>11019</v>
      </c>
      <c r="R17" s="18">
        <v>10619</v>
      </c>
      <c r="S17" s="18">
        <v>163</v>
      </c>
      <c r="T17" s="8" t="s">
        <v>41</v>
      </c>
    </row>
    <row r="18" spans="1:20" ht="12" customHeight="1">
      <c r="A18" s="58" t="s">
        <v>42</v>
      </c>
      <c r="B18" s="7" t="s">
        <v>6</v>
      </c>
      <c r="C18" s="12">
        <f t="shared" si="1"/>
        <v>-274</v>
      </c>
      <c r="D18" s="12"/>
      <c r="E18" s="12">
        <f t="shared" si="2"/>
        <v>414</v>
      </c>
      <c r="F18" s="18">
        <v>1120</v>
      </c>
      <c r="G18" s="18">
        <v>706</v>
      </c>
      <c r="H18" s="13" t="s">
        <v>6</v>
      </c>
      <c r="I18" s="12">
        <f t="shared" si="0"/>
        <v>-688</v>
      </c>
      <c r="J18" s="12">
        <f t="shared" si="3"/>
        <v>6856</v>
      </c>
      <c r="K18" s="18">
        <v>3657</v>
      </c>
      <c r="L18" s="18">
        <v>1388</v>
      </c>
      <c r="M18" s="18">
        <v>1758</v>
      </c>
      <c r="N18" s="18">
        <v>53</v>
      </c>
      <c r="O18" s="12">
        <f t="shared" si="4"/>
        <v>7544</v>
      </c>
      <c r="P18" s="18">
        <v>3974</v>
      </c>
      <c r="Q18" s="18">
        <v>1780</v>
      </c>
      <c r="R18" s="18">
        <v>1758</v>
      </c>
      <c r="S18" s="18">
        <v>32</v>
      </c>
      <c r="T18" s="52" t="s">
        <v>43</v>
      </c>
    </row>
    <row r="19" spans="1:20" ht="12" customHeight="1">
      <c r="A19" s="58" t="s">
        <v>44</v>
      </c>
      <c r="B19" s="7" t="s">
        <v>6</v>
      </c>
      <c r="C19" s="12">
        <f t="shared" si="1"/>
        <v>-916</v>
      </c>
      <c r="D19" s="12"/>
      <c r="E19" s="12">
        <f t="shared" si="2"/>
        <v>527</v>
      </c>
      <c r="F19" s="18">
        <v>1055</v>
      </c>
      <c r="G19" s="18">
        <v>528</v>
      </c>
      <c r="H19" s="13" t="s">
        <v>6</v>
      </c>
      <c r="I19" s="12">
        <f t="shared" si="0"/>
        <v>-1443</v>
      </c>
      <c r="J19" s="12">
        <f t="shared" si="3"/>
        <v>6955</v>
      </c>
      <c r="K19" s="18">
        <v>3935</v>
      </c>
      <c r="L19" s="18">
        <v>1435</v>
      </c>
      <c r="M19" s="18">
        <v>1511</v>
      </c>
      <c r="N19" s="18">
        <v>74</v>
      </c>
      <c r="O19" s="12">
        <f t="shared" si="4"/>
        <v>8398</v>
      </c>
      <c r="P19" s="18">
        <v>4704</v>
      </c>
      <c r="Q19" s="18">
        <v>2059</v>
      </c>
      <c r="R19" s="18">
        <v>1511</v>
      </c>
      <c r="S19" s="18">
        <v>124</v>
      </c>
      <c r="T19" s="52" t="s">
        <v>45</v>
      </c>
    </row>
    <row r="20" spans="1:20" ht="12" customHeight="1">
      <c r="A20" s="58" t="s">
        <v>46</v>
      </c>
      <c r="B20" s="7" t="s">
        <v>6</v>
      </c>
      <c r="C20" s="12">
        <f t="shared" si="1"/>
        <v>-3154</v>
      </c>
      <c r="D20" s="12"/>
      <c r="E20" s="12">
        <f t="shared" si="2"/>
        <v>507</v>
      </c>
      <c r="F20" s="18">
        <v>1022</v>
      </c>
      <c r="G20" s="18">
        <v>515</v>
      </c>
      <c r="H20" s="13" t="s">
        <v>6</v>
      </c>
      <c r="I20" s="12">
        <f t="shared" si="0"/>
        <v>-3661</v>
      </c>
      <c r="J20" s="12">
        <f t="shared" si="3"/>
        <v>16043</v>
      </c>
      <c r="K20" s="18">
        <v>9937</v>
      </c>
      <c r="L20" s="18">
        <v>3019</v>
      </c>
      <c r="M20" s="18">
        <v>2934</v>
      </c>
      <c r="N20" s="18">
        <v>153</v>
      </c>
      <c r="O20" s="12">
        <f t="shared" si="4"/>
        <v>19704</v>
      </c>
      <c r="P20" s="18">
        <v>12432</v>
      </c>
      <c r="Q20" s="18">
        <v>4287</v>
      </c>
      <c r="R20" s="18">
        <v>2934</v>
      </c>
      <c r="S20" s="18">
        <v>51</v>
      </c>
      <c r="T20" s="52" t="s">
        <v>47</v>
      </c>
    </row>
    <row r="21" spans="1:20" ht="12" customHeight="1">
      <c r="A21" s="58" t="s">
        <v>48</v>
      </c>
      <c r="B21" s="7"/>
      <c r="C21" s="12">
        <f t="shared" si="1"/>
        <v>6766</v>
      </c>
      <c r="D21" s="12"/>
      <c r="E21" s="12">
        <f t="shared" si="2"/>
        <v>543</v>
      </c>
      <c r="F21" s="18">
        <v>1056</v>
      </c>
      <c r="G21" s="18">
        <v>513</v>
      </c>
      <c r="H21" s="19"/>
      <c r="I21" s="12">
        <f t="shared" si="0"/>
        <v>6223</v>
      </c>
      <c r="J21" s="12">
        <f t="shared" si="3"/>
        <v>18251</v>
      </c>
      <c r="K21" s="18">
        <v>12913</v>
      </c>
      <c r="L21" s="18">
        <v>2569</v>
      </c>
      <c r="M21" s="18">
        <v>2675</v>
      </c>
      <c r="N21" s="18">
        <v>94</v>
      </c>
      <c r="O21" s="12">
        <f t="shared" si="4"/>
        <v>12028</v>
      </c>
      <c r="P21" s="18">
        <v>6947</v>
      </c>
      <c r="Q21" s="18">
        <v>2368</v>
      </c>
      <c r="R21" s="18">
        <v>2675</v>
      </c>
      <c r="S21" s="18">
        <v>38</v>
      </c>
      <c r="T21" s="52" t="s">
        <v>49</v>
      </c>
    </row>
    <row r="22" spans="1:20" ht="12" customHeight="1">
      <c r="A22" s="58" t="s">
        <v>50</v>
      </c>
      <c r="B22" s="7"/>
      <c r="C22" s="12">
        <f t="shared" si="1"/>
        <v>1701</v>
      </c>
      <c r="D22" s="12"/>
      <c r="E22" s="12">
        <f t="shared" si="2"/>
        <v>654</v>
      </c>
      <c r="F22" s="20">
        <v>1216</v>
      </c>
      <c r="G22" s="19">
        <v>562</v>
      </c>
      <c r="H22" s="19"/>
      <c r="I22" s="12">
        <f t="shared" si="0"/>
        <v>1047</v>
      </c>
      <c r="J22" s="12">
        <f t="shared" si="3"/>
        <v>9211</v>
      </c>
      <c r="K22" s="20">
        <v>5437</v>
      </c>
      <c r="L22" s="19">
        <v>1777</v>
      </c>
      <c r="M22" s="19">
        <v>1926</v>
      </c>
      <c r="N22" s="19">
        <v>71</v>
      </c>
      <c r="O22" s="12">
        <f t="shared" si="4"/>
        <v>8164</v>
      </c>
      <c r="P22" s="20">
        <v>4487</v>
      </c>
      <c r="Q22" s="19">
        <v>1716</v>
      </c>
      <c r="R22" s="19">
        <v>1926</v>
      </c>
      <c r="S22" s="19">
        <v>35</v>
      </c>
      <c r="T22" s="52" t="s">
        <v>51</v>
      </c>
    </row>
    <row r="23" spans="1:20" ht="12" customHeight="1">
      <c r="A23" s="58" t="s">
        <v>52</v>
      </c>
      <c r="B23" s="7"/>
      <c r="C23" s="12">
        <f aca="true" t="shared" si="5" ref="C23:C38">E23+I23</f>
        <v>706</v>
      </c>
      <c r="D23" s="12"/>
      <c r="E23" s="12">
        <f aca="true" t="shared" si="6" ref="E23:E38">F23-G23</f>
        <v>694</v>
      </c>
      <c r="F23" s="19">
        <v>1092</v>
      </c>
      <c r="G23" s="19">
        <v>398</v>
      </c>
      <c r="H23" s="19"/>
      <c r="I23" s="12">
        <f t="shared" si="0"/>
        <v>12</v>
      </c>
      <c r="J23" s="12">
        <f t="shared" si="3"/>
        <v>6755</v>
      </c>
      <c r="K23" s="20">
        <v>4038</v>
      </c>
      <c r="L23" s="19">
        <v>1273</v>
      </c>
      <c r="M23" s="19">
        <v>1387</v>
      </c>
      <c r="N23" s="19">
        <v>57</v>
      </c>
      <c r="O23" s="12">
        <f t="shared" si="4"/>
        <v>6743</v>
      </c>
      <c r="P23" s="20">
        <v>3838</v>
      </c>
      <c r="Q23" s="19">
        <v>1461</v>
      </c>
      <c r="R23" s="19">
        <v>1387</v>
      </c>
      <c r="S23" s="19">
        <v>57</v>
      </c>
      <c r="T23" s="52" t="s">
        <v>53</v>
      </c>
    </row>
    <row r="24" spans="1:20" ht="12" customHeight="1">
      <c r="A24" s="58" t="s">
        <v>54</v>
      </c>
      <c r="B24" s="7" t="s">
        <v>6</v>
      </c>
      <c r="C24" s="12">
        <f t="shared" si="5"/>
        <v>-136</v>
      </c>
      <c r="D24" s="12"/>
      <c r="E24" s="12">
        <f t="shared" si="6"/>
        <v>633</v>
      </c>
      <c r="F24" s="19">
        <v>1176</v>
      </c>
      <c r="G24" s="19">
        <v>543</v>
      </c>
      <c r="H24" s="13" t="s">
        <v>6</v>
      </c>
      <c r="I24" s="12">
        <f t="shared" si="0"/>
        <v>-769</v>
      </c>
      <c r="J24" s="12">
        <f t="shared" si="3"/>
        <v>8729</v>
      </c>
      <c r="K24" s="20">
        <v>5022</v>
      </c>
      <c r="L24" s="19">
        <v>1575</v>
      </c>
      <c r="M24" s="19">
        <v>2050</v>
      </c>
      <c r="N24" s="19">
        <v>82</v>
      </c>
      <c r="O24" s="12">
        <f t="shared" si="4"/>
        <v>9498</v>
      </c>
      <c r="P24" s="20">
        <v>5506</v>
      </c>
      <c r="Q24" s="19">
        <v>1903</v>
      </c>
      <c r="R24" s="19">
        <v>2050</v>
      </c>
      <c r="S24" s="19">
        <v>39</v>
      </c>
      <c r="T24" s="52" t="s">
        <v>55</v>
      </c>
    </row>
    <row r="25" spans="1:20" ht="12" customHeight="1">
      <c r="A25" s="58" t="s">
        <v>56</v>
      </c>
      <c r="B25" s="7"/>
      <c r="C25" s="12">
        <f t="shared" si="5"/>
        <v>548</v>
      </c>
      <c r="D25" s="12"/>
      <c r="E25" s="12">
        <f t="shared" si="6"/>
        <v>654</v>
      </c>
      <c r="F25" s="19">
        <v>1123</v>
      </c>
      <c r="G25" s="19">
        <v>469</v>
      </c>
      <c r="H25" s="13" t="s">
        <v>6</v>
      </c>
      <c r="I25" s="12">
        <f t="shared" si="0"/>
        <v>-106</v>
      </c>
      <c r="J25" s="12">
        <f t="shared" si="3"/>
        <v>8967</v>
      </c>
      <c r="K25" s="19">
        <v>5041</v>
      </c>
      <c r="L25" s="19">
        <v>1703</v>
      </c>
      <c r="M25" s="19">
        <v>2139</v>
      </c>
      <c r="N25" s="19">
        <v>84</v>
      </c>
      <c r="O25" s="12">
        <f t="shared" si="4"/>
        <v>9073</v>
      </c>
      <c r="P25" s="19">
        <v>4797</v>
      </c>
      <c r="Q25" s="19">
        <v>2089</v>
      </c>
      <c r="R25" s="19">
        <v>2139</v>
      </c>
      <c r="S25" s="19">
        <v>48</v>
      </c>
      <c r="T25" s="52" t="s">
        <v>57</v>
      </c>
    </row>
    <row r="26" spans="1:20" ht="12" customHeight="1">
      <c r="A26" s="58" t="s">
        <v>58</v>
      </c>
      <c r="B26" s="7"/>
      <c r="C26" s="12">
        <f t="shared" si="5"/>
        <v>374</v>
      </c>
      <c r="D26" s="12"/>
      <c r="E26" s="12">
        <f t="shared" si="6"/>
        <v>641</v>
      </c>
      <c r="F26" s="19">
        <v>1115</v>
      </c>
      <c r="G26" s="19">
        <v>474</v>
      </c>
      <c r="H26" s="13" t="s">
        <v>6</v>
      </c>
      <c r="I26" s="12">
        <f t="shared" si="0"/>
        <v>-267</v>
      </c>
      <c r="J26" s="12">
        <f t="shared" si="3"/>
        <v>7006</v>
      </c>
      <c r="K26" s="19">
        <v>4091</v>
      </c>
      <c r="L26" s="19">
        <v>1413</v>
      </c>
      <c r="M26" s="19">
        <v>1438</v>
      </c>
      <c r="N26" s="19">
        <v>64</v>
      </c>
      <c r="O26" s="12">
        <f t="shared" si="4"/>
        <v>7273</v>
      </c>
      <c r="P26" s="19">
        <v>4061</v>
      </c>
      <c r="Q26" s="19">
        <v>1736</v>
      </c>
      <c r="R26" s="19">
        <v>1438</v>
      </c>
      <c r="S26" s="19">
        <v>38</v>
      </c>
      <c r="T26" s="52" t="s">
        <v>59</v>
      </c>
    </row>
    <row r="27" spans="1:20" ht="12" customHeight="1">
      <c r="A27" s="58" t="s">
        <v>60</v>
      </c>
      <c r="B27" s="7"/>
      <c r="C27" s="12">
        <f t="shared" si="5"/>
        <v>810</v>
      </c>
      <c r="D27" s="12"/>
      <c r="E27" s="12">
        <f t="shared" si="6"/>
        <v>689</v>
      </c>
      <c r="F27" s="19">
        <v>1233</v>
      </c>
      <c r="G27" s="19">
        <v>544</v>
      </c>
      <c r="H27" s="19"/>
      <c r="I27" s="12">
        <f t="shared" si="0"/>
        <v>121</v>
      </c>
      <c r="J27" s="12">
        <f t="shared" si="3"/>
        <v>8375</v>
      </c>
      <c r="K27" s="19">
        <v>4876</v>
      </c>
      <c r="L27" s="19">
        <v>1584</v>
      </c>
      <c r="M27" s="19">
        <v>1834</v>
      </c>
      <c r="N27" s="19">
        <v>81</v>
      </c>
      <c r="O27" s="12">
        <f t="shared" si="4"/>
        <v>8254</v>
      </c>
      <c r="P27" s="19">
        <v>4536</v>
      </c>
      <c r="Q27" s="19">
        <v>1845</v>
      </c>
      <c r="R27" s="19">
        <v>1834</v>
      </c>
      <c r="S27" s="19">
        <v>39</v>
      </c>
      <c r="T27" s="52" t="s">
        <v>61</v>
      </c>
    </row>
    <row r="28" spans="1:20" ht="12" customHeight="1">
      <c r="A28" s="58" t="s">
        <v>62</v>
      </c>
      <c r="B28" s="7"/>
      <c r="C28" s="12">
        <f t="shared" si="5"/>
        <v>555</v>
      </c>
      <c r="D28" s="12"/>
      <c r="E28" s="12">
        <f t="shared" si="6"/>
        <v>569</v>
      </c>
      <c r="F28" s="19">
        <v>1067</v>
      </c>
      <c r="G28" s="19">
        <v>498</v>
      </c>
      <c r="H28" s="13" t="s">
        <v>6</v>
      </c>
      <c r="I28" s="12">
        <f t="shared" si="0"/>
        <v>-14</v>
      </c>
      <c r="J28" s="12">
        <f t="shared" si="3"/>
        <v>7032</v>
      </c>
      <c r="K28" s="19">
        <v>3982</v>
      </c>
      <c r="L28" s="19">
        <v>1380</v>
      </c>
      <c r="M28" s="19">
        <v>1592</v>
      </c>
      <c r="N28" s="19">
        <v>78</v>
      </c>
      <c r="O28" s="12">
        <f t="shared" si="4"/>
        <v>7046</v>
      </c>
      <c r="P28" s="19">
        <v>3765</v>
      </c>
      <c r="Q28" s="19">
        <v>1662</v>
      </c>
      <c r="R28" s="19">
        <v>1592</v>
      </c>
      <c r="S28" s="19">
        <v>27</v>
      </c>
      <c r="T28" s="52" t="s">
        <v>63</v>
      </c>
    </row>
    <row r="29" spans="1:20" ht="12" customHeight="1">
      <c r="A29" s="58" t="s">
        <v>64</v>
      </c>
      <c r="B29" s="7"/>
      <c r="C29" s="12">
        <f t="shared" si="5"/>
        <v>31</v>
      </c>
      <c r="D29" s="12"/>
      <c r="E29" s="12">
        <f t="shared" si="6"/>
        <v>519</v>
      </c>
      <c r="F29" s="19">
        <v>1034</v>
      </c>
      <c r="G29" s="19">
        <v>515</v>
      </c>
      <c r="H29" s="13" t="s">
        <v>6</v>
      </c>
      <c r="I29" s="12">
        <f t="shared" si="0"/>
        <v>-488</v>
      </c>
      <c r="J29" s="12">
        <f t="shared" si="3"/>
        <v>7113</v>
      </c>
      <c r="K29" s="19">
        <v>3873</v>
      </c>
      <c r="L29" s="19">
        <v>1411</v>
      </c>
      <c r="M29" s="19">
        <v>1765</v>
      </c>
      <c r="N29" s="19">
        <v>64</v>
      </c>
      <c r="O29" s="12">
        <f t="shared" si="4"/>
        <v>7601</v>
      </c>
      <c r="P29" s="19">
        <v>4132</v>
      </c>
      <c r="Q29" s="19">
        <v>1618</v>
      </c>
      <c r="R29" s="19">
        <v>1765</v>
      </c>
      <c r="S29" s="19">
        <v>86</v>
      </c>
      <c r="T29" s="52" t="s">
        <v>65</v>
      </c>
    </row>
    <row r="30" spans="1:20" s="30" customFormat="1" ht="12" customHeight="1">
      <c r="A30" s="59" t="s">
        <v>66</v>
      </c>
      <c r="B30" s="11" t="s">
        <v>6</v>
      </c>
      <c r="C30" s="14">
        <f t="shared" si="5"/>
        <v>-1303</v>
      </c>
      <c r="D30" s="14"/>
      <c r="E30" s="14">
        <f t="shared" si="6"/>
        <v>207</v>
      </c>
      <c r="F30" s="15">
        <v>1727</v>
      </c>
      <c r="G30" s="32">
        <v>1520</v>
      </c>
      <c r="H30" s="33" t="s">
        <v>6</v>
      </c>
      <c r="I30" s="14">
        <f t="shared" si="0"/>
        <v>-1510</v>
      </c>
      <c r="J30" s="14">
        <f t="shared" si="3"/>
        <v>11692</v>
      </c>
      <c r="K30" s="15">
        <v>6681</v>
      </c>
      <c r="L30" s="15">
        <v>3205</v>
      </c>
      <c r="M30" s="15">
        <v>1670</v>
      </c>
      <c r="N30" s="15">
        <v>136</v>
      </c>
      <c r="O30" s="14">
        <f t="shared" si="4"/>
        <v>13202</v>
      </c>
      <c r="P30" s="15">
        <v>7043</v>
      </c>
      <c r="Q30" s="15">
        <v>3993</v>
      </c>
      <c r="R30" s="15">
        <v>2028</v>
      </c>
      <c r="S30" s="15">
        <v>138</v>
      </c>
      <c r="T30" s="53" t="s">
        <v>66</v>
      </c>
    </row>
    <row r="31" spans="1:20" ht="12" customHeight="1">
      <c r="A31" s="58" t="s">
        <v>67</v>
      </c>
      <c r="B31" s="7" t="s">
        <v>6</v>
      </c>
      <c r="C31" s="21">
        <f t="shared" si="5"/>
        <v>-779</v>
      </c>
      <c r="D31" s="22" t="s">
        <v>6</v>
      </c>
      <c r="E31" s="21">
        <f t="shared" si="6"/>
        <v>-69</v>
      </c>
      <c r="F31" s="18">
        <v>870</v>
      </c>
      <c r="G31" s="23">
        <v>939</v>
      </c>
      <c r="H31" s="22" t="s">
        <v>6</v>
      </c>
      <c r="I31" s="12">
        <f t="shared" si="0"/>
        <v>-710</v>
      </c>
      <c r="J31" s="12">
        <f aca="true" t="shared" si="7" ref="J31:J46">SUM(K31:N31)</f>
        <v>7113</v>
      </c>
      <c r="K31" s="18">
        <v>4267</v>
      </c>
      <c r="L31" s="18">
        <v>1841</v>
      </c>
      <c r="M31" s="18">
        <v>919</v>
      </c>
      <c r="N31" s="18">
        <v>86</v>
      </c>
      <c r="O31" s="12">
        <f aca="true" t="shared" si="8" ref="O31:O46">SUM(P31:T31)</f>
        <v>7823</v>
      </c>
      <c r="P31" s="18">
        <v>4432</v>
      </c>
      <c r="Q31" s="18">
        <v>2238</v>
      </c>
      <c r="R31" s="18">
        <v>1043</v>
      </c>
      <c r="S31" s="18">
        <v>110</v>
      </c>
      <c r="T31" s="8" t="s">
        <v>40</v>
      </c>
    </row>
    <row r="32" spans="1:20" ht="12" customHeight="1">
      <c r="A32" s="58" t="s">
        <v>68</v>
      </c>
      <c r="B32" s="7" t="s">
        <v>6</v>
      </c>
      <c r="C32" s="12">
        <f t="shared" si="5"/>
        <v>-524</v>
      </c>
      <c r="D32" s="12"/>
      <c r="E32" s="12">
        <f t="shared" si="6"/>
        <v>276</v>
      </c>
      <c r="F32" s="18">
        <v>857</v>
      </c>
      <c r="G32" s="23">
        <v>581</v>
      </c>
      <c r="H32" s="22" t="s">
        <v>6</v>
      </c>
      <c r="I32" s="12">
        <f t="shared" si="0"/>
        <v>-800</v>
      </c>
      <c r="J32" s="12">
        <f t="shared" si="7"/>
        <v>4579</v>
      </c>
      <c r="K32" s="18">
        <v>2414</v>
      </c>
      <c r="L32" s="18">
        <v>1364</v>
      </c>
      <c r="M32" s="18">
        <v>751</v>
      </c>
      <c r="N32" s="18">
        <v>50</v>
      </c>
      <c r="O32" s="12">
        <f t="shared" si="8"/>
        <v>5379</v>
      </c>
      <c r="P32" s="18">
        <v>2611</v>
      </c>
      <c r="Q32" s="18">
        <v>1755</v>
      </c>
      <c r="R32" s="18">
        <v>985</v>
      </c>
      <c r="S32" s="18">
        <v>28</v>
      </c>
      <c r="T32" s="8" t="s">
        <v>41</v>
      </c>
    </row>
    <row r="33" spans="1:20" s="30" customFormat="1" ht="12" customHeight="1">
      <c r="A33" s="59" t="s">
        <v>69</v>
      </c>
      <c r="B33" s="11" t="s">
        <v>6</v>
      </c>
      <c r="C33" s="14">
        <f t="shared" si="5"/>
        <v>-1676</v>
      </c>
      <c r="D33" s="14"/>
      <c r="E33" s="14">
        <f t="shared" si="6"/>
        <v>437</v>
      </c>
      <c r="F33" s="15">
        <v>1306</v>
      </c>
      <c r="G33" s="32">
        <v>869</v>
      </c>
      <c r="H33" s="33" t="s">
        <v>6</v>
      </c>
      <c r="I33" s="14">
        <f t="shared" si="0"/>
        <v>-2113</v>
      </c>
      <c r="J33" s="14">
        <f t="shared" si="7"/>
        <v>8756</v>
      </c>
      <c r="K33" s="15">
        <v>4423</v>
      </c>
      <c r="L33" s="15">
        <v>2120</v>
      </c>
      <c r="M33" s="15">
        <v>2125</v>
      </c>
      <c r="N33" s="15">
        <v>88</v>
      </c>
      <c r="O33" s="14">
        <f t="shared" si="8"/>
        <v>10869</v>
      </c>
      <c r="P33" s="15">
        <v>4910</v>
      </c>
      <c r="Q33" s="15">
        <v>3148</v>
      </c>
      <c r="R33" s="15">
        <v>2749</v>
      </c>
      <c r="S33" s="15">
        <v>62</v>
      </c>
      <c r="T33" s="53" t="s">
        <v>69</v>
      </c>
    </row>
    <row r="34" spans="1:20" ht="12" customHeight="1">
      <c r="A34" s="58" t="s">
        <v>67</v>
      </c>
      <c r="B34" s="7" t="s">
        <v>6</v>
      </c>
      <c r="C34" s="12">
        <f t="shared" si="5"/>
        <v>-821</v>
      </c>
      <c r="D34" s="12"/>
      <c r="E34" s="12">
        <f t="shared" si="6"/>
        <v>165</v>
      </c>
      <c r="F34" s="18">
        <v>688</v>
      </c>
      <c r="G34" s="23">
        <v>523</v>
      </c>
      <c r="H34" s="22" t="s">
        <v>6</v>
      </c>
      <c r="I34" s="12">
        <f t="shared" si="0"/>
        <v>-986</v>
      </c>
      <c r="J34" s="12">
        <f t="shared" si="7"/>
        <v>5023</v>
      </c>
      <c r="K34" s="18">
        <v>2637</v>
      </c>
      <c r="L34" s="18">
        <v>1181</v>
      </c>
      <c r="M34" s="18">
        <v>1153</v>
      </c>
      <c r="N34" s="18">
        <v>52</v>
      </c>
      <c r="O34" s="12">
        <f t="shared" si="8"/>
        <v>6009</v>
      </c>
      <c r="P34" s="18">
        <v>2887</v>
      </c>
      <c r="Q34" s="18">
        <v>1665</v>
      </c>
      <c r="R34" s="18">
        <v>1413</v>
      </c>
      <c r="S34" s="18">
        <v>44</v>
      </c>
      <c r="T34" s="8" t="s">
        <v>40</v>
      </c>
    </row>
    <row r="35" spans="1:20" ht="12" customHeight="1">
      <c r="A35" s="58" t="s">
        <v>68</v>
      </c>
      <c r="B35" s="7" t="s">
        <v>6</v>
      </c>
      <c r="C35" s="12">
        <f t="shared" si="5"/>
        <v>-855</v>
      </c>
      <c r="D35" s="12"/>
      <c r="E35" s="12">
        <f t="shared" si="6"/>
        <v>272</v>
      </c>
      <c r="F35" s="18">
        <v>618</v>
      </c>
      <c r="G35" s="23">
        <v>346</v>
      </c>
      <c r="H35" s="22" t="s">
        <v>6</v>
      </c>
      <c r="I35" s="12">
        <f t="shared" si="0"/>
        <v>-1127</v>
      </c>
      <c r="J35" s="12">
        <f t="shared" si="7"/>
        <v>3733</v>
      </c>
      <c r="K35" s="18">
        <v>1786</v>
      </c>
      <c r="L35" s="18">
        <v>939</v>
      </c>
      <c r="M35" s="18">
        <v>972</v>
      </c>
      <c r="N35" s="18">
        <v>36</v>
      </c>
      <c r="O35" s="12">
        <f t="shared" si="8"/>
        <v>4860</v>
      </c>
      <c r="P35" s="18">
        <v>2023</v>
      </c>
      <c r="Q35" s="18">
        <v>1483</v>
      </c>
      <c r="R35" s="18">
        <v>1336</v>
      </c>
      <c r="S35" s="18">
        <v>18</v>
      </c>
      <c r="T35" s="8" t="s">
        <v>41</v>
      </c>
    </row>
    <row r="36" spans="1:20" s="30" customFormat="1" ht="12" customHeight="1">
      <c r="A36" s="61" t="s">
        <v>70</v>
      </c>
      <c r="B36" s="34"/>
      <c r="C36" s="14">
        <f t="shared" si="5"/>
        <v>881</v>
      </c>
      <c r="D36" s="14"/>
      <c r="E36" s="14">
        <f t="shared" si="6"/>
        <v>1275</v>
      </c>
      <c r="F36" s="15">
        <v>2281</v>
      </c>
      <c r="G36" s="32">
        <v>1006</v>
      </c>
      <c r="H36" s="33" t="s">
        <v>6</v>
      </c>
      <c r="I36" s="14">
        <f t="shared" si="0"/>
        <v>-394</v>
      </c>
      <c r="J36" s="14">
        <f t="shared" si="7"/>
        <v>20099</v>
      </c>
      <c r="K36" s="15">
        <v>12139</v>
      </c>
      <c r="L36" s="15">
        <v>3989</v>
      </c>
      <c r="M36" s="15">
        <v>3776</v>
      </c>
      <c r="N36" s="15">
        <v>195</v>
      </c>
      <c r="O36" s="14">
        <f t="shared" si="8"/>
        <v>20493</v>
      </c>
      <c r="P36" s="15">
        <v>11220</v>
      </c>
      <c r="Q36" s="15">
        <v>4555</v>
      </c>
      <c r="R36" s="15">
        <v>4534</v>
      </c>
      <c r="S36" s="15">
        <v>184</v>
      </c>
      <c r="T36" s="54" t="s">
        <v>70</v>
      </c>
    </row>
    <row r="37" spans="1:20" ht="12" customHeight="1">
      <c r="A37" s="58" t="s">
        <v>67</v>
      </c>
      <c r="B37" s="8"/>
      <c r="C37" s="12">
        <f t="shared" si="5"/>
        <v>182</v>
      </c>
      <c r="D37" s="12"/>
      <c r="E37" s="12">
        <f t="shared" si="6"/>
        <v>596</v>
      </c>
      <c r="F37" s="18">
        <v>1176</v>
      </c>
      <c r="G37" s="23">
        <v>580</v>
      </c>
      <c r="H37" s="22" t="s">
        <v>6</v>
      </c>
      <c r="I37" s="12">
        <f t="shared" si="0"/>
        <v>-414</v>
      </c>
      <c r="J37" s="12">
        <f t="shared" si="7"/>
        <v>11497</v>
      </c>
      <c r="K37" s="18">
        <v>7067</v>
      </c>
      <c r="L37" s="18">
        <v>2250</v>
      </c>
      <c r="M37" s="18">
        <v>2067</v>
      </c>
      <c r="N37" s="18">
        <v>113</v>
      </c>
      <c r="O37" s="12">
        <f t="shared" si="8"/>
        <v>11911</v>
      </c>
      <c r="P37" s="18">
        <v>6600</v>
      </c>
      <c r="Q37" s="18">
        <v>2615</v>
      </c>
      <c r="R37" s="18">
        <v>2562</v>
      </c>
      <c r="S37" s="18">
        <v>134</v>
      </c>
      <c r="T37" s="8" t="s">
        <v>40</v>
      </c>
    </row>
    <row r="38" spans="1:20" ht="12" customHeight="1">
      <c r="A38" s="58" t="s">
        <v>68</v>
      </c>
      <c r="B38" s="8"/>
      <c r="C38" s="12">
        <f t="shared" si="5"/>
        <v>699</v>
      </c>
      <c r="D38" s="12"/>
      <c r="E38" s="12">
        <f t="shared" si="6"/>
        <v>679</v>
      </c>
      <c r="F38" s="18">
        <v>1105</v>
      </c>
      <c r="G38" s="18">
        <v>426</v>
      </c>
      <c r="H38" s="19"/>
      <c r="I38" s="12">
        <f t="shared" si="0"/>
        <v>20</v>
      </c>
      <c r="J38" s="12">
        <f t="shared" si="7"/>
        <v>8602</v>
      </c>
      <c r="K38" s="18">
        <v>5072</v>
      </c>
      <c r="L38" s="18">
        <v>1739</v>
      </c>
      <c r="M38" s="18">
        <v>1709</v>
      </c>
      <c r="N38" s="18">
        <v>82</v>
      </c>
      <c r="O38" s="12">
        <f t="shared" si="8"/>
        <v>8582</v>
      </c>
      <c r="P38" s="18">
        <v>4620</v>
      </c>
      <c r="Q38" s="18">
        <v>1940</v>
      </c>
      <c r="R38" s="18">
        <v>1972</v>
      </c>
      <c r="S38" s="18">
        <v>50</v>
      </c>
      <c r="T38" s="8" t="s">
        <v>41</v>
      </c>
    </row>
    <row r="39" spans="1:20" s="30" customFormat="1" ht="12" customHeight="1">
      <c r="A39" s="61" t="s">
        <v>71</v>
      </c>
      <c r="B39" s="34"/>
      <c r="C39" s="14">
        <f aca="true" t="shared" si="9" ref="C39:C50">E39+I39</f>
        <v>2146</v>
      </c>
      <c r="D39" s="14"/>
      <c r="E39" s="14">
        <f aca="true" t="shared" si="10" ref="E39:E50">F39-G39</f>
        <v>1257</v>
      </c>
      <c r="F39" s="15">
        <v>2059</v>
      </c>
      <c r="G39" s="15">
        <v>802</v>
      </c>
      <c r="H39" s="17"/>
      <c r="I39" s="14">
        <f t="shared" si="0"/>
        <v>889</v>
      </c>
      <c r="J39" s="14">
        <f t="shared" si="7"/>
        <v>18593</v>
      </c>
      <c r="K39" s="15">
        <v>10482</v>
      </c>
      <c r="L39" s="15">
        <v>2897</v>
      </c>
      <c r="M39" s="15">
        <v>5078</v>
      </c>
      <c r="N39" s="15">
        <v>136</v>
      </c>
      <c r="O39" s="14">
        <f t="shared" si="8"/>
        <v>17704</v>
      </c>
      <c r="P39" s="15">
        <v>9278</v>
      </c>
      <c r="Q39" s="15">
        <v>3205</v>
      </c>
      <c r="R39" s="15">
        <v>5163</v>
      </c>
      <c r="S39" s="15">
        <v>58</v>
      </c>
      <c r="T39" s="54" t="s">
        <v>71</v>
      </c>
    </row>
    <row r="40" spans="1:20" ht="12" customHeight="1">
      <c r="A40" s="58" t="s">
        <v>67</v>
      </c>
      <c r="B40" s="8"/>
      <c r="C40" s="12">
        <f t="shared" si="9"/>
        <v>834</v>
      </c>
      <c r="D40" s="12"/>
      <c r="E40" s="12">
        <f t="shared" si="10"/>
        <v>586</v>
      </c>
      <c r="F40" s="18">
        <v>1053</v>
      </c>
      <c r="G40" s="18">
        <v>467</v>
      </c>
      <c r="H40" s="19"/>
      <c r="I40" s="12">
        <f t="shared" si="0"/>
        <v>248</v>
      </c>
      <c r="J40" s="12">
        <f t="shared" si="7"/>
        <v>10367</v>
      </c>
      <c r="K40" s="18">
        <v>5935</v>
      </c>
      <c r="L40" s="18">
        <v>1640</v>
      </c>
      <c r="M40" s="18">
        <v>2709</v>
      </c>
      <c r="N40" s="18">
        <v>83</v>
      </c>
      <c r="O40" s="12">
        <f t="shared" si="8"/>
        <v>10119</v>
      </c>
      <c r="P40" s="18">
        <v>5484</v>
      </c>
      <c r="Q40" s="18">
        <v>1737</v>
      </c>
      <c r="R40" s="18">
        <v>2856</v>
      </c>
      <c r="S40" s="18">
        <v>42</v>
      </c>
      <c r="T40" s="8" t="s">
        <v>40</v>
      </c>
    </row>
    <row r="41" spans="1:20" ht="12" customHeight="1">
      <c r="A41" s="58" t="s">
        <v>68</v>
      </c>
      <c r="B41" s="8"/>
      <c r="C41" s="12">
        <f t="shared" si="9"/>
        <v>1312</v>
      </c>
      <c r="D41" s="12"/>
      <c r="E41" s="12">
        <f t="shared" si="10"/>
        <v>671</v>
      </c>
      <c r="F41" s="18">
        <v>1006</v>
      </c>
      <c r="G41" s="18">
        <v>335</v>
      </c>
      <c r="H41" s="19"/>
      <c r="I41" s="12">
        <f t="shared" si="0"/>
        <v>641</v>
      </c>
      <c r="J41" s="12">
        <f t="shared" si="7"/>
        <v>8226</v>
      </c>
      <c r="K41" s="18">
        <v>4547</v>
      </c>
      <c r="L41" s="18">
        <v>1257</v>
      </c>
      <c r="M41" s="18">
        <v>2369</v>
      </c>
      <c r="N41" s="18">
        <v>53</v>
      </c>
      <c r="O41" s="12">
        <f t="shared" si="8"/>
        <v>7585</v>
      </c>
      <c r="P41" s="18">
        <v>3794</v>
      </c>
      <c r="Q41" s="18">
        <v>1468</v>
      </c>
      <c r="R41" s="18">
        <v>2307</v>
      </c>
      <c r="S41" s="18">
        <v>16</v>
      </c>
      <c r="T41" s="8" t="s">
        <v>41</v>
      </c>
    </row>
    <row r="42" spans="1:20" s="30" customFormat="1" ht="12" customHeight="1">
      <c r="A42" s="59" t="s">
        <v>72</v>
      </c>
      <c r="B42" s="34"/>
      <c r="C42" s="14">
        <f t="shared" si="9"/>
        <v>3902</v>
      </c>
      <c r="D42" s="14"/>
      <c r="E42" s="14">
        <f t="shared" si="10"/>
        <v>1802</v>
      </c>
      <c r="F42" s="15">
        <v>2483</v>
      </c>
      <c r="G42" s="15">
        <v>681</v>
      </c>
      <c r="H42" s="17"/>
      <c r="I42" s="14">
        <f t="shared" si="0"/>
        <v>2100</v>
      </c>
      <c r="J42" s="14">
        <f t="shared" si="7"/>
        <v>20658</v>
      </c>
      <c r="K42" s="15">
        <v>12220</v>
      </c>
      <c r="L42" s="15">
        <v>3959</v>
      </c>
      <c r="M42" s="15">
        <v>4333</v>
      </c>
      <c r="N42" s="17">
        <v>146</v>
      </c>
      <c r="O42" s="14">
        <f t="shared" si="8"/>
        <v>18558</v>
      </c>
      <c r="P42" s="17">
        <v>10279</v>
      </c>
      <c r="Q42" s="17">
        <v>4577</v>
      </c>
      <c r="R42" s="17">
        <v>3661</v>
      </c>
      <c r="S42" s="17">
        <v>41</v>
      </c>
      <c r="T42" s="53" t="s">
        <v>72</v>
      </c>
    </row>
    <row r="43" spans="1:20" ht="12" customHeight="1">
      <c r="A43" s="58" t="s">
        <v>67</v>
      </c>
      <c r="B43" s="8"/>
      <c r="C43" s="12">
        <f t="shared" si="9"/>
        <v>1980</v>
      </c>
      <c r="D43" s="12"/>
      <c r="E43" s="12">
        <f t="shared" si="10"/>
        <v>889</v>
      </c>
      <c r="F43" s="18">
        <v>1275</v>
      </c>
      <c r="G43" s="18">
        <v>386</v>
      </c>
      <c r="H43" s="19"/>
      <c r="I43" s="12">
        <f t="shared" si="0"/>
        <v>1091</v>
      </c>
      <c r="J43" s="12">
        <f t="shared" si="7"/>
        <v>11257</v>
      </c>
      <c r="K43" s="18">
        <v>6753</v>
      </c>
      <c r="L43" s="18">
        <v>2110</v>
      </c>
      <c r="M43" s="18">
        <v>2320</v>
      </c>
      <c r="N43" s="20">
        <v>74</v>
      </c>
      <c r="O43" s="12">
        <f t="shared" si="8"/>
        <v>10166</v>
      </c>
      <c r="P43" s="20">
        <v>5803</v>
      </c>
      <c r="Q43" s="20">
        <v>2453</v>
      </c>
      <c r="R43" s="20">
        <v>1885</v>
      </c>
      <c r="S43" s="20">
        <v>25</v>
      </c>
      <c r="T43" s="8" t="s">
        <v>40</v>
      </c>
    </row>
    <row r="44" spans="1:20" ht="12" customHeight="1">
      <c r="A44" s="58" t="s">
        <v>68</v>
      </c>
      <c r="B44" s="8"/>
      <c r="C44" s="12">
        <f t="shared" si="9"/>
        <v>1922</v>
      </c>
      <c r="D44" s="12"/>
      <c r="E44" s="12">
        <f t="shared" si="10"/>
        <v>913</v>
      </c>
      <c r="F44" s="18">
        <v>1208</v>
      </c>
      <c r="G44" s="18">
        <v>295</v>
      </c>
      <c r="H44" s="19"/>
      <c r="I44" s="12">
        <f t="shared" si="0"/>
        <v>1009</v>
      </c>
      <c r="J44" s="12">
        <f t="shared" si="7"/>
        <v>9401</v>
      </c>
      <c r="K44" s="18">
        <v>5467</v>
      </c>
      <c r="L44" s="18">
        <v>1849</v>
      </c>
      <c r="M44" s="18">
        <v>2013</v>
      </c>
      <c r="N44" s="20">
        <v>72</v>
      </c>
      <c r="O44" s="12">
        <f t="shared" si="8"/>
        <v>8392</v>
      </c>
      <c r="P44" s="20">
        <v>4476</v>
      </c>
      <c r="Q44" s="20">
        <v>2124</v>
      </c>
      <c r="R44" s="20">
        <v>1776</v>
      </c>
      <c r="S44" s="20">
        <v>16</v>
      </c>
      <c r="T44" s="8" t="s">
        <v>41</v>
      </c>
    </row>
    <row r="45" spans="1:20" s="30" customFormat="1" ht="12" customHeight="1">
      <c r="A45" s="59" t="s">
        <v>73</v>
      </c>
      <c r="B45" s="34"/>
      <c r="C45" s="14">
        <f t="shared" si="9"/>
        <v>2261</v>
      </c>
      <c r="D45" s="14"/>
      <c r="E45" s="14">
        <f t="shared" si="10"/>
        <v>1479</v>
      </c>
      <c r="F45" s="15">
        <v>2250</v>
      </c>
      <c r="G45" s="15">
        <v>771</v>
      </c>
      <c r="H45" s="17"/>
      <c r="I45" s="14">
        <f t="shared" si="0"/>
        <v>782</v>
      </c>
      <c r="J45" s="14">
        <f t="shared" si="7"/>
        <v>19122</v>
      </c>
      <c r="K45" s="15">
        <v>12809</v>
      </c>
      <c r="L45" s="15">
        <v>2354</v>
      </c>
      <c r="M45" s="15">
        <v>3795</v>
      </c>
      <c r="N45" s="15">
        <v>164</v>
      </c>
      <c r="O45" s="14">
        <f t="shared" si="8"/>
        <v>18340</v>
      </c>
      <c r="P45" s="15">
        <v>12257</v>
      </c>
      <c r="Q45" s="15">
        <v>2756</v>
      </c>
      <c r="R45" s="15">
        <v>3228</v>
      </c>
      <c r="S45" s="15">
        <v>99</v>
      </c>
      <c r="T45" s="53" t="s">
        <v>73</v>
      </c>
    </row>
    <row r="46" spans="1:20" ht="12" customHeight="1">
      <c r="A46" s="58" t="s">
        <v>67</v>
      </c>
      <c r="B46" s="8"/>
      <c r="C46" s="12">
        <f t="shared" si="9"/>
        <v>1135</v>
      </c>
      <c r="D46" s="12"/>
      <c r="E46" s="12">
        <f t="shared" si="10"/>
        <v>733</v>
      </c>
      <c r="F46" s="18">
        <v>1179</v>
      </c>
      <c r="G46" s="18">
        <v>446</v>
      </c>
      <c r="H46" s="19"/>
      <c r="I46" s="12">
        <f t="shared" si="0"/>
        <v>402</v>
      </c>
      <c r="J46" s="12">
        <f t="shared" si="7"/>
        <v>10870</v>
      </c>
      <c r="K46" s="18">
        <v>7329</v>
      </c>
      <c r="L46" s="18">
        <v>1394</v>
      </c>
      <c r="M46" s="18">
        <v>2060</v>
      </c>
      <c r="N46" s="18">
        <v>87</v>
      </c>
      <c r="O46" s="12">
        <f t="shared" si="8"/>
        <v>10468</v>
      </c>
      <c r="P46" s="18">
        <v>7081</v>
      </c>
      <c r="Q46" s="18">
        <v>1562</v>
      </c>
      <c r="R46" s="18">
        <v>1753</v>
      </c>
      <c r="S46" s="18">
        <v>72</v>
      </c>
      <c r="T46" s="8" t="s">
        <v>40</v>
      </c>
    </row>
    <row r="47" spans="1:20" ht="12" customHeight="1">
      <c r="A47" s="58" t="s">
        <v>68</v>
      </c>
      <c r="B47" s="8"/>
      <c r="C47" s="12">
        <f t="shared" si="9"/>
        <v>1126</v>
      </c>
      <c r="D47" s="12"/>
      <c r="E47" s="12">
        <f t="shared" si="10"/>
        <v>746</v>
      </c>
      <c r="F47" s="18">
        <v>1071</v>
      </c>
      <c r="G47" s="18">
        <v>325</v>
      </c>
      <c r="H47" s="19"/>
      <c r="I47" s="12">
        <f t="shared" si="0"/>
        <v>380</v>
      </c>
      <c r="J47" s="12">
        <f>SUM(K47:N47)</f>
        <v>8252</v>
      </c>
      <c r="K47" s="20">
        <v>5480</v>
      </c>
      <c r="L47" s="18">
        <v>960</v>
      </c>
      <c r="M47" s="18">
        <v>1735</v>
      </c>
      <c r="N47" s="18">
        <v>77</v>
      </c>
      <c r="O47" s="12">
        <f>SUM(P47:T47)</f>
        <v>7872</v>
      </c>
      <c r="P47" s="18">
        <v>5176</v>
      </c>
      <c r="Q47" s="18">
        <v>1194</v>
      </c>
      <c r="R47" s="18">
        <v>1475</v>
      </c>
      <c r="S47" s="18">
        <v>27</v>
      </c>
      <c r="T47" s="8" t="s">
        <v>41</v>
      </c>
    </row>
    <row r="48" spans="1:20" s="30" customFormat="1" ht="12" customHeight="1">
      <c r="A48" s="59" t="s">
        <v>74</v>
      </c>
      <c r="B48" s="34"/>
      <c r="C48" s="14">
        <f t="shared" si="9"/>
        <v>800</v>
      </c>
      <c r="D48" s="14"/>
      <c r="E48" s="14">
        <f t="shared" si="10"/>
        <v>587</v>
      </c>
      <c r="F48" s="17">
        <v>1203</v>
      </c>
      <c r="G48" s="17">
        <v>616</v>
      </c>
      <c r="H48" s="35"/>
      <c r="I48" s="36">
        <f t="shared" si="0"/>
        <v>213</v>
      </c>
      <c r="J48" s="14">
        <f>SUM(K48:N48)</f>
        <v>12373</v>
      </c>
      <c r="K48" s="17">
        <v>8048</v>
      </c>
      <c r="L48" s="17">
        <v>2003</v>
      </c>
      <c r="M48" s="17">
        <v>2232</v>
      </c>
      <c r="N48" s="17">
        <v>90</v>
      </c>
      <c r="O48" s="14">
        <f>SUM(P48:T48)</f>
        <v>12160</v>
      </c>
      <c r="P48" s="17">
        <v>8192</v>
      </c>
      <c r="Q48" s="17">
        <v>2290</v>
      </c>
      <c r="R48" s="17">
        <v>1646</v>
      </c>
      <c r="S48" s="17">
        <v>32</v>
      </c>
      <c r="T48" s="53" t="s">
        <v>74</v>
      </c>
    </row>
    <row r="49" spans="1:20" ht="12" customHeight="1">
      <c r="A49" s="58" t="s">
        <v>67</v>
      </c>
      <c r="B49" s="8"/>
      <c r="C49" s="12">
        <f t="shared" si="9"/>
        <v>225</v>
      </c>
      <c r="D49" s="12"/>
      <c r="E49" s="12">
        <f t="shared" si="10"/>
        <v>280</v>
      </c>
      <c r="F49" s="20">
        <v>614</v>
      </c>
      <c r="G49" s="20">
        <v>334</v>
      </c>
      <c r="H49" s="22" t="s">
        <v>6</v>
      </c>
      <c r="I49" s="21">
        <f t="shared" si="0"/>
        <v>-55</v>
      </c>
      <c r="J49" s="12">
        <f>SUM(K49:N49)</f>
        <v>6653</v>
      </c>
      <c r="K49" s="20">
        <v>4401</v>
      </c>
      <c r="L49" s="20">
        <v>1044</v>
      </c>
      <c r="M49" s="20">
        <v>1162</v>
      </c>
      <c r="N49" s="20">
        <v>46</v>
      </c>
      <c r="O49" s="12">
        <f>SUM(P49:T49)</f>
        <v>6708</v>
      </c>
      <c r="P49" s="20">
        <v>4571</v>
      </c>
      <c r="Q49" s="20">
        <v>1235</v>
      </c>
      <c r="R49" s="20">
        <v>878</v>
      </c>
      <c r="S49" s="20">
        <v>24</v>
      </c>
      <c r="T49" s="8" t="s">
        <v>40</v>
      </c>
    </row>
    <row r="50" spans="1:20" ht="12" customHeight="1">
      <c r="A50" s="48" t="s">
        <v>68</v>
      </c>
      <c r="B50" s="26"/>
      <c r="C50" s="27">
        <f t="shared" si="9"/>
        <v>575</v>
      </c>
      <c r="D50" s="27"/>
      <c r="E50" s="27">
        <f t="shared" si="10"/>
        <v>307</v>
      </c>
      <c r="F50" s="28">
        <v>589</v>
      </c>
      <c r="G50" s="28">
        <v>282</v>
      </c>
      <c r="H50" s="29"/>
      <c r="I50" s="27">
        <f t="shared" si="0"/>
        <v>268</v>
      </c>
      <c r="J50" s="27">
        <f>SUM(K50:N50)</f>
        <v>5720</v>
      </c>
      <c r="K50" s="28">
        <v>3647</v>
      </c>
      <c r="L50" s="28">
        <v>959</v>
      </c>
      <c r="M50" s="28">
        <v>1070</v>
      </c>
      <c r="N50" s="28">
        <v>44</v>
      </c>
      <c r="O50" s="27">
        <f>SUM(P50:T50)</f>
        <v>5452</v>
      </c>
      <c r="P50" s="28">
        <v>3621</v>
      </c>
      <c r="Q50" s="28">
        <v>1055</v>
      </c>
      <c r="R50" s="28">
        <v>768</v>
      </c>
      <c r="S50" s="28">
        <v>8</v>
      </c>
      <c r="T50" s="26" t="s">
        <v>41</v>
      </c>
    </row>
    <row r="51" ht="12.75" customHeight="1">
      <c r="A51" s="41" t="s">
        <v>75</v>
      </c>
    </row>
    <row r="52" spans="19:21" ht="17.25">
      <c r="S52"/>
      <c r="T52"/>
      <c r="U52"/>
    </row>
  </sheetData>
  <printOptions/>
  <pageMargins left="0.5905511811023623" right="0.984251968503937" top="0.7874015748031497" bottom="0.984251968503937" header="0.5118110236220472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川崎市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川崎市</cp:lastModifiedBy>
  <cp:lastPrinted>1997-02-12T00:37:26Z</cp:lastPrinted>
  <dcterms:created xsi:type="dcterms:W3CDTF">1997-01-22T06:14:56Z</dcterms:created>
  <dcterms:modified xsi:type="dcterms:W3CDTF">2004-03-25T01:45:23Z</dcterms:modified>
  <cp:category/>
  <cp:version/>
  <cp:contentType/>
  <cp:contentStatus/>
</cp:coreProperties>
</file>