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88" sheetId="1" r:id="rId1"/>
  </sheets>
  <definedNames>
    <definedName name="_xlnm.Print_Area" localSheetId="0">'188'!$A$1:$G$217</definedName>
  </definedNames>
  <calcPr fullCalcOnLoad="1"/>
</workbook>
</file>

<file path=xl/sharedStrings.xml><?xml version="1.0" encoding="utf-8"?>
<sst xmlns="http://schemas.openxmlformats.org/spreadsheetml/2006/main" count="239" uniqueCount="137">
  <si>
    <t>予備費</t>
  </si>
  <si>
    <t>公債費</t>
  </si>
  <si>
    <t>繰越金</t>
  </si>
  <si>
    <t>繰入金</t>
  </si>
  <si>
    <t>歳入総額</t>
  </si>
  <si>
    <t>予備費</t>
  </si>
  <si>
    <t>諸支出金</t>
  </si>
  <si>
    <t>市債</t>
  </si>
  <si>
    <t>諸収入</t>
  </si>
  <si>
    <t>決算額</t>
  </si>
  <si>
    <t>県支出金</t>
  </si>
  <si>
    <t>諸支出金</t>
  </si>
  <si>
    <t>予備費</t>
  </si>
  <si>
    <t>繰越金</t>
  </si>
  <si>
    <t>諸支出金</t>
  </si>
  <si>
    <t>歳入総額</t>
  </si>
  <si>
    <t>国庫支出金</t>
  </si>
  <si>
    <t>財産収入</t>
  </si>
  <si>
    <t>公債費</t>
  </si>
  <si>
    <t>保険金</t>
  </si>
  <si>
    <t>繰入金</t>
  </si>
  <si>
    <t>繰越金</t>
  </si>
  <si>
    <t>諸収入</t>
  </si>
  <si>
    <t>予備費</t>
  </si>
  <si>
    <t>財産収入</t>
  </si>
  <si>
    <t>負担金</t>
  </si>
  <si>
    <t>国庫支出金</t>
  </si>
  <si>
    <t>県支出金</t>
  </si>
  <si>
    <t>共同事業交付金</t>
  </si>
  <si>
    <t>予算現額</t>
  </si>
  <si>
    <t>歳入総額</t>
  </si>
  <si>
    <t>国庫支出金</t>
  </si>
  <si>
    <t>県支出金</t>
  </si>
  <si>
    <t>財産収入</t>
  </si>
  <si>
    <t>公債費</t>
  </si>
  <si>
    <t>繰越金</t>
  </si>
  <si>
    <t>公債費</t>
  </si>
  <si>
    <t>公債費</t>
  </si>
  <si>
    <t>諸支出金</t>
  </si>
  <si>
    <t>総務費</t>
  </si>
  <si>
    <t>保険給付費</t>
  </si>
  <si>
    <t>医療諸費</t>
  </si>
  <si>
    <t>使用料及び手数料</t>
  </si>
  <si>
    <t>港湾整備事業費</t>
  </si>
  <si>
    <t>墓地整備事業</t>
  </si>
  <si>
    <t>使用料及び手数料</t>
  </si>
  <si>
    <t>墓地整備事業費</t>
  </si>
  <si>
    <t>公債費</t>
  </si>
  <si>
    <t>科目別</t>
  </si>
  <si>
    <t>競輪事業費</t>
  </si>
  <si>
    <t>共済掛金及び交付金</t>
  </si>
  <si>
    <t>事業勘定支出</t>
  </si>
  <si>
    <t>業務勘定支出</t>
  </si>
  <si>
    <t>財産収入</t>
  </si>
  <si>
    <t>諸支出費</t>
  </si>
  <si>
    <t>交通災害共済事業費</t>
  </si>
  <si>
    <t>財産収入</t>
  </si>
  <si>
    <t>競輪事業収入</t>
  </si>
  <si>
    <t>使用料及び手数料</t>
  </si>
  <si>
    <t>国民健康保険料</t>
  </si>
  <si>
    <t>療養給付費交付金</t>
  </si>
  <si>
    <t>科目別</t>
  </si>
  <si>
    <t>繰入金</t>
  </si>
  <si>
    <t>繰越金</t>
  </si>
  <si>
    <t>諸収入</t>
  </si>
  <si>
    <t>共同事業拠出金</t>
  </si>
  <si>
    <t>共済掛金収入</t>
  </si>
  <si>
    <t>支払基金交付金</t>
  </si>
  <si>
    <t>諸支出金</t>
  </si>
  <si>
    <t>分担金及び負担金</t>
  </si>
  <si>
    <t>公害健康被害補償事業費</t>
  </si>
  <si>
    <t>科目別</t>
  </si>
  <si>
    <t>使用料及び手数料</t>
  </si>
  <si>
    <t>共済掛金収入</t>
  </si>
  <si>
    <t>勤労者福祉共済事業費</t>
  </si>
  <si>
    <t>ゴルフ場事業費</t>
  </si>
  <si>
    <t>公共用地先行取得等事業費</t>
  </si>
  <si>
    <t>保健事業費</t>
  </si>
  <si>
    <t>（単位　1 000円）</t>
  </si>
  <si>
    <t>（単位　1 000円）</t>
  </si>
  <si>
    <t xml:space="preserve"> 資料：財政局財政部庶務課</t>
  </si>
  <si>
    <t>歳入総額</t>
  </si>
  <si>
    <t>歳出総額</t>
  </si>
  <si>
    <t>歳出総額</t>
  </si>
  <si>
    <t>歳入総額</t>
  </si>
  <si>
    <t>歳出総額</t>
  </si>
  <si>
    <t>歳出総額</t>
  </si>
  <si>
    <t>歳入総額</t>
  </si>
  <si>
    <t>生田緑地ゴルフ場事業</t>
  </si>
  <si>
    <t>歳入総額</t>
  </si>
  <si>
    <t>歳出総額</t>
  </si>
  <si>
    <t>中央卸売市場事業</t>
  </si>
  <si>
    <t>勤労者福祉共済事業</t>
  </si>
  <si>
    <t>　　　出　 予　 算　 及　 び　 決　 算</t>
  </si>
  <si>
    <t>　　　予算額及び決算額を表わしたものである。</t>
  </si>
  <si>
    <t>本表は本市決算書及び本市予算書に基づき科目別に　　　</t>
  </si>
  <si>
    <t>繰入金</t>
  </si>
  <si>
    <t>介護納付金</t>
  </si>
  <si>
    <t>介護保険料</t>
  </si>
  <si>
    <t>使用料及び手数料</t>
  </si>
  <si>
    <t>県支出金</t>
  </si>
  <si>
    <t>財産収入</t>
  </si>
  <si>
    <t>支払基金交付金</t>
  </si>
  <si>
    <t>寄附金</t>
  </si>
  <si>
    <t>繰入金</t>
  </si>
  <si>
    <t>諸収入</t>
  </si>
  <si>
    <t>財政安定化基金拠出金</t>
  </si>
  <si>
    <t>保健福祉事業費</t>
  </si>
  <si>
    <t>諸支出金</t>
  </si>
  <si>
    <t>基金積立金</t>
  </si>
  <si>
    <t>予備費</t>
  </si>
  <si>
    <t>平成12年度</t>
  </si>
  <si>
    <t>老人保健拠出金</t>
  </si>
  <si>
    <t>繰越金</t>
  </si>
  <si>
    <t>中央卸売市場事業費</t>
  </si>
  <si>
    <t>母子寡婦福祉資金貸付事業費</t>
  </si>
  <si>
    <t>介護老人保健施設事業費</t>
  </si>
  <si>
    <t>保険給付金</t>
  </si>
  <si>
    <t>平成13年度</t>
  </si>
  <si>
    <t>平成14年度　　　　　　　　　　　　当初予算額</t>
  </si>
  <si>
    <t>公債管理</t>
  </si>
  <si>
    <t>公共用地先行取得等事業</t>
  </si>
  <si>
    <t>港湾整備事業</t>
  </si>
  <si>
    <t>介護保険事業</t>
  </si>
  <si>
    <t>介護老人保健施設事業</t>
  </si>
  <si>
    <t>公害健康被害補償事業</t>
  </si>
  <si>
    <t>老人保健医療事業</t>
  </si>
  <si>
    <t>母子寡婦福祉資金貸付事業</t>
  </si>
  <si>
    <t>交通災害共済事業</t>
  </si>
  <si>
    <t>国民健康保険事業</t>
  </si>
  <si>
    <t>マイコンシティ事業</t>
  </si>
  <si>
    <t>農業共済事業</t>
  </si>
  <si>
    <t>競輪事業</t>
  </si>
  <si>
    <t>諸支出金</t>
  </si>
  <si>
    <t>１８８　　特 　別 　会 　計 　歳 　入 　歳　 　　</t>
  </si>
  <si>
    <t>特別会計歳入歳出予算及び決算  （つづき）</t>
  </si>
  <si>
    <t>マイコンシティ用地分譲事業費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</si>
</sst>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_ ;\-###\ ###\ ##0_ ;_ * &quot;-&quot;_ ;_ @_ "/>
  </numFmts>
  <fonts count="14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9"/>
      <name val="ＭＳ Ｐゴシック"/>
      <family val="3"/>
    </font>
    <font>
      <b/>
      <sz val="8.5"/>
      <name val="ＭＳ Ｐゴシック"/>
      <family val="3"/>
    </font>
    <font>
      <sz val="9"/>
      <name val="ＭＳ Ｐゴシック"/>
      <family val="3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176" fontId="10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shrinkToFit="1"/>
    </xf>
    <xf numFmtId="0" fontId="6" fillId="2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176" fontId="2" fillId="0" borderId="6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distributed"/>
    </xf>
    <xf numFmtId="0" fontId="13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/>
    </xf>
    <xf numFmtId="0" fontId="11" fillId="0" borderId="1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showGridLines="0" tabSelected="1" zoomScaleSheetLayoutView="100" workbookViewId="0" topLeftCell="A4">
      <selection activeCell="D93" sqref="D93"/>
    </sheetView>
  </sheetViews>
  <sheetFormatPr defaultColWidth="8.796875" defaultRowHeight="14.25"/>
  <cols>
    <col min="1" max="1" width="2.59765625" style="15" customWidth="1"/>
    <col min="2" max="2" width="20.09765625" style="15" customWidth="1"/>
    <col min="3" max="7" width="13.3984375" style="15" customWidth="1"/>
    <col min="8" max="16384" width="9" style="15" customWidth="1"/>
  </cols>
  <sheetData>
    <row r="1" spans="3:7" s="12" customFormat="1" ht="19.5" customHeight="1">
      <c r="C1" s="48" t="s">
        <v>134</v>
      </c>
      <c r="D1" s="48"/>
      <c r="E1" s="48"/>
      <c r="F1" s="48"/>
      <c r="G1" s="48"/>
    </row>
    <row r="2" spans="1:7" ht="13.5">
      <c r="A2" s="13"/>
      <c r="B2" s="13"/>
      <c r="C2" s="13"/>
      <c r="D2" s="13"/>
      <c r="E2" s="13"/>
      <c r="F2" s="13"/>
      <c r="G2" s="14" t="s">
        <v>95</v>
      </c>
    </row>
    <row r="3" spans="1:7" ht="14.25" thickBot="1">
      <c r="A3" s="16"/>
      <c r="B3" s="16"/>
      <c r="C3" s="16"/>
      <c r="D3" s="16"/>
      <c r="E3" s="16"/>
      <c r="F3" s="16"/>
      <c r="G3" s="16"/>
    </row>
    <row r="4" spans="1:7" ht="12" customHeight="1" thickTop="1">
      <c r="A4" s="61" t="s">
        <v>48</v>
      </c>
      <c r="B4" s="53"/>
      <c r="C4" s="53" t="s">
        <v>111</v>
      </c>
      <c r="D4" s="53"/>
      <c r="E4" s="53" t="s">
        <v>118</v>
      </c>
      <c r="F4" s="53"/>
      <c r="G4" s="54" t="s">
        <v>119</v>
      </c>
    </row>
    <row r="5" spans="1:7" ht="15.75" customHeight="1">
      <c r="A5" s="62"/>
      <c r="B5" s="63"/>
      <c r="C5" s="17" t="s">
        <v>29</v>
      </c>
      <c r="D5" s="18" t="s">
        <v>9</v>
      </c>
      <c r="E5" s="18" t="s">
        <v>29</v>
      </c>
      <c r="F5" s="18" t="s">
        <v>9</v>
      </c>
      <c r="G5" s="55"/>
    </row>
    <row r="6" spans="1:7" ht="12.75" customHeight="1">
      <c r="A6" s="19"/>
      <c r="B6" s="20"/>
      <c r="C6" s="21"/>
      <c r="D6" s="60" t="s">
        <v>132</v>
      </c>
      <c r="E6" s="60"/>
      <c r="F6" s="60"/>
      <c r="G6" s="21"/>
    </row>
    <row r="7" spans="1:7" ht="11.25" customHeight="1">
      <c r="A7" s="56" t="s">
        <v>81</v>
      </c>
      <c r="B7" s="57"/>
      <c r="C7" s="5">
        <v>40655509</v>
      </c>
      <c r="D7" s="26">
        <v>34059772</v>
      </c>
      <c r="E7" s="26">
        <f>SUM(E8:E10)</f>
        <v>42703483</v>
      </c>
      <c r="F7" s="26">
        <f>SUM(F8:F10)</f>
        <v>37580019</v>
      </c>
      <c r="G7" s="26">
        <f>SUM(G8:G10)</f>
        <v>40170550</v>
      </c>
    </row>
    <row r="8" spans="1:7" ht="11.25" customHeight="1">
      <c r="A8" s="22"/>
      <c r="B8" s="23" t="s">
        <v>57</v>
      </c>
      <c r="C8" s="7">
        <v>39457532</v>
      </c>
      <c r="D8" s="25">
        <v>32861794</v>
      </c>
      <c r="E8" s="42">
        <v>39934822</v>
      </c>
      <c r="F8" s="42">
        <v>34811357</v>
      </c>
      <c r="G8" s="42">
        <v>39241853</v>
      </c>
    </row>
    <row r="9" spans="1:7" ht="11.25" customHeight="1">
      <c r="A9" s="22"/>
      <c r="B9" s="23" t="s">
        <v>96</v>
      </c>
      <c r="C9" s="7">
        <v>652025</v>
      </c>
      <c r="D9" s="25">
        <v>652025</v>
      </c>
      <c r="E9" s="42">
        <v>639272</v>
      </c>
      <c r="F9" s="42">
        <v>639272</v>
      </c>
      <c r="G9" s="42">
        <v>628697</v>
      </c>
    </row>
    <row r="10" spans="1:7" ht="11.25" customHeight="1">
      <c r="A10" s="22"/>
      <c r="B10" s="23" t="s">
        <v>13</v>
      </c>
      <c r="C10" s="7">
        <v>545952</v>
      </c>
      <c r="D10" s="25">
        <v>545953</v>
      </c>
      <c r="E10" s="42">
        <v>2129389</v>
      </c>
      <c r="F10" s="42">
        <v>2129390</v>
      </c>
      <c r="G10" s="42">
        <v>300000</v>
      </c>
    </row>
    <row r="11" spans="1:7" ht="11.25" customHeight="1">
      <c r="A11" s="56" t="s">
        <v>82</v>
      </c>
      <c r="B11" s="57"/>
      <c r="C11" s="5">
        <v>40655509</v>
      </c>
      <c r="D11" s="26">
        <v>31930382</v>
      </c>
      <c r="E11" s="26">
        <f>SUM(E12:E14)</f>
        <v>42703483</v>
      </c>
      <c r="F11" s="26">
        <f>SUM(F12:F14)</f>
        <v>36889353</v>
      </c>
      <c r="G11" s="26">
        <f>SUM(G12:G14)</f>
        <v>40170550</v>
      </c>
    </row>
    <row r="12" spans="1:7" ht="11.25" customHeight="1">
      <c r="A12" s="22"/>
      <c r="B12" s="23" t="s">
        <v>49</v>
      </c>
      <c r="C12" s="7">
        <v>38552624</v>
      </c>
      <c r="D12" s="25">
        <v>31185855</v>
      </c>
      <c r="E12" s="42">
        <v>41557695</v>
      </c>
      <c r="F12" s="42">
        <v>36099475</v>
      </c>
      <c r="G12" s="42">
        <v>38690222</v>
      </c>
    </row>
    <row r="13" spans="1:7" ht="11.25" customHeight="1">
      <c r="A13" s="22"/>
      <c r="B13" s="23" t="s">
        <v>14</v>
      </c>
      <c r="C13" s="7">
        <v>1437364</v>
      </c>
      <c r="D13" s="25">
        <v>744527</v>
      </c>
      <c r="E13" s="42">
        <v>1055420</v>
      </c>
      <c r="F13" s="42">
        <v>789878</v>
      </c>
      <c r="G13" s="42">
        <v>1043760</v>
      </c>
    </row>
    <row r="14" spans="1:7" ht="11.25" customHeight="1">
      <c r="A14" s="22"/>
      <c r="B14" s="23" t="s">
        <v>12</v>
      </c>
      <c r="C14" s="7">
        <v>665521</v>
      </c>
      <c r="D14" s="25">
        <v>0</v>
      </c>
      <c r="E14" s="42">
        <v>90368</v>
      </c>
      <c r="F14" s="42">
        <v>0</v>
      </c>
      <c r="G14" s="42">
        <v>436568</v>
      </c>
    </row>
    <row r="15" spans="1:7" ht="15.75" customHeight="1">
      <c r="A15" s="19"/>
      <c r="B15" s="20"/>
      <c r="C15" s="21"/>
      <c r="D15" s="60" t="s">
        <v>91</v>
      </c>
      <c r="E15" s="60"/>
      <c r="F15" s="60"/>
      <c r="G15" s="40"/>
    </row>
    <row r="16" spans="1:7" ht="11.25" customHeight="1">
      <c r="A16" s="56" t="s">
        <v>15</v>
      </c>
      <c r="B16" s="57"/>
      <c r="C16" s="5">
        <v>3331763</v>
      </c>
      <c r="D16" s="26">
        <v>3240997</v>
      </c>
      <c r="E16" s="26">
        <f>SUM(E17:E23)</f>
        <v>2990699</v>
      </c>
      <c r="F16" s="26">
        <f>SUM(F17:F23)</f>
        <v>2884801</v>
      </c>
      <c r="G16" s="26">
        <f>SUM(G17:G23)</f>
        <v>2667474</v>
      </c>
    </row>
    <row r="17" spans="1:7" ht="11.25" customHeight="1">
      <c r="A17" s="22"/>
      <c r="B17" s="23" t="s">
        <v>58</v>
      </c>
      <c r="C17" s="7">
        <v>1117224</v>
      </c>
      <c r="D17" s="25">
        <v>1091542</v>
      </c>
      <c r="E17" s="42">
        <v>1118127</v>
      </c>
      <c r="F17" s="42">
        <v>1065123</v>
      </c>
      <c r="G17" s="42">
        <v>1022178</v>
      </c>
    </row>
    <row r="18" spans="1:7" ht="11.25" customHeight="1">
      <c r="A18" s="22"/>
      <c r="B18" s="23" t="s">
        <v>17</v>
      </c>
      <c r="C18" s="7">
        <v>1</v>
      </c>
      <c r="D18" s="25">
        <v>0</v>
      </c>
      <c r="E18" s="42">
        <v>1</v>
      </c>
      <c r="F18" s="42">
        <v>0</v>
      </c>
      <c r="G18" s="42">
        <v>1</v>
      </c>
    </row>
    <row r="19" spans="1:7" ht="11.25" customHeight="1">
      <c r="A19" s="22"/>
      <c r="B19" s="23" t="s">
        <v>3</v>
      </c>
      <c r="C19" s="7">
        <v>1325955</v>
      </c>
      <c r="D19" s="25">
        <v>1247958</v>
      </c>
      <c r="E19" s="42">
        <v>1218219</v>
      </c>
      <c r="F19" s="42">
        <v>1183038</v>
      </c>
      <c r="G19" s="42">
        <v>1204417</v>
      </c>
    </row>
    <row r="20" spans="1:7" ht="11.25" customHeight="1">
      <c r="A20" s="22"/>
      <c r="B20" s="23" t="s">
        <v>2</v>
      </c>
      <c r="C20" s="7">
        <v>10</v>
      </c>
      <c r="D20" s="25">
        <v>0</v>
      </c>
      <c r="E20" s="42">
        <v>10</v>
      </c>
      <c r="F20" s="42">
        <v>0</v>
      </c>
      <c r="G20" s="42">
        <v>10</v>
      </c>
    </row>
    <row r="21" spans="1:7" ht="11.25" customHeight="1">
      <c r="A21" s="22"/>
      <c r="B21" s="23" t="s">
        <v>8</v>
      </c>
      <c r="C21" s="7">
        <v>335110</v>
      </c>
      <c r="D21" s="25">
        <v>352034</v>
      </c>
      <c r="E21" s="42">
        <v>349342</v>
      </c>
      <c r="F21" s="42">
        <v>331640</v>
      </c>
      <c r="G21" s="42">
        <v>318868</v>
      </c>
    </row>
    <row r="22" spans="1:7" ht="11.25" customHeight="1">
      <c r="A22" s="22"/>
      <c r="B22" s="23" t="s">
        <v>7</v>
      </c>
      <c r="C22" s="7">
        <v>534000</v>
      </c>
      <c r="D22" s="25">
        <v>530000</v>
      </c>
      <c r="E22" s="42">
        <v>305000</v>
      </c>
      <c r="F22" s="42">
        <v>305000</v>
      </c>
      <c r="G22" s="42">
        <v>122000</v>
      </c>
    </row>
    <row r="23" spans="1:7" ht="11.25" customHeight="1">
      <c r="A23" s="22"/>
      <c r="B23" s="23" t="s">
        <v>16</v>
      </c>
      <c r="C23" s="7">
        <v>19463</v>
      </c>
      <c r="D23" s="25">
        <v>19463</v>
      </c>
      <c r="E23" s="42">
        <v>0</v>
      </c>
      <c r="F23" s="42">
        <v>0</v>
      </c>
      <c r="G23" s="42">
        <v>0</v>
      </c>
    </row>
    <row r="24" spans="1:7" ht="11.25" customHeight="1">
      <c r="A24" s="56" t="s">
        <v>83</v>
      </c>
      <c r="B24" s="57"/>
      <c r="C24" s="5">
        <v>3331763</v>
      </c>
      <c r="D24" s="26">
        <v>3240997</v>
      </c>
      <c r="E24" s="26">
        <f>SUM(E25:E27)</f>
        <v>2990699</v>
      </c>
      <c r="F24" s="26">
        <f>SUM(F25:F27)</f>
        <v>2884801</v>
      </c>
      <c r="G24" s="26">
        <f>SUM(G25:G27)</f>
        <v>2667474</v>
      </c>
    </row>
    <row r="25" spans="1:7" ht="11.25" customHeight="1">
      <c r="A25" s="22"/>
      <c r="B25" s="23" t="s">
        <v>114</v>
      </c>
      <c r="C25" s="7">
        <v>1520595</v>
      </c>
      <c r="D25" s="25">
        <v>1447010</v>
      </c>
      <c r="E25" s="42">
        <v>1555547</v>
      </c>
      <c r="F25" s="42">
        <v>1460870</v>
      </c>
      <c r="G25" s="42">
        <v>1532928</v>
      </c>
    </row>
    <row r="26" spans="1:7" ht="11.25" customHeight="1">
      <c r="A26" s="22"/>
      <c r="B26" s="23" t="s">
        <v>18</v>
      </c>
      <c r="C26" s="7">
        <v>1808521</v>
      </c>
      <c r="D26" s="25">
        <v>1793987</v>
      </c>
      <c r="E26" s="42">
        <v>1431708</v>
      </c>
      <c r="F26" s="42">
        <v>1423931</v>
      </c>
      <c r="G26" s="42">
        <v>1129546</v>
      </c>
    </row>
    <row r="27" spans="1:7" ht="11.25" customHeight="1">
      <c r="A27" s="22"/>
      <c r="B27" s="23" t="s">
        <v>5</v>
      </c>
      <c r="C27" s="7">
        <v>2647</v>
      </c>
      <c r="D27" s="25">
        <v>0</v>
      </c>
      <c r="E27" s="42">
        <v>3444</v>
      </c>
      <c r="F27" s="42">
        <v>0</v>
      </c>
      <c r="G27" s="42">
        <v>5000</v>
      </c>
    </row>
    <row r="28" spans="1:7" ht="15.75" customHeight="1">
      <c r="A28" s="19"/>
      <c r="B28" s="20"/>
      <c r="C28" s="21"/>
      <c r="D28" s="60" t="s">
        <v>131</v>
      </c>
      <c r="E28" s="60"/>
      <c r="F28" s="60"/>
      <c r="G28" s="40"/>
    </row>
    <row r="29" spans="1:7" ht="11.25" customHeight="1">
      <c r="A29" s="56" t="s">
        <v>84</v>
      </c>
      <c r="B29" s="57"/>
      <c r="C29" s="5">
        <v>45296</v>
      </c>
      <c r="D29" s="26">
        <v>45903</v>
      </c>
      <c r="E29" s="26">
        <f>SUM(E30:E35)</f>
        <v>48494</v>
      </c>
      <c r="F29" s="26">
        <f>SUM(F30:F35)</f>
        <v>45302</v>
      </c>
      <c r="G29" s="26">
        <f>SUM(G30:G35)</f>
        <v>0</v>
      </c>
    </row>
    <row r="30" spans="1:7" ht="11.25" customHeight="1">
      <c r="A30" s="22"/>
      <c r="B30" s="23" t="s">
        <v>50</v>
      </c>
      <c r="C30" s="7">
        <v>909</v>
      </c>
      <c r="D30" s="25">
        <v>732</v>
      </c>
      <c r="E30" s="42">
        <v>784</v>
      </c>
      <c r="F30" s="42">
        <v>687</v>
      </c>
      <c r="G30" s="42">
        <v>0</v>
      </c>
    </row>
    <row r="31" spans="1:7" ht="11.25" customHeight="1">
      <c r="A31" s="22"/>
      <c r="B31" s="23" t="s">
        <v>19</v>
      </c>
      <c r="C31" s="7">
        <v>1451</v>
      </c>
      <c r="D31" s="25">
        <v>1298</v>
      </c>
      <c r="E31" s="42">
        <v>1301</v>
      </c>
      <c r="F31" s="42">
        <v>1527</v>
      </c>
      <c r="G31" s="42">
        <v>0</v>
      </c>
    </row>
    <row r="32" spans="1:7" ht="11.25" customHeight="1">
      <c r="A32" s="22"/>
      <c r="B32" s="23" t="s">
        <v>10</v>
      </c>
      <c r="C32" s="7">
        <v>6281</v>
      </c>
      <c r="D32" s="25">
        <v>7108</v>
      </c>
      <c r="E32" s="42">
        <v>6388</v>
      </c>
      <c r="F32" s="42">
        <v>6420</v>
      </c>
      <c r="G32" s="42">
        <v>0</v>
      </c>
    </row>
    <row r="33" spans="1:7" ht="11.25" customHeight="1">
      <c r="A33" s="22"/>
      <c r="B33" s="23" t="s">
        <v>20</v>
      </c>
      <c r="C33" s="7">
        <v>29527</v>
      </c>
      <c r="D33" s="25">
        <v>29760</v>
      </c>
      <c r="E33" s="42">
        <v>32774</v>
      </c>
      <c r="F33" s="42">
        <v>29631</v>
      </c>
      <c r="G33" s="42">
        <v>0</v>
      </c>
    </row>
    <row r="34" spans="1:7" ht="11.25" customHeight="1">
      <c r="A34" s="22"/>
      <c r="B34" s="23" t="s">
        <v>21</v>
      </c>
      <c r="C34" s="7">
        <v>6301</v>
      </c>
      <c r="D34" s="25">
        <v>6238</v>
      </c>
      <c r="E34" s="42">
        <v>6485</v>
      </c>
      <c r="F34" s="42">
        <v>6226</v>
      </c>
      <c r="G34" s="42">
        <v>0</v>
      </c>
    </row>
    <row r="35" spans="1:7" ht="11.25" customHeight="1">
      <c r="A35" s="22"/>
      <c r="B35" s="23" t="s">
        <v>22</v>
      </c>
      <c r="C35" s="7">
        <v>827</v>
      </c>
      <c r="D35" s="25">
        <v>767</v>
      </c>
      <c r="E35" s="42">
        <v>762</v>
      </c>
      <c r="F35" s="42">
        <v>811</v>
      </c>
      <c r="G35" s="42">
        <v>0</v>
      </c>
    </row>
    <row r="36" spans="1:7" ht="11.25" customHeight="1">
      <c r="A36" s="56" t="s">
        <v>82</v>
      </c>
      <c r="B36" s="57"/>
      <c r="C36" s="5">
        <v>45296</v>
      </c>
      <c r="D36" s="26">
        <v>39677</v>
      </c>
      <c r="E36" s="26">
        <f>SUM(E37:E39)</f>
        <v>48494</v>
      </c>
      <c r="F36" s="26">
        <f>SUM(F37:F39)</f>
        <v>39167</v>
      </c>
      <c r="G36" s="26">
        <f>SUM(G37:G39)</f>
        <v>0</v>
      </c>
    </row>
    <row r="37" spans="1:7" ht="11.25" customHeight="1">
      <c r="A37" s="22"/>
      <c r="B37" s="23" t="s">
        <v>51</v>
      </c>
      <c r="C37" s="7">
        <v>2697</v>
      </c>
      <c r="D37" s="25">
        <v>2078</v>
      </c>
      <c r="E37" s="42">
        <v>2740</v>
      </c>
      <c r="F37" s="42">
        <v>2416</v>
      </c>
      <c r="G37" s="42">
        <v>0</v>
      </c>
    </row>
    <row r="38" spans="1:7" ht="11.25" customHeight="1">
      <c r="A38" s="22"/>
      <c r="B38" s="23" t="s">
        <v>52</v>
      </c>
      <c r="C38" s="7">
        <v>39199</v>
      </c>
      <c r="D38" s="25">
        <v>37599</v>
      </c>
      <c r="E38" s="42">
        <v>39569</v>
      </c>
      <c r="F38" s="42">
        <v>36751</v>
      </c>
      <c r="G38" s="42">
        <v>0</v>
      </c>
    </row>
    <row r="39" spans="1:7" ht="11.25" customHeight="1">
      <c r="A39" s="22"/>
      <c r="B39" s="23" t="s">
        <v>23</v>
      </c>
      <c r="C39" s="7">
        <v>3400</v>
      </c>
      <c r="D39" s="25">
        <v>0</v>
      </c>
      <c r="E39" s="42">
        <v>6185</v>
      </c>
      <c r="F39" s="42">
        <v>0</v>
      </c>
      <c r="G39" s="42">
        <v>0</v>
      </c>
    </row>
    <row r="40" spans="1:7" ht="15.75" customHeight="1">
      <c r="A40" s="19"/>
      <c r="B40" s="20"/>
      <c r="C40" s="21"/>
      <c r="D40" s="60" t="s">
        <v>130</v>
      </c>
      <c r="E40" s="60"/>
      <c r="F40" s="60"/>
      <c r="G40" s="40"/>
    </row>
    <row r="41" spans="1:7" ht="11.25" customHeight="1">
      <c r="A41" s="56" t="s">
        <v>81</v>
      </c>
      <c r="B41" s="57"/>
      <c r="C41" s="5">
        <v>9872320</v>
      </c>
      <c r="D41" s="26">
        <v>9812313</v>
      </c>
      <c r="E41" s="26">
        <f>SUM(E42:E45)</f>
        <v>7280452</v>
      </c>
      <c r="F41" s="26">
        <f>SUM(F42:F45)</f>
        <v>7212590</v>
      </c>
      <c r="G41" s="26">
        <f>SUM(G42:G45)</f>
        <v>9701141</v>
      </c>
    </row>
    <row r="42" spans="1:7" ht="11.25" customHeight="1">
      <c r="A42" s="22"/>
      <c r="B42" s="23" t="s">
        <v>53</v>
      </c>
      <c r="C42" s="7">
        <v>3409424</v>
      </c>
      <c r="D42" s="25">
        <v>2794736</v>
      </c>
      <c r="E42" s="42">
        <v>1607704</v>
      </c>
      <c r="F42" s="42">
        <v>612702</v>
      </c>
      <c r="G42" s="42">
        <v>6984398</v>
      </c>
    </row>
    <row r="43" spans="1:7" ht="11.25" customHeight="1">
      <c r="A43" s="22"/>
      <c r="B43" s="37" t="s">
        <v>20</v>
      </c>
      <c r="C43" s="7">
        <v>6462184</v>
      </c>
      <c r="D43" s="25">
        <v>7016762</v>
      </c>
      <c r="E43" s="42">
        <v>5672127</v>
      </c>
      <c r="F43" s="42">
        <v>6599365</v>
      </c>
      <c r="G43" s="42">
        <v>2716103</v>
      </c>
    </row>
    <row r="44" spans="1:7" ht="11.25" customHeight="1">
      <c r="A44" s="22"/>
      <c r="B44" s="23" t="s">
        <v>2</v>
      </c>
      <c r="C44" s="7">
        <v>10</v>
      </c>
      <c r="D44" s="25">
        <v>0</v>
      </c>
      <c r="E44" s="42">
        <v>10</v>
      </c>
      <c r="F44" s="42">
        <v>0</v>
      </c>
      <c r="G44" s="42">
        <v>10</v>
      </c>
    </row>
    <row r="45" spans="1:7" ht="11.25" customHeight="1">
      <c r="A45" s="22"/>
      <c r="B45" s="23" t="s">
        <v>8</v>
      </c>
      <c r="C45" s="7">
        <v>702</v>
      </c>
      <c r="D45" s="25">
        <v>815</v>
      </c>
      <c r="E45" s="42">
        <v>611</v>
      </c>
      <c r="F45" s="42">
        <v>523</v>
      </c>
      <c r="G45" s="42">
        <v>630</v>
      </c>
    </row>
    <row r="46" spans="1:7" ht="11.25" customHeight="1">
      <c r="A46" s="56" t="s">
        <v>83</v>
      </c>
      <c r="B46" s="57"/>
      <c r="C46" s="5">
        <v>9872320</v>
      </c>
      <c r="D46" s="26">
        <v>9812313</v>
      </c>
      <c r="E46" s="26">
        <f>SUM(E47:E49)</f>
        <v>7280452</v>
      </c>
      <c r="F46" s="26">
        <f>SUM(F47:F49)</f>
        <v>7212590</v>
      </c>
      <c r="G46" s="26">
        <f>SUM(G47:G49)</f>
        <v>9701141</v>
      </c>
    </row>
    <row r="47" spans="1:7" ht="11.25" customHeight="1">
      <c r="A47" s="22"/>
      <c r="B47" s="47" t="s">
        <v>136</v>
      </c>
      <c r="C47" s="7">
        <v>9831519</v>
      </c>
      <c r="D47" s="25">
        <v>9812313</v>
      </c>
      <c r="E47" s="42">
        <v>1485855</v>
      </c>
      <c r="F47" s="42">
        <v>1469636</v>
      </c>
      <c r="G47" s="42">
        <v>4585932</v>
      </c>
    </row>
    <row r="48" spans="1:7" ht="11.25" customHeight="1">
      <c r="A48" s="22"/>
      <c r="B48" s="23" t="s">
        <v>133</v>
      </c>
      <c r="C48" s="7">
        <v>37801</v>
      </c>
      <c r="D48" s="25">
        <v>0</v>
      </c>
      <c r="E48" s="42">
        <v>5791597</v>
      </c>
      <c r="F48" s="42">
        <v>5742954</v>
      </c>
      <c r="G48" s="42">
        <v>5112209</v>
      </c>
    </row>
    <row r="49" spans="1:7" ht="11.25" customHeight="1">
      <c r="A49" s="22"/>
      <c r="B49" s="23" t="s">
        <v>5</v>
      </c>
      <c r="C49" s="7">
        <v>3000</v>
      </c>
      <c r="D49" s="25">
        <v>0</v>
      </c>
      <c r="E49" s="42">
        <v>3000</v>
      </c>
      <c r="F49" s="42">
        <v>0</v>
      </c>
      <c r="G49" s="42">
        <v>3000</v>
      </c>
    </row>
    <row r="50" spans="1:7" ht="15.75" customHeight="1">
      <c r="A50" s="19"/>
      <c r="B50" s="11"/>
      <c r="C50" s="21"/>
      <c r="D50" s="60" t="s">
        <v>129</v>
      </c>
      <c r="E50" s="60"/>
      <c r="F50" s="60"/>
      <c r="G50" s="40"/>
    </row>
    <row r="51" spans="1:7" ht="11.25" customHeight="1">
      <c r="A51" s="56" t="s">
        <v>84</v>
      </c>
      <c r="B51" s="57"/>
      <c r="C51" s="5">
        <v>77141822</v>
      </c>
      <c r="D51" s="26">
        <v>77008502</v>
      </c>
      <c r="E51" s="26">
        <f>SUM(E52:E60)</f>
        <v>83036481</v>
      </c>
      <c r="F51" s="26">
        <f>SUM(F52:F60)</f>
        <v>81716964</v>
      </c>
      <c r="G51" s="26">
        <f>SUM(G52:G60)</f>
        <v>84348064</v>
      </c>
    </row>
    <row r="52" spans="1:7" ht="11.25" customHeight="1">
      <c r="A52" s="24"/>
      <c r="B52" s="23" t="s">
        <v>59</v>
      </c>
      <c r="C52" s="7">
        <v>29985908</v>
      </c>
      <c r="D52" s="25">
        <v>28659132</v>
      </c>
      <c r="E52" s="42">
        <v>31898124</v>
      </c>
      <c r="F52" s="42">
        <v>31232707</v>
      </c>
      <c r="G52" s="42">
        <v>37313752</v>
      </c>
    </row>
    <row r="53" spans="1:7" ht="11.25" customHeight="1">
      <c r="A53" s="24"/>
      <c r="B53" s="23" t="s">
        <v>25</v>
      </c>
      <c r="C53" s="7">
        <v>2</v>
      </c>
      <c r="D53" s="25">
        <v>0</v>
      </c>
      <c r="E53" s="42">
        <v>2</v>
      </c>
      <c r="F53" s="42">
        <v>0</v>
      </c>
      <c r="G53" s="42">
        <v>2</v>
      </c>
    </row>
    <row r="54" spans="1:7" ht="11.25" customHeight="1">
      <c r="A54" s="24"/>
      <c r="B54" s="23" t="s">
        <v>26</v>
      </c>
      <c r="C54" s="7">
        <v>23823737</v>
      </c>
      <c r="D54" s="25">
        <v>23801248</v>
      </c>
      <c r="E54" s="42">
        <v>26303286</v>
      </c>
      <c r="F54" s="42">
        <v>26077041</v>
      </c>
      <c r="G54" s="42">
        <v>29521460</v>
      </c>
    </row>
    <row r="55" spans="1:7" ht="11.25" customHeight="1">
      <c r="A55" s="24"/>
      <c r="B55" s="23" t="s">
        <v>60</v>
      </c>
      <c r="C55" s="25">
        <v>8730152</v>
      </c>
      <c r="D55" s="25">
        <v>9857811</v>
      </c>
      <c r="E55" s="42">
        <v>8953010</v>
      </c>
      <c r="F55" s="42">
        <v>8915517</v>
      </c>
      <c r="G55" s="42">
        <v>7896980</v>
      </c>
    </row>
    <row r="56" spans="1:7" ht="11.25" customHeight="1">
      <c r="A56" s="22"/>
      <c r="B56" s="23" t="s">
        <v>27</v>
      </c>
      <c r="C56" s="7">
        <v>5253</v>
      </c>
      <c r="D56" s="25">
        <v>9089</v>
      </c>
      <c r="E56" s="42">
        <v>4727</v>
      </c>
      <c r="F56" s="42">
        <v>7033</v>
      </c>
      <c r="G56" s="42">
        <v>7362</v>
      </c>
    </row>
    <row r="57" spans="1:7" ht="11.25" customHeight="1">
      <c r="A57" s="22"/>
      <c r="B57" s="23" t="s">
        <v>28</v>
      </c>
      <c r="C57" s="25">
        <v>1281885</v>
      </c>
      <c r="D57" s="25">
        <v>1133792</v>
      </c>
      <c r="E57" s="42">
        <v>1304412</v>
      </c>
      <c r="F57" s="42">
        <v>1174334</v>
      </c>
      <c r="G57" s="42">
        <v>1379423</v>
      </c>
    </row>
    <row r="58" spans="1:7" ht="11.25" customHeight="1">
      <c r="A58" s="22"/>
      <c r="B58" s="23" t="s">
        <v>62</v>
      </c>
      <c r="C58" s="25">
        <v>12509000</v>
      </c>
      <c r="D58" s="25">
        <v>12774000</v>
      </c>
      <c r="E58" s="42">
        <v>13915000</v>
      </c>
      <c r="F58" s="42">
        <v>13700000</v>
      </c>
      <c r="G58" s="42">
        <v>8000000</v>
      </c>
    </row>
    <row r="59" spans="1:7" ht="11.25" customHeight="1">
      <c r="A59" s="22"/>
      <c r="B59" s="23" t="s">
        <v>63</v>
      </c>
      <c r="C59" s="25">
        <v>542642</v>
      </c>
      <c r="D59" s="25">
        <v>542642</v>
      </c>
      <c r="E59" s="42">
        <v>375070</v>
      </c>
      <c r="F59" s="42">
        <v>375070</v>
      </c>
      <c r="G59" s="42">
        <v>1</v>
      </c>
    </row>
    <row r="60" spans="1:7" ht="11.25" customHeight="1">
      <c r="A60" s="22"/>
      <c r="B60" s="23" t="s">
        <v>64</v>
      </c>
      <c r="C60" s="25">
        <v>263243</v>
      </c>
      <c r="D60" s="25">
        <v>230788</v>
      </c>
      <c r="E60" s="42">
        <v>282850</v>
      </c>
      <c r="F60" s="42">
        <v>235262</v>
      </c>
      <c r="G60" s="42">
        <v>229084</v>
      </c>
    </row>
    <row r="61" spans="1:7" ht="11.25" customHeight="1">
      <c r="A61" s="56" t="s">
        <v>83</v>
      </c>
      <c r="B61" s="57"/>
      <c r="C61" s="26">
        <v>77141822</v>
      </c>
      <c r="D61" s="26">
        <v>76633432</v>
      </c>
      <c r="E61" s="26">
        <f>SUM(E62:E70,E71:E75)</f>
        <v>83036481</v>
      </c>
      <c r="F61" s="26">
        <f>SUM(F62:F70,F71:F75)</f>
        <v>81241626</v>
      </c>
      <c r="G61" s="26">
        <f>SUM(G62:G70,G71:G75)</f>
        <v>84348064</v>
      </c>
    </row>
    <row r="62" spans="1:7" ht="11.25" customHeight="1">
      <c r="A62" s="22"/>
      <c r="B62" s="23" t="s">
        <v>39</v>
      </c>
      <c r="C62" s="7">
        <v>1821274</v>
      </c>
      <c r="D62" s="25">
        <v>1684783</v>
      </c>
      <c r="E62" s="42">
        <v>1829446</v>
      </c>
      <c r="F62" s="42">
        <v>1702816</v>
      </c>
      <c r="G62" s="42">
        <v>1786888</v>
      </c>
    </row>
    <row r="63" spans="1:7" ht="11.25" customHeight="1" thickBot="1">
      <c r="A63" s="27"/>
      <c r="B63" s="28" t="s">
        <v>40</v>
      </c>
      <c r="C63" s="10">
        <v>49591219</v>
      </c>
      <c r="D63" s="10">
        <v>49332232</v>
      </c>
      <c r="E63" s="43">
        <v>52828922</v>
      </c>
      <c r="F63" s="43">
        <v>51246718</v>
      </c>
      <c r="G63" s="43">
        <v>49529341</v>
      </c>
    </row>
    <row r="64" spans="1:7" ht="13.5" customHeight="1" thickTop="1">
      <c r="A64" s="29" t="s">
        <v>80</v>
      </c>
      <c r="B64" s="30"/>
      <c r="C64" s="31"/>
      <c r="D64" s="31"/>
      <c r="E64" s="31"/>
      <c r="F64" s="31"/>
      <c r="G64" s="31"/>
    </row>
    <row r="65" spans="1:7" ht="19.5" customHeight="1">
      <c r="A65" s="45" t="s">
        <v>93</v>
      </c>
      <c r="B65" s="12"/>
      <c r="C65" s="12"/>
      <c r="D65" s="12"/>
      <c r="E65" s="12"/>
      <c r="F65" s="12"/>
      <c r="G65" s="12"/>
    </row>
    <row r="66" spans="1:7" ht="13.5">
      <c r="A66" s="13" t="s">
        <v>94</v>
      </c>
      <c r="B66" s="13"/>
      <c r="C66" s="13"/>
      <c r="D66" s="13"/>
      <c r="E66" s="13"/>
      <c r="F66" s="13"/>
      <c r="G66" s="58" t="s">
        <v>78</v>
      </c>
    </row>
    <row r="67" spans="1:7" ht="14.25" thickBot="1">
      <c r="A67" s="32"/>
      <c r="B67" s="32"/>
      <c r="C67" s="33"/>
      <c r="D67" s="33"/>
      <c r="E67" s="33"/>
      <c r="F67" s="33"/>
      <c r="G67" s="59"/>
    </row>
    <row r="68" spans="1:7" ht="12" customHeight="1" thickTop="1">
      <c r="A68" s="49" t="s">
        <v>61</v>
      </c>
      <c r="B68" s="50"/>
      <c r="C68" s="53" t="s">
        <v>111</v>
      </c>
      <c r="D68" s="53"/>
      <c r="E68" s="53" t="s">
        <v>118</v>
      </c>
      <c r="F68" s="53"/>
      <c r="G68" s="54" t="s">
        <v>119</v>
      </c>
    </row>
    <row r="69" spans="1:7" ht="15.75" customHeight="1">
      <c r="A69" s="51"/>
      <c r="B69" s="52"/>
      <c r="C69" s="17" t="s">
        <v>29</v>
      </c>
      <c r="D69" s="18" t="s">
        <v>9</v>
      </c>
      <c r="E69" s="18" t="s">
        <v>29</v>
      </c>
      <c r="F69" s="18" t="s">
        <v>9</v>
      </c>
      <c r="G69" s="55"/>
    </row>
    <row r="70" spans="1:7" ht="11.25" customHeight="1">
      <c r="A70" s="22"/>
      <c r="B70" s="23" t="s">
        <v>112</v>
      </c>
      <c r="C70" s="25">
        <v>20575290</v>
      </c>
      <c r="D70" s="41">
        <v>20549653</v>
      </c>
      <c r="E70" s="44">
        <v>23217801</v>
      </c>
      <c r="F70" s="44">
        <v>23217801</v>
      </c>
      <c r="G70" s="44">
        <v>27753665</v>
      </c>
    </row>
    <row r="71" spans="1:7" ht="11.25" customHeight="1">
      <c r="A71" s="22"/>
      <c r="B71" s="23" t="s">
        <v>97</v>
      </c>
      <c r="C71" s="7">
        <v>3539769</v>
      </c>
      <c r="D71" s="25">
        <v>3529394</v>
      </c>
      <c r="E71" s="42">
        <v>4053000</v>
      </c>
      <c r="F71" s="42">
        <v>4033897</v>
      </c>
      <c r="G71" s="42">
        <v>4112023</v>
      </c>
    </row>
    <row r="72" spans="1:7" ht="11.25" customHeight="1">
      <c r="A72" s="22"/>
      <c r="B72" s="23" t="s">
        <v>65</v>
      </c>
      <c r="C72" s="7">
        <v>839353</v>
      </c>
      <c r="D72" s="25">
        <v>839341</v>
      </c>
      <c r="E72" s="42">
        <v>880996</v>
      </c>
      <c r="F72" s="42">
        <v>880988</v>
      </c>
      <c r="G72" s="42">
        <v>919652</v>
      </c>
    </row>
    <row r="73" spans="1:7" ht="11.25" customHeight="1">
      <c r="A73" s="22"/>
      <c r="B73" s="23" t="s">
        <v>77</v>
      </c>
      <c r="C73" s="7">
        <v>80016</v>
      </c>
      <c r="D73" s="25">
        <v>45734</v>
      </c>
      <c r="E73" s="42">
        <v>75797</v>
      </c>
      <c r="F73" s="42">
        <v>56890</v>
      </c>
      <c r="G73" s="42">
        <v>74773</v>
      </c>
    </row>
    <row r="74" spans="1:7" ht="11.25" customHeight="1">
      <c r="A74" s="22"/>
      <c r="B74" s="23" t="s">
        <v>54</v>
      </c>
      <c r="C74" s="7">
        <v>654354</v>
      </c>
      <c r="D74" s="25">
        <v>652295</v>
      </c>
      <c r="E74" s="42">
        <v>116061</v>
      </c>
      <c r="F74" s="42">
        <v>102516</v>
      </c>
      <c r="G74" s="42">
        <v>121722</v>
      </c>
    </row>
    <row r="75" spans="1:7" ht="11.25" customHeight="1">
      <c r="A75" s="22"/>
      <c r="B75" s="23" t="s">
        <v>12</v>
      </c>
      <c r="C75" s="7">
        <v>40547</v>
      </c>
      <c r="D75" s="25">
        <v>0</v>
      </c>
      <c r="E75" s="42">
        <v>34458</v>
      </c>
      <c r="F75" s="42">
        <v>0</v>
      </c>
      <c r="G75" s="42">
        <v>50000</v>
      </c>
    </row>
    <row r="76" spans="1:7" ht="15.75" customHeight="1">
      <c r="A76" s="19"/>
      <c r="B76" s="11"/>
      <c r="C76" s="21"/>
      <c r="D76" s="60" t="s">
        <v>128</v>
      </c>
      <c r="E76" s="60"/>
      <c r="F76" s="60"/>
      <c r="G76" s="40"/>
    </row>
    <row r="77" spans="1:7" ht="11.25" customHeight="1">
      <c r="A77" s="56" t="s">
        <v>30</v>
      </c>
      <c r="B77" s="57"/>
      <c r="C77" s="5">
        <v>357136</v>
      </c>
      <c r="D77" s="26">
        <v>343178</v>
      </c>
      <c r="E77" s="26">
        <f>SUM(E78:E82)</f>
        <v>362029</v>
      </c>
      <c r="F77" s="26">
        <f>SUM(F78:F82)</f>
        <v>337233</v>
      </c>
      <c r="G77" s="26">
        <f>SUM(G78:G82)</f>
        <v>353510</v>
      </c>
    </row>
    <row r="78" spans="1:7" ht="11.25" customHeight="1">
      <c r="A78" s="22"/>
      <c r="B78" s="23" t="s">
        <v>66</v>
      </c>
      <c r="C78" s="7">
        <v>234302</v>
      </c>
      <c r="D78" s="25">
        <v>233550</v>
      </c>
      <c r="E78" s="42">
        <v>226119</v>
      </c>
      <c r="F78" s="42">
        <v>225404</v>
      </c>
      <c r="G78" s="42">
        <v>226106</v>
      </c>
    </row>
    <row r="79" spans="1:7" ht="11.25" customHeight="1">
      <c r="A79" s="22"/>
      <c r="B79" s="23" t="s">
        <v>24</v>
      </c>
      <c r="C79" s="7">
        <v>1598</v>
      </c>
      <c r="D79" s="25">
        <v>600</v>
      </c>
      <c r="E79" s="42">
        <v>1159</v>
      </c>
      <c r="F79" s="42">
        <v>113</v>
      </c>
      <c r="G79" s="42">
        <v>472</v>
      </c>
    </row>
    <row r="80" spans="1:7" ht="11.25" customHeight="1">
      <c r="A80" s="22"/>
      <c r="B80" s="23" t="s">
        <v>3</v>
      </c>
      <c r="C80" s="7">
        <v>114098</v>
      </c>
      <c r="D80" s="25">
        <v>101936</v>
      </c>
      <c r="E80" s="42">
        <v>131194</v>
      </c>
      <c r="F80" s="42">
        <v>108663</v>
      </c>
      <c r="G80" s="42">
        <v>125484</v>
      </c>
    </row>
    <row r="81" spans="1:7" ht="11.25" customHeight="1">
      <c r="A81" s="22"/>
      <c r="B81" s="23" t="s">
        <v>2</v>
      </c>
      <c r="C81" s="7">
        <v>5892</v>
      </c>
      <c r="D81" s="25">
        <v>5892</v>
      </c>
      <c r="E81" s="42">
        <v>1970</v>
      </c>
      <c r="F81" s="42">
        <v>1970</v>
      </c>
      <c r="G81" s="42">
        <v>10</v>
      </c>
    </row>
    <row r="82" spans="1:7" ht="11.25" customHeight="1">
      <c r="A82" s="22"/>
      <c r="B82" s="23" t="s">
        <v>8</v>
      </c>
      <c r="C82" s="7">
        <v>1246</v>
      </c>
      <c r="D82" s="25">
        <v>1200</v>
      </c>
      <c r="E82" s="42">
        <v>1587</v>
      </c>
      <c r="F82" s="42">
        <v>1083</v>
      </c>
      <c r="G82" s="42">
        <v>1438</v>
      </c>
    </row>
    <row r="83" spans="1:7" ht="11.25" customHeight="1">
      <c r="A83" s="56" t="s">
        <v>83</v>
      </c>
      <c r="B83" s="57"/>
      <c r="C83" s="5">
        <v>357136</v>
      </c>
      <c r="D83" s="26">
        <v>341208</v>
      </c>
      <c r="E83" s="26">
        <f>SUM(E84:E85)</f>
        <v>362029</v>
      </c>
      <c r="F83" s="26">
        <f>SUM(F84:F85)</f>
        <v>337233</v>
      </c>
      <c r="G83" s="26">
        <f>SUM(G84:G85)</f>
        <v>353510</v>
      </c>
    </row>
    <row r="84" spans="1:7" ht="11.25" customHeight="1">
      <c r="A84" s="22"/>
      <c r="B84" s="23" t="s">
        <v>55</v>
      </c>
      <c r="C84" s="7">
        <v>356136</v>
      </c>
      <c r="D84" s="25">
        <v>341208</v>
      </c>
      <c r="E84" s="42">
        <v>361029</v>
      </c>
      <c r="F84" s="42">
        <v>337233</v>
      </c>
      <c r="G84" s="42">
        <v>352510</v>
      </c>
    </row>
    <row r="85" spans="1:7" ht="11.25" customHeight="1">
      <c r="A85" s="22"/>
      <c r="B85" s="23" t="s">
        <v>0</v>
      </c>
      <c r="C85" s="7">
        <v>1000</v>
      </c>
      <c r="D85" s="25">
        <v>0</v>
      </c>
      <c r="E85" s="42">
        <v>1000</v>
      </c>
      <c r="F85" s="42">
        <v>0</v>
      </c>
      <c r="G85" s="42">
        <v>1000</v>
      </c>
    </row>
    <row r="86" spans="1:7" ht="15.75" customHeight="1">
      <c r="A86" s="19"/>
      <c r="B86" s="11"/>
      <c r="C86" s="21"/>
      <c r="D86" s="60" t="s">
        <v>127</v>
      </c>
      <c r="E86" s="60"/>
      <c r="F86" s="60"/>
      <c r="G86" s="40"/>
    </row>
    <row r="87" spans="1:7" ht="11.25" customHeight="1">
      <c r="A87" s="56" t="s">
        <v>81</v>
      </c>
      <c r="B87" s="57"/>
      <c r="C87" s="5">
        <v>364372</v>
      </c>
      <c r="D87" s="26">
        <v>363813</v>
      </c>
      <c r="E87" s="26">
        <f>SUM(E88:E91)</f>
        <v>359863</v>
      </c>
      <c r="F87" s="26">
        <f>SUM(F88:F91)</f>
        <v>357437</v>
      </c>
      <c r="G87" s="26">
        <f>SUM(G88:G91)</f>
        <v>358880</v>
      </c>
    </row>
    <row r="88" spans="1:7" ht="11.25" customHeight="1">
      <c r="A88" s="22"/>
      <c r="B88" s="23" t="s">
        <v>3</v>
      </c>
      <c r="C88" s="7">
        <v>36912</v>
      </c>
      <c r="D88" s="25">
        <v>36529</v>
      </c>
      <c r="E88" s="42">
        <v>49781</v>
      </c>
      <c r="F88" s="42">
        <v>52877</v>
      </c>
      <c r="G88" s="42">
        <v>47803</v>
      </c>
    </row>
    <row r="89" spans="1:7" ht="11.25" customHeight="1">
      <c r="A89" s="22"/>
      <c r="B89" s="23" t="s">
        <v>2</v>
      </c>
      <c r="C89" s="7">
        <v>86340</v>
      </c>
      <c r="D89" s="25">
        <v>86340</v>
      </c>
      <c r="E89" s="42">
        <v>19420</v>
      </c>
      <c r="F89" s="42">
        <v>19420</v>
      </c>
      <c r="G89" s="42">
        <v>10</v>
      </c>
    </row>
    <row r="90" spans="1:7" ht="11.25" customHeight="1">
      <c r="A90" s="22"/>
      <c r="B90" s="23" t="s">
        <v>8</v>
      </c>
      <c r="C90" s="7">
        <v>172426</v>
      </c>
      <c r="D90" s="25">
        <v>172250</v>
      </c>
      <c r="E90" s="42">
        <v>196302</v>
      </c>
      <c r="F90" s="42">
        <v>190780</v>
      </c>
      <c r="G90" s="42">
        <v>220812</v>
      </c>
    </row>
    <row r="91" spans="1:7" ht="11.25" customHeight="1">
      <c r="A91" s="22"/>
      <c r="B91" s="23" t="s">
        <v>7</v>
      </c>
      <c r="C91" s="7">
        <v>68694</v>
      </c>
      <c r="D91" s="25">
        <v>68694</v>
      </c>
      <c r="E91" s="42">
        <v>94360</v>
      </c>
      <c r="F91" s="42">
        <v>94360</v>
      </c>
      <c r="G91" s="42">
        <v>90255</v>
      </c>
    </row>
    <row r="92" spans="1:7" ht="11.25" customHeight="1">
      <c r="A92" s="56" t="s">
        <v>90</v>
      </c>
      <c r="B92" s="57"/>
      <c r="C92" s="5">
        <v>364372</v>
      </c>
      <c r="D92" s="26">
        <v>344393</v>
      </c>
      <c r="E92" s="26">
        <f>E93</f>
        <v>359863</v>
      </c>
      <c r="F92" s="26">
        <f>F93</f>
        <v>357437</v>
      </c>
      <c r="G92" s="26">
        <f>G93</f>
        <v>358880</v>
      </c>
    </row>
    <row r="93" spans="1:7" ht="11.25" customHeight="1">
      <c r="A93" s="22"/>
      <c r="B93" s="36" t="s">
        <v>115</v>
      </c>
      <c r="C93" s="7">
        <v>364372</v>
      </c>
      <c r="D93" s="25">
        <v>344393</v>
      </c>
      <c r="E93" s="42">
        <v>359863</v>
      </c>
      <c r="F93" s="42">
        <v>357437</v>
      </c>
      <c r="G93" s="42">
        <v>358880</v>
      </c>
    </row>
    <row r="94" spans="1:7" ht="15.75" customHeight="1">
      <c r="A94" s="19"/>
      <c r="B94" s="11"/>
      <c r="C94" s="21"/>
      <c r="D94" s="60" t="s">
        <v>126</v>
      </c>
      <c r="E94" s="60"/>
      <c r="F94" s="60"/>
      <c r="G94" s="40"/>
    </row>
    <row r="95" spans="1:7" ht="11.25" customHeight="1">
      <c r="A95" s="56" t="s">
        <v>84</v>
      </c>
      <c r="B95" s="57"/>
      <c r="C95" s="5">
        <v>69479554</v>
      </c>
      <c r="D95" s="26">
        <v>68144756</v>
      </c>
      <c r="E95" s="26">
        <f>SUM(E96:E101)</f>
        <v>75658218</v>
      </c>
      <c r="F95" s="26">
        <f>SUM(F96:F101)</f>
        <v>70734552</v>
      </c>
      <c r="G95" s="26">
        <f>SUM(G96:G101)</f>
        <v>77661039</v>
      </c>
    </row>
    <row r="96" spans="1:7" ht="11.25" customHeight="1">
      <c r="A96" s="22"/>
      <c r="B96" s="23" t="s">
        <v>67</v>
      </c>
      <c r="C96" s="7">
        <v>48573105</v>
      </c>
      <c r="D96" s="25">
        <v>48145574</v>
      </c>
      <c r="E96" s="42">
        <v>53063302</v>
      </c>
      <c r="F96" s="42">
        <v>48872988</v>
      </c>
      <c r="G96" s="42">
        <v>54474945</v>
      </c>
    </row>
    <row r="97" spans="1:7" ht="11.25" customHeight="1">
      <c r="A97" s="22"/>
      <c r="B97" s="23" t="s">
        <v>31</v>
      </c>
      <c r="C97" s="7">
        <v>13937629</v>
      </c>
      <c r="D97" s="25">
        <v>13620050</v>
      </c>
      <c r="E97" s="42">
        <v>15063274</v>
      </c>
      <c r="F97" s="42">
        <v>14146170</v>
      </c>
      <c r="G97" s="42">
        <v>15457392</v>
      </c>
    </row>
    <row r="98" spans="1:7" ht="11.25" customHeight="1">
      <c r="A98" s="22"/>
      <c r="B98" s="23" t="s">
        <v>32</v>
      </c>
      <c r="C98" s="7">
        <v>3484407</v>
      </c>
      <c r="D98" s="25">
        <v>3389864</v>
      </c>
      <c r="E98" s="42">
        <v>3765818</v>
      </c>
      <c r="F98" s="42">
        <v>3519230</v>
      </c>
      <c r="G98" s="42">
        <v>3864348</v>
      </c>
    </row>
    <row r="99" spans="1:7" ht="11.25" customHeight="1">
      <c r="A99" s="22"/>
      <c r="B99" s="23" t="s">
        <v>20</v>
      </c>
      <c r="C99" s="7">
        <v>3484407</v>
      </c>
      <c r="D99" s="25">
        <v>2958670</v>
      </c>
      <c r="E99" s="42">
        <v>3765818</v>
      </c>
      <c r="F99" s="42">
        <v>4166741</v>
      </c>
      <c r="G99" s="42">
        <v>3864348</v>
      </c>
    </row>
    <row r="100" spans="1:7" ht="11.25" customHeight="1">
      <c r="A100" s="22"/>
      <c r="B100" s="23" t="s">
        <v>21</v>
      </c>
      <c r="C100" s="7">
        <v>1</v>
      </c>
      <c r="D100" s="25">
        <v>0</v>
      </c>
      <c r="E100" s="42">
        <v>1</v>
      </c>
      <c r="F100" s="42">
        <v>0</v>
      </c>
      <c r="G100" s="42">
        <v>1</v>
      </c>
    </row>
    <row r="101" spans="1:7" ht="11.25" customHeight="1">
      <c r="A101" s="22"/>
      <c r="B101" s="23" t="s">
        <v>8</v>
      </c>
      <c r="C101" s="7">
        <v>5</v>
      </c>
      <c r="D101" s="25">
        <v>30598</v>
      </c>
      <c r="E101" s="42">
        <v>5</v>
      </c>
      <c r="F101" s="42">
        <v>29423</v>
      </c>
      <c r="G101" s="42">
        <v>5</v>
      </c>
    </row>
    <row r="102" spans="1:7" ht="11.25" customHeight="1">
      <c r="A102" s="56" t="s">
        <v>82</v>
      </c>
      <c r="B102" s="57"/>
      <c r="C102" s="5">
        <v>69479554</v>
      </c>
      <c r="D102" s="26">
        <v>68144756</v>
      </c>
      <c r="E102" s="26">
        <f>SUM(E103:E104)</f>
        <v>75658218</v>
      </c>
      <c r="F102" s="26">
        <f>SUM(F103:F104)</f>
        <v>70734552</v>
      </c>
      <c r="G102" s="26">
        <f>SUM(G103:G104)</f>
        <v>77661039</v>
      </c>
    </row>
    <row r="103" spans="1:7" ht="11.25" customHeight="1">
      <c r="A103" s="22"/>
      <c r="B103" s="23" t="s">
        <v>41</v>
      </c>
      <c r="C103" s="7">
        <v>69479552</v>
      </c>
      <c r="D103" s="25">
        <v>68144756</v>
      </c>
      <c r="E103" s="42">
        <v>75658216</v>
      </c>
      <c r="F103" s="42">
        <v>70734552</v>
      </c>
      <c r="G103" s="42">
        <v>77661037</v>
      </c>
    </row>
    <row r="104" spans="1:7" ht="11.25" customHeight="1">
      <c r="A104" s="22"/>
      <c r="B104" s="23" t="s">
        <v>68</v>
      </c>
      <c r="C104" s="7">
        <v>2</v>
      </c>
      <c r="D104" s="25">
        <v>0</v>
      </c>
      <c r="E104" s="42">
        <v>2</v>
      </c>
      <c r="F104" s="42">
        <v>0</v>
      </c>
      <c r="G104" s="42">
        <v>2</v>
      </c>
    </row>
    <row r="105" spans="1:7" ht="15.75" customHeight="1">
      <c r="A105" s="19"/>
      <c r="B105" s="11"/>
      <c r="C105" s="21"/>
      <c r="D105" s="60" t="s">
        <v>125</v>
      </c>
      <c r="E105" s="60"/>
      <c r="F105" s="60"/>
      <c r="G105" s="40"/>
    </row>
    <row r="106" spans="1:7" ht="11.25" customHeight="1">
      <c r="A106" s="56" t="s">
        <v>81</v>
      </c>
      <c r="B106" s="57"/>
      <c r="C106" s="5">
        <v>129526</v>
      </c>
      <c r="D106" s="26">
        <v>120637</v>
      </c>
      <c r="E106" s="26">
        <f>SUM(E107:E111)</f>
        <v>114285</v>
      </c>
      <c r="F106" s="26">
        <f>SUM(F107:F111)</f>
        <v>106629</v>
      </c>
      <c r="G106" s="26">
        <f>SUM(G107:G111)</f>
        <v>119175</v>
      </c>
    </row>
    <row r="107" spans="1:7" ht="11.25" customHeight="1">
      <c r="A107" s="22"/>
      <c r="B107" s="23" t="s">
        <v>69</v>
      </c>
      <c r="C107" s="7">
        <v>60000</v>
      </c>
      <c r="D107" s="25">
        <v>59963</v>
      </c>
      <c r="E107" s="42">
        <v>60000</v>
      </c>
      <c r="F107" s="42">
        <v>60000</v>
      </c>
      <c r="G107" s="42">
        <v>66000</v>
      </c>
    </row>
    <row r="108" spans="1:7" ht="11.25" customHeight="1">
      <c r="A108" s="22"/>
      <c r="B108" s="23" t="s">
        <v>33</v>
      </c>
      <c r="C108" s="7">
        <v>6000</v>
      </c>
      <c r="D108" s="25">
        <v>1778</v>
      </c>
      <c r="E108" s="42">
        <v>6000</v>
      </c>
      <c r="F108" s="42">
        <v>1995</v>
      </c>
      <c r="G108" s="42">
        <v>3000</v>
      </c>
    </row>
    <row r="109" spans="1:7" ht="11.25" customHeight="1">
      <c r="A109" s="22"/>
      <c r="B109" s="23" t="s">
        <v>3</v>
      </c>
      <c r="C109" s="7">
        <v>28584</v>
      </c>
      <c r="D109" s="25">
        <v>23812</v>
      </c>
      <c r="E109" s="42">
        <v>25593</v>
      </c>
      <c r="F109" s="42">
        <v>21928</v>
      </c>
      <c r="G109" s="42">
        <v>40174</v>
      </c>
    </row>
    <row r="110" spans="1:7" ht="11.25" customHeight="1">
      <c r="A110" s="22"/>
      <c r="B110" s="23" t="s">
        <v>2</v>
      </c>
      <c r="C110" s="7">
        <v>34941</v>
      </c>
      <c r="D110" s="25">
        <v>34942</v>
      </c>
      <c r="E110" s="42">
        <v>22691</v>
      </c>
      <c r="F110" s="42">
        <v>22691</v>
      </c>
      <c r="G110" s="42">
        <v>10000</v>
      </c>
    </row>
    <row r="111" spans="1:7" ht="11.25" customHeight="1">
      <c r="A111" s="22"/>
      <c r="B111" s="23" t="s">
        <v>8</v>
      </c>
      <c r="C111" s="7">
        <v>1</v>
      </c>
      <c r="D111" s="25">
        <v>142</v>
      </c>
      <c r="E111" s="42">
        <v>1</v>
      </c>
      <c r="F111" s="42">
        <v>15</v>
      </c>
      <c r="G111" s="42">
        <v>1</v>
      </c>
    </row>
    <row r="112" spans="1:7" ht="11.25" customHeight="1">
      <c r="A112" s="56" t="s">
        <v>82</v>
      </c>
      <c r="B112" s="57"/>
      <c r="C112" s="5">
        <v>129526</v>
      </c>
      <c r="D112" s="26">
        <v>97945</v>
      </c>
      <c r="E112" s="26">
        <f>E113</f>
        <v>114285</v>
      </c>
      <c r="F112" s="26">
        <f>F113</f>
        <v>95343</v>
      </c>
      <c r="G112" s="26">
        <f>G113</f>
        <v>119175</v>
      </c>
    </row>
    <row r="113" spans="1:7" ht="11.25" customHeight="1">
      <c r="A113" s="22"/>
      <c r="B113" s="23" t="s">
        <v>70</v>
      </c>
      <c r="C113" s="7">
        <v>129526</v>
      </c>
      <c r="D113" s="25">
        <v>97945</v>
      </c>
      <c r="E113" s="42">
        <v>114285</v>
      </c>
      <c r="F113" s="42">
        <v>95343</v>
      </c>
      <c r="G113" s="42">
        <v>119175</v>
      </c>
    </row>
    <row r="114" spans="1:7" ht="15.75" customHeight="1">
      <c r="A114" s="19"/>
      <c r="B114" s="11"/>
      <c r="C114" s="21"/>
      <c r="D114" s="60" t="s">
        <v>124</v>
      </c>
      <c r="E114" s="60"/>
      <c r="F114" s="60"/>
      <c r="G114" s="40"/>
    </row>
    <row r="115" spans="1:7" ht="11.25" customHeight="1">
      <c r="A115" s="56" t="s">
        <v>84</v>
      </c>
      <c r="B115" s="57"/>
      <c r="C115" s="5">
        <v>435732</v>
      </c>
      <c r="D115" s="26">
        <v>427012</v>
      </c>
      <c r="E115" s="26">
        <f>SUM(E116:E120)</f>
        <v>440334</v>
      </c>
      <c r="F115" s="26">
        <f>SUM(F116:F120)</f>
        <v>419893</v>
      </c>
      <c r="G115" s="26">
        <f>SUM(G116:G120)</f>
        <v>432170</v>
      </c>
    </row>
    <row r="116" spans="1:7" ht="11.25" customHeight="1">
      <c r="A116" s="22"/>
      <c r="B116" s="23" t="s">
        <v>42</v>
      </c>
      <c r="C116" s="7">
        <v>220009</v>
      </c>
      <c r="D116" s="25">
        <v>208898</v>
      </c>
      <c r="E116" s="42">
        <v>223540</v>
      </c>
      <c r="F116" s="42">
        <v>206465</v>
      </c>
      <c r="G116" s="42">
        <v>231486</v>
      </c>
    </row>
    <row r="117" spans="1:7" ht="11.25" customHeight="1">
      <c r="A117" s="22"/>
      <c r="B117" s="23" t="s">
        <v>17</v>
      </c>
      <c r="C117" s="7">
        <v>1</v>
      </c>
      <c r="D117" s="25">
        <v>0</v>
      </c>
      <c r="E117" s="42">
        <v>1</v>
      </c>
      <c r="F117" s="42">
        <v>0</v>
      </c>
      <c r="G117" s="42">
        <v>1</v>
      </c>
    </row>
    <row r="118" spans="1:7" ht="11.25" customHeight="1">
      <c r="A118" s="22"/>
      <c r="B118" s="23" t="s">
        <v>3</v>
      </c>
      <c r="C118" s="7">
        <v>210333</v>
      </c>
      <c r="D118" s="25">
        <v>213262</v>
      </c>
      <c r="E118" s="42">
        <v>211899</v>
      </c>
      <c r="F118" s="42">
        <v>206042</v>
      </c>
      <c r="G118" s="42">
        <v>195704</v>
      </c>
    </row>
    <row r="119" spans="1:7" ht="11.25" customHeight="1">
      <c r="A119" s="22"/>
      <c r="B119" s="23" t="s">
        <v>2</v>
      </c>
      <c r="C119" s="7">
        <v>1</v>
      </c>
      <c r="D119" s="25">
        <v>0</v>
      </c>
      <c r="E119" s="42">
        <v>1</v>
      </c>
      <c r="F119" s="42">
        <v>0</v>
      </c>
      <c r="G119" s="42">
        <v>1</v>
      </c>
    </row>
    <row r="120" spans="1:7" ht="11.25" customHeight="1">
      <c r="A120" s="22"/>
      <c r="B120" s="23" t="s">
        <v>8</v>
      </c>
      <c r="C120" s="7">
        <v>5388</v>
      </c>
      <c r="D120" s="25">
        <v>4852</v>
      </c>
      <c r="E120" s="42">
        <v>4893</v>
      </c>
      <c r="F120" s="42">
        <v>7386</v>
      </c>
      <c r="G120" s="42">
        <v>4978</v>
      </c>
    </row>
    <row r="121" spans="1:7" ht="11.25" customHeight="1">
      <c r="A121" s="56" t="s">
        <v>83</v>
      </c>
      <c r="B121" s="57"/>
      <c r="C121" s="26">
        <v>435732</v>
      </c>
      <c r="D121" s="26">
        <v>427012</v>
      </c>
      <c r="E121" s="26">
        <f>SUM(E122:E124)</f>
        <v>440334</v>
      </c>
      <c r="F121" s="26">
        <f>SUM(F122:F124)</f>
        <v>419893</v>
      </c>
      <c r="G121" s="26">
        <f>SUM(G122:G124)</f>
        <v>432170</v>
      </c>
    </row>
    <row r="122" spans="1:7" ht="11.25" customHeight="1">
      <c r="A122" s="22"/>
      <c r="B122" s="23" t="s">
        <v>116</v>
      </c>
      <c r="C122" s="25">
        <v>377989</v>
      </c>
      <c r="D122" s="25">
        <v>372269</v>
      </c>
      <c r="E122" s="42">
        <v>382589</v>
      </c>
      <c r="F122" s="42">
        <v>365151</v>
      </c>
      <c r="G122" s="42">
        <v>374427</v>
      </c>
    </row>
    <row r="123" spans="1:7" ht="11.25" customHeight="1">
      <c r="A123" s="22"/>
      <c r="B123" s="23" t="s">
        <v>34</v>
      </c>
      <c r="C123" s="7">
        <v>54743</v>
      </c>
      <c r="D123" s="25">
        <v>54743</v>
      </c>
      <c r="E123" s="42">
        <v>54745</v>
      </c>
      <c r="F123" s="42">
        <v>54742</v>
      </c>
      <c r="G123" s="42">
        <v>54743</v>
      </c>
    </row>
    <row r="124" spans="1:7" ht="11.25" customHeight="1">
      <c r="A124" s="22"/>
      <c r="B124" s="23" t="s">
        <v>5</v>
      </c>
      <c r="C124" s="25">
        <v>3000</v>
      </c>
      <c r="D124" s="25">
        <v>0</v>
      </c>
      <c r="E124" s="42">
        <v>3000</v>
      </c>
      <c r="F124" s="42">
        <v>0</v>
      </c>
      <c r="G124" s="42">
        <v>3000</v>
      </c>
    </row>
    <row r="125" spans="1:7" ht="15.75" customHeight="1">
      <c r="A125" s="1"/>
      <c r="B125" s="2"/>
      <c r="C125" s="3"/>
      <c r="D125" s="60" t="s">
        <v>123</v>
      </c>
      <c r="E125" s="60"/>
      <c r="F125" s="60"/>
      <c r="G125" s="4"/>
    </row>
    <row r="126" spans="1:7" ht="11.25" customHeight="1">
      <c r="A126" s="56" t="s">
        <v>4</v>
      </c>
      <c r="B126" s="57"/>
      <c r="C126" s="5">
        <v>27521496</v>
      </c>
      <c r="D126" s="26">
        <v>22224646</v>
      </c>
      <c r="E126" s="26">
        <f>SUM(E127:E135,E136:E141)</f>
        <v>33637938</v>
      </c>
      <c r="F126" s="26">
        <f>SUM(F127:F135,F136:F141)</f>
        <v>29413500</v>
      </c>
      <c r="G126" s="26">
        <f>SUM(G127:G135,G136:G141)</f>
        <v>37067699</v>
      </c>
    </row>
    <row r="127" spans="1:7" ht="11.25" customHeight="1">
      <c r="A127" s="1"/>
      <c r="B127" s="6" t="s">
        <v>98</v>
      </c>
      <c r="C127" s="7">
        <v>1822882</v>
      </c>
      <c r="D127" s="25">
        <v>1455588</v>
      </c>
      <c r="E127" s="42">
        <v>4723906</v>
      </c>
      <c r="F127" s="42">
        <v>4507884</v>
      </c>
      <c r="G127" s="42">
        <v>6175634</v>
      </c>
    </row>
    <row r="128" spans="1:7" ht="11.25" customHeight="1">
      <c r="A128" s="1"/>
      <c r="B128" s="6" t="s">
        <v>99</v>
      </c>
      <c r="C128" s="7">
        <v>1</v>
      </c>
      <c r="D128" s="25">
        <v>1</v>
      </c>
      <c r="E128" s="42">
        <v>1</v>
      </c>
      <c r="F128" s="42">
        <v>1</v>
      </c>
      <c r="G128" s="42">
        <v>1</v>
      </c>
    </row>
    <row r="129" spans="1:7" ht="11.25" customHeight="1" thickBot="1">
      <c r="A129" s="8"/>
      <c r="B129" s="9" t="s">
        <v>16</v>
      </c>
      <c r="C129" s="10">
        <v>5592974</v>
      </c>
      <c r="D129" s="10">
        <v>4540165</v>
      </c>
      <c r="E129" s="43">
        <v>6968965</v>
      </c>
      <c r="F129" s="43">
        <v>6436544</v>
      </c>
      <c r="G129" s="43">
        <v>8072719</v>
      </c>
    </row>
    <row r="130" spans="1:7" ht="13.5" customHeight="1" thickTop="1">
      <c r="A130" s="1"/>
      <c r="B130" s="35"/>
      <c r="C130" s="25"/>
      <c r="D130" s="25"/>
      <c r="E130" s="25"/>
      <c r="F130" s="25"/>
      <c r="G130" s="25"/>
    </row>
    <row r="131" spans="1:7" ht="19.5" customHeight="1">
      <c r="A131" s="46" t="s">
        <v>135</v>
      </c>
      <c r="B131" s="34"/>
      <c r="C131" s="34"/>
      <c r="D131" s="34"/>
      <c r="E131" s="34"/>
      <c r="F131" s="34"/>
      <c r="G131" s="34"/>
    </row>
    <row r="132" spans="1:7" ht="14.25" customHeight="1" thickBot="1">
      <c r="A132" s="32"/>
      <c r="B132" s="32"/>
      <c r="C132" s="33"/>
      <c r="D132" s="33"/>
      <c r="E132" s="33"/>
      <c r="F132" s="33"/>
      <c r="G132" s="13" t="s">
        <v>79</v>
      </c>
    </row>
    <row r="133" spans="1:7" ht="12" customHeight="1" thickTop="1">
      <c r="A133" s="49" t="s">
        <v>71</v>
      </c>
      <c r="B133" s="50"/>
      <c r="C133" s="53" t="s">
        <v>111</v>
      </c>
      <c r="D133" s="53"/>
      <c r="E133" s="53" t="s">
        <v>118</v>
      </c>
      <c r="F133" s="53"/>
      <c r="G133" s="54" t="s">
        <v>119</v>
      </c>
    </row>
    <row r="134" spans="1:7" ht="15.75" customHeight="1">
      <c r="A134" s="51"/>
      <c r="B134" s="52"/>
      <c r="C134" s="17" t="s">
        <v>29</v>
      </c>
      <c r="D134" s="18" t="s">
        <v>9</v>
      </c>
      <c r="E134" s="18" t="s">
        <v>29</v>
      </c>
      <c r="F134" s="18" t="s">
        <v>9</v>
      </c>
      <c r="G134" s="55"/>
    </row>
    <row r="135" spans="1:7" s="38" customFormat="1" ht="11.25" customHeight="1">
      <c r="A135" s="1"/>
      <c r="B135" s="6" t="s">
        <v>100</v>
      </c>
      <c r="C135" s="25">
        <v>3028593</v>
      </c>
      <c r="D135" s="41">
        <v>2328778</v>
      </c>
      <c r="E135" s="44">
        <v>3745829</v>
      </c>
      <c r="F135" s="44">
        <v>3020035</v>
      </c>
      <c r="G135" s="44">
        <v>4353243</v>
      </c>
    </row>
    <row r="136" spans="1:7" ht="11.25" customHeight="1">
      <c r="A136" s="1"/>
      <c r="B136" s="6" t="s">
        <v>101</v>
      </c>
      <c r="C136" s="7">
        <v>37945</v>
      </c>
      <c r="D136" s="25">
        <v>7232</v>
      </c>
      <c r="E136" s="42">
        <v>12646</v>
      </c>
      <c r="F136" s="42">
        <v>1594</v>
      </c>
      <c r="G136" s="42">
        <v>9674</v>
      </c>
    </row>
    <row r="137" spans="1:7" ht="11.25" customHeight="1">
      <c r="A137" s="1"/>
      <c r="B137" s="6" t="s">
        <v>102</v>
      </c>
      <c r="C137" s="7">
        <v>7995480</v>
      </c>
      <c r="D137" s="25">
        <v>5814978</v>
      </c>
      <c r="E137" s="42">
        <v>10041349</v>
      </c>
      <c r="F137" s="42">
        <v>8215758</v>
      </c>
      <c r="G137" s="42">
        <v>11492556</v>
      </c>
    </row>
    <row r="138" spans="1:7" ht="11.25" customHeight="1">
      <c r="A138" s="1"/>
      <c r="B138" s="6" t="s">
        <v>103</v>
      </c>
      <c r="C138" s="7">
        <v>1</v>
      </c>
      <c r="D138" s="25">
        <v>0</v>
      </c>
      <c r="E138" s="42">
        <v>1</v>
      </c>
      <c r="F138" s="42">
        <v>0</v>
      </c>
      <c r="G138" s="42">
        <v>1</v>
      </c>
    </row>
    <row r="139" spans="1:7" ht="11.25" customHeight="1">
      <c r="A139" s="1"/>
      <c r="B139" s="6" t="s">
        <v>104</v>
      </c>
      <c r="C139" s="7">
        <v>9017851</v>
      </c>
      <c r="D139" s="25">
        <v>8053455</v>
      </c>
      <c r="E139" s="42">
        <v>7077050</v>
      </c>
      <c r="F139" s="42">
        <v>6167116</v>
      </c>
      <c r="G139" s="42">
        <v>6917712</v>
      </c>
    </row>
    <row r="140" spans="1:7" ht="11.25" customHeight="1">
      <c r="A140" s="1"/>
      <c r="B140" s="39" t="s">
        <v>113</v>
      </c>
      <c r="C140" s="7">
        <v>0</v>
      </c>
      <c r="D140" s="25">
        <v>0</v>
      </c>
      <c r="E140" s="42">
        <v>1032988</v>
      </c>
      <c r="F140" s="42">
        <v>1032988</v>
      </c>
      <c r="G140" s="42">
        <v>2</v>
      </c>
    </row>
    <row r="141" spans="1:7" ht="11.25" customHeight="1">
      <c r="A141" s="1"/>
      <c r="B141" s="6" t="s">
        <v>105</v>
      </c>
      <c r="C141" s="7">
        <v>25769</v>
      </c>
      <c r="D141" s="25">
        <v>24449</v>
      </c>
      <c r="E141" s="42">
        <v>35203</v>
      </c>
      <c r="F141" s="42">
        <v>31580</v>
      </c>
      <c r="G141" s="42">
        <v>46157</v>
      </c>
    </row>
    <row r="142" spans="1:7" ht="11.25" customHeight="1">
      <c r="A142" s="56" t="s">
        <v>90</v>
      </c>
      <c r="B142" s="57"/>
      <c r="C142" s="5">
        <v>27521496</v>
      </c>
      <c r="D142" s="26">
        <v>21191658</v>
      </c>
      <c r="E142" s="26">
        <f>SUM(E143:E149)</f>
        <v>33637938</v>
      </c>
      <c r="F142" s="26">
        <f>SUM(F143:F149)</f>
        <v>27696886</v>
      </c>
      <c r="G142" s="26">
        <f>SUM(G143:G149)</f>
        <v>37067699</v>
      </c>
    </row>
    <row r="143" spans="1:7" ht="11.25" customHeight="1">
      <c r="A143" s="1"/>
      <c r="B143" s="6" t="s">
        <v>39</v>
      </c>
      <c r="C143" s="7">
        <v>1851494</v>
      </c>
      <c r="D143" s="25">
        <v>1626060</v>
      </c>
      <c r="E143" s="42">
        <v>2296256</v>
      </c>
      <c r="F143" s="42">
        <v>2140210</v>
      </c>
      <c r="G143" s="42">
        <v>1974158</v>
      </c>
    </row>
    <row r="144" spans="1:7" ht="11.25" customHeight="1">
      <c r="A144" s="1"/>
      <c r="B144" s="6" t="s">
        <v>117</v>
      </c>
      <c r="C144" s="7">
        <v>24085700</v>
      </c>
      <c r="D144" s="25">
        <v>18139903</v>
      </c>
      <c r="E144" s="42">
        <v>30278730</v>
      </c>
      <c r="F144" s="42">
        <v>24651815</v>
      </c>
      <c r="G144" s="42">
        <v>34712344</v>
      </c>
    </row>
    <row r="145" spans="1:7" ht="11.25" customHeight="1">
      <c r="A145" s="1"/>
      <c r="B145" s="6" t="s">
        <v>106</v>
      </c>
      <c r="C145" s="7">
        <v>149067</v>
      </c>
      <c r="D145" s="25">
        <v>149066</v>
      </c>
      <c r="E145" s="42">
        <v>149210</v>
      </c>
      <c r="F145" s="42">
        <v>149066</v>
      </c>
      <c r="G145" s="42">
        <v>149067</v>
      </c>
    </row>
    <row r="146" spans="1:7" ht="11.25" customHeight="1">
      <c r="A146" s="1"/>
      <c r="B146" s="6" t="s">
        <v>107</v>
      </c>
      <c r="C146" s="7">
        <v>11500</v>
      </c>
      <c r="D146" s="25">
        <v>6759</v>
      </c>
      <c r="E146" s="42">
        <v>23000</v>
      </c>
      <c r="F146" s="42">
        <v>10924</v>
      </c>
      <c r="G146" s="42">
        <v>23000</v>
      </c>
    </row>
    <row r="147" spans="1:7" ht="11.25" customHeight="1">
      <c r="A147" s="1"/>
      <c r="B147" s="6" t="s">
        <v>108</v>
      </c>
      <c r="C147" s="7">
        <v>147858</v>
      </c>
      <c r="D147" s="25">
        <v>28627</v>
      </c>
      <c r="E147" s="42">
        <v>157538</v>
      </c>
      <c r="F147" s="42">
        <v>52719</v>
      </c>
      <c r="G147" s="42">
        <v>169455</v>
      </c>
    </row>
    <row r="148" spans="1:7" ht="11.25" customHeight="1">
      <c r="A148" s="1"/>
      <c r="B148" s="6" t="s">
        <v>109</v>
      </c>
      <c r="C148" s="7">
        <v>1271955</v>
      </c>
      <c r="D148" s="25">
        <v>1241243</v>
      </c>
      <c r="E148" s="42">
        <v>703204</v>
      </c>
      <c r="F148" s="42">
        <v>692152</v>
      </c>
      <c r="G148" s="42">
        <v>9675</v>
      </c>
    </row>
    <row r="149" spans="1:7" ht="11.25" customHeight="1">
      <c r="A149" s="1"/>
      <c r="B149" s="6" t="s">
        <v>110</v>
      </c>
      <c r="C149" s="7">
        <v>3922</v>
      </c>
      <c r="D149" s="25">
        <v>0</v>
      </c>
      <c r="E149" s="42">
        <v>30000</v>
      </c>
      <c r="F149" s="42">
        <v>0</v>
      </c>
      <c r="G149" s="42">
        <v>30000</v>
      </c>
    </row>
    <row r="150" spans="1:7" ht="15.75" customHeight="1">
      <c r="A150" s="19"/>
      <c r="B150" s="11"/>
      <c r="C150" s="21"/>
      <c r="D150" s="60" t="s">
        <v>122</v>
      </c>
      <c r="E150" s="60"/>
      <c r="F150" s="60"/>
      <c r="G150" s="40"/>
    </row>
    <row r="151" spans="1:7" ht="11.25" customHeight="1">
      <c r="A151" s="56" t="s">
        <v>4</v>
      </c>
      <c r="B151" s="57"/>
      <c r="C151" s="5">
        <v>1137349</v>
      </c>
      <c r="D151" s="26">
        <v>936981</v>
      </c>
      <c r="E151" s="26">
        <f>SUM(E152:E156)</f>
        <v>1061042</v>
      </c>
      <c r="F151" s="26">
        <f>SUM(F152:F156)</f>
        <v>991540</v>
      </c>
      <c r="G151" s="26">
        <f>SUM(G152:G156)</f>
        <v>1066904</v>
      </c>
    </row>
    <row r="152" spans="1:7" ht="11.25" customHeight="1">
      <c r="A152" s="22"/>
      <c r="B152" s="23" t="s">
        <v>72</v>
      </c>
      <c r="C152" s="7">
        <v>721438</v>
      </c>
      <c r="D152" s="25">
        <v>746238</v>
      </c>
      <c r="E152" s="42">
        <v>768574</v>
      </c>
      <c r="F152" s="42">
        <v>813002</v>
      </c>
      <c r="G152" s="42">
        <v>964173</v>
      </c>
    </row>
    <row r="153" spans="1:7" ht="11.25" customHeight="1">
      <c r="A153" s="22"/>
      <c r="B153" s="23" t="s">
        <v>17</v>
      </c>
      <c r="C153" s="7">
        <v>68643</v>
      </c>
      <c r="D153" s="25">
        <v>17534</v>
      </c>
      <c r="E153" s="42">
        <v>95750</v>
      </c>
      <c r="F153" s="42">
        <v>64024</v>
      </c>
      <c r="G153" s="42">
        <v>75546</v>
      </c>
    </row>
    <row r="154" spans="1:7" ht="11.25" customHeight="1">
      <c r="A154" s="22"/>
      <c r="B154" s="23" t="s">
        <v>3</v>
      </c>
      <c r="C154" s="7">
        <v>320166</v>
      </c>
      <c r="D154" s="25">
        <v>152955</v>
      </c>
      <c r="E154" s="42">
        <v>165177</v>
      </c>
      <c r="F154" s="42">
        <v>84616</v>
      </c>
      <c r="G154" s="42">
        <v>0</v>
      </c>
    </row>
    <row r="155" spans="1:7" ht="11.25" customHeight="1">
      <c r="A155" s="22"/>
      <c r="B155" s="23" t="s">
        <v>2</v>
      </c>
      <c r="C155" s="7">
        <v>10</v>
      </c>
      <c r="D155" s="25">
        <v>0</v>
      </c>
      <c r="E155" s="42">
        <v>10</v>
      </c>
      <c r="F155" s="42">
        <v>0</v>
      </c>
      <c r="G155" s="42">
        <v>10</v>
      </c>
    </row>
    <row r="156" spans="1:7" ht="11.25" customHeight="1">
      <c r="A156" s="22"/>
      <c r="B156" s="23" t="s">
        <v>8</v>
      </c>
      <c r="C156" s="7">
        <v>27092</v>
      </c>
      <c r="D156" s="25">
        <v>20254</v>
      </c>
      <c r="E156" s="42">
        <v>31531</v>
      </c>
      <c r="F156" s="42">
        <v>29898</v>
      </c>
      <c r="G156" s="42">
        <v>27175</v>
      </c>
    </row>
    <row r="157" spans="1:7" ht="11.25" customHeight="1">
      <c r="A157" s="56" t="s">
        <v>86</v>
      </c>
      <c r="B157" s="57"/>
      <c r="C157" s="5">
        <v>1137349</v>
      </c>
      <c r="D157" s="26">
        <v>936981</v>
      </c>
      <c r="E157" s="26">
        <f>SUM(E158:E161)</f>
        <v>1061042</v>
      </c>
      <c r="F157" s="26">
        <f>SUM(F158:F161)</f>
        <v>924315</v>
      </c>
      <c r="G157" s="26">
        <f>SUM(G158:G161)</f>
        <v>1066904</v>
      </c>
    </row>
    <row r="158" spans="1:7" ht="11.25" customHeight="1">
      <c r="A158" s="22"/>
      <c r="B158" s="23" t="s">
        <v>43</v>
      </c>
      <c r="C158" s="7">
        <v>706093</v>
      </c>
      <c r="D158" s="25">
        <v>567593</v>
      </c>
      <c r="E158" s="42">
        <v>624183</v>
      </c>
      <c r="F158" s="42">
        <v>537711</v>
      </c>
      <c r="G158" s="42">
        <v>517468</v>
      </c>
    </row>
    <row r="159" spans="1:7" ht="11.25" customHeight="1">
      <c r="A159" s="22"/>
      <c r="B159" s="23" t="s">
        <v>6</v>
      </c>
      <c r="C159" s="7">
        <v>68642</v>
      </c>
      <c r="D159" s="25">
        <v>7776</v>
      </c>
      <c r="E159" s="42">
        <v>74244</v>
      </c>
      <c r="F159" s="42">
        <v>24991</v>
      </c>
      <c r="G159" s="42">
        <v>186821</v>
      </c>
    </row>
    <row r="160" spans="1:7" ht="11.25" customHeight="1">
      <c r="A160" s="22"/>
      <c r="B160" s="23" t="s">
        <v>1</v>
      </c>
      <c r="C160" s="7">
        <v>361614</v>
      </c>
      <c r="D160" s="25">
        <v>361612</v>
      </c>
      <c r="E160" s="42">
        <v>361615</v>
      </c>
      <c r="F160" s="42">
        <v>361613</v>
      </c>
      <c r="G160" s="42">
        <v>361615</v>
      </c>
    </row>
    <row r="161" spans="1:7" ht="11.25" customHeight="1">
      <c r="A161" s="22"/>
      <c r="B161" s="23" t="s">
        <v>5</v>
      </c>
      <c r="C161" s="7">
        <v>1000</v>
      </c>
      <c r="D161" s="25">
        <v>0</v>
      </c>
      <c r="E161" s="42">
        <v>1000</v>
      </c>
      <c r="F161" s="42">
        <v>0</v>
      </c>
      <c r="G161" s="42">
        <v>1000</v>
      </c>
    </row>
    <row r="162" spans="1:7" ht="15.75" customHeight="1">
      <c r="A162" s="19"/>
      <c r="B162" s="11"/>
      <c r="C162" s="21"/>
      <c r="D162" s="60" t="s">
        <v>92</v>
      </c>
      <c r="E162" s="60"/>
      <c r="F162" s="60"/>
      <c r="G162" s="40"/>
    </row>
    <row r="163" spans="1:7" ht="11.25" customHeight="1">
      <c r="A163" s="56" t="s">
        <v>15</v>
      </c>
      <c r="B163" s="57"/>
      <c r="C163" s="5">
        <v>186499</v>
      </c>
      <c r="D163" s="26">
        <v>173303</v>
      </c>
      <c r="E163" s="26">
        <f>SUM(E164:E168)</f>
        <v>182804</v>
      </c>
      <c r="F163" s="26">
        <f>SUM(F164:F168)</f>
        <v>171127</v>
      </c>
      <c r="G163" s="26">
        <f>SUM(G164:G168)</f>
        <v>160201</v>
      </c>
    </row>
    <row r="164" spans="1:7" ht="11.25" customHeight="1">
      <c r="A164" s="22"/>
      <c r="B164" s="23" t="s">
        <v>73</v>
      </c>
      <c r="C164" s="7">
        <v>97197</v>
      </c>
      <c r="D164" s="25">
        <v>96864</v>
      </c>
      <c r="E164" s="42">
        <v>94655</v>
      </c>
      <c r="F164" s="42">
        <v>91416</v>
      </c>
      <c r="G164" s="42">
        <v>88230</v>
      </c>
    </row>
    <row r="165" spans="1:7" ht="11.25" customHeight="1">
      <c r="A165" s="22"/>
      <c r="B165" s="23" t="s">
        <v>24</v>
      </c>
      <c r="C165" s="7">
        <v>1692</v>
      </c>
      <c r="D165" s="25">
        <v>388</v>
      </c>
      <c r="E165" s="42">
        <v>1596</v>
      </c>
      <c r="F165" s="42">
        <v>111</v>
      </c>
      <c r="G165" s="42">
        <v>824</v>
      </c>
    </row>
    <row r="166" spans="1:7" ht="11.25" customHeight="1">
      <c r="A166" s="22"/>
      <c r="B166" s="23" t="s">
        <v>3</v>
      </c>
      <c r="C166" s="7">
        <v>68948</v>
      </c>
      <c r="D166" s="25">
        <v>57426</v>
      </c>
      <c r="E166" s="42">
        <v>62112</v>
      </c>
      <c r="F166" s="42">
        <v>55434</v>
      </c>
      <c r="G166" s="42">
        <v>59078</v>
      </c>
    </row>
    <row r="167" spans="1:7" ht="11.25" customHeight="1">
      <c r="A167" s="22"/>
      <c r="B167" s="23" t="s">
        <v>2</v>
      </c>
      <c r="C167" s="7">
        <v>6817</v>
      </c>
      <c r="D167" s="25">
        <v>6817</v>
      </c>
      <c r="E167" s="42">
        <v>12488</v>
      </c>
      <c r="F167" s="42">
        <v>12489</v>
      </c>
      <c r="G167" s="42">
        <v>100</v>
      </c>
    </row>
    <row r="168" spans="1:7" ht="11.25" customHeight="1">
      <c r="A168" s="22"/>
      <c r="B168" s="23" t="s">
        <v>8</v>
      </c>
      <c r="C168" s="7">
        <v>11845</v>
      </c>
      <c r="D168" s="25">
        <v>11808</v>
      </c>
      <c r="E168" s="42">
        <v>11953</v>
      </c>
      <c r="F168" s="42">
        <v>11677</v>
      </c>
      <c r="G168" s="42">
        <v>11969</v>
      </c>
    </row>
    <row r="169" spans="1:7" ht="11.25" customHeight="1">
      <c r="A169" s="56" t="s">
        <v>86</v>
      </c>
      <c r="B169" s="57"/>
      <c r="C169" s="5">
        <v>186499</v>
      </c>
      <c r="D169" s="26">
        <v>160814</v>
      </c>
      <c r="E169" s="26">
        <f>SUM(E170:E172)</f>
        <v>182804</v>
      </c>
      <c r="F169" s="26">
        <f>SUM(F170:F172)</f>
        <v>151820</v>
      </c>
      <c r="G169" s="26">
        <f>SUM(G170:G172)</f>
        <v>160201</v>
      </c>
    </row>
    <row r="170" spans="1:7" ht="11.25" customHeight="1">
      <c r="A170" s="22"/>
      <c r="B170" s="23" t="s">
        <v>74</v>
      </c>
      <c r="C170" s="7">
        <v>172379</v>
      </c>
      <c r="D170" s="25">
        <v>150814</v>
      </c>
      <c r="E170" s="42">
        <v>159416</v>
      </c>
      <c r="F170" s="42">
        <v>141820</v>
      </c>
      <c r="G170" s="42">
        <v>149201</v>
      </c>
    </row>
    <row r="171" spans="1:7" ht="11.25" customHeight="1">
      <c r="A171" s="22"/>
      <c r="B171" s="23" t="s">
        <v>11</v>
      </c>
      <c r="C171" s="7">
        <v>10000</v>
      </c>
      <c r="D171" s="25">
        <v>10000</v>
      </c>
      <c r="E171" s="42">
        <v>10000</v>
      </c>
      <c r="F171" s="42">
        <v>10000</v>
      </c>
      <c r="G171" s="42">
        <v>10000</v>
      </c>
    </row>
    <row r="172" spans="1:7" ht="11.25" customHeight="1">
      <c r="A172" s="22"/>
      <c r="B172" s="23" t="s">
        <v>12</v>
      </c>
      <c r="C172" s="7">
        <v>4120</v>
      </c>
      <c r="D172" s="25">
        <v>0</v>
      </c>
      <c r="E172" s="42">
        <v>13388</v>
      </c>
      <c r="F172" s="42">
        <v>0</v>
      </c>
      <c r="G172" s="42">
        <v>1000</v>
      </c>
    </row>
    <row r="173" spans="1:7" ht="15.75" customHeight="1">
      <c r="A173" s="19"/>
      <c r="B173" s="11"/>
      <c r="C173" s="21"/>
      <c r="D173" s="60" t="s">
        <v>44</v>
      </c>
      <c r="E173" s="60"/>
      <c r="F173" s="60"/>
      <c r="G173" s="40"/>
    </row>
    <row r="174" spans="1:7" ht="11.25" customHeight="1">
      <c r="A174" s="56" t="s">
        <v>87</v>
      </c>
      <c r="B174" s="57"/>
      <c r="C174" s="5">
        <v>667409</v>
      </c>
      <c r="D174" s="26">
        <v>667409</v>
      </c>
      <c r="E174" s="26">
        <f>SUM(E175:E177)</f>
        <v>557171</v>
      </c>
      <c r="F174" s="26">
        <f>SUM(F175:F177)</f>
        <v>557171</v>
      </c>
      <c r="G174" s="26">
        <f>SUM(G175:G177)</f>
        <v>475911</v>
      </c>
    </row>
    <row r="175" spans="1:7" ht="11.25" customHeight="1">
      <c r="A175" s="22"/>
      <c r="B175" s="23" t="s">
        <v>45</v>
      </c>
      <c r="C175" s="7">
        <v>665000</v>
      </c>
      <c r="D175" s="25">
        <v>665000</v>
      </c>
      <c r="E175" s="42">
        <v>547600</v>
      </c>
      <c r="F175" s="42">
        <v>547600</v>
      </c>
      <c r="G175" s="42">
        <v>475900</v>
      </c>
    </row>
    <row r="176" spans="1:7" ht="11.25" customHeight="1">
      <c r="A176" s="22"/>
      <c r="B176" s="23" t="s">
        <v>35</v>
      </c>
      <c r="C176" s="7">
        <v>2408</v>
      </c>
      <c r="D176" s="25">
        <v>2408</v>
      </c>
      <c r="E176" s="42">
        <v>9570</v>
      </c>
      <c r="F176" s="42">
        <v>9570</v>
      </c>
      <c r="G176" s="42">
        <v>10</v>
      </c>
    </row>
    <row r="177" spans="1:7" ht="11.25" customHeight="1">
      <c r="A177" s="22"/>
      <c r="B177" s="23" t="s">
        <v>22</v>
      </c>
      <c r="C177" s="7">
        <v>1</v>
      </c>
      <c r="D177" s="25">
        <v>1</v>
      </c>
      <c r="E177" s="42">
        <v>1</v>
      </c>
      <c r="F177" s="42">
        <v>1</v>
      </c>
      <c r="G177" s="42">
        <v>1</v>
      </c>
    </row>
    <row r="178" spans="1:7" ht="11.25" customHeight="1">
      <c r="A178" s="56" t="s">
        <v>85</v>
      </c>
      <c r="B178" s="57"/>
      <c r="C178" s="26">
        <v>667409</v>
      </c>
      <c r="D178" s="26">
        <v>657838</v>
      </c>
      <c r="E178" s="26">
        <f>SUM(E179:E180)</f>
        <v>557171</v>
      </c>
      <c r="F178" s="26">
        <f>SUM(F179:F180)</f>
        <v>525406</v>
      </c>
      <c r="G178" s="26">
        <f>SUM(G179:G180)</f>
        <v>475911</v>
      </c>
    </row>
    <row r="179" spans="1:7" ht="11.25" customHeight="1">
      <c r="A179" s="22"/>
      <c r="B179" s="23" t="s">
        <v>46</v>
      </c>
      <c r="C179" s="7">
        <v>662224</v>
      </c>
      <c r="D179" s="25">
        <v>657838</v>
      </c>
      <c r="E179" s="42">
        <v>532298</v>
      </c>
      <c r="F179" s="42">
        <v>525406</v>
      </c>
      <c r="G179" s="42">
        <v>474557</v>
      </c>
    </row>
    <row r="180" spans="1:7" ht="11.25" customHeight="1">
      <c r="A180" s="22"/>
      <c r="B180" s="23" t="s">
        <v>5</v>
      </c>
      <c r="C180" s="7">
        <v>5185</v>
      </c>
      <c r="D180" s="25">
        <v>0</v>
      </c>
      <c r="E180" s="42">
        <v>24873</v>
      </c>
      <c r="F180" s="42">
        <v>0</v>
      </c>
      <c r="G180" s="42">
        <v>1354</v>
      </c>
    </row>
    <row r="181" spans="1:7" ht="15.75" customHeight="1">
      <c r="A181" s="19"/>
      <c r="B181" s="11"/>
      <c r="C181" s="21"/>
      <c r="D181" s="60" t="s">
        <v>88</v>
      </c>
      <c r="E181" s="60"/>
      <c r="F181" s="60"/>
      <c r="G181" s="40"/>
    </row>
    <row r="182" spans="1:7" ht="11.25" customHeight="1">
      <c r="A182" s="56" t="s">
        <v>30</v>
      </c>
      <c r="B182" s="57"/>
      <c r="C182" s="5">
        <v>374646</v>
      </c>
      <c r="D182" s="26">
        <v>305664</v>
      </c>
      <c r="E182" s="26">
        <f>SUM(E183:E185)</f>
        <v>478879</v>
      </c>
      <c r="F182" s="26">
        <f>SUM(F183:F185)</f>
        <v>408370</v>
      </c>
      <c r="G182" s="26">
        <f>SUM(G183:G185)</f>
        <v>362829</v>
      </c>
    </row>
    <row r="183" spans="1:7" ht="11.25" customHeight="1">
      <c r="A183" s="22"/>
      <c r="B183" s="23" t="s">
        <v>45</v>
      </c>
      <c r="C183" s="7">
        <v>351446</v>
      </c>
      <c r="D183" s="25">
        <v>281785</v>
      </c>
      <c r="E183" s="42">
        <v>352540</v>
      </c>
      <c r="F183" s="42">
        <v>282032</v>
      </c>
      <c r="G183" s="42">
        <v>352828</v>
      </c>
    </row>
    <row r="184" spans="1:7" ht="11.25" customHeight="1">
      <c r="A184" s="22"/>
      <c r="B184" s="23" t="s">
        <v>2</v>
      </c>
      <c r="C184" s="7">
        <v>23199</v>
      </c>
      <c r="D184" s="25">
        <v>23200</v>
      </c>
      <c r="E184" s="42">
        <v>126338</v>
      </c>
      <c r="F184" s="42">
        <v>126338</v>
      </c>
      <c r="G184" s="42">
        <v>10000</v>
      </c>
    </row>
    <row r="185" spans="1:7" ht="11.25" customHeight="1">
      <c r="A185" s="22"/>
      <c r="B185" s="23" t="s">
        <v>8</v>
      </c>
      <c r="C185" s="7">
        <v>1</v>
      </c>
      <c r="D185" s="25">
        <v>679</v>
      </c>
      <c r="E185" s="42">
        <v>1</v>
      </c>
      <c r="F185" s="42">
        <v>0</v>
      </c>
      <c r="G185" s="42">
        <v>1</v>
      </c>
    </row>
    <row r="186" spans="1:7" ht="11.25" customHeight="1">
      <c r="A186" s="56" t="s">
        <v>85</v>
      </c>
      <c r="B186" s="57"/>
      <c r="C186" s="5">
        <v>374646</v>
      </c>
      <c r="D186" s="26">
        <v>179325</v>
      </c>
      <c r="E186" s="26">
        <f>SUM(E187:E189)</f>
        <v>478879</v>
      </c>
      <c r="F186" s="26">
        <f>SUM(F187:F189)</f>
        <v>218294</v>
      </c>
      <c r="G186" s="26">
        <f>SUM(G187:G189)</f>
        <v>362829</v>
      </c>
    </row>
    <row r="187" spans="1:7" ht="11.25" customHeight="1">
      <c r="A187" s="22"/>
      <c r="B187" s="23" t="s">
        <v>75</v>
      </c>
      <c r="C187" s="7">
        <v>174652</v>
      </c>
      <c r="D187" s="25">
        <v>157585</v>
      </c>
      <c r="E187" s="42">
        <v>289230</v>
      </c>
      <c r="F187" s="42">
        <v>207924</v>
      </c>
      <c r="G187" s="42">
        <v>254528</v>
      </c>
    </row>
    <row r="188" spans="1:7" ht="11.25" customHeight="1">
      <c r="A188" s="22"/>
      <c r="B188" s="23" t="s">
        <v>36</v>
      </c>
      <c r="C188" s="7">
        <v>21742</v>
      </c>
      <c r="D188" s="25">
        <v>21740</v>
      </c>
      <c r="E188" s="42">
        <v>10371</v>
      </c>
      <c r="F188" s="42">
        <v>10370</v>
      </c>
      <c r="G188" s="42">
        <v>0</v>
      </c>
    </row>
    <row r="189" spans="1:7" ht="11.25" customHeight="1">
      <c r="A189" s="22"/>
      <c r="B189" s="23" t="s">
        <v>12</v>
      </c>
      <c r="C189" s="7">
        <v>178252</v>
      </c>
      <c r="D189" s="25">
        <v>0</v>
      </c>
      <c r="E189" s="42">
        <v>179278</v>
      </c>
      <c r="F189" s="42">
        <v>0</v>
      </c>
      <c r="G189" s="42">
        <v>108301</v>
      </c>
    </row>
    <row r="190" spans="1:7" ht="15.75" customHeight="1">
      <c r="A190" s="19"/>
      <c r="B190" s="11"/>
      <c r="C190" s="21"/>
      <c r="D190" s="60" t="s">
        <v>121</v>
      </c>
      <c r="E190" s="60"/>
      <c r="F190" s="60"/>
      <c r="G190" s="40"/>
    </row>
    <row r="191" spans="1:7" ht="10.5" customHeight="1">
      <c r="A191" s="56" t="s">
        <v>89</v>
      </c>
      <c r="B191" s="57"/>
      <c r="C191" s="5">
        <v>44208507</v>
      </c>
      <c r="D191" s="26">
        <v>37696894</v>
      </c>
      <c r="E191" s="26">
        <f>SUM(E192:E196,E202)</f>
        <v>41358419</v>
      </c>
      <c r="F191" s="26">
        <f>SUM(F192:F196,F202)</f>
        <v>35758630</v>
      </c>
      <c r="G191" s="26">
        <f>SUM(G192:G196,G202)</f>
        <v>33353402</v>
      </c>
    </row>
    <row r="192" spans="1:7" ht="10.5" customHeight="1">
      <c r="A192" s="22"/>
      <c r="B192" s="23" t="s">
        <v>72</v>
      </c>
      <c r="C192" s="7">
        <v>57335</v>
      </c>
      <c r="D192" s="25">
        <v>63566</v>
      </c>
      <c r="E192" s="42">
        <v>26004</v>
      </c>
      <c r="F192" s="42">
        <v>30080</v>
      </c>
      <c r="G192" s="42">
        <v>26004</v>
      </c>
    </row>
    <row r="193" spans="1:7" ht="10.5" customHeight="1">
      <c r="A193" s="22"/>
      <c r="B193" s="23" t="s">
        <v>17</v>
      </c>
      <c r="C193" s="7">
        <v>30259734</v>
      </c>
      <c r="D193" s="25">
        <v>26915778</v>
      </c>
      <c r="E193" s="42">
        <v>14301538</v>
      </c>
      <c r="F193" s="42">
        <v>12289811</v>
      </c>
      <c r="G193" s="42">
        <v>9378354</v>
      </c>
    </row>
    <row r="194" spans="1:7" ht="10.5" customHeight="1">
      <c r="A194" s="22"/>
      <c r="B194" s="23" t="s">
        <v>3</v>
      </c>
      <c r="C194" s="7">
        <v>3037892</v>
      </c>
      <c r="D194" s="25">
        <v>2688058</v>
      </c>
      <c r="E194" s="42">
        <v>21669919</v>
      </c>
      <c r="F194" s="42">
        <v>21295792</v>
      </c>
      <c r="G194" s="42">
        <v>18193512</v>
      </c>
    </row>
    <row r="195" spans="1:7" ht="10.5" customHeight="1">
      <c r="A195" s="22"/>
      <c r="B195" s="23" t="s">
        <v>2</v>
      </c>
      <c r="C195" s="7">
        <v>1</v>
      </c>
      <c r="D195" s="25">
        <v>0</v>
      </c>
      <c r="E195" s="42">
        <v>20426</v>
      </c>
      <c r="F195" s="42">
        <v>20425</v>
      </c>
      <c r="G195" s="42">
        <v>1</v>
      </c>
    </row>
    <row r="196" spans="1:7" ht="11.25" customHeight="1" thickBot="1">
      <c r="A196" s="27"/>
      <c r="B196" s="28" t="s">
        <v>8</v>
      </c>
      <c r="C196" s="10">
        <v>545</v>
      </c>
      <c r="D196" s="10">
        <v>492</v>
      </c>
      <c r="E196" s="43">
        <v>532</v>
      </c>
      <c r="F196" s="43">
        <v>522</v>
      </c>
      <c r="G196" s="43">
        <v>531</v>
      </c>
    </row>
    <row r="197" spans="1:7" ht="13.5" customHeight="1" thickTop="1">
      <c r="A197" s="29" t="s">
        <v>80</v>
      </c>
      <c r="B197" s="32"/>
      <c r="C197" s="33"/>
      <c r="D197" s="33"/>
      <c r="E197" s="33"/>
      <c r="F197" s="33"/>
      <c r="G197" s="33"/>
    </row>
    <row r="198" spans="1:7" ht="19.5" customHeight="1">
      <c r="A198" s="46" t="s">
        <v>135</v>
      </c>
      <c r="B198" s="34"/>
      <c r="C198" s="34"/>
      <c r="D198" s="34"/>
      <c r="E198" s="34"/>
      <c r="F198" s="34"/>
      <c r="G198" s="34"/>
    </row>
    <row r="199" spans="1:7" ht="14.25" customHeight="1" thickBot="1">
      <c r="A199" s="32"/>
      <c r="B199" s="32"/>
      <c r="C199" s="33"/>
      <c r="D199" s="33"/>
      <c r="E199" s="33"/>
      <c r="F199" s="33"/>
      <c r="G199" s="13" t="s">
        <v>79</v>
      </c>
    </row>
    <row r="200" spans="1:7" ht="11.25" customHeight="1" thickTop="1">
      <c r="A200" s="49" t="s">
        <v>71</v>
      </c>
      <c r="B200" s="50"/>
      <c r="C200" s="53" t="s">
        <v>111</v>
      </c>
      <c r="D200" s="53"/>
      <c r="E200" s="53" t="s">
        <v>118</v>
      </c>
      <c r="F200" s="53"/>
      <c r="G200" s="54" t="s">
        <v>119</v>
      </c>
    </row>
    <row r="201" spans="1:7" ht="15" customHeight="1">
      <c r="A201" s="51"/>
      <c r="B201" s="52"/>
      <c r="C201" s="17" t="s">
        <v>29</v>
      </c>
      <c r="D201" s="18" t="s">
        <v>9</v>
      </c>
      <c r="E201" s="18" t="s">
        <v>29</v>
      </c>
      <c r="F201" s="18" t="s">
        <v>9</v>
      </c>
      <c r="G201" s="55"/>
    </row>
    <row r="202" spans="1:7" ht="10.5" customHeight="1">
      <c r="A202" s="22"/>
      <c r="B202" s="23" t="s">
        <v>7</v>
      </c>
      <c r="C202" s="7">
        <v>10853000</v>
      </c>
      <c r="D202" s="41">
        <v>8029000</v>
      </c>
      <c r="E202" s="44">
        <v>5340000</v>
      </c>
      <c r="F202" s="44">
        <v>2122000</v>
      </c>
      <c r="G202" s="44">
        <v>5755000</v>
      </c>
    </row>
    <row r="203" spans="1:7" ht="10.5" customHeight="1">
      <c r="A203" s="56" t="s">
        <v>85</v>
      </c>
      <c r="B203" s="57"/>
      <c r="C203" s="5">
        <v>44208507</v>
      </c>
      <c r="D203" s="26">
        <v>37676469</v>
      </c>
      <c r="E203" s="26">
        <f>SUM(E204:E207)</f>
        <v>41358419</v>
      </c>
      <c r="F203" s="26">
        <f>SUM(F204:F207)</f>
        <v>35758630</v>
      </c>
      <c r="G203" s="26">
        <f>SUM(G204:G207)</f>
        <v>33353402</v>
      </c>
    </row>
    <row r="204" spans="1:7" ht="10.5" customHeight="1">
      <c r="A204" s="22"/>
      <c r="B204" s="23" t="s">
        <v>76</v>
      </c>
      <c r="C204" s="7">
        <v>14057818</v>
      </c>
      <c r="D204" s="25">
        <v>8178245</v>
      </c>
      <c r="E204" s="42">
        <v>5435631</v>
      </c>
      <c r="F204" s="42">
        <v>164664</v>
      </c>
      <c r="G204" s="42">
        <v>7882229</v>
      </c>
    </row>
    <row r="205" spans="1:7" ht="10.5" customHeight="1">
      <c r="A205" s="22"/>
      <c r="B205" s="23" t="s">
        <v>37</v>
      </c>
      <c r="C205" s="7">
        <v>10420032</v>
      </c>
      <c r="D205" s="25">
        <v>10282126</v>
      </c>
      <c r="E205" s="42">
        <v>29231940</v>
      </c>
      <c r="F205" s="42">
        <v>29098607</v>
      </c>
      <c r="G205" s="42">
        <v>17225010</v>
      </c>
    </row>
    <row r="206" spans="1:7" ht="10.5" customHeight="1">
      <c r="A206" s="22"/>
      <c r="B206" s="23" t="s">
        <v>38</v>
      </c>
      <c r="C206" s="7">
        <v>19716470</v>
      </c>
      <c r="D206" s="25">
        <v>19216098</v>
      </c>
      <c r="E206" s="42">
        <v>6670848</v>
      </c>
      <c r="F206" s="42">
        <v>6495359</v>
      </c>
      <c r="G206" s="42">
        <v>8226163</v>
      </c>
    </row>
    <row r="207" spans="1:7" ht="10.5" customHeight="1">
      <c r="A207" s="22"/>
      <c r="B207" s="23" t="s">
        <v>12</v>
      </c>
      <c r="C207" s="7">
        <v>14187</v>
      </c>
      <c r="D207" s="25">
        <v>0</v>
      </c>
      <c r="E207" s="42">
        <v>20000</v>
      </c>
      <c r="F207" s="42">
        <v>0</v>
      </c>
      <c r="G207" s="42">
        <v>20000</v>
      </c>
    </row>
    <row r="208" spans="1:7" ht="15.75" customHeight="1">
      <c r="A208" s="19"/>
      <c r="B208" s="11"/>
      <c r="C208" s="21"/>
      <c r="D208" s="60" t="s">
        <v>120</v>
      </c>
      <c r="E208" s="60"/>
      <c r="F208" s="60"/>
      <c r="G208" s="40"/>
    </row>
    <row r="209" spans="1:7" ht="10.5" customHeight="1">
      <c r="A209" s="56" t="s">
        <v>81</v>
      </c>
      <c r="B209" s="57"/>
      <c r="C209" s="5">
        <v>150992637</v>
      </c>
      <c r="D209" s="26">
        <v>149895247</v>
      </c>
      <c r="E209" s="26">
        <f>SUM(E210:E212)</f>
        <v>188708920</v>
      </c>
      <c r="F209" s="26">
        <f>SUM(F210:F212)</f>
        <v>183199615</v>
      </c>
      <c r="G209" s="26">
        <f>SUM(G210:G212)</f>
        <v>167852523</v>
      </c>
    </row>
    <row r="210" spans="1:7" ht="10.5" customHeight="1">
      <c r="A210" s="22"/>
      <c r="B210" s="23" t="s">
        <v>56</v>
      </c>
      <c r="C210" s="7">
        <v>245893</v>
      </c>
      <c r="D210" s="25">
        <v>136314</v>
      </c>
      <c r="E210" s="42">
        <v>433327</v>
      </c>
      <c r="F210" s="42">
        <v>74355</v>
      </c>
      <c r="G210" s="42">
        <v>399806</v>
      </c>
    </row>
    <row r="211" spans="1:7" ht="10.5" customHeight="1">
      <c r="A211" s="22"/>
      <c r="B211" s="23" t="s">
        <v>3</v>
      </c>
      <c r="C211" s="7">
        <v>150746743</v>
      </c>
      <c r="D211" s="25">
        <v>149758933</v>
      </c>
      <c r="E211" s="42">
        <v>188275592</v>
      </c>
      <c r="F211" s="42">
        <v>183125260</v>
      </c>
      <c r="G211" s="42">
        <v>167452716</v>
      </c>
    </row>
    <row r="212" spans="1:7" ht="10.5" customHeight="1">
      <c r="A212" s="22"/>
      <c r="B212" s="23" t="s">
        <v>2</v>
      </c>
      <c r="C212" s="7">
        <v>1</v>
      </c>
      <c r="D212" s="25">
        <v>0</v>
      </c>
      <c r="E212" s="42">
        <v>1</v>
      </c>
      <c r="F212" s="42">
        <v>0</v>
      </c>
      <c r="G212" s="42">
        <v>1</v>
      </c>
    </row>
    <row r="213" spans="1:7" ht="10.5" customHeight="1">
      <c r="A213" s="56" t="s">
        <v>85</v>
      </c>
      <c r="B213" s="57"/>
      <c r="C213" s="5">
        <v>150992637</v>
      </c>
      <c r="D213" s="26">
        <v>149895247</v>
      </c>
      <c r="E213" s="26">
        <f>SUM(E214:E216)</f>
        <v>188708920</v>
      </c>
      <c r="F213" s="26">
        <f>SUM(F214:F216)</f>
        <v>183199615</v>
      </c>
      <c r="G213" s="26">
        <f>SUM(G214:G216)</f>
        <v>167852523</v>
      </c>
    </row>
    <row r="214" spans="1:7" ht="10.5" customHeight="1">
      <c r="A214" s="22"/>
      <c r="B214" s="23" t="s">
        <v>47</v>
      </c>
      <c r="C214" s="25">
        <v>148824685</v>
      </c>
      <c r="D214" s="25">
        <v>147730296</v>
      </c>
      <c r="E214" s="42">
        <v>163617882</v>
      </c>
      <c r="F214" s="42">
        <v>163576056</v>
      </c>
      <c r="G214" s="42">
        <v>151430736</v>
      </c>
    </row>
    <row r="215" spans="1:7" ht="10.5" customHeight="1">
      <c r="A215" s="22"/>
      <c r="B215" s="23" t="s">
        <v>6</v>
      </c>
      <c r="C215" s="25">
        <v>2164952</v>
      </c>
      <c r="D215" s="25">
        <v>2164951</v>
      </c>
      <c r="E215" s="42">
        <v>25089038</v>
      </c>
      <c r="F215" s="42">
        <v>19623559</v>
      </c>
      <c r="G215" s="42">
        <v>16419787</v>
      </c>
    </row>
    <row r="216" spans="1:7" ht="11.25" customHeight="1" thickBot="1">
      <c r="A216" s="27"/>
      <c r="B216" s="28" t="s">
        <v>12</v>
      </c>
      <c r="C216" s="10">
        <v>3000</v>
      </c>
      <c r="D216" s="10">
        <v>0</v>
      </c>
      <c r="E216" s="43">
        <v>2000</v>
      </c>
      <c r="F216" s="43">
        <v>0</v>
      </c>
      <c r="G216" s="43">
        <v>2000</v>
      </c>
    </row>
    <row r="217" ht="13.5" customHeight="1" thickTop="1">
      <c r="A217" s="29" t="s">
        <v>80</v>
      </c>
    </row>
  </sheetData>
  <mergeCells count="69">
    <mergeCell ref="G4:G5"/>
    <mergeCell ref="D6:F6"/>
    <mergeCell ref="A4:B5"/>
    <mergeCell ref="C4:D4"/>
    <mergeCell ref="E4:F4"/>
    <mergeCell ref="A7:B7"/>
    <mergeCell ref="A11:B11"/>
    <mergeCell ref="D15:F15"/>
    <mergeCell ref="A16:B16"/>
    <mergeCell ref="A24:B24"/>
    <mergeCell ref="D28:F28"/>
    <mergeCell ref="A29:B29"/>
    <mergeCell ref="A36:B36"/>
    <mergeCell ref="D50:F50"/>
    <mergeCell ref="A61:B61"/>
    <mergeCell ref="D94:F94"/>
    <mergeCell ref="D40:F40"/>
    <mergeCell ref="A41:B41"/>
    <mergeCell ref="A46:B46"/>
    <mergeCell ref="A68:B69"/>
    <mergeCell ref="C68:D68"/>
    <mergeCell ref="E68:F68"/>
    <mergeCell ref="A51:B51"/>
    <mergeCell ref="G68:G69"/>
    <mergeCell ref="D114:F114"/>
    <mergeCell ref="A112:B112"/>
    <mergeCell ref="A87:B87"/>
    <mergeCell ref="A92:B92"/>
    <mergeCell ref="A95:B95"/>
    <mergeCell ref="A106:B106"/>
    <mergeCell ref="D76:F76"/>
    <mergeCell ref="A77:B77"/>
    <mergeCell ref="A83:B83"/>
    <mergeCell ref="D86:F86"/>
    <mergeCell ref="A169:B169"/>
    <mergeCell ref="D150:F150"/>
    <mergeCell ref="A151:B151"/>
    <mergeCell ref="A157:B157"/>
    <mergeCell ref="D162:F162"/>
    <mergeCell ref="A213:B213"/>
    <mergeCell ref="E200:F200"/>
    <mergeCell ref="G200:G201"/>
    <mergeCell ref="D190:F190"/>
    <mergeCell ref="A191:B191"/>
    <mergeCell ref="A200:B201"/>
    <mergeCell ref="C200:D200"/>
    <mergeCell ref="A203:B203"/>
    <mergeCell ref="D208:F208"/>
    <mergeCell ref="A209:B209"/>
    <mergeCell ref="D181:F181"/>
    <mergeCell ref="A182:B182"/>
    <mergeCell ref="A186:B186"/>
    <mergeCell ref="D125:F125"/>
    <mergeCell ref="A126:B126"/>
    <mergeCell ref="A142:B142"/>
    <mergeCell ref="D173:F173"/>
    <mergeCell ref="A174:B174"/>
    <mergeCell ref="A178:B178"/>
    <mergeCell ref="A163:B163"/>
    <mergeCell ref="C1:G1"/>
    <mergeCell ref="A133:B134"/>
    <mergeCell ref="C133:D133"/>
    <mergeCell ref="E133:F133"/>
    <mergeCell ref="G133:G134"/>
    <mergeCell ref="A115:B115"/>
    <mergeCell ref="A121:B121"/>
    <mergeCell ref="G66:G67"/>
    <mergeCell ref="A102:B102"/>
    <mergeCell ref="D105:F10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  <rowBreaks count="3" manualBreakCount="3">
    <brk id="64" max="6" man="1"/>
    <brk id="130" max="6" man="1"/>
    <brk id="1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川崎市</cp:lastModifiedBy>
  <cp:lastPrinted>2003-02-06T23:50:05Z</cp:lastPrinted>
  <dcterms:created xsi:type="dcterms:W3CDTF">1998-08-18T11:16:56Z</dcterms:created>
  <dcterms:modified xsi:type="dcterms:W3CDTF">2003-07-08T00:18:10Z</dcterms:modified>
  <cp:category/>
  <cp:version/>
  <cp:contentType/>
  <cp:contentStatus/>
</cp:coreProperties>
</file>