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１" sheetId="1" r:id="rId1"/>
    <sheet name="２" sheetId="2" r:id="rId2"/>
    <sheet name="３" sheetId="3" r:id="rId3"/>
    <sheet name="４" sheetId="4" r:id="rId4"/>
  </sheets>
  <definedNames/>
  <calcPr fullCalcOnLoad="1"/>
</workbook>
</file>

<file path=xl/sharedStrings.xml><?xml version="1.0" encoding="utf-8"?>
<sst xmlns="http://schemas.openxmlformats.org/spreadsheetml/2006/main" count="740" uniqueCount="64">
  <si>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</si>
  <si>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</si>
  <si>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</si>
  <si>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</si>
  <si>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</si>
  <si>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</si>
  <si>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</si>
  <si>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</si>
  <si>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</si>
  <si>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</si>
  <si>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男女</t>
  </si>
  <si>
    <t>専門的</t>
  </si>
  <si>
    <t>管理的</t>
  </si>
  <si>
    <t>事務</t>
  </si>
  <si>
    <t>販売</t>
  </si>
  <si>
    <t>サービス</t>
  </si>
  <si>
    <t>保安</t>
  </si>
  <si>
    <t>農林漁業</t>
  </si>
  <si>
    <t>運輸・</t>
  </si>
  <si>
    <t>技能工・採</t>
  </si>
  <si>
    <t>分類不能</t>
  </si>
  <si>
    <t>・技術</t>
  </si>
  <si>
    <t>職業</t>
  </si>
  <si>
    <t>通信</t>
  </si>
  <si>
    <t>掘・製造・</t>
  </si>
  <si>
    <t>年齢(5歳階級）</t>
  </si>
  <si>
    <t>総数</t>
  </si>
  <si>
    <t>的職業</t>
  </si>
  <si>
    <t>従事者</t>
  </si>
  <si>
    <t>作業者</t>
  </si>
  <si>
    <t>建設作業</t>
  </si>
  <si>
    <t>の職業</t>
  </si>
  <si>
    <t>者及び労</t>
  </si>
  <si>
    <t>務作業者</t>
  </si>
  <si>
    <t>全市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</si>
  <si>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</si>
  <si>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</si>
  <si>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</si>
  <si>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</si>
  <si>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</si>
  <si>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</si>
  <si>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</si>
  <si>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</si>
  <si>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</si>
  <si>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</si>
  <si>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</si>
  <si>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</si>
  <si>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</si>
  <si>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</si>
  <si>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</si>
  <si>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男</t>
  </si>
  <si>
    <t>女</t>
  </si>
  <si>
    <t>総数</t>
  </si>
  <si>
    <t>幸区</t>
  </si>
  <si>
    <t>中原区</t>
  </si>
  <si>
    <t>高津区</t>
  </si>
  <si>
    <t>宮前区</t>
  </si>
  <si>
    <t>多摩区</t>
  </si>
  <si>
    <t>川崎区</t>
  </si>
  <si>
    <t>麻生区</t>
  </si>
  <si>
    <t>第２表　職業(大分類），年齢（５歳階級），　　　　男女別１５歳以上就業者数　（つづき）</t>
  </si>
  <si>
    <t>第２表　職業(大分類），年齢（５歳階級），　　　　男女別１５歳以上就業者数　（つづき）</t>
  </si>
  <si>
    <t>第２表　職業(大分類），年齢（５歳階級），　　　　男女別１５歳以上就業者数　（つづき）</t>
  </si>
  <si>
    <t>第２表　職業(大分類），年齢（５歳階級），　　　　男女別１５歳以上就業者数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</si>
</sst>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_ "/>
    <numFmt numFmtId="178" formatCode="0.0_);[Red]\(0.0\)"/>
    <numFmt numFmtId="179" formatCode="\ * #,##0\ ;\ * \-#,##0_ ;\ * &quot;-&quot;\ ;\ @\ "/>
    <numFmt numFmtId="180" formatCode="#\ ###\ ##0\ ;&quot;△&quot;###\ ##0\ ;\ * &quot;-&quot;_ ;_ @_ "/>
    <numFmt numFmtId="181" formatCode="#\ ###\ ##0\ ;&quot;△&quot;###\ ##0\ ;\ * &quot;-&quot;\ ;\ @\ "/>
    <numFmt numFmtId="182" formatCode="#\ ###\ ##0;&quot;△&quot;###\ ##0;\ * &quot;-&quot;\ ;\ @\ "/>
    <numFmt numFmtId="183" formatCode="#\ ###\ ##0;&quot;△&quot;###\ ##0;\ * &quot;-&quot;;\ @\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/>
    </xf>
    <xf numFmtId="183" fontId="4" fillId="0" borderId="0" xfId="0" applyNumberFormat="1" applyFont="1" applyAlignment="1" applyProtection="1">
      <alignment/>
      <protection hidden="1"/>
    </xf>
    <xf numFmtId="183" fontId="4" fillId="0" borderId="0" xfId="0" applyNumberFormat="1" applyFont="1" applyBorder="1" applyAlignment="1">
      <alignment/>
    </xf>
    <xf numFmtId="183" fontId="4" fillId="0" borderId="0" xfId="0" applyNumberFormat="1" applyFont="1" applyAlignment="1" applyProtection="1">
      <alignment/>
      <protection locked="0"/>
    </xf>
    <xf numFmtId="183" fontId="4" fillId="0" borderId="0" xfId="0" applyNumberFormat="1" applyFont="1" applyAlignment="1">
      <alignment/>
    </xf>
    <xf numFmtId="183" fontId="4" fillId="0" borderId="0" xfId="0" applyNumberFormat="1" applyFont="1" applyAlignment="1">
      <alignment vertical="center"/>
    </xf>
    <xf numFmtId="183" fontId="4" fillId="0" borderId="0" xfId="0" applyNumberFormat="1" applyFont="1" applyBorder="1" applyAlignment="1" applyProtection="1">
      <alignment/>
      <protection locked="0"/>
    </xf>
    <xf numFmtId="183" fontId="4" fillId="0" borderId="0" xfId="0" applyNumberFormat="1" applyFont="1" applyBorder="1" applyAlignment="1" applyProtection="1">
      <alignment/>
      <protection hidden="1"/>
    </xf>
    <xf numFmtId="183" fontId="4" fillId="0" borderId="0" xfId="0" applyNumberFormat="1" applyFont="1" applyBorder="1" applyAlignment="1" applyProtection="1">
      <alignment horizontal="distributed"/>
      <protection hidden="1"/>
    </xf>
    <xf numFmtId="183" fontId="4" fillId="0" borderId="0" xfId="0" applyNumberFormat="1" applyFont="1" applyBorder="1" applyAlignment="1" applyProtection="1">
      <alignment/>
      <protection hidden="1"/>
    </xf>
    <xf numFmtId="0" fontId="7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distributed"/>
    </xf>
    <xf numFmtId="0" fontId="5" fillId="0" borderId="3" xfId="0" applyFont="1" applyBorder="1" applyAlignment="1" applyProtection="1">
      <alignment horizontal="distributed"/>
      <protection hidden="1"/>
    </xf>
    <xf numFmtId="0" fontId="5" fillId="0" borderId="3" xfId="0" applyFont="1" applyBorder="1" applyAlignment="1" applyProtection="1">
      <alignment horizontal="left" indent="1"/>
      <protection hidden="1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wrapText="1"/>
    </xf>
    <xf numFmtId="0" fontId="6" fillId="0" borderId="9" xfId="0" applyFont="1" applyBorder="1" applyAlignment="1">
      <alignment horizontal="distributed"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distributed"/>
    </xf>
    <xf numFmtId="0" fontId="5" fillId="0" borderId="4" xfId="0" applyFont="1" applyBorder="1" applyAlignment="1" applyProtection="1">
      <alignment horizontal="left" indent="1"/>
      <protection hidden="1"/>
    </xf>
    <xf numFmtId="183" fontId="4" fillId="0" borderId="7" xfId="0" applyNumberFormat="1" applyFont="1" applyBorder="1" applyAlignment="1" applyProtection="1">
      <alignment/>
      <protection hidden="1"/>
    </xf>
    <xf numFmtId="183" fontId="4" fillId="0" borderId="7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5" fillId="0" borderId="3" xfId="0" applyFont="1" applyBorder="1" applyAlignment="1">
      <alignment horizontal="distributed" vertical="center"/>
    </xf>
    <xf numFmtId="176" fontId="4" fillId="0" borderId="0" xfId="0" applyNumberFormat="1" applyFont="1" applyBorder="1" applyAlignment="1" applyProtection="1">
      <alignment vertical="center"/>
      <protection hidden="1"/>
    </xf>
    <xf numFmtId="176" fontId="4" fillId="0" borderId="0" xfId="0" applyNumberFormat="1" applyFont="1" applyAlignment="1" applyProtection="1">
      <alignment vertical="center"/>
      <protection hidden="1"/>
    </xf>
    <xf numFmtId="176" fontId="4" fillId="0" borderId="0" xfId="0" applyNumberFormat="1" applyFont="1" applyAlignment="1" applyProtection="1">
      <alignment horizontal="distributed" vertical="center"/>
      <protection hidden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12" width="7.25390625" style="1" customWidth="1"/>
    <col min="13" max="13" width="11.125" style="1" customWidth="1"/>
    <col min="14" max="24" width="7.25390625" style="1" customWidth="1"/>
    <col min="25" max="16384" width="9.00390625" style="1" customWidth="1"/>
  </cols>
  <sheetData>
    <row r="1" spans="5:19" ht="18" customHeight="1">
      <c r="E1" s="17"/>
      <c r="F1" s="47"/>
      <c r="G1" s="47" t="s">
        <v>63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6"/>
    </row>
    <row r="2" spans="3:23" ht="6.75" customHeight="1" thickBot="1">
      <c r="C2" s="2"/>
      <c r="D2" s="3"/>
      <c r="E2" s="3"/>
      <c r="F2" s="3"/>
      <c r="G2" s="3"/>
      <c r="H2" s="3"/>
      <c r="I2" s="3"/>
      <c r="J2" s="3"/>
      <c r="K2" s="3"/>
      <c r="O2" s="2"/>
      <c r="P2" s="3"/>
      <c r="Q2" s="3"/>
      <c r="R2" s="3"/>
      <c r="S2" s="3"/>
      <c r="T2" s="3"/>
      <c r="U2" s="3"/>
      <c r="V2" s="3"/>
      <c r="W2" s="3"/>
    </row>
    <row r="3" spans="1:24" ht="12" customHeight="1" thickTop="1">
      <c r="A3" s="19"/>
      <c r="B3" s="26"/>
      <c r="C3" s="27"/>
      <c r="D3" s="54" t="s">
        <v>52</v>
      </c>
      <c r="E3" s="54"/>
      <c r="F3" s="54"/>
      <c r="G3" s="54"/>
      <c r="H3" s="54"/>
      <c r="I3" s="54"/>
      <c r="J3" s="54"/>
      <c r="K3" s="28"/>
      <c r="L3" s="29"/>
      <c r="M3" s="19"/>
      <c r="N3" s="29"/>
      <c r="O3" s="27"/>
      <c r="P3" s="54" t="s">
        <v>52</v>
      </c>
      <c r="Q3" s="54"/>
      <c r="R3" s="54"/>
      <c r="S3" s="54"/>
      <c r="T3" s="54"/>
      <c r="U3" s="54"/>
      <c r="V3" s="54"/>
      <c r="W3" s="28"/>
      <c r="X3" s="29"/>
    </row>
    <row r="4" spans="1:24" ht="12" customHeight="1">
      <c r="A4" s="20"/>
      <c r="B4" s="32"/>
      <c r="C4" s="33" t="s">
        <v>0</v>
      </c>
      <c r="D4" s="33" t="s">
        <v>1</v>
      </c>
      <c r="E4" s="33" t="s">
        <v>2</v>
      </c>
      <c r="F4" s="33" t="s">
        <v>3</v>
      </c>
      <c r="G4" s="33" t="s">
        <v>4</v>
      </c>
      <c r="H4" s="33" t="s">
        <v>5</v>
      </c>
      <c r="I4" s="33" t="s">
        <v>6</v>
      </c>
      <c r="J4" s="33" t="s">
        <v>7</v>
      </c>
      <c r="K4" s="33" t="s">
        <v>8</v>
      </c>
      <c r="L4" s="30" t="s">
        <v>9</v>
      </c>
      <c r="M4" s="20"/>
      <c r="N4" s="32"/>
      <c r="O4" s="33" t="s">
        <v>0</v>
      </c>
      <c r="P4" s="33" t="s">
        <v>1</v>
      </c>
      <c r="Q4" s="33" t="s">
        <v>2</v>
      </c>
      <c r="R4" s="33" t="s">
        <v>3</v>
      </c>
      <c r="S4" s="33" t="s">
        <v>4</v>
      </c>
      <c r="T4" s="33" t="s">
        <v>5</v>
      </c>
      <c r="U4" s="33" t="s">
        <v>6</v>
      </c>
      <c r="V4" s="33" t="s">
        <v>7</v>
      </c>
      <c r="W4" s="33" t="s">
        <v>8</v>
      </c>
      <c r="X4" s="30" t="s">
        <v>9</v>
      </c>
    </row>
    <row r="5" spans="1:24" ht="12" customHeight="1">
      <c r="A5" s="21" t="s">
        <v>10</v>
      </c>
      <c r="B5" s="34" t="s">
        <v>26</v>
      </c>
      <c r="C5" s="35" t="s">
        <v>11</v>
      </c>
      <c r="D5" s="36" t="s">
        <v>12</v>
      </c>
      <c r="E5" s="36" t="s">
        <v>13</v>
      </c>
      <c r="F5" s="36" t="s">
        <v>14</v>
      </c>
      <c r="G5" s="36" t="s">
        <v>15</v>
      </c>
      <c r="H5" s="36" t="s">
        <v>16</v>
      </c>
      <c r="I5" s="36" t="s">
        <v>17</v>
      </c>
      <c r="J5" s="36" t="s">
        <v>18</v>
      </c>
      <c r="K5" s="37" t="s">
        <v>19</v>
      </c>
      <c r="L5" s="4" t="s">
        <v>20</v>
      </c>
      <c r="M5" s="21" t="s">
        <v>10</v>
      </c>
      <c r="N5" s="34" t="s">
        <v>26</v>
      </c>
      <c r="O5" s="35" t="s">
        <v>11</v>
      </c>
      <c r="P5" s="36" t="s">
        <v>12</v>
      </c>
      <c r="Q5" s="36" t="s">
        <v>13</v>
      </c>
      <c r="R5" s="36" t="s">
        <v>14</v>
      </c>
      <c r="S5" s="36" t="s">
        <v>15</v>
      </c>
      <c r="T5" s="36" t="s">
        <v>16</v>
      </c>
      <c r="U5" s="36" t="s">
        <v>17</v>
      </c>
      <c r="V5" s="36" t="s">
        <v>18</v>
      </c>
      <c r="W5" s="37" t="s">
        <v>19</v>
      </c>
      <c r="X5" s="4" t="s">
        <v>20</v>
      </c>
    </row>
    <row r="6" spans="1:24" ht="12" customHeight="1">
      <c r="A6" s="20"/>
      <c r="B6" s="34"/>
      <c r="C6" s="35" t="s">
        <v>21</v>
      </c>
      <c r="D6" s="36" t="s">
        <v>22</v>
      </c>
      <c r="E6" s="36"/>
      <c r="F6" s="36"/>
      <c r="G6" s="36" t="s">
        <v>22</v>
      </c>
      <c r="H6" s="36" t="s">
        <v>22</v>
      </c>
      <c r="I6" s="36"/>
      <c r="J6" s="36" t="s">
        <v>23</v>
      </c>
      <c r="K6" s="36" t="s">
        <v>24</v>
      </c>
      <c r="L6" s="5"/>
      <c r="M6" s="20"/>
      <c r="N6" s="34"/>
      <c r="O6" s="35" t="s">
        <v>21</v>
      </c>
      <c r="P6" s="36" t="s">
        <v>22</v>
      </c>
      <c r="Q6" s="36"/>
      <c r="R6" s="36"/>
      <c r="S6" s="36" t="s">
        <v>22</v>
      </c>
      <c r="T6" s="36" t="s">
        <v>22</v>
      </c>
      <c r="U6" s="36"/>
      <c r="V6" s="36" t="s">
        <v>23</v>
      </c>
      <c r="W6" s="36" t="s">
        <v>24</v>
      </c>
      <c r="X6" s="5"/>
    </row>
    <row r="7" spans="1:24" ht="12" customHeight="1">
      <c r="A7" s="20" t="s">
        <v>25</v>
      </c>
      <c r="B7" s="34"/>
      <c r="C7" s="35" t="s">
        <v>27</v>
      </c>
      <c r="D7" s="36" t="s">
        <v>28</v>
      </c>
      <c r="E7" s="36" t="s">
        <v>28</v>
      </c>
      <c r="F7" s="36" t="s">
        <v>28</v>
      </c>
      <c r="G7" s="36" t="s">
        <v>28</v>
      </c>
      <c r="H7" s="36" t="s">
        <v>28</v>
      </c>
      <c r="I7" s="36" t="s">
        <v>29</v>
      </c>
      <c r="J7" s="36" t="s">
        <v>28</v>
      </c>
      <c r="K7" s="36" t="s">
        <v>30</v>
      </c>
      <c r="L7" s="4" t="s">
        <v>31</v>
      </c>
      <c r="M7" s="20" t="s">
        <v>25</v>
      </c>
      <c r="N7" s="34"/>
      <c r="O7" s="35" t="s">
        <v>27</v>
      </c>
      <c r="P7" s="36" t="s">
        <v>28</v>
      </c>
      <c r="Q7" s="36" t="s">
        <v>28</v>
      </c>
      <c r="R7" s="36" t="s">
        <v>28</v>
      </c>
      <c r="S7" s="36" t="s">
        <v>28</v>
      </c>
      <c r="T7" s="36" t="s">
        <v>28</v>
      </c>
      <c r="U7" s="36" t="s">
        <v>29</v>
      </c>
      <c r="V7" s="36" t="s">
        <v>28</v>
      </c>
      <c r="W7" s="36" t="s">
        <v>30</v>
      </c>
      <c r="X7" s="4" t="s">
        <v>31</v>
      </c>
    </row>
    <row r="8" spans="1:24" ht="12" customHeight="1">
      <c r="A8" s="20"/>
      <c r="B8" s="38"/>
      <c r="C8" s="35" t="s">
        <v>28</v>
      </c>
      <c r="D8" s="39"/>
      <c r="E8" s="39"/>
      <c r="F8" s="39"/>
      <c r="G8" s="39"/>
      <c r="H8" s="39"/>
      <c r="I8" s="40"/>
      <c r="J8" s="36"/>
      <c r="K8" s="36" t="s">
        <v>32</v>
      </c>
      <c r="L8" s="5"/>
      <c r="M8" s="20"/>
      <c r="N8" s="38"/>
      <c r="O8" s="35" t="s">
        <v>28</v>
      </c>
      <c r="P8" s="39"/>
      <c r="Q8" s="39"/>
      <c r="R8" s="39"/>
      <c r="S8" s="39"/>
      <c r="T8" s="39"/>
      <c r="U8" s="40"/>
      <c r="V8" s="36"/>
      <c r="W8" s="36" t="s">
        <v>32</v>
      </c>
      <c r="X8" s="5"/>
    </row>
    <row r="9" spans="1:24" ht="12" customHeight="1">
      <c r="A9" s="25"/>
      <c r="B9" s="41"/>
      <c r="C9" s="42"/>
      <c r="D9" s="42"/>
      <c r="E9" s="42"/>
      <c r="F9" s="42"/>
      <c r="G9" s="42"/>
      <c r="H9" s="42"/>
      <c r="I9" s="43"/>
      <c r="J9" s="42"/>
      <c r="K9" s="43" t="s">
        <v>33</v>
      </c>
      <c r="L9" s="31"/>
      <c r="M9" s="25"/>
      <c r="N9" s="41"/>
      <c r="O9" s="42"/>
      <c r="P9" s="42"/>
      <c r="Q9" s="42"/>
      <c r="R9" s="42"/>
      <c r="S9" s="42"/>
      <c r="T9" s="42"/>
      <c r="U9" s="43"/>
      <c r="V9" s="42"/>
      <c r="W9" s="43" t="s">
        <v>33</v>
      </c>
      <c r="X9" s="31"/>
    </row>
    <row r="10" spans="1:24" s="53" customFormat="1" ht="18" customHeight="1">
      <c r="A10" s="48" t="s">
        <v>34</v>
      </c>
      <c r="B10" s="49"/>
      <c r="C10" s="50"/>
      <c r="D10" s="50"/>
      <c r="E10" s="50"/>
      <c r="F10" s="50"/>
      <c r="G10" s="50"/>
      <c r="H10" s="50"/>
      <c r="I10" s="50"/>
      <c r="J10" s="50"/>
      <c r="K10" s="51"/>
      <c r="L10" s="52"/>
      <c r="M10" s="48" t="s">
        <v>58</v>
      </c>
      <c r="N10" s="49"/>
      <c r="O10" s="50"/>
      <c r="P10" s="50"/>
      <c r="Q10" s="50"/>
      <c r="R10" s="50"/>
      <c r="S10" s="50"/>
      <c r="T10" s="50"/>
      <c r="U10" s="50"/>
      <c r="V10" s="50"/>
      <c r="W10" s="51"/>
      <c r="X10" s="52"/>
    </row>
    <row r="11" spans="1:24" ht="17.25" customHeight="1">
      <c r="A11" s="22" t="s">
        <v>26</v>
      </c>
      <c r="B11" s="14">
        <f>SUM(B12:B26)</f>
        <v>650979</v>
      </c>
      <c r="C11" s="6">
        <f>SUM(C27,C43)</f>
        <v>110452</v>
      </c>
      <c r="D11" s="6">
        <f aca="true" t="shared" si="0" ref="D11:L11">SUM(D27,D43)</f>
        <v>27623</v>
      </c>
      <c r="E11" s="6">
        <f t="shared" si="0"/>
        <v>146703</v>
      </c>
      <c r="F11" s="6">
        <f t="shared" si="0"/>
        <v>104697</v>
      </c>
      <c r="G11" s="6">
        <f t="shared" si="0"/>
        <v>52798</v>
      </c>
      <c r="H11" s="6">
        <f t="shared" si="0"/>
        <v>5824</v>
      </c>
      <c r="I11" s="6">
        <f t="shared" si="0"/>
        <v>3792</v>
      </c>
      <c r="J11" s="6">
        <f t="shared" si="0"/>
        <v>22914</v>
      </c>
      <c r="K11" s="6">
        <f t="shared" si="0"/>
        <v>168762</v>
      </c>
      <c r="L11" s="6">
        <f t="shared" si="0"/>
        <v>7414</v>
      </c>
      <c r="M11" s="22" t="s">
        <v>26</v>
      </c>
      <c r="N11" s="14">
        <f>SUM(N12:N26)</f>
        <v>107558</v>
      </c>
      <c r="O11" s="6">
        <f>SUM(O27,O43)</f>
        <v>10525</v>
      </c>
      <c r="P11" s="6">
        <f aca="true" t="shared" si="1" ref="P11:X11">SUM(P27,P43)</f>
        <v>3795</v>
      </c>
      <c r="Q11" s="6">
        <f t="shared" si="1"/>
        <v>21005</v>
      </c>
      <c r="R11" s="6">
        <f t="shared" si="1"/>
        <v>14884</v>
      </c>
      <c r="S11" s="6">
        <f t="shared" si="1"/>
        <v>10192</v>
      </c>
      <c r="T11" s="6">
        <f t="shared" si="1"/>
        <v>1080</v>
      </c>
      <c r="U11" s="6">
        <f t="shared" si="1"/>
        <v>79</v>
      </c>
      <c r="V11" s="6">
        <f t="shared" si="1"/>
        <v>6421</v>
      </c>
      <c r="W11" s="6">
        <f t="shared" si="1"/>
        <v>38212</v>
      </c>
      <c r="X11" s="6">
        <f t="shared" si="1"/>
        <v>1365</v>
      </c>
    </row>
    <row r="12" spans="1:24" ht="12.75" customHeight="1">
      <c r="A12" s="23" t="s">
        <v>35</v>
      </c>
      <c r="B12" s="14">
        <f>SUM(C12:L12)</f>
        <v>12763</v>
      </c>
      <c r="C12" s="6">
        <f aca="true" t="shared" si="2" ref="C12:L26">SUM(C28,C44)</f>
        <v>591</v>
      </c>
      <c r="D12" s="6">
        <f t="shared" si="2"/>
        <v>4</v>
      </c>
      <c r="E12" s="6">
        <f t="shared" si="2"/>
        <v>2421</v>
      </c>
      <c r="F12" s="6">
        <f t="shared" si="2"/>
        <v>1585</v>
      </c>
      <c r="G12" s="6">
        <f t="shared" si="2"/>
        <v>2845</v>
      </c>
      <c r="H12" s="6">
        <f t="shared" si="2"/>
        <v>135</v>
      </c>
      <c r="I12" s="6">
        <f t="shared" si="2"/>
        <v>31</v>
      </c>
      <c r="J12" s="6">
        <f t="shared" si="2"/>
        <v>146</v>
      </c>
      <c r="K12" s="6">
        <f t="shared" si="2"/>
        <v>4629</v>
      </c>
      <c r="L12" s="6">
        <f t="shared" si="2"/>
        <v>376</v>
      </c>
      <c r="M12" s="23" t="s">
        <v>35</v>
      </c>
      <c r="N12" s="14">
        <f>SUM(O12:X12)</f>
        <v>2447</v>
      </c>
      <c r="O12" s="6">
        <f aca="true" t="shared" si="3" ref="O12:X12">SUM(O28,O44)</f>
        <v>110</v>
      </c>
      <c r="P12" s="6">
        <f t="shared" si="3"/>
        <v>2</v>
      </c>
      <c r="Q12" s="6">
        <f t="shared" si="3"/>
        <v>452</v>
      </c>
      <c r="R12" s="6">
        <f t="shared" si="3"/>
        <v>222</v>
      </c>
      <c r="S12" s="6">
        <f t="shared" si="3"/>
        <v>424</v>
      </c>
      <c r="T12" s="6">
        <f t="shared" si="3"/>
        <v>16</v>
      </c>
      <c r="U12" s="6">
        <f t="shared" si="3"/>
        <v>1</v>
      </c>
      <c r="V12" s="6">
        <f t="shared" si="3"/>
        <v>34</v>
      </c>
      <c r="W12" s="6">
        <f t="shared" si="3"/>
        <v>1127</v>
      </c>
      <c r="X12" s="6">
        <f t="shared" si="3"/>
        <v>59</v>
      </c>
    </row>
    <row r="13" spans="1:24" ht="12.75" customHeight="1">
      <c r="A13" s="23" t="s">
        <v>36</v>
      </c>
      <c r="B13" s="14">
        <f aca="true" t="shared" si="4" ref="B13:B26">SUM(C13:L13)</f>
        <v>82124</v>
      </c>
      <c r="C13" s="6">
        <f t="shared" si="2"/>
        <v>13121</v>
      </c>
      <c r="D13" s="6">
        <f t="shared" si="2"/>
        <v>57</v>
      </c>
      <c r="E13" s="6">
        <f t="shared" si="2"/>
        <v>22478</v>
      </c>
      <c r="F13" s="6">
        <f t="shared" si="2"/>
        <v>11552</v>
      </c>
      <c r="G13" s="6">
        <f t="shared" si="2"/>
        <v>9577</v>
      </c>
      <c r="H13" s="6">
        <f t="shared" si="2"/>
        <v>840</v>
      </c>
      <c r="I13" s="6">
        <f t="shared" si="2"/>
        <v>157</v>
      </c>
      <c r="J13" s="6">
        <f t="shared" si="2"/>
        <v>1898</v>
      </c>
      <c r="K13" s="6">
        <f t="shared" si="2"/>
        <v>21019</v>
      </c>
      <c r="L13" s="6">
        <f t="shared" si="2"/>
        <v>1425</v>
      </c>
      <c r="M13" s="23" t="s">
        <v>36</v>
      </c>
      <c r="N13" s="14">
        <f aca="true" t="shared" si="5" ref="N13:N26">SUM(O13:X13)</f>
        <v>12701</v>
      </c>
      <c r="O13" s="6">
        <f aca="true" t="shared" si="6" ref="O13:X13">SUM(O29,O45)</f>
        <v>1571</v>
      </c>
      <c r="P13" s="6">
        <f t="shared" si="6"/>
        <v>14</v>
      </c>
      <c r="Q13" s="6">
        <f t="shared" si="6"/>
        <v>3206</v>
      </c>
      <c r="R13" s="6">
        <f t="shared" si="6"/>
        <v>1382</v>
      </c>
      <c r="S13" s="6">
        <f t="shared" si="6"/>
        <v>1227</v>
      </c>
      <c r="T13" s="6">
        <f t="shared" si="6"/>
        <v>122</v>
      </c>
      <c r="U13" s="6">
        <f t="shared" si="6"/>
        <v>10</v>
      </c>
      <c r="V13" s="6">
        <f t="shared" si="6"/>
        <v>445</v>
      </c>
      <c r="W13" s="6">
        <f t="shared" si="6"/>
        <v>4517</v>
      </c>
      <c r="X13" s="6">
        <f t="shared" si="6"/>
        <v>207</v>
      </c>
    </row>
    <row r="14" spans="1:24" ht="12.75" customHeight="1">
      <c r="A14" s="23" t="s">
        <v>37</v>
      </c>
      <c r="B14" s="14">
        <f t="shared" si="4"/>
        <v>100888</v>
      </c>
      <c r="C14" s="6">
        <f t="shared" si="2"/>
        <v>25755</v>
      </c>
      <c r="D14" s="6">
        <f t="shared" si="2"/>
        <v>333</v>
      </c>
      <c r="E14" s="6">
        <f t="shared" si="2"/>
        <v>26717</v>
      </c>
      <c r="F14" s="6">
        <f t="shared" si="2"/>
        <v>17107</v>
      </c>
      <c r="G14" s="6">
        <f t="shared" si="2"/>
        <v>5328</v>
      </c>
      <c r="H14" s="6">
        <f t="shared" si="2"/>
        <v>604</v>
      </c>
      <c r="I14" s="6">
        <f t="shared" si="2"/>
        <v>184</v>
      </c>
      <c r="J14" s="6">
        <f t="shared" si="2"/>
        <v>2732</v>
      </c>
      <c r="K14" s="6">
        <f t="shared" si="2"/>
        <v>21013</v>
      </c>
      <c r="L14" s="6">
        <f t="shared" si="2"/>
        <v>1115</v>
      </c>
      <c r="M14" s="23" t="s">
        <v>37</v>
      </c>
      <c r="N14" s="14">
        <f t="shared" si="5"/>
        <v>13052</v>
      </c>
      <c r="O14" s="6">
        <f aca="true" t="shared" si="7" ref="O14:X14">SUM(O30,O46)</f>
        <v>2066</v>
      </c>
      <c r="P14" s="6">
        <f t="shared" si="7"/>
        <v>59</v>
      </c>
      <c r="Q14" s="6">
        <f t="shared" si="7"/>
        <v>3176</v>
      </c>
      <c r="R14" s="6">
        <f t="shared" si="7"/>
        <v>1758</v>
      </c>
      <c r="S14" s="6">
        <f t="shared" si="7"/>
        <v>865</v>
      </c>
      <c r="T14" s="6">
        <f t="shared" si="7"/>
        <v>124</v>
      </c>
      <c r="U14" s="6">
        <f t="shared" si="7"/>
        <v>2</v>
      </c>
      <c r="V14" s="6">
        <f t="shared" si="7"/>
        <v>704</v>
      </c>
      <c r="W14" s="6">
        <f t="shared" si="7"/>
        <v>4098</v>
      </c>
      <c r="X14" s="6">
        <f t="shared" si="7"/>
        <v>200</v>
      </c>
    </row>
    <row r="15" spans="1:24" ht="12.75" customHeight="1">
      <c r="A15" s="23" t="s">
        <v>38</v>
      </c>
      <c r="B15" s="14">
        <f t="shared" si="4"/>
        <v>77850</v>
      </c>
      <c r="C15" s="6">
        <f t="shared" si="2"/>
        <v>20553</v>
      </c>
      <c r="D15" s="6">
        <f t="shared" si="2"/>
        <v>949</v>
      </c>
      <c r="E15" s="6">
        <f t="shared" si="2"/>
        <v>18829</v>
      </c>
      <c r="F15" s="6">
        <f t="shared" si="2"/>
        <v>13730</v>
      </c>
      <c r="G15" s="6">
        <f t="shared" si="2"/>
        <v>3775</v>
      </c>
      <c r="H15" s="6">
        <f t="shared" si="2"/>
        <v>500</v>
      </c>
      <c r="I15" s="6">
        <f t="shared" si="2"/>
        <v>182</v>
      </c>
      <c r="J15" s="6">
        <f t="shared" si="2"/>
        <v>2428</v>
      </c>
      <c r="K15" s="6">
        <f t="shared" si="2"/>
        <v>16122</v>
      </c>
      <c r="L15" s="6">
        <f t="shared" si="2"/>
        <v>782</v>
      </c>
      <c r="M15" s="23" t="s">
        <v>38</v>
      </c>
      <c r="N15" s="14">
        <f t="shared" si="5"/>
        <v>10564</v>
      </c>
      <c r="O15" s="6">
        <f aca="true" t="shared" si="8" ref="O15:X15">SUM(O31,O47)</f>
        <v>1591</v>
      </c>
      <c r="P15" s="6">
        <f t="shared" si="8"/>
        <v>157</v>
      </c>
      <c r="Q15" s="6">
        <f t="shared" si="8"/>
        <v>2281</v>
      </c>
      <c r="R15" s="6">
        <f t="shared" si="8"/>
        <v>1505</v>
      </c>
      <c r="S15" s="6">
        <f t="shared" si="8"/>
        <v>686</v>
      </c>
      <c r="T15" s="6">
        <f t="shared" si="8"/>
        <v>77</v>
      </c>
      <c r="U15" s="6">
        <f t="shared" si="8"/>
        <v>9</v>
      </c>
      <c r="V15" s="6">
        <f t="shared" si="8"/>
        <v>649</v>
      </c>
      <c r="W15" s="6">
        <f t="shared" si="8"/>
        <v>3466</v>
      </c>
      <c r="X15" s="6">
        <f t="shared" si="8"/>
        <v>143</v>
      </c>
    </row>
    <row r="16" spans="1:24" ht="12.75" customHeight="1">
      <c r="A16" s="23" t="s">
        <v>39</v>
      </c>
      <c r="B16" s="14">
        <f t="shared" si="4"/>
        <v>60333</v>
      </c>
      <c r="C16" s="6">
        <f t="shared" si="2"/>
        <v>13894</v>
      </c>
      <c r="D16" s="6">
        <f t="shared" si="2"/>
        <v>1672</v>
      </c>
      <c r="E16" s="6">
        <f t="shared" si="2"/>
        <v>13997</v>
      </c>
      <c r="F16" s="6">
        <f t="shared" si="2"/>
        <v>10453</v>
      </c>
      <c r="G16" s="6">
        <f t="shared" si="2"/>
        <v>3585</v>
      </c>
      <c r="H16" s="6">
        <f t="shared" si="2"/>
        <v>499</v>
      </c>
      <c r="I16" s="6">
        <f t="shared" si="2"/>
        <v>188</v>
      </c>
      <c r="J16" s="6">
        <f t="shared" si="2"/>
        <v>1976</v>
      </c>
      <c r="K16" s="6">
        <f t="shared" si="2"/>
        <v>13528</v>
      </c>
      <c r="L16" s="6">
        <f t="shared" si="2"/>
        <v>541</v>
      </c>
      <c r="M16" s="23" t="s">
        <v>39</v>
      </c>
      <c r="N16" s="14">
        <f t="shared" si="5"/>
        <v>9201</v>
      </c>
      <c r="O16" s="6">
        <f aca="true" t="shared" si="9" ref="O16:X16">SUM(O32,O48)</f>
        <v>1325</v>
      </c>
      <c r="P16" s="6">
        <f t="shared" si="9"/>
        <v>245</v>
      </c>
      <c r="Q16" s="6">
        <f t="shared" si="9"/>
        <v>1938</v>
      </c>
      <c r="R16" s="6">
        <f t="shared" si="9"/>
        <v>1347</v>
      </c>
      <c r="S16" s="6">
        <f t="shared" si="9"/>
        <v>655</v>
      </c>
      <c r="T16" s="6">
        <f t="shared" si="9"/>
        <v>75</v>
      </c>
      <c r="U16" s="6">
        <f t="shared" si="9"/>
        <v>3</v>
      </c>
      <c r="V16" s="6">
        <f t="shared" si="9"/>
        <v>505</v>
      </c>
      <c r="W16" s="6">
        <f t="shared" si="9"/>
        <v>3004</v>
      </c>
      <c r="X16" s="6">
        <f t="shared" si="9"/>
        <v>104</v>
      </c>
    </row>
    <row r="17" spans="1:24" ht="16.5" customHeight="1">
      <c r="A17" s="23" t="s">
        <v>40</v>
      </c>
      <c r="B17" s="14">
        <f t="shared" si="4"/>
        <v>63332</v>
      </c>
      <c r="C17" s="6">
        <f t="shared" si="2"/>
        <v>10866</v>
      </c>
      <c r="D17" s="6">
        <f t="shared" si="2"/>
        <v>2872</v>
      </c>
      <c r="E17" s="6">
        <f t="shared" si="2"/>
        <v>14604</v>
      </c>
      <c r="F17" s="6">
        <f t="shared" si="2"/>
        <v>10066</v>
      </c>
      <c r="G17" s="6">
        <f t="shared" si="2"/>
        <v>4377</v>
      </c>
      <c r="H17" s="6">
        <f t="shared" si="2"/>
        <v>631</v>
      </c>
      <c r="I17" s="6">
        <f t="shared" si="2"/>
        <v>284</v>
      </c>
      <c r="J17" s="6">
        <f t="shared" si="2"/>
        <v>2391</v>
      </c>
      <c r="K17" s="6">
        <f t="shared" si="2"/>
        <v>16568</v>
      </c>
      <c r="L17" s="6">
        <f t="shared" si="2"/>
        <v>673</v>
      </c>
      <c r="M17" s="23" t="s">
        <v>40</v>
      </c>
      <c r="N17" s="14">
        <f t="shared" si="5"/>
        <v>11005</v>
      </c>
      <c r="O17" s="6">
        <f aca="true" t="shared" si="10" ref="O17:X17">SUM(O33,O49)</f>
        <v>1162</v>
      </c>
      <c r="P17" s="6">
        <f t="shared" si="10"/>
        <v>376</v>
      </c>
      <c r="Q17" s="6">
        <f t="shared" si="10"/>
        <v>2342</v>
      </c>
      <c r="R17" s="6">
        <f t="shared" si="10"/>
        <v>1599</v>
      </c>
      <c r="S17" s="6">
        <f t="shared" si="10"/>
        <v>885</v>
      </c>
      <c r="T17" s="6">
        <f t="shared" si="10"/>
        <v>117</v>
      </c>
      <c r="U17" s="6">
        <f t="shared" si="10"/>
        <v>10</v>
      </c>
      <c r="V17" s="6">
        <f t="shared" si="10"/>
        <v>702</v>
      </c>
      <c r="W17" s="6">
        <f t="shared" si="10"/>
        <v>3675</v>
      </c>
      <c r="X17" s="6">
        <f t="shared" si="10"/>
        <v>137</v>
      </c>
    </row>
    <row r="18" spans="1:24" ht="12.75" customHeight="1">
      <c r="A18" s="23" t="s">
        <v>41</v>
      </c>
      <c r="B18" s="14">
        <f t="shared" si="4"/>
        <v>76062</v>
      </c>
      <c r="C18" s="6">
        <f t="shared" si="2"/>
        <v>9744</v>
      </c>
      <c r="D18" s="6">
        <f t="shared" si="2"/>
        <v>4732</v>
      </c>
      <c r="E18" s="6">
        <f t="shared" si="2"/>
        <v>17211</v>
      </c>
      <c r="F18" s="6">
        <f t="shared" si="2"/>
        <v>12684</v>
      </c>
      <c r="G18" s="6">
        <f t="shared" si="2"/>
        <v>6272</v>
      </c>
      <c r="H18" s="6">
        <f t="shared" si="2"/>
        <v>630</v>
      </c>
      <c r="I18" s="6">
        <f t="shared" si="2"/>
        <v>321</v>
      </c>
      <c r="J18" s="6">
        <f t="shared" si="2"/>
        <v>3442</v>
      </c>
      <c r="K18" s="6">
        <f t="shared" si="2"/>
        <v>20290</v>
      </c>
      <c r="L18" s="6">
        <f t="shared" si="2"/>
        <v>736</v>
      </c>
      <c r="M18" s="23" t="s">
        <v>41</v>
      </c>
      <c r="N18" s="14">
        <f t="shared" si="5"/>
        <v>13200</v>
      </c>
      <c r="O18" s="6">
        <f aca="true" t="shared" si="11" ref="O18:X18">SUM(O34,O50)</f>
        <v>1010</v>
      </c>
      <c r="P18" s="6">
        <f t="shared" si="11"/>
        <v>604</v>
      </c>
      <c r="Q18" s="6">
        <f t="shared" si="11"/>
        <v>2648</v>
      </c>
      <c r="R18" s="6">
        <f t="shared" si="11"/>
        <v>1866</v>
      </c>
      <c r="S18" s="6">
        <f t="shared" si="11"/>
        <v>1317</v>
      </c>
      <c r="T18" s="6">
        <f t="shared" si="11"/>
        <v>113</v>
      </c>
      <c r="U18" s="6">
        <f t="shared" si="11"/>
        <v>13</v>
      </c>
      <c r="V18" s="6">
        <f t="shared" si="11"/>
        <v>983</v>
      </c>
      <c r="W18" s="6">
        <f t="shared" si="11"/>
        <v>4541</v>
      </c>
      <c r="X18" s="6">
        <f t="shared" si="11"/>
        <v>105</v>
      </c>
    </row>
    <row r="19" spans="1:24" ht="12.75" customHeight="1">
      <c r="A19" s="23" t="s">
        <v>42</v>
      </c>
      <c r="B19" s="14">
        <f t="shared" si="4"/>
        <v>64982</v>
      </c>
      <c r="C19" s="6">
        <f t="shared" si="2"/>
        <v>6002</v>
      </c>
      <c r="D19" s="6">
        <f t="shared" si="2"/>
        <v>5014</v>
      </c>
      <c r="E19" s="6">
        <f t="shared" si="2"/>
        <v>13115</v>
      </c>
      <c r="F19" s="6">
        <f t="shared" si="2"/>
        <v>10346</v>
      </c>
      <c r="G19" s="6">
        <f t="shared" si="2"/>
        <v>5730</v>
      </c>
      <c r="H19" s="6">
        <f t="shared" si="2"/>
        <v>508</v>
      </c>
      <c r="I19" s="6">
        <f t="shared" si="2"/>
        <v>293</v>
      </c>
      <c r="J19" s="6">
        <f t="shared" si="2"/>
        <v>3363</v>
      </c>
      <c r="K19" s="6">
        <f t="shared" si="2"/>
        <v>20047</v>
      </c>
      <c r="L19" s="6">
        <f t="shared" si="2"/>
        <v>564</v>
      </c>
      <c r="M19" s="23" t="s">
        <v>42</v>
      </c>
      <c r="N19" s="14">
        <f t="shared" si="5"/>
        <v>12159</v>
      </c>
      <c r="O19" s="6">
        <f aca="true" t="shared" si="12" ref="O19:X19">SUM(O35,O51)</f>
        <v>630</v>
      </c>
      <c r="P19" s="6">
        <f t="shared" si="12"/>
        <v>625</v>
      </c>
      <c r="Q19" s="6">
        <f t="shared" si="12"/>
        <v>2002</v>
      </c>
      <c r="R19" s="6">
        <f t="shared" si="12"/>
        <v>1644</v>
      </c>
      <c r="S19" s="6">
        <f t="shared" si="12"/>
        <v>1268</v>
      </c>
      <c r="T19" s="6">
        <f t="shared" si="12"/>
        <v>83</v>
      </c>
      <c r="U19" s="6">
        <f t="shared" si="12"/>
        <v>6</v>
      </c>
      <c r="V19" s="6">
        <f t="shared" si="12"/>
        <v>1003</v>
      </c>
      <c r="W19" s="6">
        <f t="shared" si="12"/>
        <v>4780</v>
      </c>
      <c r="X19" s="6">
        <f t="shared" si="12"/>
        <v>118</v>
      </c>
    </row>
    <row r="20" spans="1:24" ht="12.75" customHeight="1">
      <c r="A20" s="23" t="s">
        <v>43</v>
      </c>
      <c r="B20" s="14">
        <f t="shared" si="4"/>
        <v>51747</v>
      </c>
      <c r="C20" s="6">
        <f t="shared" si="2"/>
        <v>4085</v>
      </c>
      <c r="D20" s="6">
        <f t="shared" si="2"/>
        <v>4786</v>
      </c>
      <c r="E20" s="6">
        <f t="shared" si="2"/>
        <v>8860</v>
      </c>
      <c r="F20" s="6">
        <f t="shared" si="2"/>
        <v>7469</v>
      </c>
      <c r="G20" s="6">
        <f t="shared" si="2"/>
        <v>5018</v>
      </c>
      <c r="H20" s="6">
        <f t="shared" si="2"/>
        <v>518</v>
      </c>
      <c r="I20" s="6">
        <f t="shared" si="2"/>
        <v>421</v>
      </c>
      <c r="J20" s="6">
        <f t="shared" si="2"/>
        <v>2737</v>
      </c>
      <c r="K20" s="6">
        <f t="shared" si="2"/>
        <v>17383</v>
      </c>
      <c r="L20" s="6">
        <f t="shared" si="2"/>
        <v>470</v>
      </c>
      <c r="M20" s="23" t="s">
        <v>43</v>
      </c>
      <c r="N20" s="14">
        <f t="shared" si="5"/>
        <v>10097</v>
      </c>
      <c r="O20" s="6">
        <f aca="true" t="shared" si="13" ref="O20:X20">SUM(O36,O52)</f>
        <v>377</v>
      </c>
      <c r="P20" s="6">
        <f t="shared" si="13"/>
        <v>550</v>
      </c>
      <c r="Q20" s="6">
        <f t="shared" si="13"/>
        <v>1436</v>
      </c>
      <c r="R20" s="6">
        <f t="shared" si="13"/>
        <v>1260</v>
      </c>
      <c r="S20" s="6">
        <f t="shared" si="13"/>
        <v>1156</v>
      </c>
      <c r="T20" s="6">
        <f t="shared" si="13"/>
        <v>117</v>
      </c>
      <c r="U20" s="6">
        <f t="shared" si="13"/>
        <v>9</v>
      </c>
      <c r="V20" s="6">
        <f t="shared" si="13"/>
        <v>850</v>
      </c>
      <c r="W20" s="6">
        <f t="shared" si="13"/>
        <v>4235</v>
      </c>
      <c r="X20" s="6">
        <f t="shared" si="13"/>
        <v>107</v>
      </c>
    </row>
    <row r="21" spans="1:24" ht="12.75" customHeight="1">
      <c r="A21" s="23" t="s">
        <v>44</v>
      </c>
      <c r="B21" s="14">
        <f t="shared" si="4"/>
        <v>32055</v>
      </c>
      <c r="C21" s="6">
        <f t="shared" si="2"/>
        <v>2739</v>
      </c>
      <c r="D21" s="6">
        <f t="shared" si="2"/>
        <v>3476</v>
      </c>
      <c r="E21" s="6">
        <f t="shared" si="2"/>
        <v>4816</v>
      </c>
      <c r="F21" s="6">
        <f t="shared" si="2"/>
        <v>4433</v>
      </c>
      <c r="G21" s="6">
        <f t="shared" si="2"/>
        <v>3564</v>
      </c>
      <c r="H21" s="6">
        <f t="shared" si="2"/>
        <v>456</v>
      </c>
      <c r="I21" s="6">
        <f t="shared" si="2"/>
        <v>520</v>
      </c>
      <c r="J21" s="6">
        <f t="shared" si="2"/>
        <v>1268</v>
      </c>
      <c r="K21" s="6">
        <f t="shared" si="2"/>
        <v>10432</v>
      </c>
      <c r="L21" s="6">
        <f t="shared" si="2"/>
        <v>351</v>
      </c>
      <c r="M21" s="23" t="s">
        <v>44</v>
      </c>
      <c r="N21" s="14">
        <f t="shared" si="5"/>
        <v>6722</v>
      </c>
      <c r="O21" s="6">
        <f aca="true" t="shared" si="14" ref="O21:X21">SUM(O37,O53)</f>
        <v>310</v>
      </c>
      <c r="P21" s="6">
        <f t="shared" si="14"/>
        <v>472</v>
      </c>
      <c r="Q21" s="6">
        <f t="shared" si="14"/>
        <v>768</v>
      </c>
      <c r="R21" s="6">
        <f t="shared" si="14"/>
        <v>936</v>
      </c>
      <c r="S21" s="6">
        <f t="shared" si="14"/>
        <v>952</v>
      </c>
      <c r="T21" s="6">
        <f t="shared" si="14"/>
        <v>101</v>
      </c>
      <c r="U21" s="6">
        <f t="shared" si="14"/>
        <v>8</v>
      </c>
      <c r="V21" s="6">
        <f t="shared" si="14"/>
        <v>373</v>
      </c>
      <c r="W21" s="6">
        <f t="shared" si="14"/>
        <v>2710</v>
      </c>
      <c r="X21" s="6">
        <f t="shared" si="14"/>
        <v>92</v>
      </c>
    </row>
    <row r="22" spans="1:24" ht="16.5" customHeight="1">
      <c r="A22" s="23" t="s">
        <v>45</v>
      </c>
      <c r="B22" s="14">
        <f t="shared" si="4"/>
        <v>16782</v>
      </c>
      <c r="C22" s="6">
        <f t="shared" si="2"/>
        <v>1814</v>
      </c>
      <c r="D22" s="6">
        <f t="shared" si="2"/>
        <v>1951</v>
      </c>
      <c r="E22" s="6">
        <f t="shared" si="2"/>
        <v>2325</v>
      </c>
      <c r="F22" s="6">
        <f t="shared" si="2"/>
        <v>2521</v>
      </c>
      <c r="G22" s="6">
        <f t="shared" si="2"/>
        <v>1707</v>
      </c>
      <c r="H22" s="6">
        <f t="shared" si="2"/>
        <v>384</v>
      </c>
      <c r="I22" s="6">
        <f t="shared" si="2"/>
        <v>479</v>
      </c>
      <c r="J22" s="6">
        <f t="shared" si="2"/>
        <v>421</v>
      </c>
      <c r="K22" s="6">
        <f t="shared" si="2"/>
        <v>4991</v>
      </c>
      <c r="L22" s="6">
        <f t="shared" si="2"/>
        <v>189</v>
      </c>
      <c r="M22" s="23" t="s">
        <v>45</v>
      </c>
      <c r="N22" s="14">
        <f t="shared" si="5"/>
        <v>3620</v>
      </c>
      <c r="O22" s="6">
        <f aca="true" t="shared" si="15" ref="O22:X22">SUM(O38,O54)</f>
        <v>196</v>
      </c>
      <c r="P22" s="6">
        <f t="shared" si="15"/>
        <v>286</v>
      </c>
      <c r="Q22" s="6">
        <f t="shared" si="15"/>
        <v>464</v>
      </c>
      <c r="R22" s="6">
        <f t="shared" si="15"/>
        <v>592</v>
      </c>
      <c r="S22" s="6">
        <f t="shared" si="15"/>
        <v>464</v>
      </c>
      <c r="T22" s="6">
        <f t="shared" si="15"/>
        <v>106</v>
      </c>
      <c r="U22" s="6">
        <f t="shared" si="15"/>
        <v>0</v>
      </c>
      <c r="V22" s="6">
        <f t="shared" si="15"/>
        <v>132</v>
      </c>
      <c r="W22" s="6">
        <f t="shared" si="15"/>
        <v>1329</v>
      </c>
      <c r="X22" s="6">
        <f t="shared" si="15"/>
        <v>51</v>
      </c>
    </row>
    <row r="23" spans="1:24" ht="12.75" customHeight="1">
      <c r="A23" s="23" t="s">
        <v>46</v>
      </c>
      <c r="B23" s="14">
        <f t="shared" si="4"/>
        <v>7295</v>
      </c>
      <c r="C23" s="6">
        <f t="shared" si="2"/>
        <v>798</v>
      </c>
      <c r="D23" s="6">
        <f t="shared" si="2"/>
        <v>992</v>
      </c>
      <c r="E23" s="6">
        <f t="shared" si="2"/>
        <v>927</v>
      </c>
      <c r="F23" s="6">
        <f t="shared" si="2"/>
        <v>1419</v>
      </c>
      <c r="G23" s="6">
        <f t="shared" si="2"/>
        <v>651</v>
      </c>
      <c r="H23" s="6">
        <f t="shared" si="2"/>
        <v>99</v>
      </c>
      <c r="I23" s="6">
        <f t="shared" si="2"/>
        <v>362</v>
      </c>
      <c r="J23" s="6">
        <f t="shared" si="2"/>
        <v>83</v>
      </c>
      <c r="K23" s="6">
        <f t="shared" si="2"/>
        <v>1869</v>
      </c>
      <c r="L23" s="6">
        <f t="shared" si="2"/>
        <v>95</v>
      </c>
      <c r="M23" s="23" t="s">
        <v>46</v>
      </c>
      <c r="N23" s="14">
        <f t="shared" si="5"/>
        <v>1658</v>
      </c>
      <c r="O23" s="6">
        <f aca="true" t="shared" si="16" ref="O23:X23">SUM(O39,O55)</f>
        <v>100</v>
      </c>
      <c r="P23" s="6">
        <f t="shared" si="16"/>
        <v>196</v>
      </c>
      <c r="Q23" s="6">
        <f t="shared" si="16"/>
        <v>202</v>
      </c>
      <c r="R23" s="6">
        <f t="shared" si="16"/>
        <v>384</v>
      </c>
      <c r="S23" s="6">
        <f t="shared" si="16"/>
        <v>179</v>
      </c>
      <c r="T23" s="6">
        <f t="shared" si="16"/>
        <v>22</v>
      </c>
      <c r="U23" s="6">
        <f t="shared" si="16"/>
        <v>6</v>
      </c>
      <c r="V23" s="6">
        <f t="shared" si="16"/>
        <v>27</v>
      </c>
      <c r="W23" s="6">
        <f t="shared" si="16"/>
        <v>516</v>
      </c>
      <c r="X23" s="6">
        <f t="shared" si="16"/>
        <v>26</v>
      </c>
    </row>
    <row r="24" spans="1:24" ht="12.75" customHeight="1">
      <c r="A24" s="23" t="s">
        <v>47</v>
      </c>
      <c r="B24" s="14">
        <f t="shared" si="4"/>
        <v>3007</v>
      </c>
      <c r="C24" s="6">
        <f t="shared" si="2"/>
        <v>297</v>
      </c>
      <c r="D24" s="6">
        <f t="shared" si="2"/>
        <v>456</v>
      </c>
      <c r="E24" s="6">
        <f t="shared" si="2"/>
        <v>274</v>
      </c>
      <c r="F24" s="6">
        <f t="shared" si="2"/>
        <v>784</v>
      </c>
      <c r="G24" s="6">
        <f t="shared" si="2"/>
        <v>249</v>
      </c>
      <c r="H24" s="6">
        <f t="shared" si="2"/>
        <v>15</v>
      </c>
      <c r="I24" s="6">
        <f t="shared" si="2"/>
        <v>222</v>
      </c>
      <c r="J24" s="6">
        <f t="shared" si="2"/>
        <v>28</v>
      </c>
      <c r="K24" s="6">
        <f t="shared" si="2"/>
        <v>631</v>
      </c>
      <c r="L24" s="6">
        <f t="shared" si="2"/>
        <v>51</v>
      </c>
      <c r="M24" s="23" t="s">
        <v>47</v>
      </c>
      <c r="N24" s="14">
        <f t="shared" si="5"/>
        <v>730</v>
      </c>
      <c r="O24" s="6">
        <f aca="true" t="shared" si="17" ref="O24:X24">SUM(O40,O56)</f>
        <v>44</v>
      </c>
      <c r="P24" s="6">
        <f t="shared" si="17"/>
        <v>111</v>
      </c>
      <c r="Q24" s="6">
        <f t="shared" si="17"/>
        <v>67</v>
      </c>
      <c r="R24" s="6">
        <f t="shared" si="17"/>
        <v>234</v>
      </c>
      <c r="S24" s="6">
        <f t="shared" si="17"/>
        <v>79</v>
      </c>
      <c r="T24" s="6">
        <f t="shared" si="17"/>
        <v>6</v>
      </c>
      <c r="U24" s="6">
        <f t="shared" si="17"/>
        <v>2</v>
      </c>
      <c r="V24" s="6">
        <f t="shared" si="17"/>
        <v>14</v>
      </c>
      <c r="W24" s="6">
        <f t="shared" si="17"/>
        <v>163</v>
      </c>
      <c r="X24" s="6">
        <f t="shared" si="17"/>
        <v>10</v>
      </c>
    </row>
    <row r="25" spans="1:24" ht="12.75" customHeight="1">
      <c r="A25" s="23" t="s">
        <v>48</v>
      </c>
      <c r="B25" s="14">
        <f t="shared" si="4"/>
        <v>1316</v>
      </c>
      <c r="C25" s="6">
        <f t="shared" si="2"/>
        <v>130</v>
      </c>
      <c r="D25" s="6">
        <f t="shared" si="2"/>
        <v>242</v>
      </c>
      <c r="E25" s="6">
        <f t="shared" si="2"/>
        <v>100</v>
      </c>
      <c r="F25" s="6">
        <f t="shared" si="2"/>
        <v>416</v>
      </c>
      <c r="G25" s="6">
        <f t="shared" si="2"/>
        <v>90</v>
      </c>
      <c r="H25" s="6">
        <f t="shared" si="2"/>
        <v>5</v>
      </c>
      <c r="I25" s="6">
        <f t="shared" si="2"/>
        <v>114</v>
      </c>
      <c r="J25" s="6">
        <f t="shared" si="2"/>
        <v>1</v>
      </c>
      <c r="K25" s="6">
        <f t="shared" si="2"/>
        <v>187</v>
      </c>
      <c r="L25" s="6">
        <f t="shared" si="2"/>
        <v>31</v>
      </c>
      <c r="M25" s="23" t="s">
        <v>48</v>
      </c>
      <c r="N25" s="14">
        <f t="shared" si="5"/>
        <v>288</v>
      </c>
      <c r="O25" s="6">
        <f aca="true" t="shared" si="18" ref="O25:X25">SUM(O41,O57)</f>
        <v>18</v>
      </c>
      <c r="P25" s="6">
        <f t="shared" si="18"/>
        <v>72</v>
      </c>
      <c r="Q25" s="6">
        <f t="shared" si="18"/>
        <v>18</v>
      </c>
      <c r="R25" s="6">
        <f t="shared" si="18"/>
        <v>111</v>
      </c>
      <c r="S25" s="6">
        <f t="shared" si="18"/>
        <v>25</v>
      </c>
      <c r="T25" s="6">
        <f t="shared" si="18"/>
        <v>1</v>
      </c>
      <c r="U25" s="6">
        <f t="shared" si="18"/>
        <v>0</v>
      </c>
      <c r="V25" s="6">
        <f t="shared" si="18"/>
        <v>0</v>
      </c>
      <c r="W25" s="6">
        <f t="shared" si="18"/>
        <v>37</v>
      </c>
      <c r="X25" s="6">
        <f t="shared" si="18"/>
        <v>6</v>
      </c>
    </row>
    <row r="26" spans="1:24" ht="12.75" customHeight="1">
      <c r="A26" s="23" t="s">
        <v>49</v>
      </c>
      <c r="B26" s="14">
        <f t="shared" si="4"/>
        <v>443</v>
      </c>
      <c r="C26" s="6">
        <f t="shared" si="2"/>
        <v>63</v>
      </c>
      <c r="D26" s="6">
        <f t="shared" si="2"/>
        <v>87</v>
      </c>
      <c r="E26" s="6">
        <f t="shared" si="2"/>
        <v>29</v>
      </c>
      <c r="F26" s="6">
        <f t="shared" si="2"/>
        <v>132</v>
      </c>
      <c r="G26" s="6">
        <f t="shared" si="2"/>
        <v>30</v>
      </c>
      <c r="H26" s="6">
        <f t="shared" si="2"/>
        <v>0</v>
      </c>
      <c r="I26" s="6">
        <f t="shared" si="2"/>
        <v>34</v>
      </c>
      <c r="J26" s="6">
        <f t="shared" si="2"/>
        <v>0</v>
      </c>
      <c r="K26" s="6">
        <f t="shared" si="2"/>
        <v>53</v>
      </c>
      <c r="L26" s="6">
        <f t="shared" si="2"/>
        <v>15</v>
      </c>
      <c r="M26" s="23" t="s">
        <v>49</v>
      </c>
      <c r="N26" s="14">
        <f t="shared" si="5"/>
        <v>114</v>
      </c>
      <c r="O26" s="6">
        <f aca="true" t="shared" si="19" ref="O26:X26">SUM(O42,O58)</f>
        <v>15</v>
      </c>
      <c r="P26" s="6">
        <f t="shared" si="19"/>
        <v>26</v>
      </c>
      <c r="Q26" s="6">
        <f t="shared" si="19"/>
        <v>5</v>
      </c>
      <c r="R26" s="6">
        <f t="shared" si="19"/>
        <v>44</v>
      </c>
      <c r="S26" s="6">
        <f t="shared" si="19"/>
        <v>10</v>
      </c>
      <c r="T26" s="6">
        <f t="shared" si="19"/>
        <v>0</v>
      </c>
      <c r="U26" s="6">
        <f t="shared" si="19"/>
        <v>0</v>
      </c>
      <c r="V26" s="6">
        <f t="shared" si="19"/>
        <v>0</v>
      </c>
      <c r="W26" s="6">
        <f t="shared" si="19"/>
        <v>14</v>
      </c>
      <c r="X26" s="6">
        <f t="shared" si="19"/>
        <v>0</v>
      </c>
    </row>
    <row r="27" spans="1:24" ht="17.25" customHeight="1">
      <c r="A27" s="24" t="s">
        <v>50</v>
      </c>
      <c r="B27" s="7">
        <f>SUM(B28:B42)</f>
        <v>422174</v>
      </c>
      <c r="C27" s="7">
        <f aca="true" t="shared" si="20" ref="C27:L27">SUM(C28:C42)</f>
        <v>74735</v>
      </c>
      <c r="D27" s="7">
        <f t="shared" si="20"/>
        <v>25158</v>
      </c>
      <c r="E27" s="7">
        <f t="shared" si="20"/>
        <v>60233</v>
      </c>
      <c r="F27" s="7">
        <f t="shared" si="20"/>
        <v>70609</v>
      </c>
      <c r="G27" s="7">
        <f t="shared" si="20"/>
        <v>22610</v>
      </c>
      <c r="H27" s="7">
        <f t="shared" si="20"/>
        <v>5465</v>
      </c>
      <c r="I27" s="7">
        <f t="shared" si="20"/>
        <v>2668</v>
      </c>
      <c r="J27" s="7">
        <f t="shared" si="20"/>
        <v>21846</v>
      </c>
      <c r="K27" s="7">
        <f t="shared" si="20"/>
        <v>134377</v>
      </c>
      <c r="L27" s="7">
        <f t="shared" si="20"/>
        <v>4473</v>
      </c>
      <c r="M27" s="24" t="s">
        <v>50</v>
      </c>
      <c r="N27" s="7">
        <f aca="true" t="shared" si="21" ref="N27:X27">SUM(N28:N42)</f>
        <v>69356</v>
      </c>
      <c r="O27" s="7">
        <f t="shared" si="21"/>
        <v>6422</v>
      </c>
      <c r="P27" s="7">
        <f t="shared" si="21"/>
        <v>3260</v>
      </c>
      <c r="Q27" s="7">
        <f t="shared" si="21"/>
        <v>7035</v>
      </c>
      <c r="R27" s="7">
        <f t="shared" si="21"/>
        <v>8946</v>
      </c>
      <c r="S27" s="7">
        <f t="shared" si="21"/>
        <v>4011</v>
      </c>
      <c r="T27" s="7">
        <f t="shared" si="21"/>
        <v>1019</v>
      </c>
      <c r="U27" s="7">
        <f t="shared" si="21"/>
        <v>68</v>
      </c>
      <c r="V27" s="7">
        <f t="shared" si="21"/>
        <v>6221</v>
      </c>
      <c r="W27" s="7">
        <f t="shared" si="21"/>
        <v>31503</v>
      </c>
      <c r="X27" s="7">
        <f t="shared" si="21"/>
        <v>871</v>
      </c>
    </row>
    <row r="28" spans="1:24" ht="17.25" customHeight="1">
      <c r="A28" s="23" t="s">
        <v>35</v>
      </c>
      <c r="B28" s="7">
        <f>SUM(C28:L28)</f>
        <v>7354</v>
      </c>
      <c r="C28" s="8">
        <f>O28+２!C28+２!O28+３!C28+３!O28+４!C28+４!O28</f>
        <v>244</v>
      </c>
      <c r="D28" s="8">
        <f>P28+２!D28+２!P28+３!D28+３!P28+４!D28+４!P28</f>
        <v>2</v>
      </c>
      <c r="E28" s="8">
        <f>Q28+２!E28+２!Q28+３!E28+３!Q28+４!E28+４!Q28</f>
        <v>716</v>
      </c>
      <c r="F28" s="8">
        <f>R28+２!F28+２!R28+３!F28+３!R28+４!F28+４!R28</f>
        <v>585</v>
      </c>
      <c r="G28" s="8">
        <f>S28+２!G28+２!S28+３!G28+３!S28+４!G28+４!S28</f>
        <v>1282</v>
      </c>
      <c r="H28" s="8">
        <f>T28+２!H28+２!T28+３!H28+３!T28+４!H28+４!T28</f>
        <v>121</v>
      </c>
      <c r="I28" s="8">
        <f>U28+２!I28+２!U28+３!I28+３!U28+４!I28+４!U28</f>
        <v>27</v>
      </c>
      <c r="J28" s="8">
        <f>V28+２!J28+２!V28+３!J28+３!V28+４!J28+４!V28</f>
        <v>124</v>
      </c>
      <c r="K28" s="8">
        <f>W28+２!K28+２!W28+３!K28+３!W28+４!K28+４!W28</f>
        <v>4052</v>
      </c>
      <c r="L28" s="8">
        <f>X28+２!L28+２!X28+３!L28+３!X28+４!L28+４!X28</f>
        <v>201</v>
      </c>
      <c r="M28" s="23" t="s">
        <v>35</v>
      </c>
      <c r="N28" s="7">
        <f>SUM(O28:X28)</f>
        <v>1511</v>
      </c>
      <c r="O28" s="8">
        <v>25</v>
      </c>
      <c r="P28" s="8">
        <v>2</v>
      </c>
      <c r="Q28" s="8">
        <v>127</v>
      </c>
      <c r="R28" s="8">
        <v>86</v>
      </c>
      <c r="S28" s="8">
        <v>173</v>
      </c>
      <c r="T28" s="8">
        <v>15</v>
      </c>
      <c r="U28" s="8">
        <v>0</v>
      </c>
      <c r="V28" s="8">
        <v>30</v>
      </c>
      <c r="W28" s="8">
        <v>1022</v>
      </c>
      <c r="X28" s="9">
        <v>31</v>
      </c>
    </row>
    <row r="29" spans="1:24" ht="12.75" customHeight="1">
      <c r="A29" s="23" t="s">
        <v>36</v>
      </c>
      <c r="B29" s="7">
        <f aca="true" t="shared" si="22" ref="B29:B42">SUM(C29:L29)</f>
        <v>45623</v>
      </c>
      <c r="C29" s="8">
        <f>O29+２!C29+２!O29+３!C29+３!O29+４!C29+４!O29</f>
        <v>6602</v>
      </c>
      <c r="D29" s="8">
        <f>P29+２!D29+２!P29+３!D29+３!P29+４!D29+４!P29</f>
        <v>41</v>
      </c>
      <c r="E29" s="8">
        <f>Q29+２!E29+２!Q29+３!E29+３!Q29+４!E29+４!Q29</f>
        <v>6035</v>
      </c>
      <c r="F29" s="8">
        <f>R29+２!F29+２!R29+３!F29+３!R29+４!F29+４!R29</f>
        <v>6229</v>
      </c>
      <c r="G29" s="8">
        <f>S29+２!G29+２!S29+３!G29+３!S29+４!G29+４!S29</f>
        <v>5128</v>
      </c>
      <c r="H29" s="8">
        <f>T29+２!H29+２!T29+３!H29+３!T29+４!H29+４!T29</f>
        <v>764</v>
      </c>
      <c r="I29" s="8">
        <f>U29+２!I29+２!U29+３!I29+３!U29+４!I29+４!U29</f>
        <v>131</v>
      </c>
      <c r="J29" s="8">
        <f>V29+２!J29+２!V29+３!J29+３!V29+４!J29+４!V29</f>
        <v>1721</v>
      </c>
      <c r="K29" s="8">
        <f>W29+２!K29+２!W29+３!K29+３!W29+４!K29+４!W29</f>
        <v>18133</v>
      </c>
      <c r="L29" s="8">
        <f>X29+２!L29+２!X29+３!L29+３!X29+４!L29+４!X29</f>
        <v>839</v>
      </c>
      <c r="M29" s="23" t="s">
        <v>36</v>
      </c>
      <c r="N29" s="7">
        <f aca="true" t="shared" si="23" ref="N29:N42">SUM(O29:X29)</f>
        <v>7508</v>
      </c>
      <c r="O29" s="6">
        <v>593</v>
      </c>
      <c r="P29" s="6">
        <v>11</v>
      </c>
      <c r="Q29" s="6">
        <v>806</v>
      </c>
      <c r="R29" s="6">
        <v>751</v>
      </c>
      <c r="S29" s="6">
        <v>642</v>
      </c>
      <c r="T29" s="6">
        <v>109</v>
      </c>
      <c r="U29" s="6">
        <v>9</v>
      </c>
      <c r="V29" s="6">
        <v>408</v>
      </c>
      <c r="W29" s="6">
        <v>4062</v>
      </c>
      <c r="X29" s="9">
        <v>117</v>
      </c>
    </row>
    <row r="30" spans="1:24" ht="12.75" customHeight="1">
      <c r="A30" s="23" t="s">
        <v>37</v>
      </c>
      <c r="B30" s="7">
        <f t="shared" si="22"/>
        <v>65461</v>
      </c>
      <c r="C30" s="8">
        <f>O30+２!C30+２!O30+３!C30+３!O30+４!C30+４!O30</f>
        <v>17516</v>
      </c>
      <c r="D30" s="8">
        <f>P30+２!D30+２!P30+３!D30+３!P30+４!D30+４!P30</f>
        <v>298</v>
      </c>
      <c r="E30" s="8">
        <f>Q30+２!E30+２!Q30+３!E30+３!Q30+４!E30+４!Q30</f>
        <v>9857</v>
      </c>
      <c r="F30" s="8">
        <f>R30+２!F30+２!R30+３!F30+３!R30+４!F30+４!R30</f>
        <v>12679</v>
      </c>
      <c r="G30" s="8">
        <f>S30+２!G30+２!S30+３!G30+３!S30+４!G30+４!S30</f>
        <v>2868</v>
      </c>
      <c r="H30" s="8">
        <f>T30+２!H30+２!T30+３!H30+３!T30+４!H30+４!T30</f>
        <v>562</v>
      </c>
      <c r="I30" s="8">
        <f>U30+２!I30+２!U30+３!I30+３!U30+４!I30+４!U30</f>
        <v>156</v>
      </c>
      <c r="J30" s="8">
        <f>V30+２!J30+２!V30+３!J30+３!V30+４!J30+４!V30</f>
        <v>2528</v>
      </c>
      <c r="K30" s="8">
        <f>W30+２!K30+２!W30+３!K30+３!W30+４!K30+４!W30</f>
        <v>18267</v>
      </c>
      <c r="L30" s="8">
        <f>X30+２!L30+２!X30+３!L30+３!X30+４!L30+４!X30</f>
        <v>730</v>
      </c>
      <c r="M30" s="23" t="s">
        <v>37</v>
      </c>
      <c r="N30" s="7">
        <f t="shared" si="23"/>
        <v>8653</v>
      </c>
      <c r="O30" s="6">
        <v>1244</v>
      </c>
      <c r="P30" s="6">
        <v>55</v>
      </c>
      <c r="Q30" s="6">
        <v>1009</v>
      </c>
      <c r="R30" s="6">
        <v>1251</v>
      </c>
      <c r="S30" s="6">
        <v>501</v>
      </c>
      <c r="T30" s="6">
        <v>120</v>
      </c>
      <c r="U30" s="6">
        <v>2</v>
      </c>
      <c r="V30" s="6">
        <v>655</v>
      </c>
      <c r="W30" s="6">
        <v>3680</v>
      </c>
      <c r="X30" s="9">
        <v>136</v>
      </c>
    </row>
    <row r="31" spans="1:24" ht="12.75" customHeight="1">
      <c r="A31" s="23" t="s">
        <v>38</v>
      </c>
      <c r="B31" s="7">
        <f t="shared" si="22"/>
        <v>55879</v>
      </c>
      <c r="C31" s="8">
        <f>O31+２!C31+２!O31+３!C31+３!O31+４!C31+４!O31</f>
        <v>15506</v>
      </c>
      <c r="D31" s="8">
        <f>P31+２!D31+２!P31+３!D31+３!P31+４!D31+４!P31</f>
        <v>841</v>
      </c>
      <c r="E31" s="8">
        <f>Q31+２!E31+２!Q31+３!E31+３!Q31+４!E31+４!Q31</f>
        <v>8936</v>
      </c>
      <c r="F31" s="8">
        <f>R31+２!F31+２!R31+３!F31+３!R31+４!F31+４!R31</f>
        <v>11162</v>
      </c>
      <c r="G31" s="8">
        <f>S31+２!G31+２!S31+３!G31+３!S31+４!G31+４!S31</f>
        <v>2068</v>
      </c>
      <c r="H31" s="8">
        <f>T31+２!H31+２!T31+３!H31+３!T31+４!H31+４!T31</f>
        <v>463</v>
      </c>
      <c r="I31" s="8">
        <f>U31+２!I31+２!U31+３!I31+３!U31+４!I31+４!U31</f>
        <v>147</v>
      </c>
      <c r="J31" s="8">
        <f>V31+２!J31+２!V31+３!J31+３!V31+４!J31+４!V31</f>
        <v>2314</v>
      </c>
      <c r="K31" s="8">
        <f>W31+２!K31+２!W31+３!K31+３!W31+４!K31+４!W31</f>
        <v>13893</v>
      </c>
      <c r="L31" s="8">
        <f>X31+２!L31+２!X31+３!L31+３!X31+４!L31+４!X31</f>
        <v>549</v>
      </c>
      <c r="M31" s="23" t="s">
        <v>38</v>
      </c>
      <c r="N31" s="7">
        <f t="shared" si="23"/>
        <v>7509</v>
      </c>
      <c r="O31" s="6">
        <v>1111</v>
      </c>
      <c r="P31" s="6">
        <v>135</v>
      </c>
      <c r="Q31" s="6">
        <v>864</v>
      </c>
      <c r="R31" s="6">
        <v>1120</v>
      </c>
      <c r="S31" s="6">
        <v>357</v>
      </c>
      <c r="T31" s="6">
        <v>72</v>
      </c>
      <c r="U31" s="6">
        <v>8</v>
      </c>
      <c r="V31" s="6">
        <v>627</v>
      </c>
      <c r="W31" s="6">
        <v>3112</v>
      </c>
      <c r="X31" s="9">
        <v>103</v>
      </c>
    </row>
    <row r="32" spans="1:24" ht="12.75" customHeight="1">
      <c r="A32" s="23" t="s">
        <v>39</v>
      </c>
      <c r="B32" s="7">
        <f t="shared" si="22"/>
        <v>42760</v>
      </c>
      <c r="C32" s="8">
        <f>O32+２!C32+２!O32+３!C32+３!O32+４!C32+４!O32</f>
        <v>10022</v>
      </c>
      <c r="D32" s="8">
        <f>P32+２!D32+２!P32+３!D32+３!P32+４!D32+４!P32</f>
        <v>1538</v>
      </c>
      <c r="E32" s="8">
        <f>Q32+２!E32+２!Q32+３!E32+３!Q32+４!E32+４!Q32</f>
        <v>7114</v>
      </c>
      <c r="F32" s="8">
        <f>R32+２!F32+２!R32+３!F32+３!R32+４!F32+４!R32</f>
        <v>8347</v>
      </c>
      <c r="G32" s="8">
        <f>S32+２!G32+２!S32+３!G32+３!S32+４!G32+４!S32</f>
        <v>1691</v>
      </c>
      <c r="H32" s="8">
        <f>T32+２!H32+２!T32+３!H32+３!T32+４!H32+４!T32</f>
        <v>464</v>
      </c>
      <c r="I32" s="8">
        <f>U32+２!I32+２!U32+３!I32+３!U32+４!I32+４!U32</f>
        <v>151</v>
      </c>
      <c r="J32" s="8">
        <f>V32+２!J32+２!V32+３!J32+３!V32+４!J32+４!V32</f>
        <v>1891</v>
      </c>
      <c r="K32" s="8">
        <f>W32+２!K32+２!W32+３!K32+３!W32+４!K32+４!W32</f>
        <v>11173</v>
      </c>
      <c r="L32" s="8">
        <f>X32+２!L32+２!X32+３!L32+３!X32+４!L32+４!X32</f>
        <v>369</v>
      </c>
      <c r="M32" s="23" t="s">
        <v>39</v>
      </c>
      <c r="N32" s="7">
        <f t="shared" si="23"/>
        <v>6355</v>
      </c>
      <c r="O32" s="10">
        <v>884</v>
      </c>
      <c r="P32" s="10">
        <v>224</v>
      </c>
      <c r="Q32" s="10">
        <v>760</v>
      </c>
      <c r="R32" s="10">
        <v>974</v>
      </c>
      <c r="S32" s="10">
        <v>292</v>
      </c>
      <c r="T32" s="10">
        <v>70</v>
      </c>
      <c r="U32" s="10">
        <v>3</v>
      </c>
      <c r="V32" s="10">
        <v>491</v>
      </c>
      <c r="W32" s="10">
        <v>2588</v>
      </c>
      <c r="X32" s="9">
        <v>69</v>
      </c>
    </row>
    <row r="33" spans="1:24" ht="16.5" customHeight="1">
      <c r="A33" s="23" t="s">
        <v>40</v>
      </c>
      <c r="B33" s="7">
        <f t="shared" si="22"/>
        <v>41745</v>
      </c>
      <c r="C33" s="8">
        <f>O33+２!C33+２!O33+３!C33+３!O33+４!C33+４!O33</f>
        <v>7364</v>
      </c>
      <c r="D33" s="8">
        <f>P33+２!D33+２!P33+３!D33+３!P33+４!D33+４!P33</f>
        <v>2637</v>
      </c>
      <c r="E33" s="8">
        <f>Q33+２!E33+２!Q33+３!E33+３!Q33+４!E33+４!Q33</f>
        <v>6563</v>
      </c>
      <c r="F33" s="8">
        <f>R33+２!F33+２!R33+３!F33+３!R33+４!F33+４!R33</f>
        <v>7074</v>
      </c>
      <c r="G33" s="8">
        <f>S33+２!G33+２!S33+３!G33+３!S33+４!G33+４!S33</f>
        <v>1666</v>
      </c>
      <c r="H33" s="8">
        <f>T33+２!H33+２!T33+３!H33+３!T33+４!H33+４!T33</f>
        <v>597</v>
      </c>
      <c r="I33" s="8">
        <f>U33+２!I33+２!U33+３!I33+３!U33+４!I33+４!U33</f>
        <v>212</v>
      </c>
      <c r="J33" s="8">
        <f>V33+２!J33+２!V33+３!J33+３!V33+４!J33+４!V33</f>
        <v>2261</v>
      </c>
      <c r="K33" s="8">
        <f>W33+２!K33+２!W33+３!K33+３!W33+４!K33+４!W33</f>
        <v>12988</v>
      </c>
      <c r="L33" s="8">
        <f>X33+２!L33+２!X33+３!L33+３!X33+４!L33+４!X33</f>
        <v>383</v>
      </c>
      <c r="M33" s="23" t="s">
        <v>40</v>
      </c>
      <c r="N33" s="7">
        <f t="shared" si="23"/>
        <v>7192</v>
      </c>
      <c r="O33" s="8">
        <v>739</v>
      </c>
      <c r="P33" s="8">
        <v>345</v>
      </c>
      <c r="Q33" s="8">
        <v>846</v>
      </c>
      <c r="R33" s="8">
        <v>1025</v>
      </c>
      <c r="S33" s="8">
        <v>323</v>
      </c>
      <c r="T33" s="8">
        <v>111</v>
      </c>
      <c r="U33" s="8">
        <v>9</v>
      </c>
      <c r="V33" s="8">
        <v>675</v>
      </c>
      <c r="W33" s="8">
        <v>3037</v>
      </c>
      <c r="X33" s="9">
        <v>82</v>
      </c>
    </row>
    <row r="34" spans="1:24" ht="12.75" customHeight="1">
      <c r="A34" s="23" t="s">
        <v>41</v>
      </c>
      <c r="B34" s="7">
        <f t="shared" si="22"/>
        <v>47928</v>
      </c>
      <c r="C34" s="8">
        <f>O34+２!C34+２!O34+３!C34+３!O34+４!C34+４!O34</f>
        <v>6507</v>
      </c>
      <c r="D34" s="8">
        <f>P34+２!D34+２!P34+３!D34+３!P34+４!D34+４!P34</f>
        <v>4311</v>
      </c>
      <c r="E34" s="8">
        <f>Q34+２!E34+２!Q34+３!E34+３!Q34+４!E34+４!Q34</f>
        <v>7062</v>
      </c>
      <c r="F34" s="8">
        <f>R34+２!F34+２!R34+３!F34+３!R34+４!F34+４!R34</f>
        <v>8267</v>
      </c>
      <c r="G34" s="8">
        <f>S34+２!G34+２!S34+３!G34+３!S34+４!G34+４!S34</f>
        <v>2135</v>
      </c>
      <c r="H34" s="8">
        <f>T34+２!H34+２!T34+３!H34+３!T34+４!H34+４!T34</f>
        <v>587</v>
      </c>
      <c r="I34" s="8">
        <f>U34+２!I34+２!U34+３!I34+３!U34+４!I34+４!U34</f>
        <v>241</v>
      </c>
      <c r="J34" s="8">
        <f>V34+２!J34+２!V34+３!J34+３!V34+４!J34+４!V34</f>
        <v>3278</v>
      </c>
      <c r="K34" s="8">
        <f>W34+２!K34+２!W34+３!K34+３!W34+４!K34+４!W34</f>
        <v>15141</v>
      </c>
      <c r="L34" s="8">
        <f>X34+２!L34+２!X34+３!L34+３!X34+４!L34+４!X34</f>
        <v>399</v>
      </c>
      <c r="M34" s="23" t="s">
        <v>41</v>
      </c>
      <c r="N34" s="7">
        <f t="shared" si="23"/>
        <v>8417</v>
      </c>
      <c r="O34" s="8">
        <v>699</v>
      </c>
      <c r="P34" s="8">
        <v>530</v>
      </c>
      <c r="Q34" s="8">
        <v>878</v>
      </c>
      <c r="R34" s="8">
        <v>1118</v>
      </c>
      <c r="S34" s="8">
        <v>443</v>
      </c>
      <c r="T34" s="8">
        <v>100</v>
      </c>
      <c r="U34" s="8">
        <v>11</v>
      </c>
      <c r="V34" s="8">
        <v>960</v>
      </c>
      <c r="W34" s="8">
        <v>3606</v>
      </c>
      <c r="X34" s="9">
        <v>72</v>
      </c>
    </row>
    <row r="35" spans="1:24" ht="12.75" customHeight="1">
      <c r="A35" s="23" t="s">
        <v>42</v>
      </c>
      <c r="B35" s="7">
        <f t="shared" si="22"/>
        <v>40648</v>
      </c>
      <c r="C35" s="8">
        <f>O35+２!C35+２!O35+３!C35+３!O35+４!C35+４!O35</f>
        <v>3922</v>
      </c>
      <c r="D35" s="8">
        <f>P35+２!D35+２!P35+３!D35+３!P35+４!D35+４!P35</f>
        <v>4659</v>
      </c>
      <c r="E35" s="8">
        <f>Q35+２!E35+２!Q35+３!E35+３!Q35+４!E35+４!Q35</f>
        <v>5465</v>
      </c>
      <c r="F35" s="8">
        <f>R35+２!F35+２!R35+３!F35+３!R35+４!F35+４!R35</f>
        <v>6202</v>
      </c>
      <c r="G35" s="8">
        <f>S35+２!G35+２!S35+３!G35+３!S35+４!G35+４!S35</f>
        <v>1649</v>
      </c>
      <c r="H35" s="8">
        <f>T35+２!H35+２!T35+３!H35+３!T35+４!H35+４!T35</f>
        <v>468</v>
      </c>
      <c r="I35" s="8">
        <f>U35+２!I35+２!U35+３!I35+３!U35+４!I35+４!U35</f>
        <v>199</v>
      </c>
      <c r="J35" s="8">
        <f>V35+２!J35+２!V35+３!J35+３!V35+４!J35+４!V35</f>
        <v>3260</v>
      </c>
      <c r="K35" s="8">
        <f>W35+２!K35+２!W35+３!K35+３!W35+４!K35+４!W35</f>
        <v>14536</v>
      </c>
      <c r="L35" s="8">
        <f>X35+２!L35+２!X35+３!L35+３!X35+４!L35+４!X35</f>
        <v>288</v>
      </c>
      <c r="M35" s="23" t="s">
        <v>42</v>
      </c>
      <c r="N35" s="7">
        <f t="shared" si="23"/>
        <v>7643</v>
      </c>
      <c r="O35" s="11">
        <v>412</v>
      </c>
      <c r="P35" s="11">
        <v>547</v>
      </c>
      <c r="Q35" s="11">
        <v>667</v>
      </c>
      <c r="R35" s="11">
        <v>846</v>
      </c>
      <c r="S35" s="11">
        <v>364</v>
      </c>
      <c r="T35" s="11">
        <v>76</v>
      </c>
      <c r="U35" s="11">
        <v>6</v>
      </c>
      <c r="V35" s="11">
        <v>987</v>
      </c>
      <c r="W35" s="11">
        <v>3665</v>
      </c>
      <c r="X35" s="7">
        <v>73</v>
      </c>
    </row>
    <row r="36" spans="1:24" ht="12.75" customHeight="1">
      <c r="A36" s="23" t="s">
        <v>43</v>
      </c>
      <c r="B36" s="7">
        <f t="shared" si="22"/>
        <v>33559</v>
      </c>
      <c r="C36" s="8">
        <f>O36+２!C36+２!O36+３!C36+３!O36+４!C36+４!O36</f>
        <v>2702</v>
      </c>
      <c r="D36" s="8">
        <f>P36+２!D36+２!P36+３!D36+３!P36+４!D36+４!P36</f>
        <v>4435</v>
      </c>
      <c r="E36" s="8">
        <f>Q36+２!E36+２!Q36+３!E36+３!Q36+４!E36+４!Q36</f>
        <v>4084</v>
      </c>
      <c r="F36" s="8">
        <f>R36+２!F36+２!R36+３!F36+３!R36+４!F36+４!R36</f>
        <v>4432</v>
      </c>
      <c r="G36" s="8">
        <f>S36+２!G36+２!S36+３!G36+３!S36+４!G36+４!S36</f>
        <v>1537</v>
      </c>
      <c r="H36" s="8">
        <f>T36+２!H36+２!T36+３!H36+３!T36+４!H36+４!T36</f>
        <v>494</v>
      </c>
      <c r="I36" s="8">
        <f>U36+２!I36+２!U36+３!I36+３!U36+４!I36+４!U36</f>
        <v>264</v>
      </c>
      <c r="J36" s="8">
        <f>V36+２!J36+２!V36+３!J36+３!V36+４!J36+４!V36</f>
        <v>2684</v>
      </c>
      <c r="K36" s="8">
        <f>W36+２!K36+２!W36+３!K36+３!W36+４!K36+４!W36</f>
        <v>12670</v>
      </c>
      <c r="L36" s="8">
        <f>X36+２!L36+２!X36+３!L36+３!X36+４!L36+４!X36</f>
        <v>257</v>
      </c>
      <c r="M36" s="23" t="s">
        <v>43</v>
      </c>
      <c r="N36" s="7">
        <f t="shared" si="23"/>
        <v>6364</v>
      </c>
      <c r="O36" s="12">
        <v>248</v>
      </c>
      <c r="P36" s="12">
        <v>487</v>
      </c>
      <c r="Q36" s="12">
        <v>492</v>
      </c>
      <c r="R36" s="12">
        <v>630</v>
      </c>
      <c r="S36" s="12">
        <v>310</v>
      </c>
      <c r="T36" s="12">
        <v>111</v>
      </c>
      <c r="U36" s="12">
        <v>7</v>
      </c>
      <c r="V36" s="12">
        <v>844</v>
      </c>
      <c r="W36" s="14">
        <v>3173</v>
      </c>
      <c r="X36" s="7">
        <v>62</v>
      </c>
    </row>
    <row r="37" spans="1:24" ht="12.75" customHeight="1">
      <c r="A37" s="23" t="s">
        <v>44</v>
      </c>
      <c r="B37" s="7">
        <f t="shared" si="22"/>
        <v>21407</v>
      </c>
      <c r="C37" s="8">
        <f>O37+２!C37+２!O37+３!C37+３!O37+４!C37+４!O37</f>
        <v>1950</v>
      </c>
      <c r="D37" s="8">
        <f>P37+２!D37+２!P37+３!D37+３!P37+４!D37+４!P37</f>
        <v>3169</v>
      </c>
      <c r="E37" s="8">
        <f>Q37+２!E37+２!Q37+３!E37+３!Q37+４!E37+４!Q37</f>
        <v>2401</v>
      </c>
      <c r="F37" s="8">
        <f>R37+２!F37+２!R37+３!F37+３!R37+４!F37+４!R37</f>
        <v>2628</v>
      </c>
      <c r="G37" s="8">
        <f>S37+２!G37+２!S37+３!G37+３!S37+４!G37+４!S37</f>
        <v>1306</v>
      </c>
      <c r="H37" s="8">
        <f>T37+２!H37+２!T37+３!H37+３!T37+４!H37+４!T37</f>
        <v>442</v>
      </c>
      <c r="I37" s="8">
        <f>U37+２!I37+２!U37+３!I37+３!U37+４!I37+４!U37</f>
        <v>339</v>
      </c>
      <c r="J37" s="8">
        <f>V37+２!J37+２!V37+３!J37+３!V37+４!J37+４!V37</f>
        <v>1254</v>
      </c>
      <c r="K37" s="8">
        <f>W37+２!K37+２!W37+３!K37+３!W37+４!K37+４!W37</f>
        <v>7700</v>
      </c>
      <c r="L37" s="8">
        <f>X37+２!L37+２!X37+３!L37+３!X37+４!L37+４!X37</f>
        <v>218</v>
      </c>
      <c r="M37" s="23" t="s">
        <v>44</v>
      </c>
      <c r="N37" s="7">
        <f t="shared" si="23"/>
        <v>4174</v>
      </c>
      <c r="O37" s="6">
        <v>206</v>
      </c>
      <c r="P37" s="6">
        <v>390</v>
      </c>
      <c r="Q37" s="6">
        <v>275</v>
      </c>
      <c r="R37" s="6">
        <v>473</v>
      </c>
      <c r="S37" s="6">
        <v>282</v>
      </c>
      <c r="T37" s="6">
        <v>100</v>
      </c>
      <c r="U37" s="6">
        <v>7</v>
      </c>
      <c r="V37" s="6">
        <v>371</v>
      </c>
      <c r="W37" s="6">
        <v>2004</v>
      </c>
      <c r="X37" s="9">
        <v>66</v>
      </c>
    </row>
    <row r="38" spans="1:24" ht="16.5" customHeight="1">
      <c r="A38" s="23" t="s">
        <v>45</v>
      </c>
      <c r="B38" s="7">
        <f t="shared" si="22"/>
        <v>11733</v>
      </c>
      <c r="C38" s="8">
        <f>O38+２!C38+２!O38+３!C38+３!O38+４!C38+４!O38</f>
        <v>1407</v>
      </c>
      <c r="D38" s="8">
        <f>P38+２!D38+２!P38+３!D38+３!P38+４!D38+４!P38</f>
        <v>1750</v>
      </c>
      <c r="E38" s="8">
        <f>Q38+２!E38+２!Q38+３!E38+３!Q38+４!E38+４!Q38</f>
        <v>1239</v>
      </c>
      <c r="F38" s="8">
        <f>R38+２!F38+２!R38+３!F38+３!R38+４!F38+４!R38</f>
        <v>1449</v>
      </c>
      <c r="G38" s="8">
        <f>S38+２!G38+２!S38+３!G38+３!S38+４!G38+４!S38</f>
        <v>825</v>
      </c>
      <c r="H38" s="8">
        <f>T38+２!H38+２!T38+３!H38+３!T38+４!H38+４!T38</f>
        <v>384</v>
      </c>
      <c r="I38" s="8">
        <f>U38+２!I38+２!U38+３!I38+３!U38+４!I38+４!U38</f>
        <v>333</v>
      </c>
      <c r="J38" s="8">
        <f>V38+２!J38+２!V38+３!J38+３!V38+４!J38+４!V38</f>
        <v>419</v>
      </c>
      <c r="K38" s="8">
        <f>W38+２!K38+２!W38+３!K38+３!W38+４!K38+４!W38</f>
        <v>3802</v>
      </c>
      <c r="L38" s="8">
        <f>X38+２!L38+２!X38+３!L38+３!X38+４!L38+４!X38</f>
        <v>125</v>
      </c>
      <c r="M38" s="23" t="s">
        <v>45</v>
      </c>
      <c r="N38" s="7">
        <f t="shared" si="23"/>
        <v>2336</v>
      </c>
      <c r="O38" s="6">
        <v>132</v>
      </c>
      <c r="P38" s="6">
        <v>237</v>
      </c>
      <c r="Q38" s="6">
        <v>189</v>
      </c>
      <c r="R38" s="6">
        <v>292</v>
      </c>
      <c r="S38" s="6">
        <v>187</v>
      </c>
      <c r="T38" s="6">
        <v>106</v>
      </c>
      <c r="U38" s="6">
        <v>0</v>
      </c>
      <c r="V38" s="6">
        <v>132</v>
      </c>
      <c r="W38" s="6">
        <v>1026</v>
      </c>
      <c r="X38" s="9">
        <v>35</v>
      </c>
    </row>
    <row r="39" spans="1:24" ht="12.75" customHeight="1">
      <c r="A39" s="23" t="s">
        <v>46</v>
      </c>
      <c r="B39" s="7">
        <f t="shared" si="22"/>
        <v>4885</v>
      </c>
      <c r="C39" s="8">
        <f>O39+２!C39+２!O39+３!C39+３!O39+４!C39+４!O39</f>
        <v>609</v>
      </c>
      <c r="D39" s="8">
        <f>P39+２!D39+２!P39+３!D39+３!P39+４!D39+４!P39</f>
        <v>843</v>
      </c>
      <c r="E39" s="8">
        <f>Q39+２!E39+２!Q39+３!E39+３!Q39+４!E39+４!Q39</f>
        <v>516</v>
      </c>
      <c r="F39" s="8">
        <f>R39+２!F39+２!R39+３!F39+３!R39+４!F39+４!R39</f>
        <v>776</v>
      </c>
      <c r="G39" s="8">
        <f>S39+２!G39+２!S39+３!G39+３!S39+４!G39+４!S39</f>
        <v>306</v>
      </c>
      <c r="H39" s="8">
        <f>T39+２!H39+２!T39+３!H39+３!T39+４!H39+４!T39</f>
        <v>99</v>
      </c>
      <c r="I39" s="8">
        <f>U39+２!I39+２!U39+３!I39+３!U39+４!I39+４!U39</f>
        <v>216</v>
      </c>
      <c r="J39" s="8">
        <f>V39+２!J39+２!V39+３!J39+３!V39+４!J39+４!V39</f>
        <v>83</v>
      </c>
      <c r="K39" s="8">
        <f>W39+２!K39+２!W39+３!K39+３!W39+４!K39+４!W39</f>
        <v>1384</v>
      </c>
      <c r="L39" s="8">
        <f>X39+２!L39+２!X39+３!L39+３!X39+４!L39+４!X39</f>
        <v>53</v>
      </c>
      <c r="M39" s="23" t="s">
        <v>46</v>
      </c>
      <c r="N39" s="7">
        <f t="shared" si="23"/>
        <v>1017</v>
      </c>
      <c r="O39" s="6">
        <v>71</v>
      </c>
      <c r="P39" s="6">
        <v>152</v>
      </c>
      <c r="Q39" s="6">
        <v>81</v>
      </c>
      <c r="R39" s="6">
        <v>190</v>
      </c>
      <c r="S39" s="6">
        <v>82</v>
      </c>
      <c r="T39" s="6">
        <v>22</v>
      </c>
      <c r="U39" s="6">
        <v>4</v>
      </c>
      <c r="V39" s="6">
        <v>27</v>
      </c>
      <c r="W39" s="6">
        <v>375</v>
      </c>
      <c r="X39" s="9">
        <v>13</v>
      </c>
    </row>
    <row r="40" spans="1:24" ht="12.75" customHeight="1">
      <c r="A40" s="23" t="s">
        <v>47</v>
      </c>
      <c r="B40" s="7">
        <f t="shared" si="22"/>
        <v>1973</v>
      </c>
      <c r="C40" s="8">
        <f>O40+２!C40+２!O40+３!C40+３!O40+４!C40+４!O40</f>
        <v>224</v>
      </c>
      <c r="D40" s="8">
        <f>P40+２!D40+２!P40+３!D40+３!P40+４!D40+４!P40</f>
        <v>367</v>
      </c>
      <c r="E40" s="8">
        <f>Q40+２!E40+２!Q40+３!E40+３!Q40+４!E40+４!Q40</f>
        <v>158</v>
      </c>
      <c r="F40" s="8">
        <f>R40+２!F40+２!R40+３!F40+３!R40+４!F40+４!R40</f>
        <v>440</v>
      </c>
      <c r="G40" s="8">
        <f>S40+２!G40+２!S40+３!G40+３!S40+４!G40+４!S40</f>
        <v>98</v>
      </c>
      <c r="H40" s="8">
        <f>T40+２!H40+２!T40+３!H40+３!T40+４!H40+４!T40</f>
        <v>15</v>
      </c>
      <c r="I40" s="8">
        <f>U40+２!I40+２!U40+３!I40+３!U40+４!I40+４!U40</f>
        <v>148</v>
      </c>
      <c r="J40" s="8">
        <f>V40+２!J40+２!V40+３!J40+３!V40+４!J40+４!V40</f>
        <v>28</v>
      </c>
      <c r="K40" s="8">
        <f>W40+２!K40+２!W40+３!K40+３!W40+４!K40+４!W40</f>
        <v>461</v>
      </c>
      <c r="L40" s="8">
        <f>X40+２!L40+２!X40+３!L40+３!X40+４!L40+４!X40</f>
        <v>34</v>
      </c>
      <c r="M40" s="23" t="s">
        <v>47</v>
      </c>
      <c r="N40" s="7">
        <f t="shared" si="23"/>
        <v>438</v>
      </c>
      <c r="O40" s="6">
        <v>31</v>
      </c>
      <c r="P40" s="6">
        <v>75</v>
      </c>
      <c r="Q40" s="6">
        <v>28</v>
      </c>
      <c r="R40" s="6">
        <v>115</v>
      </c>
      <c r="S40" s="6">
        <v>39</v>
      </c>
      <c r="T40" s="6">
        <v>6</v>
      </c>
      <c r="U40" s="6">
        <v>2</v>
      </c>
      <c r="V40" s="6">
        <v>14</v>
      </c>
      <c r="W40" s="6">
        <v>119</v>
      </c>
      <c r="X40" s="9">
        <v>9</v>
      </c>
    </row>
    <row r="41" spans="1:24" ht="12.75" customHeight="1">
      <c r="A41" s="23" t="s">
        <v>48</v>
      </c>
      <c r="B41" s="7">
        <f t="shared" si="22"/>
        <v>928</v>
      </c>
      <c r="C41" s="8">
        <f>O41+２!C41+２!O41+３!C41+３!O41+４!C41+４!O41</f>
        <v>108</v>
      </c>
      <c r="D41" s="8">
        <f>P41+２!D41+２!P41+３!D41+３!P41+４!D41+４!P41</f>
        <v>200</v>
      </c>
      <c r="E41" s="8">
        <f>Q41+２!E41+２!Q41+３!E41+３!Q41+４!E41+４!Q41</f>
        <v>68</v>
      </c>
      <c r="F41" s="8">
        <f>R41+２!F41+２!R41+３!F41+３!R41+４!F41+４!R41</f>
        <v>267</v>
      </c>
      <c r="G41" s="8">
        <f>S41+２!G41+２!S41+３!G41+３!S41+４!G41+４!S41</f>
        <v>36</v>
      </c>
      <c r="H41" s="8">
        <f>T41+２!H41+２!T41+３!H41+３!T41+４!H41+４!T41</f>
        <v>5</v>
      </c>
      <c r="I41" s="8">
        <f>U41+２!I41+２!U41+３!I41+３!U41+４!I41+４!U41</f>
        <v>82</v>
      </c>
      <c r="J41" s="8">
        <f>V41+２!J41+２!V41+３!J41+３!V41+４!J41+４!V41</f>
        <v>1</v>
      </c>
      <c r="K41" s="8">
        <f>W41+２!K41+２!W41+３!K41+３!W41+４!K41+４!W41</f>
        <v>143</v>
      </c>
      <c r="L41" s="8">
        <f>X41+２!L41+２!X41+３!L41+３!X41+４!L41+４!X41</f>
        <v>18</v>
      </c>
      <c r="M41" s="23" t="s">
        <v>48</v>
      </c>
      <c r="N41" s="7">
        <f t="shared" si="23"/>
        <v>174</v>
      </c>
      <c r="O41" s="6">
        <v>15</v>
      </c>
      <c r="P41" s="6">
        <v>53</v>
      </c>
      <c r="Q41" s="6">
        <v>10</v>
      </c>
      <c r="R41" s="6">
        <v>59</v>
      </c>
      <c r="S41" s="6">
        <v>9</v>
      </c>
      <c r="T41" s="6">
        <v>1</v>
      </c>
      <c r="U41" s="6">
        <v>0</v>
      </c>
      <c r="V41" s="6">
        <v>0</v>
      </c>
      <c r="W41" s="6">
        <v>24</v>
      </c>
      <c r="X41" s="9">
        <v>3</v>
      </c>
    </row>
    <row r="42" spans="1:24" ht="12.75" customHeight="1">
      <c r="A42" s="23" t="s">
        <v>49</v>
      </c>
      <c r="B42" s="7">
        <f t="shared" si="22"/>
        <v>291</v>
      </c>
      <c r="C42" s="8">
        <f>O42+２!C42+２!O42+３!C42+３!O42+４!C42+４!O42</f>
        <v>52</v>
      </c>
      <c r="D42" s="8">
        <f>P42+２!D42+２!P42+３!D42+３!P42+４!D42+４!P42</f>
        <v>67</v>
      </c>
      <c r="E42" s="8">
        <f>Q42+２!E42+２!Q42+３!E42+３!Q42+４!E42+４!Q42</f>
        <v>19</v>
      </c>
      <c r="F42" s="8">
        <f>R42+２!F42+２!R42+３!F42+３!R42+４!F42+４!R42</f>
        <v>72</v>
      </c>
      <c r="G42" s="8">
        <f>S42+２!G42+２!S42+３!G42+３!S42+４!G42+４!S42</f>
        <v>15</v>
      </c>
      <c r="H42" s="8">
        <f>T42+２!H42+２!T42+３!H42+３!T42+４!H42+４!T42</f>
        <v>0</v>
      </c>
      <c r="I42" s="8">
        <f>U42+２!I42+２!U42+３!I42+３!U42+４!I42+４!U42</f>
        <v>22</v>
      </c>
      <c r="J42" s="8">
        <f>V42+２!J42+２!V42+３!J42+３!V42+４!J42+４!V42</f>
        <v>0</v>
      </c>
      <c r="K42" s="8">
        <f>W42+２!K42+２!W42+３!K42+３!W42+４!K42+４!W42</f>
        <v>34</v>
      </c>
      <c r="L42" s="8">
        <f>X42+２!L42+２!X42+３!L42+３!X42+４!L42+４!X42</f>
        <v>10</v>
      </c>
      <c r="M42" s="23" t="s">
        <v>49</v>
      </c>
      <c r="N42" s="7">
        <f t="shared" si="23"/>
        <v>65</v>
      </c>
      <c r="O42" s="6">
        <v>12</v>
      </c>
      <c r="P42" s="6">
        <v>17</v>
      </c>
      <c r="Q42" s="6">
        <v>3</v>
      </c>
      <c r="R42" s="6">
        <v>16</v>
      </c>
      <c r="S42" s="6">
        <v>7</v>
      </c>
      <c r="T42" s="6">
        <v>0</v>
      </c>
      <c r="U42" s="6">
        <v>0</v>
      </c>
      <c r="V42" s="6">
        <v>0</v>
      </c>
      <c r="W42" s="6">
        <v>10</v>
      </c>
      <c r="X42" s="9">
        <v>0</v>
      </c>
    </row>
    <row r="43" spans="1:24" ht="17.25" customHeight="1">
      <c r="A43" s="24" t="s">
        <v>51</v>
      </c>
      <c r="B43" s="12">
        <f>SUM(B44:B58)</f>
        <v>228805</v>
      </c>
      <c r="C43" s="6">
        <f>SUM(C44:C58)</f>
        <v>35717</v>
      </c>
      <c r="D43" s="6">
        <f aca="true" t="shared" si="24" ref="D43:L43">SUM(D44:D58)</f>
        <v>2465</v>
      </c>
      <c r="E43" s="6">
        <f t="shared" si="24"/>
        <v>86470</v>
      </c>
      <c r="F43" s="6">
        <f t="shared" si="24"/>
        <v>34088</v>
      </c>
      <c r="G43" s="6">
        <f t="shared" si="24"/>
        <v>30188</v>
      </c>
      <c r="H43" s="6">
        <f t="shared" si="24"/>
        <v>359</v>
      </c>
      <c r="I43" s="6">
        <f t="shared" si="24"/>
        <v>1124</v>
      </c>
      <c r="J43" s="6">
        <f t="shared" si="24"/>
        <v>1068</v>
      </c>
      <c r="K43" s="6">
        <f t="shared" si="24"/>
        <v>34385</v>
      </c>
      <c r="L43" s="6">
        <f t="shared" si="24"/>
        <v>2941</v>
      </c>
      <c r="M43" s="24" t="s">
        <v>51</v>
      </c>
      <c r="N43" s="12">
        <f>SUM(N44:N58)</f>
        <v>38202</v>
      </c>
      <c r="O43" s="6">
        <f>SUM(O44:O58)</f>
        <v>4103</v>
      </c>
      <c r="P43" s="6">
        <f aca="true" t="shared" si="25" ref="P43:X43">SUM(P44:P58)</f>
        <v>535</v>
      </c>
      <c r="Q43" s="6">
        <f t="shared" si="25"/>
        <v>13970</v>
      </c>
      <c r="R43" s="6">
        <f t="shared" si="25"/>
        <v>5938</v>
      </c>
      <c r="S43" s="6">
        <f t="shared" si="25"/>
        <v>6181</v>
      </c>
      <c r="T43" s="6">
        <f t="shared" si="25"/>
        <v>61</v>
      </c>
      <c r="U43" s="6">
        <f t="shared" si="25"/>
        <v>11</v>
      </c>
      <c r="V43" s="6">
        <f t="shared" si="25"/>
        <v>200</v>
      </c>
      <c r="W43" s="6">
        <f t="shared" si="25"/>
        <v>6709</v>
      </c>
      <c r="X43" s="6">
        <f t="shared" si="25"/>
        <v>494</v>
      </c>
    </row>
    <row r="44" spans="1:24" ht="17.25" customHeight="1">
      <c r="A44" s="23" t="s">
        <v>35</v>
      </c>
      <c r="B44" s="12">
        <f>SUM(C44:L44)</f>
        <v>5409</v>
      </c>
      <c r="C44" s="6">
        <f>O44+２!C44+２!O44+３!C44+３!O44+４!C44+４!O44</f>
        <v>347</v>
      </c>
      <c r="D44" s="6">
        <f>P44+２!D44+２!P44+３!D44+３!P44+４!D44+４!P44</f>
        <v>2</v>
      </c>
      <c r="E44" s="6">
        <f>Q44+２!E44+２!Q44+３!E44+３!Q44+４!E44+４!Q44</f>
        <v>1705</v>
      </c>
      <c r="F44" s="6">
        <f>R44+２!F44+２!R44+３!F44+３!R44+４!F44+４!R44</f>
        <v>1000</v>
      </c>
      <c r="G44" s="6">
        <f>S44+２!G44+２!S44+３!G44+３!S44+４!G44+４!S44</f>
        <v>1563</v>
      </c>
      <c r="H44" s="6">
        <f>T44+２!H44+２!T44+３!H44+３!T44+４!H44+４!T44</f>
        <v>14</v>
      </c>
      <c r="I44" s="6">
        <f>U44+２!I44+２!U44+３!I44+３!U44+４!I44+４!U44</f>
        <v>4</v>
      </c>
      <c r="J44" s="6">
        <f>V44+２!J44+２!V44+３!J44+３!V44+４!J44+４!V44</f>
        <v>22</v>
      </c>
      <c r="K44" s="6">
        <f>W44+２!K44+２!W44+３!K44+３!W44+４!K44+４!W44</f>
        <v>577</v>
      </c>
      <c r="L44" s="6">
        <f>X44+２!L44+２!X44+３!L44+３!X44+４!L44+４!X44</f>
        <v>175</v>
      </c>
      <c r="M44" s="23" t="s">
        <v>35</v>
      </c>
      <c r="N44" s="12">
        <f>SUM(O44:X44)</f>
        <v>936</v>
      </c>
      <c r="O44" s="6">
        <v>85</v>
      </c>
      <c r="P44" s="6">
        <v>0</v>
      </c>
      <c r="Q44" s="6">
        <v>325</v>
      </c>
      <c r="R44" s="6">
        <v>136</v>
      </c>
      <c r="S44" s="6">
        <v>251</v>
      </c>
      <c r="T44" s="6">
        <v>1</v>
      </c>
      <c r="U44" s="6">
        <v>1</v>
      </c>
      <c r="V44" s="6">
        <v>4</v>
      </c>
      <c r="W44" s="6">
        <v>105</v>
      </c>
      <c r="X44" s="9">
        <v>28</v>
      </c>
    </row>
    <row r="45" spans="1:24" ht="12.75" customHeight="1">
      <c r="A45" s="23" t="s">
        <v>36</v>
      </c>
      <c r="B45" s="12">
        <f aca="true" t="shared" si="26" ref="B45:B58">SUM(C45:L45)</f>
        <v>36501</v>
      </c>
      <c r="C45" s="6">
        <f>O45+２!C45+２!O45+３!C45+３!O45+４!C45+４!O45</f>
        <v>6519</v>
      </c>
      <c r="D45" s="6">
        <f>P45+２!D45+２!P45+３!D45+３!P45+４!D45+４!P45</f>
        <v>16</v>
      </c>
      <c r="E45" s="6">
        <f>Q45+２!E45+２!Q45+３!E45+３!Q45+４!E45+４!Q45</f>
        <v>16443</v>
      </c>
      <c r="F45" s="6">
        <f>R45+２!F45+２!R45+３!F45+３!R45+４!F45+４!R45</f>
        <v>5323</v>
      </c>
      <c r="G45" s="6">
        <f>S45+２!G45+２!S45+３!G45+３!S45+４!G45+４!S45</f>
        <v>4449</v>
      </c>
      <c r="H45" s="6">
        <f>T45+２!H45+２!T45+３!H45+３!T45+４!H45+４!T45</f>
        <v>76</v>
      </c>
      <c r="I45" s="6">
        <f>U45+２!I45+２!U45+３!I45+３!U45+４!I45+４!U45</f>
        <v>26</v>
      </c>
      <c r="J45" s="6">
        <f>V45+２!J45+２!V45+３!J45+３!V45+４!J45+４!V45</f>
        <v>177</v>
      </c>
      <c r="K45" s="6">
        <f>W45+２!K45+２!W45+３!K45+３!W45+４!K45+４!W45</f>
        <v>2886</v>
      </c>
      <c r="L45" s="6">
        <f>X45+２!L45+２!X45+３!L45+３!X45+４!L45+４!X45</f>
        <v>586</v>
      </c>
      <c r="M45" s="23" t="s">
        <v>36</v>
      </c>
      <c r="N45" s="12">
        <f aca="true" t="shared" si="27" ref="N45:N58">SUM(O45:X45)</f>
        <v>5193</v>
      </c>
      <c r="O45" s="6">
        <v>978</v>
      </c>
      <c r="P45" s="6">
        <v>3</v>
      </c>
      <c r="Q45" s="6">
        <v>2400</v>
      </c>
      <c r="R45" s="6">
        <v>631</v>
      </c>
      <c r="S45" s="6">
        <v>585</v>
      </c>
      <c r="T45" s="6">
        <v>13</v>
      </c>
      <c r="U45" s="6">
        <v>1</v>
      </c>
      <c r="V45" s="6">
        <v>37</v>
      </c>
      <c r="W45" s="6">
        <v>455</v>
      </c>
      <c r="X45" s="9">
        <v>90</v>
      </c>
    </row>
    <row r="46" spans="1:24" ht="12.75" customHeight="1">
      <c r="A46" s="23" t="s">
        <v>37</v>
      </c>
      <c r="B46" s="12">
        <f t="shared" si="26"/>
        <v>35427</v>
      </c>
      <c r="C46" s="6">
        <f>O46+２!C46+２!O46+３!C46+３!O46+４!C46+４!O46</f>
        <v>8239</v>
      </c>
      <c r="D46" s="6">
        <f>P46+２!D46+２!P46+３!D46+３!P46+４!D46+４!P46</f>
        <v>35</v>
      </c>
      <c r="E46" s="6">
        <f>Q46+２!E46+２!Q46+３!E46+３!Q46+４!E46+４!Q46</f>
        <v>16860</v>
      </c>
      <c r="F46" s="6">
        <f>R46+２!F46+２!R46+３!F46+３!R46+４!F46+４!R46</f>
        <v>4428</v>
      </c>
      <c r="G46" s="6">
        <f>S46+２!G46+２!S46+３!G46+３!S46+４!G46+４!S46</f>
        <v>2460</v>
      </c>
      <c r="H46" s="6">
        <f>T46+２!H46+２!T46+３!H46+３!T46+４!H46+４!T46</f>
        <v>42</v>
      </c>
      <c r="I46" s="6">
        <f>U46+２!I46+２!U46+３!I46+３!U46+４!I46+４!U46</f>
        <v>28</v>
      </c>
      <c r="J46" s="6">
        <f>V46+２!J46+２!V46+３!J46+３!V46+４!J46+４!V46</f>
        <v>204</v>
      </c>
      <c r="K46" s="6">
        <f>W46+２!K46+２!W46+３!K46+３!W46+４!K46+４!W46</f>
        <v>2746</v>
      </c>
      <c r="L46" s="6">
        <f>X46+２!L46+２!X46+３!L46+３!X46+４!L46+４!X46</f>
        <v>385</v>
      </c>
      <c r="M46" s="23" t="s">
        <v>37</v>
      </c>
      <c r="N46" s="12">
        <f t="shared" si="27"/>
        <v>4399</v>
      </c>
      <c r="O46" s="10">
        <v>822</v>
      </c>
      <c r="P46" s="10">
        <v>4</v>
      </c>
      <c r="Q46" s="10">
        <v>2167</v>
      </c>
      <c r="R46" s="10">
        <v>507</v>
      </c>
      <c r="S46" s="10">
        <v>364</v>
      </c>
      <c r="T46" s="10">
        <v>4</v>
      </c>
      <c r="U46" s="10">
        <v>0</v>
      </c>
      <c r="V46" s="10">
        <v>49</v>
      </c>
      <c r="W46" s="10">
        <v>418</v>
      </c>
      <c r="X46" s="9">
        <v>64</v>
      </c>
    </row>
    <row r="47" spans="1:24" ht="12.75" customHeight="1">
      <c r="A47" s="23" t="s">
        <v>38</v>
      </c>
      <c r="B47" s="12">
        <f t="shared" si="26"/>
        <v>21971</v>
      </c>
      <c r="C47" s="6">
        <f>O47+２!C47+２!O47+３!C47+３!O47+４!C47+４!O47</f>
        <v>5047</v>
      </c>
      <c r="D47" s="6">
        <f>P47+２!D47+２!P47+３!D47+３!P47+４!D47+４!P47</f>
        <v>108</v>
      </c>
      <c r="E47" s="6">
        <f>Q47+２!E47+２!Q47+３!E47+３!Q47+４!E47+４!Q47</f>
        <v>9893</v>
      </c>
      <c r="F47" s="6">
        <f>R47+２!F47+２!R47+３!F47+３!R47+４!F47+４!R47</f>
        <v>2568</v>
      </c>
      <c r="G47" s="6">
        <f>S47+２!G47+２!S47+３!G47+３!S47+４!G47+４!S47</f>
        <v>1707</v>
      </c>
      <c r="H47" s="6">
        <f>T47+２!H47+２!T47+３!H47+３!T47+４!H47+４!T47</f>
        <v>37</v>
      </c>
      <c r="I47" s="6">
        <f>U47+２!I47+２!U47+３!I47+３!U47+４!I47+４!U47</f>
        <v>35</v>
      </c>
      <c r="J47" s="6">
        <f>V47+２!J47+２!V47+３!J47+３!V47+４!J47+４!V47</f>
        <v>114</v>
      </c>
      <c r="K47" s="6">
        <f>W47+２!K47+２!W47+３!K47+３!W47+４!K47+４!W47</f>
        <v>2229</v>
      </c>
      <c r="L47" s="6">
        <f>X47+２!L47+２!X47+３!L47+３!X47+４!L47+４!X47</f>
        <v>233</v>
      </c>
      <c r="M47" s="23" t="s">
        <v>38</v>
      </c>
      <c r="N47" s="12">
        <f t="shared" si="27"/>
        <v>3055</v>
      </c>
      <c r="O47" s="8">
        <v>480</v>
      </c>
      <c r="P47" s="8">
        <v>22</v>
      </c>
      <c r="Q47" s="8">
        <v>1417</v>
      </c>
      <c r="R47" s="8">
        <v>385</v>
      </c>
      <c r="S47" s="8">
        <v>329</v>
      </c>
      <c r="T47" s="8">
        <v>5</v>
      </c>
      <c r="U47" s="8">
        <v>1</v>
      </c>
      <c r="V47" s="8">
        <v>22</v>
      </c>
      <c r="W47" s="8">
        <v>354</v>
      </c>
      <c r="X47" s="9">
        <v>40</v>
      </c>
    </row>
    <row r="48" spans="1:24" ht="16.5" customHeight="1">
      <c r="A48" s="23" t="s">
        <v>39</v>
      </c>
      <c r="B48" s="12">
        <f t="shared" si="26"/>
        <v>17573</v>
      </c>
      <c r="C48" s="6">
        <f>O48+２!C48+２!O48+３!C48+３!O48+４!C48+４!O48</f>
        <v>3872</v>
      </c>
      <c r="D48" s="6">
        <f>P48+２!D48+２!P48+３!D48+３!P48+４!D48+４!P48</f>
        <v>134</v>
      </c>
      <c r="E48" s="6">
        <f>Q48+２!E48+２!Q48+３!E48+３!Q48+４!E48+４!Q48</f>
        <v>6883</v>
      </c>
      <c r="F48" s="6">
        <f>R48+２!F48+２!R48+３!F48+３!R48+４!F48+４!R48</f>
        <v>2106</v>
      </c>
      <c r="G48" s="6">
        <f>S48+２!G48+２!S48+３!G48+３!S48+４!G48+４!S48</f>
        <v>1894</v>
      </c>
      <c r="H48" s="6">
        <f>T48+２!H48+２!T48+３!H48+３!T48+４!H48+４!T48</f>
        <v>35</v>
      </c>
      <c r="I48" s="6">
        <f>U48+２!I48+２!U48+３!I48+３!U48+４!I48+４!U48</f>
        <v>37</v>
      </c>
      <c r="J48" s="6">
        <f>V48+２!J48+２!V48+３!J48+３!V48+４!J48+４!V48</f>
        <v>85</v>
      </c>
      <c r="K48" s="6">
        <f>W48+２!K48+２!W48+３!K48+３!W48+４!K48+４!W48</f>
        <v>2355</v>
      </c>
      <c r="L48" s="6">
        <f>X48+２!L48+２!X48+３!L48+３!X48+４!L48+４!X48</f>
        <v>172</v>
      </c>
      <c r="M48" s="23" t="s">
        <v>39</v>
      </c>
      <c r="N48" s="12">
        <f t="shared" si="27"/>
        <v>2846</v>
      </c>
      <c r="O48" s="8">
        <v>441</v>
      </c>
      <c r="P48" s="8">
        <v>21</v>
      </c>
      <c r="Q48" s="8">
        <v>1178</v>
      </c>
      <c r="R48" s="8">
        <v>373</v>
      </c>
      <c r="S48" s="8">
        <v>363</v>
      </c>
      <c r="T48" s="8">
        <v>5</v>
      </c>
      <c r="U48" s="8">
        <v>0</v>
      </c>
      <c r="V48" s="8">
        <v>14</v>
      </c>
      <c r="W48" s="8">
        <v>416</v>
      </c>
      <c r="X48" s="9">
        <v>35</v>
      </c>
    </row>
    <row r="49" spans="1:24" ht="12.75" customHeight="1">
      <c r="A49" s="23" t="s">
        <v>40</v>
      </c>
      <c r="B49" s="12">
        <f t="shared" si="26"/>
        <v>21587</v>
      </c>
      <c r="C49" s="6">
        <f>O49+２!C49+２!O49+３!C49+３!O49+４!C49+４!O49</f>
        <v>3502</v>
      </c>
      <c r="D49" s="6">
        <f>P49+２!D49+２!P49+３!D49+３!P49+４!D49+４!P49</f>
        <v>235</v>
      </c>
      <c r="E49" s="6">
        <f>Q49+２!E49+２!Q49+３!E49+３!Q49+４!E49+４!Q49</f>
        <v>8041</v>
      </c>
      <c r="F49" s="6">
        <f>R49+２!F49+２!R49+３!F49+３!R49+４!F49+４!R49</f>
        <v>2992</v>
      </c>
      <c r="G49" s="6">
        <f>S49+２!G49+２!S49+３!G49+３!S49+４!G49+４!S49</f>
        <v>2711</v>
      </c>
      <c r="H49" s="6">
        <f>T49+２!H49+２!T49+３!H49+３!T49+４!H49+４!T49</f>
        <v>34</v>
      </c>
      <c r="I49" s="6">
        <f>U49+２!I49+２!U49+３!I49+３!U49+４!I49+４!U49</f>
        <v>72</v>
      </c>
      <c r="J49" s="6">
        <f>V49+２!J49+２!V49+３!J49+３!V49+４!J49+４!V49</f>
        <v>130</v>
      </c>
      <c r="K49" s="6">
        <f>W49+２!K49+２!W49+３!K49+３!W49+４!K49+４!W49</f>
        <v>3580</v>
      </c>
      <c r="L49" s="6">
        <f>X49+２!L49+２!X49+３!L49+３!X49+４!L49+４!X49</f>
        <v>290</v>
      </c>
      <c r="M49" s="23" t="s">
        <v>40</v>
      </c>
      <c r="N49" s="12">
        <f t="shared" si="27"/>
        <v>3813</v>
      </c>
      <c r="O49" s="8">
        <v>423</v>
      </c>
      <c r="P49" s="8">
        <v>31</v>
      </c>
      <c r="Q49" s="8">
        <v>1496</v>
      </c>
      <c r="R49" s="8">
        <v>574</v>
      </c>
      <c r="S49" s="8">
        <v>562</v>
      </c>
      <c r="T49" s="8">
        <v>6</v>
      </c>
      <c r="U49" s="8">
        <v>1</v>
      </c>
      <c r="V49" s="8">
        <v>27</v>
      </c>
      <c r="W49" s="8">
        <v>638</v>
      </c>
      <c r="X49" s="9">
        <v>55</v>
      </c>
    </row>
    <row r="50" spans="1:24" ht="12.75" customHeight="1">
      <c r="A50" s="23" t="s">
        <v>41</v>
      </c>
      <c r="B50" s="12">
        <f t="shared" si="26"/>
        <v>28134</v>
      </c>
      <c r="C50" s="6">
        <f>O50+２!C50+２!O50+３!C50+３!O50+４!C50+４!O50</f>
        <v>3237</v>
      </c>
      <c r="D50" s="6">
        <f>P50+２!D50+２!P50+３!D50+３!P50+４!D50+４!P50</f>
        <v>421</v>
      </c>
      <c r="E50" s="6">
        <f>Q50+２!E50+２!Q50+３!E50+３!Q50+４!E50+４!Q50</f>
        <v>10149</v>
      </c>
      <c r="F50" s="6">
        <f>R50+２!F50+２!R50+３!F50+３!R50+４!F50+４!R50</f>
        <v>4417</v>
      </c>
      <c r="G50" s="6">
        <f>S50+２!G50+２!S50+３!G50+３!S50+４!G50+４!S50</f>
        <v>4137</v>
      </c>
      <c r="H50" s="6">
        <f>T50+２!H50+２!T50+３!H50+３!T50+４!H50+４!T50</f>
        <v>43</v>
      </c>
      <c r="I50" s="6">
        <f>U50+２!I50+２!U50+３!I50+３!U50+４!I50+４!U50</f>
        <v>80</v>
      </c>
      <c r="J50" s="6">
        <f>V50+２!J50+２!V50+３!J50+３!V50+４!J50+４!V50</f>
        <v>164</v>
      </c>
      <c r="K50" s="6">
        <f>W50+２!K50+２!W50+３!K50+３!W50+４!K50+４!W50</f>
        <v>5149</v>
      </c>
      <c r="L50" s="6">
        <f>X50+２!L50+２!X50+３!L50+３!X50+４!L50+４!X50</f>
        <v>337</v>
      </c>
      <c r="M50" s="23" t="s">
        <v>41</v>
      </c>
      <c r="N50" s="12">
        <f t="shared" si="27"/>
        <v>4783</v>
      </c>
      <c r="O50" s="6">
        <v>311</v>
      </c>
      <c r="P50" s="6">
        <v>74</v>
      </c>
      <c r="Q50" s="6">
        <v>1770</v>
      </c>
      <c r="R50" s="6">
        <v>748</v>
      </c>
      <c r="S50" s="6">
        <v>874</v>
      </c>
      <c r="T50" s="6">
        <v>13</v>
      </c>
      <c r="U50" s="6">
        <v>2</v>
      </c>
      <c r="V50" s="6">
        <v>23</v>
      </c>
      <c r="W50" s="6">
        <v>935</v>
      </c>
      <c r="X50" s="9">
        <v>33</v>
      </c>
    </row>
    <row r="51" spans="1:24" ht="12.75" customHeight="1">
      <c r="A51" s="23" t="s">
        <v>42</v>
      </c>
      <c r="B51" s="12">
        <f t="shared" si="26"/>
        <v>24334</v>
      </c>
      <c r="C51" s="6">
        <f>O51+２!C51+２!O51+３!C51+３!O51+４!C51+４!O51</f>
        <v>2080</v>
      </c>
      <c r="D51" s="6">
        <f>P51+２!D51+２!P51+３!D51+３!P51+４!D51+４!P51</f>
        <v>355</v>
      </c>
      <c r="E51" s="6">
        <f>Q51+２!E51+２!Q51+３!E51+３!Q51+４!E51+４!Q51</f>
        <v>7650</v>
      </c>
      <c r="F51" s="6">
        <f>R51+２!F51+２!R51+３!F51+３!R51+４!F51+４!R51</f>
        <v>4144</v>
      </c>
      <c r="G51" s="6">
        <f>S51+２!G51+２!S51+３!G51+３!S51+４!G51+４!S51</f>
        <v>4081</v>
      </c>
      <c r="H51" s="6">
        <f>T51+２!H51+２!T51+３!H51+３!T51+４!H51+４!T51</f>
        <v>40</v>
      </c>
      <c r="I51" s="6">
        <f>U51+２!I51+２!U51+３!I51+３!U51+４!I51+４!U51</f>
        <v>94</v>
      </c>
      <c r="J51" s="6">
        <f>V51+２!J51+２!V51+３!J51+３!V51+４!J51+４!V51</f>
        <v>103</v>
      </c>
      <c r="K51" s="6">
        <f>W51+２!K51+２!W51+３!K51+３!W51+４!K51+４!W51</f>
        <v>5511</v>
      </c>
      <c r="L51" s="6">
        <f>X51+２!L51+２!X51+３!L51+３!X51+４!L51+４!X51</f>
        <v>276</v>
      </c>
      <c r="M51" s="23" t="s">
        <v>42</v>
      </c>
      <c r="N51" s="12">
        <f t="shared" si="27"/>
        <v>4516</v>
      </c>
      <c r="O51" s="6">
        <v>218</v>
      </c>
      <c r="P51" s="6">
        <v>78</v>
      </c>
      <c r="Q51" s="6">
        <v>1335</v>
      </c>
      <c r="R51" s="6">
        <v>798</v>
      </c>
      <c r="S51" s="6">
        <v>904</v>
      </c>
      <c r="T51" s="6">
        <v>7</v>
      </c>
      <c r="U51" s="6">
        <v>0</v>
      </c>
      <c r="V51" s="6">
        <v>16</v>
      </c>
      <c r="W51" s="6">
        <v>1115</v>
      </c>
      <c r="X51" s="9">
        <v>45</v>
      </c>
    </row>
    <row r="52" spans="1:24" ht="12.75" customHeight="1">
      <c r="A52" s="23" t="s">
        <v>43</v>
      </c>
      <c r="B52" s="12">
        <f t="shared" si="26"/>
        <v>18188</v>
      </c>
      <c r="C52" s="6">
        <f>O52+２!C52+２!O52+３!C52+３!O52+４!C52+４!O52</f>
        <v>1383</v>
      </c>
      <c r="D52" s="6">
        <f>P52+２!D52+２!P52+３!D52+３!P52+４!D52+４!P52</f>
        <v>351</v>
      </c>
      <c r="E52" s="6">
        <f>Q52+２!E52+２!Q52+３!E52+３!Q52+４!E52+４!Q52</f>
        <v>4776</v>
      </c>
      <c r="F52" s="6">
        <f>R52+２!F52+２!R52+３!F52+３!R52+４!F52+４!R52</f>
        <v>3037</v>
      </c>
      <c r="G52" s="6">
        <f>S52+２!G52+２!S52+３!G52+３!S52+４!G52+４!S52</f>
        <v>3481</v>
      </c>
      <c r="H52" s="6">
        <f>T52+２!H52+２!T52+３!H52+３!T52+４!H52+４!T52</f>
        <v>24</v>
      </c>
      <c r="I52" s="6">
        <f>U52+２!I52+２!U52+３!I52+３!U52+４!I52+４!U52</f>
        <v>157</v>
      </c>
      <c r="J52" s="6">
        <f>V52+２!J52+２!V52+３!J52+３!V52+４!J52+４!V52</f>
        <v>53</v>
      </c>
      <c r="K52" s="6">
        <f>W52+２!K52+２!W52+３!K52+３!W52+４!K52+４!W52</f>
        <v>4713</v>
      </c>
      <c r="L52" s="6">
        <f>X52+２!L52+２!X52+３!L52+３!X52+４!L52+４!X52</f>
        <v>213</v>
      </c>
      <c r="M52" s="23" t="s">
        <v>43</v>
      </c>
      <c r="N52" s="12">
        <f t="shared" si="27"/>
        <v>3733</v>
      </c>
      <c r="O52" s="6">
        <v>129</v>
      </c>
      <c r="P52" s="6">
        <v>63</v>
      </c>
      <c r="Q52" s="6">
        <v>944</v>
      </c>
      <c r="R52" s="6">
        <v>630</v>
      </c>
      <c r="S52" s="6">
        <v>846</v>
      </c>
      <c r="T52" s="6">
        <v>6</v>
      </c>
      <c r="U52" s="6">
        <v>2</v>
      </c>
      <c r="V52" s="6">
        <v>6</v>
      </c>
      <c r="W52" s="6">
        <v>1062</v>
      </c>
      <c r="X52" s="9">
        <v>45</v>
      </c>
    </row>
    <row r="53" spans="1:24" ht="16.5" customHeight="1">
      <c r="A53" s="23" t="s">
        <v>44</v>
      </c>
      <c r="B53" s="12">
        <f t="shared" si="26"/>
        <v>10648</v>
      </c>
      <c r="C53" s="6">
        <f>O53+２!C53+２!O53+３!C53+３!O53+４!C53+４!O53</f>
        <v>789</v>
      </c>
      <c r="D53" s="6">
        <f>P53+２!D53+２!P53+３!D53+３!P53+４!D53+４!P53</f>
        <v>307</v>
      </c>
      <c r="E53" s="6">
        <f>Q53+２!E53+２!Q53+３!E53+３!Q53+４!E53+４!Q53</f>
        <v>2415</v>
      </c>
      <c r="F53" s="6">
        <f>R53+２!F53+２!R53+３!F53+３!R53+４!F53+４!R53</f>
        <v>1805</v>
      </c>
      <c r="G53" s="6">
        <f>S53+２!G53+２!S53+３!G53+３!S53+４!G53+４!S53</f>
        <v>2258</v>
      </c>
      <c r="H53" s="6">
        <f>T53+２!H53+２!T53+３!H53+３!T53+４!H53+４!T53</f>
        <v>14</v>
      </c>
      <c r="I53" s="6">
        <f>U53+２!I53+２!U53+３!I53+３!U53+４!I53+４!U53</f>
        <v>181</v>
      </c>
      <c r="J53" s="6">
        <f>V53+２!J53+２!V53+３!J53+３!V53+４!J53+４!V53</f>
        <v>14</v>
      </c>
      <c r="K53" s="6">
        <f>W53+２!K53+２!W53+３!K53+３!W53+４!K53+４!W53</f>
        <v>2732</v>
      </c>
      <c r="L53" s="6">
        <f>X53+２!L53+２!X53+３!L53+３!X53+４!L53+４!X53</f>
        <v>133</v>
      </c>
      <c r="M53" s="23" t="s">
        <v>44</v>
      </c>
      <c r="N53" s="12">
        <f t="shared" si="27"/>
        <v>2548</v>
      </c>
      <c r="O53" s="10">
        <v>104</v>
      </c>
      <c r="P53" s="10">
        <v>82</v>
      </c>
      <c r="Q53" s="10">
        <v>493</v>
      </c>
      <c r="R53" s="10">
        <v>463</v>
      </c>
      <c r="S53" s="10">
        <v>670</v>
      </c>
      <c r="T53" s="10">
        <v>1</v>
      </c>
      <c r="U53" s="10">
        <v>1</v>
      </c>
      <c r="V53" s="10">
        <v>2</v>
      </c>
      <c r="W53" s="10">
        <v>706</v>
      </c>
      <c r="X53" s="9">
        <v>26</v>
      </c>
    </row>
    <row r="54" spans="1:24" ht="12.75" customHeight="1">
      <c r="A54" s="23" t="s">
        <v>45</v>
      </c>
      <c r="B54" s="12">
        <f t="shared" si="26"/>
        <v>5049</v>
      </c>
      <c r="C54" s="6">
        <f>O54+２!C54+２!O54+３!C54+３!O54+４!C54+４!O54</f>
        <v>407</v>
      </c>
      <c r="D54" s="6">
        <f>P54+２!D54+２!P54+３!D54+３!P54+４!D54+４!P54</f>
        <v>201</v>
      </c>
      <c r="E54" s="6">
        <f>Q54+２!E54+２!Q54+３!E54+３!Q54+４!E54+４!Q54</f>
        <v>1086</v>
      </c>
      <c r="F54" s="6">
        <f>R54+２!F54+２!R54+３!F54+３!R54+４!F54+４!R54</f>
        <v>1072</v>
      </c>
      <c r="G54" s="6">
        <f>S54+２!G54+２!S54+３!G54+３!S54+４!G54+４!S54</f>
        <v>882</v>
      </c>
      <c r="H54" s="6">
        <f>T54+２!H54+２!T54+３!H54+３!T54+４!H54+４!T54</f>
        <v>0</v>
      </c>
      <c r="I54" s="6">
        <f>U54+２!I54+２!U54+３!I54+３!U54+４!I54+４!U54</f>
        <v>146</v>
      </c>
      <c r="J54" s="6">
        <f>V54+２!J54+２!V54+３!J54+３!V54+４!J54+４!V54</f>
        <v>2</v>
      </c>
      <c r="K54" s="6">
        <f>W54+２!K54+２!W54+３!K54+３!W54+４!K54+４!W54</f>
        <v>1189</v>
      </c>
      <c r="L54" s="6">
        <f>X54+２!L54+２!X54+３!L54+３!X54+４!L54+４!X54</f>
        <v>64</v>
      </c>
      <c r="M54" s="23" t="s">
        <v>45</v>
      </c>
      <c r="N54" s="12">
        <f t="shared" si="27"/>
        <v>1284</v>
      </c>
      <c r="O54" s="8">
        <v>64</v>
      </c>
      <c r="P54" s="8">
        <v>49</v>
      </c>
      <c r="Q54" s="8">
        <v>275</v>
      </c>
      <c r="R54" s="8">
        <v>300</v>
      </c>
      <c r="S54" s="8">
        <v>277</v>
      </c>
      <c r="T54" s="8">
        <v>0</v>
      </c>
      <c r="U54" s="8">
        <v>0</v>
      </c>
      <c r="V54" s="8">
        <v>0</v>
      </c>
      <c r="W54" s="8">
        <v>303</v>
      </c>
      <c r="X54" s="9">
        <v>16</v>
      </c>
    </row>
    <row r="55" spans="1:24" ht="12.75" customHeight="1">
      <c r="A55" s="23" t="s">
        <v>46</v>
      </c>
      <c r="B55" s="12">
        <f t="shared" si="26"/>
        <v>2410</v>
      </c>
      <c r="C55" s="6">
        <f>O55+２!C55+２!O55+３!C55+３!O55+４!C55+４!O55</f>
        <v>189</v>
      </c>
      <c r="D55" s="6">
        <f>P55+２!D55+２!P55+３!D55+３!P55+４!D55+４!P55</f>
        <v>149</v>
      </c>
      <c r="E55" s="6">
        <f>Q55+２!E55+２!Q55+３!E55+３!Q55+４!E55+４!Q55</f>
        <v>411</v>
      </c>
      <c r="F55" s="6">
        <f>R55+２!F55+２!R55+３!F55+３!R55+４!F55+４!R55</f>
        <v>643</v>
      </c>
      <c r="G55" s="6">
        <f>S55+２!G55+２!S55+３!G55+３!S55+４!G55+４!S55</f>
        <v>345</v>
      </c>
      <c r="H55" s="6">
        <f>T55+２!H55+２!T55+３!H55+３!T55+４!H55+４!T55</f>
        <v>0</v>
      </c>
      <c r="I55" s="6">
        <f>U55+２!I55+２!U55+３!I55+３!U55+４!I55+４!U55</f>
        <v>146</v>
      </c>
      <c r="J55" s="6">
        <f>V55+２!J55+２!V55+３!J55+３!V55+４!J55+４!V55</f>
        <v>0</v>
      </c>
      <c r="K55" s="6">
        <f>W55+２!K55+２!W55+３!K55+３!W55+４!K55+４!W55</f>
        <v>485</v>
      </c>
      <c r="L55" s="6">
        <f>X55+２!L55+２!X55+３!L55+３!X55+４!L55+４!X55</f>
        <v>42</v>
      </c>
      <c r="M55" s="23" t="s">
        <v>46</v>
      </c>
      <c r="N55" s="12">
        <f t="shared" si="27"/>
        <v>641</v>
      </c>
      <c r="O55" s="8">
        <v>29</v>
      </c>
      <c r="P55" s="8">
        <v>44</v>
      </c>
      <c r="Q55" s="8">
        <v>121</v>
      </c>
      <c r="R55" s="8">
        <v>194</v>
      </c>
      <c r="S55" s="8">
        <v>97</v>
      </c>
      <c r="T55" s="8">
        <v>0</v>
      </c>
      <c r="U55" s="8">
        <v>2</v>
      </c>
      <c r="V55" s="8">
        <v>0</v>
      </c>
      <c r="W55" s="8">
        <v>141</v>
      </c>
      <c r="X55" s="9">
        <v>13</v>
      </c>
    </row>
    <row r="56" spans="1:24" ht="12.75" customHeight="1">
      <c r="A56" s="23" t="s">
        <v>47</v>
      </c>
      <c r="B56" s="12">
        <f t="shared" si="26"/>
        <v>1034</v>
      </c>
      <c r="C56" s="6">
        <f>O56+２!C56+２!O56+３!C56+３!O56+４!C56+４!O56</f>
        <v>73</v>
      </c>
      <c r="D56" s="6">
        <f>P56+２!D56+２!P56+３!D56+３!P56+４!D56+４!P56</f>
        <v>89</v>
      </c>
      <c r="E56" s="6">
        <f>Q56+２!E56+２!Q56+３!E56+３!Q56+４!E56+４!Q56</f>
        <v>116</v>
      </c>
      <c r="F56" s="6">
        <f>R56+２!F56+２!R56+３!F56+３!R56+４!F56+４!R56</f>
        <v>344</v>
      </c>
      <c r="G56" s="6">
        <f>S56+２!G56+２!S56+３!G56+３!S56+４!G56+４!S56</f>
        <v>151</v>
      </c>
      <c r="H56" s="6">
        <f>T56+２!H56+２!T56+３!H56+３!T56+４!H56+４!T56</f>
        <v>0</v>
      </c>
      <c r="I56" s="6">
        <f>U56+２!I56+２!U56+３!I56+３!U56+４!I56+４!U56</f>
        <v>74</v>
      </c>
      <c r="J56" s="6">
        <f>V56+２!J56+２!V56+３!J56+３!V56+４!J56+４!V56</f>
        <v>0</v>
      </c>
      <c r="K56" s="6">
        <f>W56+２!K56+２!W56+３!K56+３!W56+４!K56+４!W56</f>
        <v>170</v>
      </c>
      <c r="L56" s="6">
        <f>X56+２!L56+２!X56+３!L56+３!X56+４!L56+４!X56</f>
        <v>17</v>
      </c>
      <c r="M56" s="23" t="s">
        <v>47</v>
      </c>
      <c r="N56" s="12">
        <f t="shared" si="27"/>
        <v>292</v>
      </c>
      <c r="O56" s="8">
        <v>13</v>
      </c>
      <c r="P56" s="8">
        <v>36</v>
      </c>
      <c r="Q56" s="8">
        <v>39</v>
      </c>
      <c r="R56" s="8">
        <v>119</v>
      </c>
      <c r="S56" s="8">
        <v>40</v>
      </c>
      <c r="T56" s="8">
        <v>0</v>
      </c>
      <c r="U56" s="8">
        <v>0</v>
      </c>
      <c r="V56" s="8">
        <v>0</v>
      </c>
      <c r="W56" s="8">
        <v>44</v>
      </c>
      <c r="X56" s="9">
        <v>1</v>
      </c>
    </row>
    <row r="57" spans="1:24" ht="12.75" customHeight="1">
      <c r="A57" s="23" t="s">
        <v>48</v>
      </c>
      <c r="B57" s="12">
        <f t="shared" si="26"/>
        <v>388</v>
      </c>
      <c r="C57" s="6">
        <f>O57+２!C57+２!O57+３!C57+３!O57+４!C57+４!O57</f>
        <v>22</v>
      </c>
      <c r="D57" s="6">
        <f>P57+２!D57+２!P57+３!D57+３!P57+４!D57+４!P57</f>
        <v>42</v>
      </c>
      <c r="E57" s="6">
        <f>Q57+２!E57+２!Q57+３!E57+３!Q57+４!E57+４!Q57</f>
        <v>32</v>
      </c>
      <c r="F57" s="6">
        <f>R57+２!F57+２!R57+３!F57+３!R57+４!F57+４!R57</f>
        <v>149</v>
      </c>
      <c r="G57" s="6">
        <f>S57+２!G57+２!S57+３!G57+３!S57+４!G57+４!S57</f>
        <v>54</v>
      </c>
      <c r="H57" s="6">
        <f>T57+２!H57+２!T57+３!H57+３!T57+４!H57+４!T57</f>
        <v>0</v>
      </c>
      <c r="I57" s="6">
        <f>U57+２!I57+２!U57+３!I57+３!U57+４!I57+４!U57</f>
        <v>32</v>
      </c>
      <c r="J57" s="6">
        <f>V57+２!J57+２!V57+３!J57+３!V57+４!J57+４!V57</f>
        <v>0</v>
      </c>
      <c r="K57" s="6">
        <f>W57+２!K57+２!W57+３!K57+３!W57+４!K57+４!W57</f>
        <v>44</v>
      </c>
      <c r="L57" s="6">
        <f>X57+２!L57+２!X57+３!L57+３!X57+４!L57+４!X57</f>
        <v>13</v>
      </c>
      <c r="M57" s="23" t="s">
        <v>48</v>
      </c>
      <c r="N57" s="12">
        <f t="shared" si="27"/>
        <v>114</v>
      </c>
      <c r="O57" s="9">
        <v>3</v>
      </c>
      <c r="P57" s="9">
        <v>19</v>
      </c>
      <c r="Q57" s="9">
        <v>8</v>
      </c>
      <c r="R57" s="9">
        <v>52</v>
      </c>
      <c r="S57" s="9">
        <v>16</v>
      </c>
      <c r="T57" s="9">
        <v>0</v>
      </c>
      <c r="U57" s="9">
        <v>0</v>
      </c>
      <c r="V57" s="9">
        <v>0</v>
      </c>
      <c r="W57" s="9">
        <v>13</v>
      </c>
      <c r="X57" s="9">
        <v>3</v>
      </c>
    </row>
    <row r="58" spans="1:24" ht="13.5">
      <c r="A58" s="44" t="s">
        <v>49</v>
      </c>
      <c r="B58" s="45">
        <f t="shared" si="26"/>
        <v>152</v>
      </c>
      <c r="C58" s="45">
        <f>O58+２!C58+２!O58+３!C58+３!O58+４!C58+４!O58</f>
        <v>11</v>
      </c>
      <c r="D58" s="45">
        <f>P58+２!D58+２!P58+３!D58+３!P58+４!D58+４!P58</f>
        <v>20</v>
      </c>
      <c r="E58" s="45">
        <f>Q58+２!E58+２!Q58+３!E58+３!Q58+４!E58+４!Q58</f>
        <v>10</v>
      </c>
      <c r="F58" s="45">
        <f>R58+２!F58+２!R58+３!F58+３!R58+４!F58+４!R58</f>
        <v>60</v>
      </c>
      <c r="G58" s="45">
        <f>S58+２!G58+２!S58+３!G58+３!S58+４!G58+４!S58</f>
        <v>15</v>
      </c>
      <c r="H58" s="45">
        <f>T58+２!H58+２!T58+３!H58+３!T58+４!H58+４!T58</f>
        <v>0</v>
      </c>
      <c r="I58" s="45">
        <f>U58+２!I58+２!U58+３!I58+３!U58+４!I58+４!U58</f>
        <v>12</v>
      </c>
      <c r="J58" s="45">
        <f>V58+２!J58+２!V58+３!J58+３!V58+４!J58+４!V58</f>
        <v>0</v>
      </c>
      <c r="K58" s="45">
        <f>W58+２!K58+２!W58+３!K58+３!W58+４!K58+４!W58</f>
        <v>19</v>
      </c>
      <c r="L58" s="45">
        <f>X58+２!L58+２!X58+３!L58+３!X58+４!L58+４!X58</f>
        <v>5</v>
      </c>
      <c r="M58" s="44" t="s">
        <v>49</v>
      </c>
      <c r="N58" s="45">
        <f t="shared" si="27"/>
        <v>49</v>
      </c>
      <c r="O58" s="46">
        <v>3</v>
      </c>
      <c r="P58" s="46">
        <v>9</v>
      </c>
      <c r="Q58" s="46">
        <v>2</v>
      </c>
      <c r="R58" s="46">
        <v>28</v>
      </c>
      <c r="S58" s="46">
        <v>3</v>
      </c>
      <c r="T58" s="46">
        <v>0</v>
      </c>
      <c r="U58" s="46">
        <v>0</v>
      </c>
      <c r="V58" s="46">
        <v>0</v>
      </c>
      <c r="W58" s="46">
        <v>4</v>
      </c>
      <c r="X58" s="46">
        <v>0</v>
      </c>
    </row>
  </sheetData>
  <mergeCells count="2">
    <mergeCell ref="D3:J3"/>
    <mergeCell ref="P3:V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workbookViewId="0" topLeftCell="F1">
      <selection activeCell="C8" sqref="C8"/>
    </sheetView>
  </sheetViews>
  <sheetFormatPr defaultColWidth="9.00390625" defaultRowHeight="13.5"/>
  <cols>
    <col min="1" max="1" width="11.125" style="1" customWidth="1"/>
    <col min="2" max="12" width="7.25390625" style="1" customWidth="1"/>
    <col min="13" max="13" width="11.125" style="1" customWidth="1"/>
    <col min="14" max="24" width="7.25390625" style="1" customWidth="1"/>
    <col min="25" max="16384" width="9.00390625" style="1" customWidth="1"/>
  </cols>
  <sheetData>
    <row r="1" spans="5:18" ht="20.25" customHeight="1">
      <c r="E1" s="17"/>
      <c r="F1" s="47"/>
      <c r="G1" s="47" t="s">
        <v>62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3:23" ht="5.25" customHeight="1" thickBot="1">
      <c r="C2" s="2"/>
      <c r="D2" s="3"/>
      <c r="E2" s="3"/>
      <c r="F2" s="3"/>
      <c r="G2" s="3"/>
      <c r="H2" s="3"/>
      <c r="I2" s="3"/>
      <c r="J2" s="3"/>
      <c r="K2" s="3"/>
      <c r="O2" s="2"/>
      <c r="P2" s="3"/>
      <c r="Q2" s="3"/>
      <c r="R2" s="3"/>
      <c r="S2" s="3"/>
      <c r="T2" s="3"/>
      <c r="U2" s="3"/>
      <c r="V2" s="3"/>
      <c r="W2" s="3"/>
    </row>
    <row r="3" spans="1:24" ht="12" customHeight="1" thickTop="1">
      <c r="A3" s="19"/>
      <c r="B3" s="26"/>
      <c r="C3" s="27"/>
      <c r="D3" s="54" t="s">
        <v>52</v>
      </c>
      <c r="E3" s="54"/>
      <c r="F3" s="54"/>
      <c r="G3" s="54"/>
      <c r="H3" s="54"/>
      <c r="I3" s="54"/>
      <c r="J3" s="54"/>
      <c r="K3" s="28"/>
      <c r="L3" s="29"/>
      <c r="M3" s="19"/>
      <c r="N3" s="29"/>
      <c r="O3" s="27"/>
      <c r="P3" s="54" t="s">
        <v>52</v>
      </c>
      <c r="Q3" s="54"/>
      <c r="R3" s="54"/>
      <c r="S3" s="54"/>
      <c r="T3" s="54"/>
      <c r="U3" s="54"/>
      <c r="V3" s="54"/>
      <c r="W3" s="28"/>
      <c r="X3" s="29"/>
    </row>
    <row r="4" spans="1:24" ht="12" customHeight="1">
      <c r="A4" s="20"/>
      <c r="B4" s="32"/>
      <c r="C4" s="33" t="s">
        <v>0</v>
      </c>
      <c r="D4" s="33" t="s">
        <v>1</v>
      </c>
      <c r="E4" s="33" t="s">
        <v>2</v>
      </c>
      <c r="F4" s="33" t="s">
        <v>3</v>
      </c>
      <c r="G4" s="33" t="s">
        <v>4</v>
      </c>
      <c r="H4" s="33" t="s">
        <v>5</v>
      </c>
      <c r="I4" s="33" t="s">
        <v>6</v>
      </c>
      <c r="J4" s="33" t="s">
        <v>7</v>
      </c>
      <c r="K4" s="33" t="s">
        <v>8</v>
      </c>
      <c r="L4" s="30" t="s">
        <v>9</v>
      </c>
      <c r="M4" s="20"/>
      <c r="N4" s="32"/>
      <c r="O4" s="33" t="s">
        <v>0</v>
      </c>
      <c r="P4" s="33" t="s">
        <v>1</v>
      </c>
      <c r="Q4" s="33" t="s">
        <v>2</v>
      </c>
      <c r="R4" s="33" t="s">
        <v>3</v>
      </c>
      <c r="S4" s="33" t="s">
        <v>4</v>
      </c>
      <c r="T4" s="33" t="s">
        <v>5</v>
      </c>
      <c r="U4" s="33" t="s">
        <v>6</v>
      </c>
      <c r="V4" s="33" t="s">
        <v>7</v>
      </c>
      <c r="W4" s="33" t="s">
        <v>8</v>
      </c>
      <c r="X4" s="30" t="s">
        <v>9</v>
      </c>
    </row>
    <row r="5" spans="1:24" ht="12" customHeight="1">
      <c r="A5" s="21" t="s">
        <v>10</v>
      </c>
      <c r="B5" s="34" t="s">
        <v>26</v>
      </c>
      <c r="C5" s="35" t="s">
        <v>11</v>
      </c>
      <c r="D5" s="36" t="s">
        <v>12</v>
      </c>
      <c r="E5" s="36" t="s">
        <v>13</v>
      </c>
      <c r="F5" s="36" t="s">
        <v>14</v>
      </c>
      <c r="G5" s="36" t="s">
        <v>15</v>
      </c>
      <c r="H5" s="36" t="s">
        <v>16</v>
      </c>
      <c r="I5" s="36" t="s">
        <v>17</v>
      </c>
      <c r="J5" s="36" t="s">
        <v>18</v>
      </c>
      <c r="K5" s="37" t="s">
        <v>19</v>
      </c>
      <c r="L5" s="4" t="s">
        <v>20</v>
      </c>
      <c r="M5" s="21" t="s">
        <v>10</v>
      </c>
      <c r="N5" s="34" t="s">
        <v>26</v>
      </c>
      <c r="O5" s="35" t="s">
        <v>11</v>
      </c>
      <c r="P5" s="36" t="s">
        <v>12</v>
      </c>
      <c r="Q5" s="36" t="s">
        <v>13</v>
      </c>
      <c r="R5" s="36" t="s">
        <v>14</v>
      </c>
      <c r="S5" s="36" t="s">
        <v>15</v>
      </c>
      <c r="T5" s="36" t="s">
        <v>16</v>
      </c>
      <c r="U5" s="36" t="s">
        <v>17</v>
      </c>
      <c r="V5" s="36" t="s">
        <v>18</v>
      </c>
      <c r="W5" s="37" t="s">
        <v>19</v>
      </c>
      <c r="X5" s="4" t="s">
        <v>20</v>
      </c>
    </row>
    <row r="6" spans="1:24" ht="12" customHeight="1">
      <c r="A6" s="20"/>
      <c r="B6" s="34"/>
      <c r="C6" s="35" t="s">
        <v>21</v>
      </c>
      <c r="D6" s="36" t="s">
        <v>22</v>
      </c>
      <c r="E6" s="36"/>
      <c r="F6" s="36"/>
      <c r="G6" s="36" t="s">
        <v>22</v>
      </c>
      <c r="H6" s="36" t="s">
        <v>22</v>
      </c>
      <c r="I6" s="36"/>
      <c r="J6" s="36" t="s">
        <v>23</v>
      </c>
      <c r="K6" s="36" t="s">
        <v>24</v>
      </c>
      <c r="L6" s="5"/>
      <c r="M6" s="20"/>
      <c r="N6" s="34"/>
      <c r="O6" s="35" t="s">
        <v>21</v>
      </c>
      <c r="P6" s="36" t="s">
        <v>22</v>
      </c>
      <c r="Q6" s="36"/>
      <c r="R6" s="36"/>
      <c r="S6" s="36" t="s">
        <v>22</v>
      </c>
      <c r="T6" s="36" t="s">
        <v>22</v>
      </c>
      <c r="U6" s="36"/>
      <c r="V6" s="36" t="s">
        <v>23</v>
      </c>
      <c r="W6" s="36" t="s">
        <v>24</v>
      </c>
      <c r="X6" s="5"/>
    </row>
    <row r="7" spans="1:24" ht="12" customHeight="1">
      <c r="A7" s="20" t="s">
        <v>25</v>
      </c>
      <c r="B7" s="34"/>
      <c r="C7" s="35" t="s">
        <v>27</v>
      </c>
      <c r="D7" s="36" t="s">
        <v>28</v>
      </c>
      <c r="E7" s="36" t="s">
        <v>28</v>
      </c>
      <c r="F7" s="36" t="s">
        <v>28</v>
      </c>
      <c r="G7" s="36" t="s">
        <v>28</v>
      </c>
      <c r="H7" s="36" t="s">
        <v>28</v>
      </c>
      <c r="I7" s="36" t="s">
        <v>29</v>
      </c>
      <c r="J7" s="36" t="s">
        <v>28</v>
      </c>
      <c r="K7" s="36" t="s">
        <v>30</v>
      </c>
      <c r="L7" s="4" t="s">
        <v>31</v>
      </c>
      <c r="M7" s="20" t="s">
        <v>25</v>
      </c>
      <c r="N7" s="34"/>
      <c r="O7" s="35" t="s">
        <v>27</v>
      </c>
      <c r="P7" s="36" t="s">
        <v>28</v>
      </c>
      <c r="Q7" s="36" t="s">
        <v>28</v>
      </c>
      <c r="R7" s="36" t="s">
        <v>28</v>
      </c>
      <c r="S7" s="36" t="s">
        <v>28</v>
      </c>
      <c r="T7" s="36" t="s">
        <v>28</v>
      </c>
      <c r="U7" s="36" t="s">
        <v>29</v>
      </c>
      <c r="V7" s="36" t="s">
        <v>28</v>
      </c>
      <c r="W7" s="36" t="s">
        <v>30</v>
      </c>
      <c r="X7" s="4" t="s">
        <v>31</v>
      </c>
    </row>
    <row r="8" spans="1:24" ht="12" customHeight="1">
      <c r="A8" s="20"/>
      <c r="B8" s="38"/>
      <c r="C8" s="35" t="s">
        <v>28</v>
      </c>
      <c r="D8" s="39"/>
      <c r="E8" s="39"/>
      <c r="F8" s="39"/>
      <c r="G8" s="39"/>
      <c r="H8" s="39"/>
      <c r="I8" s="40"/>
      <c r="J8" s="36"/>
      <c r="K8" s="36" t="s">
        <v>32</v>
      </c>
      <c r="L8" s="5"/>
      <c r="M8" s="20"/>
      <c r="N8" s="38"/>
      <c r="O8" s="35" t="s">
        <v>28</v>
      </c>
      <c r="P8" s="39"/>
      <c r="Q8" s="39"/>
      <c r="R8" s="39"/>
      <c r="S8" s="39"/>
      <c r="T8" s="39"/>
      <c r="U8" s="40"/>
      <c r="V8" s="36"/>
      <c r="W8" s="36" t="s">
        <v>32</v>
      </c>
      <c r="X8" s="5"/>
    </row>
    <row r="9" spans="1:24" ht="12" customHeight="1">
      <c r="A9" s="25"/>
      <c r="B9" s="41"/>
      <c r="C9" s="42"/>
      <c r="D9" s="42"/>
      <c r="E9" s="42"/>
      <c r="F9" s="42"/>
      <c r="G9" s="42"/>
      <c r="H9" s="42"/>
      <c r="I9" s="43"/>
      <c r="J9" s="42"/>
      <c r="K9" s="43" t="s">
        <v>33</v>
      </c>
      <c r="L9" s="31"/>
      <c r="M9" s="25"/>
      <c r="N9" s="41"/>
      <c r="O9" s="42"/>
      <c r="P9" s="42"/>
      <c r="Q9" s="42"/>
      <c r="R9" s="42"/>
      <c r="S9" s="42"/>
      <c r="T9" s="42"/>
      <c r="U9" s="43"/>
      <c r="V9" s="42"/>
      <c r="W9" s="43" t="s">
        <v>33</v>
      </c>
      <c r="X9" s="31"/>
    </row>
    <row r="10" spans="1:24" s="53" customFormat="1" ht="18" customHeight="1">
      <c r="A10" s="48" t="s">
        <v>53</v>
      </c>
      <c r="B10" s="49"/>
      <c r="C10" s="50"/>
      <c r="D10" s="50"/>
      <c r="E10" s="50"/>
      <c r="F10" s="50"/>
      <c r="G10" s="50"/>
      <c r="H10" s="50"/>
      <c r="I10" s="50"/>
      <c r="J10" s="50"/>
      <c r="K10" s="51"/>
      <c r="L10" s="52"/>
      <c r="M10" s="48" t="s">
        <v>54</v>
      </c>
      <c r="N10" s="49"/>
      <c r="O10" s="50"/>
      <c r="P10" s="50"/>
      <c r="Q10" s="50"/>
      <c r="R10" s="50"/>
      <c r="S10" s="50"/>
      <c r="T10" s="50"/>
      <c r="U10" s="50"/>
      <c r="V10" s="50"/>
      <c r="W10" s="51"/>
      <c r="X10" s="52"/>
    </row>
    <row r="11" spans="1:24" ht="17.25" customHeight="1">
      <c r="A11" s="22" t="s">
        <v>26</v>
      </c>
      <c r="B11" s="14">
        <f>SUM(B12:B26)</f>
        <v>75330</v>
      </c>
      <c r="C11" s="6">
        <f>SUM(C27,C43)</f>
        <v>9526</v>
      </c>
      <c r="D11" s="6">
        <f aca="true" t="shared" si="0" ref="D11:L11">SUM(D27,D43)</f>
        <v>2464</v>
      </c>
      <c r="E11" s="6">
        <f t="shared" si="0"/>
        <v>16303</v>
      </c>
      <c r="F11" s="6">
        <f t="shared" si="0"/>
        <v>10977</v>
      </c>
      <c r="G11" s="6">
        <f t="shared" si="0"/>
        <v>6696</v>
      </c>
      <c r="H11" s="6">
        <f t="shared" si="0"/>
        <v>765</v>
      </c>
      <c r="I11" s="6">
        <f t="shared" si="0"/>
        <v>413</v>
      </c>
      <c r="J11" s="6">
        <f t="shared" si="0"/>
        <v>3719</v>
      </c>
      <c r="K11" s="6">
        <f t="shared" si="0"/>
        <v>23911</v>
      </c>
      <c r="L11" s="6">
        <f t="shared" si="0"/>
        <v>556</v>
      </c>
      <c r="M11" s="22" t="s">
        <v>26</v>
      </c>
      <c r="N11" s="14">
        <f>SUM(N12:N26)</f>
        <v>109502</v>
      </c>
      <c r="O11" s="6">
        <f>SUM(O12:O26)</f>
        <v>21113</v>
      </c>
      <c r="P11" s="6">
        <f aca="true" t="shared" si="1" ref="P11:X11">SUM(P12:P26)</f>
        <v>3566</v>
      </c>
      <c r="Q11" s="6">
        <f t="shared" si="1"/>
        <v>24828</v>
      </c>
      <c r="R11" s="6">
        <f t="shared" si="1"/>
        <v>17740</v>
      </c>
      <c r="S11" s="6">
        <f t="shared" si="1"/>
        <v>9429</v>
      </c>
      <c r="T11" s="6">
        <f t="shared" si="1"/>
        <v>1095</v>
      </c>
      <c r="U11" s="6">
        <f t="shared" si="1"/>
        <v>346</v>
      </c>
      <c r="V11" s="6">
        <f t="shared" si="1"/>
        <v>2655</v>
      </c>
      <c r="W11" s="6">
        <f t="shared" si="1"/>
        <v>27062</v>
      </c>
      <c r="X11" s="6">
        <f t="shared" si="1"/>
        <v>1668</v>
      </c>
    </row>
    <row r="12" spans="1:24" ht="12.75" customHeight="1">
      <c r="A12" s="23" t="s">
        <v>35</v>
      </c>
      <c r="B12" s="14">
        <f>SUM(C12:L12)</f>
        <v>1663</v>
      </c>
      <c r="C12" s="6">
        <f aca="true" t="shared" si="2" ref="C12:L26">SUM(C28,C44)</f>
        <v>72</v>
      </c>
      <c r="D12" s="6">
        <f t="shared" si="2"/>
        <v>0</v>
      </c>
      <c r="E12" s="6">
        <f t="shared" si="2"/>
        <v>327</v>
      </c>
      <c r="F12" s="6">
        <f t="shared" si="2"/>
        <v>194</v>
      </c>
      <c r="G12" s="6">
        <f t="shared" si="2"/>
        <v>266</v>
      </c>
      <c r="H12" s="6">
        <f t="shared" si="2"/>
        <v>10</v>
      </c>
      <c r="I12" s="6">
        <f t="shared" si="2"/>
        <v>14</v>
      </c>
      <c r="J12" s="6">
        <f t="shared" si="2"/>
        <v>20</v>
      </c>
      <c r="K12" s="6">
        <f t="shared" si="2"/>
        <v>725</v>
      </c>
      <c r="L12" s="6">
        <f t="shared" si="2"/>
        <v>35</v>
      </c>
      <c r="M12" s="23" t="s">
        <v>35</v>
      </c>
      <c r="N12" s="14">
        <f>SUM(O12:X12)</f>
        <v>1892</v>
      </c>
      <c r="O12" s="6">
        <f aca="true" t="shared" si="3" ref="O12:X12">SUM(O28,O44)</f>
        <v>107</v>
      </c>
      <c r="P12" s="6">
        <f t="shared" si="3"/>
        <v>0</v>
      </c>
      <c r="Q12" s="6">
        <f t="shared" si="3"/>
        <v>333</v>
      </c>
      <c r="R12" s="6">
        <f t="shared" si="3"/>
        <v>222</v>
      </c>
      <c r="S12" s="6">
        <f t="shared" si="3"/>
        <v>494</v>
      </c>
      <c r="T12" s="6">
        <f t="shared" si="3"/>
        <v>32</v>
      </c>
      <c r="U12" s="6">
        <f t="shared" si="3"/>
        <v>1</v>
      </c>
      <c r="V12" s="6">
        <f t="shared" si="3"/>
        <v>20</v>
      </c>
      <c r="W12" s="6">
        <f t="shared" si="3"/>
        <v>607</v>
      </c>
      <c r="X12" s="6">
        <f t="shared" si="3"/>
        <v>76</v>
      </c>
    </row>
    <row r="13" spans="1:24" ht="12.75" customHeight="1">
      <c r="A13" s="23" t="s">
        <v>36</v>
      </c>
      <c r="B13" s="14">
        <f aca="true" t="shared" si="4" ref="B13:B26">SUM(C13:L13)</f>
        <v>9084</v>
      </c>
      <c r="C13" s="6">
        <f t="shared" si="2"/>
        <v>1167</v>
      </c>
      <c r="D13" s="6">
        <f t="shared" si="2"/>
        <v>4</v>
      </c>
      <c r="E13" s="6">
        <f t="shared" si="2"/>
        <v>2581</v>
      </c>
      <c r="F13" s="6">
        <f t="shared" si="2"/>
        <v>1170</v>
      </c>
      <c r="G13" s="6">
        <f t="shared" si="2"/>
        <v>901</v>
      </c>
      <c r="H13" s="6">
        <f t="shared" si="2"/>
        <v>68</v>
      </c>
      <c r="I13" s="6">
        <f t="shared" si="2"/>
        <v>25</v>
      </c>
      <c r="J13" s="6">
        <f t="shared" si="2"/>
        <v>310</v>
      </c>
      <c r="K13" s="6">
        <f t="shared" si="2"/>
        <v>2759</v>
      </c>
      <c r="L13" s="6">
        <f t="shared" si="2"/>
        <v>99</v>
      </c>
      <c r="M13" s="23" t="s">
        <v>36</v>
      </c>
      <c r="N13" s="14">
        <f aca="true" t="shared" si="5" ref="N13:N26">SUM(O13:X13)</f>
        <v>14466</v>
      </c>
      <c r="O13" s="6">
        <f aca="true" t="shared" si="6" ref="O13:X13">SUM(O29,O45)</f>
        <v>2791</v>
      </c>
      <c r="P13" s="6">
        <f t="shared" si="6"/>
        <v>4</v>
      </c>
      <c r="Q13" s="6">
        <f t="shared" si="6"/>
        <v>3945</v>
      </c>
      <c r="R13" s="6">
        <f t="shared" si="6"/>
        <v>1888</v>
      </c>
      <c r="S13" s="6">
        <f t="shared" si="6"/>
        <v>1668</v>
      </c>
      <c r="T13" s="6">
        <f t="shared" si="6"/>
        <v>208</v>
      </c>
      <c r="U13" s="6">
        <f t="shared" si="6"/>
        <v>20</v>
      </c>
      <c r="V13" s="6">
        <f t="shared" si="6"/>
        <v>214</v>
      </c>
      <c r="W13" s="6">
        <f t="shared" si="6"/>
        <v>3419</v>
      </c>
      <c r="X13" s="6">
        <f t="shared" si="6"/>
        <v>309</v>
      </c>
    </row>
    <row r="14" spans="1:24" ht="12.75" customHeight="1">
      <c r="A14" s="23" t="s">
        <v>37</v>
      </c>
      <c r="B14" s="14">
        <f t="shared" si="4"/>
        <v>9293</v>
      </c>
      <c r="C14" s="6">
        <f t="shared" si="2"/>
        <v>1889</v>
      </c>
      <c r="D14" s="6">
        <f t="shared" si="2"/>
        <v>38</v>
      </c>
      <c r="E14" s="6">
        <f t="shared" si="2"/>
        <v>2454</v>
      </c>
      <c r="F14" s="6">
        <f t="shared" si="2"/>
        <v>1390</v>
      </c>
      <c r="G14" s="6">
        <f t="shared" si="2"/>
        <v>565</v>
      </c>
      <c r="H14" s="6">
        <f t="shared" si="2"/>
        <v>50</v>
      </c>
      <c r="I14" s="6">
        <f t="shared" si="2"/>
        <v>42</v>
      </c>
      <c r="J14" s="6">
        <f t="shared" si="2"/>
        <v>363</v>
      </c>
      <c r="K14" s="6">
        <f t="shared" si="2"/>
        <v>2445</v>
      </c>
      <c r="L14" s="6">
        <f t="shared" si="2"/>
        <v>57</v>
      </c>
      <c r="M14" s="23" t="s">
        <v>37</v>
      </c>
      <c r="N14" s="14">
        <f t="shared" si="5"/>
        <v>20418</v>
      </c>
      <c r="O14" s="6">
        <f aca="true" t="shared" si="7" ref="O14:X14">SUM(O30,O46)</f>
        <v>6161</v>
      </c>
      <c r="P14" s="6">
        <f t="shared" si="7"/>
        <v>64</v>
      </c>
      <c r="Q14" s="6">
        <f t="shared" si="7"/>
        <v>5212</v>
      </c>
      <c r="R14" s="6">
        <f t="shared" si="7"/>
        <v>3341</v>
      </c>
      <c r="S14" s="6">
        <f t="shared" si="7"/>
        <v>1075</v>
      </c>
      <c r="T14" s="6">
        <f t="shared" si="7"/>
        <v>125</v>
      </c>
      <c r="U14" s="6">
        <f t="shared" si="7"/>
        <v>20</v>
      </c>
      <c r="V14" s="6">
        <f t="shared" si="7"/>
        <v>344</v>
      </c>
      <c r="W14" s="6">
        <f t="shared" si="7"/>
        <v>3794</v>
      </c>
      <c r="X14" s="6">
        <f t="shared" si="7"/>
        <v>282</v>
      </c>
    </row>
    <row r="15" spans="1:24" ht="12.75" customHeight="1">
      <c r="A15" s="23" t="s">
        <v>38</v>
      </c>
      <c r="B15" s="14">
        <f t="shared" si="4"/>
        <v>7606</v>
      </c>
      <c r="C15" s="6">
        <f t="shared" si="2"/>
        <v>1684</v>
      </c>
      <c r="D15" s="6">
        <f t="shared" si="2"/>
        <v>88</v>
      </c>
      <c r="E15" s="6">
        <f t="shared" si="2"/>
        <v>1777</v>
      </c>
      <c r="F15" s="6">
        <f t="shared" si="2"/>
        <v>1121</v>
      </c>
      <c r="G15" s="6">
        <f t="shared" si="2"/>
        <v>426</v>
      </c>
      <c r="H15" s="6">
        <f t="shared" si="2"/>
        <v>78</v>
      </c>
      <c r="I15" s="6">
        <f t="shared" si="2"/>
        <v>30</v>
      </c>
      <c r="J15" s="6">
        <f t="shared" si="2"/>
        <v>341</v>
      </c>
      <c r="K15" s="6">
        <f t="shared" si="2"/>
        <v>2015</v>
      </c>
      <c r="L15" s="6">
        <f t="shared" si="2"/>
        <v>46</v>
      </c>
      <c r="M15" s="23" t="s">
        <v>38</v>
      </c>
      <c r="N15" s="14">
        <f t="shared" si="5"/>
        <v>14754</v>
      </c>
      <c r="O15" s="6">
        <f aca="true" t="shared" si="8" ref="O15:X15">SUM(O31,O47)</f>
        <v>4301</v>
      </c>
      <c r="P15" s="6">
        <f t="shared" si="8"/>
        <v>149</v>
      </c>
      <c r="Q15" s="6">
        <f t="shared" si="8"/>
        <v>3599</v>
      </c>
      <c r="R15" s="6">
        <f t="shared" si="8"/>
        <v>2521</v>
      </c>
      <c r="S15" s="6">
        <f t="shared" si="8"/>
        <v>736</v>
      </c>
      <c r="T15" s="6">
        <f t="shared" si="8"/>
        <v>94</v>
      </c>
      <c r="U15" s="6">
        <f t="shared" si="8"/>
        <v>21</v>
      </c>
      <c r="V15" s="6">
        <f t="shared" si="8"/>
        <v>300</v>
      </c>
      <c r="W15" s="6">
        <f t="shared" si="8"/>
        <v>2827</v>
      </c>
      <c r="X15" s="6">
        <f t="shared" si="8"/>
        <v>206</v>
      </c>
    </row>
    <row r="16" spans="1:24" ht="12.75" customHeight="1">
      <c r="A16" s="23" t="s">
        <v>39</v>
      </c>
      <c r="B16" s="14">
        <f t="shared" si="4"/>
        <v>6878</v>
      </c>
      <c r="C16" s="6">
        <f t="shared" si="2"/>
        <v>1289</v>
      </c>
      <c r="D16" s="6">
        <f t="shared" si="2"/>
        <v>161</v>
      </c>
      <c r="E16" s="6">
        <f t="shared" si="2"/>
        <v>1562</v>
      </c>
      <c r="F16" s="6">
        <f t="shared" si="2"/>
        <v>1042</v>
      </c>
      <c r="G16" s="6">
        <f t="shared" si="2"/>
        <v>475</v>
      </c>
      <c r="H16" s="6">
        <f t="shared" si="2"/>
        <v>71</v>
      </c>
      <c r="I16" s="6">
        <f t="shared" si="2"/>
        <v>23</v>
      </c>
      <c r="J16" s="6">
        <f t="shared" si="2"/>
        <v>347</v>
      </c>
      <c r="K16" s="6">
        <f t="shared" si="2"/>
        <v>1873</v>
      </c>
      <c r="L16" s="6">
        <f t="shared" si="2"/>
        <v>35</v>
      </c>
      <c r="M16" s="23" t="s">
        <v>39</v>
      </c>
      <c r="N16" s="14">
        <f t="shared" si="5"/>
        <v>10387</v>
      </c>
      <c r="O16" s="6">
        <f aca="true" t="shared" si="9" ref="O16:X16">SUM(O32,O48)</f>
        <v>2498</v>
      </c>
      <c r="P16" s="6">
        <f t="shared" si="9"/>
        <v>224</v>
      </c>
      <c r="Q16" s="6">
        <f t="shared" si="9"/>
        <v>2450</v>
      </c>
      <c r="R16" s="6">
        <f t="shared" si="9"/>
        <v>1774</v>
      </c>
      <c r="S16" s="6">
        <f t="shared" si="9"/>
        <v>659</v>
      </c>
      <c r="T16" s="6">
        <f t="shared" si="9"/>
        <v>88</v>
      </c>
      <c r="U16" s="6">
        <f t="shared" si="9"/>
        <v>20</v>
      </c>
      <c r="V16" s="6">
        <f t="shared" si="9"/>
        <v>253</v>
      </c>
      <c r="W16" s="6">
        <f t="shared" si="9"/>
        <v>2285</v>
      </c>
      <c r="X16" s="6">
        <f t="shared" si="9"/>
        <v>136</v>
      </c>
    </row>
    <row r="17" spans="1:24" ht="16.5" customHeight="1">
      <c r="A17" s="23" t="s">
        <v>40</v>
      </c>
      <c r="B17" s="14">
        <f t="shared" si="4"/>
        <v>7855</v>
      </c>
      <c r="C17" s="6">
        <f t="shared" si="2"/>
        <v>1123</v>
      </c>
      <c r="D17" s="6">
        <f t="shared" si="2"/>
        <v>247</v>
      </c>
      <c r="E17" s="6">
        <f t="shared" si="2"/>
        <v>1744</v>
      </c>
      <c r="F17" s="6">
        <f t="shared" si="2"/>
        <v>1134</v>
      </c>
      <c r="G17" s="6">
        <f t="shared" si="2"/>
        <v>606</v>
      </c>
      <c r="H17" s="6">
        <f t="shared" si="2"/>
        <v>84</v>
      </c>
      <c r="I17" s="6">
        <f t="shared" si="2"/>
        <v>51</v>
      </c>
      <c r="J17" s="6">
        <f t="shared" si="2"/>
        <v>400</v>
      </c>
      <c r="K17" s="6">
        <f t="shared" si="2"/>
        <v>2401</v>
      </c>
      <c r="L17" s="6">
        <f t="shared" si="2"/>
        <v>65</v>
      </c>
      <c r="M17" s="23" t="s">
        <v>40</v>
      </c>
      <c r="N17" s="14">
        <f t="shared" si="5"/>
        <v>10053</v>
      </c>
      <c r="O17" s="6">
        <f aca="true" t="shared" si="10" ref="O17:X17">SUM(O33,O49)</f>
        <v>1695</v>
      </c>
      <c r="P17" s="6">
        <f t="shared" si="10"/>
        <v>415</v>
      </c>
      <c r="Q17" s="6">
        <f t="shared" si="10"/>
        <v>2262</v>
      </c>
      <c r="R17" s="6">
        <f t="shared" si="10"/>
        <v>1558</v>
      </c>
      <c r="S17" s="6">
        <f t="shared" si="10"/>
        <v>783</v>
      </c>
      <c r="T17" s="6">
        <f t="shared" si="10"/>
        <v>126</v>
      </c>
      <c r="U17" s="6">
        <f t="shared" si="10"/>
        <v>21</v>
      </c>
      <c r="V17" s="6">
        <f t="shared" si="10"/>
        <v>292</v>
      </c>
      <c r="W17" s="6">
        <f t="shared" si="10"/>
        <v>2752</v>
      </c>
      <c r="X17" s="6">
        <f t="shared" si="10"/>
        <v>149</v>
      </c>
    </row>
    <row r="18" spans="1:24" ht="12.75" customHeight="1">
      <c r="A18" s="23" t="s">
        <v>41</v>
      </c>
      <c r="B18" s="14">
        <f t="shared" si="4"/>
        <v>9702</v>
      </c>
      <c r="C18" s="6">
        <f t="shared" si="2"/>
        <v>911</v>
      </c>
      <c r="D18" s="6">
        <f t="shared" si="2"/>
        <v>470</v>
      </c>
      <c r="E18" s="6">
        <f t="shared" si="2"/>
        <v>2133</v>
      </c>
      <c r="F18" s="6">
        <f t="shared" si="2"/>
        <v>1459</v>
      </c>
      <c r="G18" s="6">
        <f t="shared" si="2"/>
        <v>911</v>
      </c>
      <c r="H18" s="6">
        <f t="shared" si="2"/>
        <v>91</v>
      </c>
      <c r="I18" s="6">
        <f t="shared" si="2"/>
        <v>65</v>
      </c>
      <c r="J18" s="6">
        <f t="shared" si="2"/>
        <v>568</v>
      </c>
      <c r="K18" s="6">
        <f t="shared" si="2"/>
        <v>3023</v>
      </c>
      <c r="L18" s="6">
        <f t="shared" si="2"/>
        <v>71</v>
      </c>
      <c r="M18" s="23" t="s">
        <v>41</v>
      </c>
      <c r="N18" s="14">
        <f t="shared" si="5"/>
        <v>11250</v>
      </c>
      <c r="O18" s="6">
        <f aca="true" t="shared" si="11" ref="O18:X18">SUM(O34,O50)</f>
        <v>1374</v>
      </c>
      <c r="P18" s="6">
        <f t="shared" si="11"/>
        <v>587</v>
      </c>
      <c r="Q18" s="6">
        <f t="shared" si="11"/>
        <v>2489</v>
      </c>
      <c r="R18" s="6">
        <f t="shared" si="11"/>
        <v>1937</v>
      </c>
      <c r="S18" s="6">
        <f t="shared" si="11"/>
        <v>1088</v>
      </c>
      <c r="T18" s="6">
        <f t="shared" si="11"/>
        <v>123</v>
      </c>
      <c r="U18" s="6">
        <f t="shared" si="11"/>
        <v>29</v>
      </c>
      <c r="V18" s="6">
        <f t="shared" si="11"/>
        <v>376</v>
      </c>
      <c r="W18" s="6">
        <f t="shared" si="11"/>
        <v>3093</v>
      </c>
      <c r="X18" s="6">
        <f t="shared" si="11"/>
        <v>154</v>
      </c>
    </row>
    <row r="19" spans="1:24" ht="12.75" customHeight="1">
      <c r="A19" s="23" t="s">
        <v>42</v>
      </c>
      <c r="B19" s="14">
        <f t="shared" si="4"/>
        <v>8270</v>
      </c>
      <c r="C19" s="6">
        <f t="shared" si="2"/>
        <v>510</v>
      </c>
      <c r="D19" s="6">
        <f t="shared" si="2"/>
        <v>442</v>
      </c>
      <c r="E19" s="6">
        <f t="shared" si="2"/>
        <v>1564</v>
      </c>
      <c r="F19" s="6">
        <f t="shared" si="2"/>
        <v>1177</v>
      </c>
      <c r="G19" s="6">
        <f t="shared" si="2"/>
        <v>828</v>
      </c>
      <c r="H19" s="6">
        <f t="shared" si="2"/>
        <v>81</v>
      </c>
      <c r="I19" s="6">
        <f t="shared" si="2"/>
        <v>48</v>
      </c>
      <c r="J19" s="6">
        <f t="shared" si="2"/>
        <v>607</v>
      </c>
      <c r="K19" s="6">
        <f t="shared" si="2"/>
        <v>2967</v>
      </c>
      <c r="L19" s="6">
        <f t="shared" si="2"/>
        <v>46</v>
      </c>
      <c r="M19" s="23" t="s">
        <v>42</v>
      </c>
      <c r="N19" s="14">
        <f t="shared" si="5"/>
        <v>9427</v>
      </c>
      <c r="O19" s="6">
        <f aca="true" t="shared" si="12" ref="O19:X19">SUM(O35,O51)</f>
        <v>816</v>
      </c>
      <c r="P19" s="6">
        <f t="shared" si="12"/>
        <v>600</v>
      </c>
      <c r="Q19" s="6">
        <f t="shared" si="12"/>
        <v>1915</v>
      </c>
      <c r="R19" s="6">
        <f t="shared" si="12"/>
        <v>1576</v>
      </c>
      <c r="S19" s="6">
        <f t="shared" si="12"/>
        <v>990</v>
      </c>
      <c r="T19" s="6">
        <f t="shared" si="12"/>
        <v>100</v>
      </c>
      <c r="U19" s="6">
        <f t="shared" si="12"/>
        <v>28</v>
      </c>
      <c r="V19" s="6">
        <f t="shared" si="12"/>
        <v>374</v>
      </c>
      <c r="W19" s="6">
        <f t="shared" si="12"/>
        <v>2933</v>
      </c>
      <c r="X19" s="6">
        <f t="shared" si="12"/>
        <v>95</v>
      </c>
    </row>
    <row r="20" spans="1:24" ht="12.75" customHeight="1">
      <c r="A20" s="23" t="s">
        <v>43</v>
      </c>
      <c r="B20" s="14">
        <f t="shared" si="4"/>
        <v>6800</v>
      </c>
      <c r="C20" s="6">
        <f t="shared" si="2"/>
        <v>360</v>
      </c>
      <c r="D20" s="6">
        <f t="shared" si="2"/>
        <v>376</v>
      </c>
      <c r="E20" s="6">
        <f t="shared" si="2"/>
        <v>1091</v>
      </c>
      <c r="F20" s="6">
        <f t="shared" si="2"/>
        <v>916</v>
      </c>
      <c r="G20" s="6">
        <f t="shared" si="2"/>
        <v>735</v>
      </c>
      <c r="H20" s="6">
        <f t="shared" si="2"/>
        <v>72</v>
      </c>
      <c r="I20" s="6">
        <f t="shared" si="2"/>
        <v>45</v>
      </c>
      <c r="J20" s="6">
        <f t="shared" si="2"/>
        <v>420</v>
      </c>
      <c r="K20" s="6">
        <f t="shared" si="2"/>
        <v>2752</v>
      </c>
      <c r="L20" s="6">
        <f t="shared" si="2"/>
        <v>33</v>
      </c>
      <c r="M20" s="23" t="s">
        <v>43</v>
      </c>
      <c r="N20" s="14">
        <f t="shared" si="5"/>
        <v>7215</v>
      </c>
      <c r="O20" s="6">
        <f aca="true" t="shared" si="13" ref="O20:X20">SUM(O36,O52)</f>
        <v>523</v>
      </c>
      <c r="P20" s="6">
        <f t="shared" si="13"/>
        <v>580</v>
      </c>
      <c r="Q20" s="6">
        <f t="shared" si="13"/>
        <v>1219</v>
      </c>
      <c r="R20" s="6">
        <f t="shared" si="13"/>
        <v>1139</v>
      </c>
      <c r="S20" s="6">
        <f t="shared" si="13"/>
        <v>823</v>
      </c>
      <c r="T20" s="6">
        <f t="shared" si="13"/>
        <v>68</v>
      </c>
      <c r="U20" s="6">
        <f t="shared" si="13"/>
        <v>37</v>
      </c>
      <c r="V20" s="6">
        <f t="shared" si="13"/>
        <v>271</v>
      </c>
      <c r="W20" s="6">
        <f t="shared" si="13"/>
        <v>2445</v>
      </c>
      <c r="X20" s="6">
        <f t="shared" si="13"/>
        <v>110</v>
      </c>
    </row>
    <row r="21" spans="1:24" ht="12.75" customHeight="1">
      <c r="A21" s="23" t="s">
        <v>44</v>
      </c>
      <c r="B21" s="14">
        <f t="shared" si="4"/>
        <v>4296</v>
      </c>
      <c r="C21" s="6">
        <f t="shared" si="2"/>
        <v>208</v>
      </c>
      <c r="D21" s="6">
        <f t="shared" si="2"/>
        <v>273</v>
      </c>
      <c r="E21" s="6">
        <f t="shared" si="2"/>
        <v>589</v>
      </c>
      <c r="F21" s="6">
        <f t="shared" si="2"/>
        <v>600</v>
      </c>
      <c r="G21" s="6">
        <f t="shared" si="2"/>
        <v>559</v>
      </c>
      <c r="H21" s="6">
        <f t="shared" si="2"/>
        <v>71</v>
      </c>
      <c r="I21" s="6">
        <f t="shared" si="2"/>
        <v>37</v>
      </c>
      <c r="J21" s="6">
        <f t="shared" si="2"/>
        <v>231</v>
      </c>
      <c r="K21" s="6">
        <f t="shared" si="2"/>
        <v>1694</v>
      </c>
      <c r="L21" s="6">
        <f t="shared" si="2"/>
        <v>34</v>
      </c>
      <c r="M21" s="23" t="s">
        <v>44</v>
      </c>
      <c r="N21" s="14">
        <f t="shared" si="5"/>
        <v>4648</v>
      </c>
      <c r="O21" s="6">
        <f aca="true" t="shared" si="14" ref="O21:X21">SUM(O37,O53)</f>
        <v>346</v>
      </c>
      <c r="P21" s="6">
        <f t="shared" si="14"/>
        <v>400</v>
      </c>
      <c r="Q21" s="6">
        <f t="shared" si="14"/>
        <v>741</v>
      </c>
      <c r="R21" s="6">
        <f t="shared" si="14"/>
        <v>743</v>
      </c>
      <c r="S21" s="6">
        <f t="shared" si="14"/>
        <v>599</v>
      </c>
      <c r="T21" s="6">
        <f t="shared" si="14"/>
        <v>61</v>
      </c>
      <c r="U21" s="6">
        <f t="shared" si="14"/>
        <v>49</v>
      </c>
      <c r="V21" s="6">
        <f t="shared" si="14"/>
        <v>134</v>
      </c>
      <c r="W21" s="6">
        <f t="shared" si="14"/>
        <v>1510</v>
      </c>
      <c r="X21" s="6">
        <f t="shared" si="14"/>
        <v>65</v>
      </c>
    </row>
    <row r="22" spans="1:24" ht="16.5" customHeight="1">
      <c r="A22" s="23" t="s">
        <v>45</v>
      </c>
      <c r="B22" s="14">
        <f t="shared" si="4"/>
        <v>2340</v>
      </c>
      <c r="C22" s="6">
        <f t="shared" si="2"/>
        <v>183</v>
      </c>
      <c r="D22" s="6">
        <f t="shared" si="2"/>
        <v>193</v>
      </c>
      <c r="E22" s="6">
        <f t="shared" si="2"/>
        <v>332</v>
      </c>
      <c r="F22" s="6">
        <f t="shared" si="2"/>
        <v>367</v>
      </c>
      <c r="G22" s="6">
        <f t="shared" si="2"/>
        <v>271</v>
      </c>
      <c r="H22" s="6">
        <f t="shared" si="2"/>
        <v>66</v>
      </c>
      <c r="I22" s="6">
        <f t="shared" si="2"/>
        <v>16</v>
      </c>
      <c r="J22" s="6">
        <f t="shared" si="2"/>
        <v>83</v>
      </c>
      <c r="K22" s="6">
        <f t="shared" si="2"/>
        <v>813</v>
      </c>
      <c r="L22" s="6">
        <f t="shared" si="2"/>
        <v>16</v>
      </c>
      <c r="M22" s="23" t="s">
        <v>45</v>
      </c>
      <c r="N22" s="14">
        <f t="shared" si="5"/>
        <v>2773</v>
      </c>
      <c r="O22" s="6">
        <f aca="true" t="shared" si="15" ref="O22:X22">SUM(O38,O54)</f>
        <v>266</v>
      </c>
      <c r="P22" s="6">
        <f t="shared" si="15"/>
        <v>255</v>
      </c>
      <c r="Q22" s="6">
        <f t="shared" si="15"/>
        <v>391</v>
      </c>
      <c r="R22" s="6">
        <f t="shared" si="15"/>
        <v>500</v>
      </c>
      <c r="S22" s="6">
        <f t="shared" si="15"/>
        <v>321</v>
      </c>
      <c r="T22" s="6">
        <f t="shared" si="15"/>
        <v>48</v>
      </c>
      <c r="U22" s="6">
        <f t="shared" si="15"/>
        <v>46</v>
      </c>
      <c r="V22" s="6">
        <f t="shared" si="15"/>
        <v>64</v>
      </c>
      <c r="W22" s="6">
        <f t="shared" si="15"/>
        <v>841</v>
      </c>
      <c r="X22" s="6">
        <f t="shared" si="15"/>
        <v>41</v>
      </c>
    </row>
    <row r="23" spans="1:24" ht="12.75" customHeight="1">
      <c r="A23" s="23" t="s">
        <v>46</v>
      </c>
      <c r="B23" s="14">
        <f t="shared" si="4"/>
        <v>948</v>
      </c>
      <c r="C23" s="6">
        <f t="shared" si="2"/>
        <v>82</v>
      </c>
      <c r="D23" s="6">
        <f t="shared" si="2"/>
        <v>99</v>
      </c>
      <c r="E23" s="6">
        <f t="shared" si="2"/>
        <v>97</v>
      </c>
      <c r="F23" s="6">
        <f t="shared" si="2"/>
        <v>200</v>
      </c>
      <c r="G23" s="6">
        <f t="shared" si="2"/>
        <v>96</v>
      </c>
      <c r="H23" s="6">
        <f t="shared" si="2"/>
        <v>20</v>
      </c>
      <c r="I23" s="6">
        <f t="shared" si="2"/>
        <v>12</v>
      </c>
      <c r="J23" s="6">
        <f t="shared" si="2"/>
        <v>23</v>
      </c>
      <c r="K23" s="6">
        <f t="shared" si="2"/>
        <v>312</v>
      </c>
      <c r="L23" s="6">
        <f t="shared" si="2"/>
        <v>7</v>
      </c>
      <c r="M23" s="23" t="s">
        <v>46</v>
      </c>
      <c r="N23" s="14">
        <f t="shared" si="5"/>
        <v>1289</v>
      </c>
      <c r="O23" s="6">
        <f aca="true" t="shared" si="16" ref="O23:X23">SUM(O39,O55)</f>
        <v>140</v>
      </c>
      <c r="P23" s="6">
        <f t="shared" si="16"/>
        <v>151</v>
      </c>
      <c r="Q23" s="6">
        <f t="shared" si="16"/>
        <v>179</v>
      </c>
      <c r="R23" s="6">
        <f t="shared" si="16"/>
        <v>269</v>
      </c>
      <c r="S23" s="6">
        <f t="shared" si="16"/>
        <v>120</v>
      </c>
      <c r="T23" s="6">
        <f t="shared" si="16"/>
        <v>20</v>
      </c>
      <c r="U23" s="6">
        <f t="shared" si="16"/>
        <v>30</v>
      </c>
      <c r="V23" s="6">
        <f t="shared" si="16"/>
        <v>10</v>
      </c>
      <c r="W23" s="6">
        <f t="shared" si="16"/>
        <v>349</v>
      </c>
      <c r="X23" s="6">
        <f t="shared" si="16"/>
        <v>21</v>
      </c>
    </row>
    <row r="24" spans="1:24" ht="12.75" customHeight="1">
      <c r="A24" s="23" t="s">
        <v>47</v>
      </c>
      <c r="B24" s="14">
        <f t="shared" si="4"/>
        <v>387</v>
      </c>
      <c r="C24" s="6">
        <f t="shared" si="2"/>
        <v>35</v>
      </c>
      <c r="D24" s="6">
        <f t="shared" si="2"/>
        <v>49</v>
      </c>
      <c r="E24" s="6">
        <f t="shared" si="2"/>
        <v>27</v>
      </c>
      <c r="F24" s="6">
        <f t="shared" si="2"/>
        <v>125</v>
      </c>
      <c r="G24" s="6">
        <f t="shared" si="2"/>
        <v>37</v>
      </c>
      <c r="H24" s="6">
        <f t="shared" si="2"/>
        <v>2</v>
      </c>
      <c r="I24" s="6">
        <f t="shared" si="2"/>
        <v>4</v>
      </c>
      <c r="J24" s="6">
        <f t="shared" si="2"/>
        <v>6</v>
      </c>
      <c r="K24" s="6">
        <f t="shared" si="2"/>
        <v>93</v>
      </c>
      <c r="L24" s="6">
        <f t="shared" si="2"/>
        <v>9</v>
      </c>
      <c r="M24" s="23" t="s">
        <v>47</v>
      </c>
      <c r="N24" s="14">
        <f t="shared" si="5"/>
        <v>570</v>
      </c>
      <c r="O24" s="6">
        <f aca="true" t="shared" si="17" ref="O24:X24">SUM(O40,O56)</f>
        <v>59</v>
      </c>
      <c r="P24" s="6">
        <f t="shared" si="17"/>
        <v>74</v>
      </c>
      <c r="Q24" s="6">
        <f t="shared" si="17"/>
        <v>61</v>
      </c>
      <c r="R24" s="6">
        <f t="shared" si="17"/>
        <v>147</v>
      </c>
      <c r="S24" s="6">
        <f t="shared" si="17"/>
        <v>55</v>
      </c>
      <c r="T24" s="6">
        <f t="shared" si="17"/>
        <v>1</v>
      </c>
      <c r="U24" s="6">
        <f t="shared" si="17"/>
        <v>18</v>
      </c>
      <c r="V24" s="6">
        <f t="shared" si="17"/>
        <v>2</v>
      </c>
      <c r="W24" s="6">
        <f t="shared" si="17"/>
        <v>142</v>
      </c>
      <c r="X24" s="6">
        <f t="shared" si="17"/>
        <v>11</v>
      </c>
    </row>
    <row r="25" spans="1:24" ht="12.75" customHeight="1">
      <c r="A25" s="23" t="s">
        <v>48</v>
      </c>
      <c r="B25" s="14">
        <f t="shared" si="4"/>
        <v>159</v>
      </c>
      <c r="C25" s="6">
        <f t="shared" si="2"/>
        <v>8</v>
      </c>
      <c r="D25" s="6">
        <f t="shared" si="2"/>
        <v>19</v>
      </c>
      <c r="E25" s="6">
        <f t="shared" si="2"/>
        <v>20</v>
      </c>
      <c r="F25" s="6">
        <f t="shared" si="2"/>
        <v>58</v>
      </c>
      <c r="G25" s="6">
        <f t="shared" si="2"/>
        <v>16</v>
      </c>
      <c r="H25" s="6">
        <f t="shared" si="2"/>
        <v>1</v>
      </c>
      <c r="I25" s="6">
        <f t="shared" si="2"/>
        <v>1</v>
      </c>
      <c r="J25" s="6">
        <f t="shared" si="2"/>
        <v>0</v>
      </c>
      <c r="K25" s="6">
        <f t="shared" si="2"/>
        <v>33</v>
      </c>
      <c r="L25" s="6">
        <f t="shared" si="2"/>
        <v>3</v>
      </c>
      <c r="M25" s="23" t="s">
        <v>48</v>
      </c>
      <c r="N25" s="14">
        <f t="shared" si="5"/>
        <v>266</v>
      </c>
      <c r="O25" s="6">
        <f aca="true" t="shared" si="18" ref="O25:X25">SUM(O41,O57)</f>
        <v>25</v>
      </c>
      <c r="P25" s="6">
        <f t="shared" si="18"/>
        <v>40</v>
      </c>
      <c r="Q25" s="6">
        <f t="shared" si="18"/>
        <v>23</v>
      </c>
      <c r="R25" s="6">
        <f t="shared" si="18"/>
        <v>94</v>
      </c>
      <c r="S25" s="6">
        <f t="shared" si="18"/>
        <v>13</v>
      </c>
      <c r="T25" s="6">
        <f t="shared" si="18"/>
        <v>1</v>
      </c>
      <c r="U25" s="6">
        <f t="shared" si="18"/>
        <v>5</v>
      </c>
      <c r="V25" s="6">
        <f t="shared" si="18"/>
        <v>1</v>
      </c>
      <c r="W25" s="6">
        <f t="shared" si="18"/>
        <v>56</v>
      </c>
      <c r="X25" s="6">
        <f t="shared" si="18"/>
        <v>8</v>
      </c>
    </row>
    <row r="26" spans="1:24" ht="12.75" customHeight="1">
      <c r="A26" s="23" t="s">
        <v>49</v>
      </c>
      <c r="B26" s="14">
        <f t="shared" si="4"/>
        <v>49</v>
      </c>
      <c r="C26" s="6">
        <f t="shared" si="2"/>
        <v>5</v>
      </c>
      <c r="D26" s="6">
        <f t="shared" si="2"/>
        <v>5</v>
      </c>
      <c r="E26" s="6">
        <f t="shared" si="2"/>
        <v>5</v>
      </c>
      <c r="F26" s="6">
        <f t="shared" si="2"/>
        <v>24</v>
      </c>
      <c r="G26" s="6">
        <f t="shared" si="2"/>
        <v>4</v>
      </c>
      <c r="H26" s="6">
        <f t="shared" si="2"/>
        <v>0</v>
      </c>
      <c r="I26" s="6">
        <f t="shared" si="2"/>
        <v>0</v>
      </c>
      <c r="J26" s="6">
        <f t="shared" si="2"/>
        <v>0</v>
      </c>
      <c r="K26" s="6">
        <f t="shared" si="2"/>
        <v>6</v>
      </c>
      <c r="L26" s="6">
        <f t="shared" si="2"/>
        <v>0</v>
      </c>
      <c r="M26" s="23" t="s">
        <v>49</v>
      </c>
      <c r="N26" s="14">
        <f t="shared" si="5"/>
        <v>94</v>
      </c>
      <c r="O26" s="6">
        <f aca="true" t="shared" si="19" ref="O26:X26">SUM(O42,O58)</f>
        <v>11</v>
      </c>
      <c r="P26" s="6">
        <f t="shared" si="19"/>
        <v>23</v>
      </c>
      <c r="Q26" s="6">
        <f t="shared" si="19"/>
        <v>9</v>
      </c>
      <c r="R26" s="6">
        <f t="shared" si="19"/>
        <v>31</v>
      </c>
      <c r="S26" s="6">
        <f t="shared" si="19"/>
        <v>5</v>
      </c>
      <c r="T26" s="6">
        <f t="shared" si="19"/>
        <v>0</v>
      </c>
      <c r="U26" s="6">
        <f t="shared" si="19"/>
        <v>1</v>
      </c>
      <c r="V26" s="6">
        <f t="shared" si="19"/>
        <v>0</v>
      </c>
      <c r="W26" s="6">
        <f t="shared" si="19"/>
        <v>9</v>
      </c>
      <c r="X26" s="6">
        <f t="shared" si="19"/>
        <v>5</v>
      </c>
    </row>
    <row r="27" spans="1:24" ht="17.25" customHeight="1">
      <c r="A27" s="24" t="s">
        <v>50</v>
      </c>
      <c r="B27" s="7">
        <f>SUM(B28:B42)</f>
        <v>48117</v>
      </c>
      <c r="C27" s="7">
        <f aca="true" t="shared" si="20" ref="C27:L27">SUM(C28:C42)</f>
        <v>6258</v>
      </c>
      <c r="D27" s="7">
        <f t="shared" si="20"/>
        <v>2215</v>
      </c>
      <c r="E27" s="7">
        <f t="shared" si="20"/>
        <v>6038</v>
      </c>
      <c r="F27" s="7">
        <f t="shared" si="20"/>
        <v>7049</v>
      </c>
      <c r="G27" s="7">
        <f t="shared" si="20"/>
        <v>2648</v>
      </c>
      <c r="H27" s="7">
        <f t="shared" si="20"/>
        <v>721</v>
      </c>
      <c r="I27" s="7">
        <f t="shared" si="20"/>
        <v>393</v>
      </c>
      <c r="J27" s="7">
        <f t="shared" si="20"/>
        <v>3565</v>
      </c>
      <c r="K27" s="7">
        <f t="shared" si="20"/>
        <v>18931</v>
      </c>
      <c r="L27" s="7">
        <f t="shared" si="20"/>
        <v>299</v>
      </c>
      <c r="M27" s="24" t="s">
        <v>50</v>
      </c>
      <c r="N27" s="7">
        <f aca="true" t="shared" si="21" ref="N27:X27">SUM(N28:N42)</f>
        <v>71017</v>
      </c>
      <c r="O27" s="7">
        <f t="shared" si="21"/>
        <v>14481</v>
      </c>
      <c r="P27" s="7">
        <f t="shared" si="21"/>
        <v>3208</v>
      </c>
      <c r="Q27" s="7">
        <f t="shared" si="21"/>
        <v>10600</v>
      </c>
      <c r="R27" s="7">
        <f t="shared" si="21"/>
        <v>12072</v>
      </c>
      <c r="S27" s="7">
        <f t="shared" si="21"/>
        <v>4196</v>
      </c>
      <c r="T27" s="7">
        <f t="shared" si="21"/>
        <v>1033</v>
      </c>
      <c r="U27" s="7">
        <f t="shared" si="21"/>
        <v>241</v>
      </c>
      <c r="V27" s="7">
        <f t="shared" si="21"/>
        <v>2527</v>
      </c>
      <c r="W27" s="7">
        <f t="shared" si="21"/>
        <v>21639</v>
      </c>
      <c r="X27" s="7">
        <f t="shared" si="21"/>
        <v>1020</v>
      </c>
    </row>
    <row r="28" spans="1:24" ht="17.25" customHeight="1">
      <c r="A28" s="23" t="s">
        <v>35</v>
      </c>
      <c r="B28" s="7">
        <f>SUM(C28:L28)</f>
        <v>975</v>
      </c>
      <c r="C28" s="8">
        <v>24</v>
      </c>
      <c r="D28" s="8">
        <v>0</v>
      </c>
      <c r="E28" s="8">
        <v>71</v>
      </c>
      <c r="F28" s="8">
        <v>83</v>
      </c>
      <c r="G28" s="8">
        <v>110</v>
      </c>
      <c r="H28" s="8">
        <v>9</v>
      </c>
      <c r="I28" s="8">
        <v>13</v>
      </c>
      <c r="J28" s="8">
        <v>17</v>
      </c>
      <c r="K28" s="8">
        <v>633</v>
      </c>
      <c r="L28" s="9">
        <v>15</v>
      </c>
      <c r="M28" s="23" t="s">
        <v>35</v>
      </c>
      <c r="N28" s="7">
        <f>SUM(O28:X28)</f>
        <v>1081</v>
      </c>
      <c r="O28" s="8">
        <v>48</v>
      </c>
      <c r="P28" s="8">
        <v>0</v>
      </c>
      <c r="Q28" s="8">
        <v>108</v>
      </c>
      <c r="R28" s="8">
        <v>84</v>
      </c>
      <c r="S28" s="8">
        <v>226</v>
      </c>
      <c r="T28" s="8">
        <v>29</v>
      </c>
      <c r="U28" s="8">
        <v>1</v>
      </c>
      <c r="V28" s="8">
        <v>18</v>
      </c>
      <c r="W28" s="8">
        <v>526</v>
      </c>
      <c r="X28" s="9">
        <v>41</v>
      </c>
    </row>
    <row r="29" spans="1:24" ht="12.75" customHeight="1">
      <c r="A29" s="23" t="s">
        <v>36</v>
      </c>
      <c r="B29" s="7">
        <f aca="true" t="shared" si="22" ref="B29:B42">SUM(C29:L29)</f>
        <v>5048</v>
      </c>
      <c r="C29" s="6">
        <v>571</v>
      </c>
      <c r="D29" s="6">
        <v>3</v>
      </c>
      <c r="E29" s="6">
        <v>564</v>
      </c>
      <c r="F29" s="6">
        <v>640</v>
      </c>
      <c r="G29" s="6">
        <v>446</v>
      </c>
      <c r="H29" s="6">
        <v>60</v>
      </c>
      <c r="I29" s="6">
        <v>23</v>
      </c>
      <c r="J29" s="6">
        <v>288</v>
      </c>
      <c r="K29" s="6">
        <v>2398</v>
      </c>
      <c r="L29" s="9">
        <v>55</v>
      </c>
      <c r="M29" s="23" t="s">
        <v>36</v>
      </c>
      <c r="N29" s="7">
        <f aca="true" t="shared" si="23" ref="N29:N42">SUM(O29:X29)</f>
        <v>8006</v>
      </c>
      <c r="O29" s="6">
        <v>1480</v>
      </c>
      <c r="P29" s="6">
        <v>1</v>
      </c>
      <c r="Q29" s="6">
        <v>1178</v>
      </c>
      <c r="R29" s="6">
        <v>1050</v>
      </c>
      <c r="S29" s="6">
        <v>823</v>
      </c>
      <c r="T29" s="6">
        <v>196</v>
      </c>
      <c r="U29" s="6">
        <v>15</v>
      </c>
      <c r="V29" s="6">
        <v>191</v>
      </c>
      <c r="W29" s="6">
        <v>2883</v>
      </c>
      <c r="X29" s="9">
        <v>189</v>
      </c>
    </row>
    <row r="30" spans="1:24" ht="12.75" customHeight="1">
      <c r="A30" s="23" t="s">
        <v>37</v>
      </c>
      <c r="B30" s="7">
        <f t="shared" si="22"/>
        <v>5918</v>
      </c>
      <c r="C30" s="6">
        <v>1199</v>
      </c>
      <c r="D30" s="6">
        <v>33</v>
      </c>
      <c r="E30" s="6">
        <v>806</v>
      </c>
      <c r="F30" s="6">
        <v>1008</v>
      </c>
      <c r="G30" s="6">
        <v>304</v>
      </c>
      <c r="H30" s="6">
        <v>49</v>
      </c>
      <c r="I30" s="6">
        <v>38</v>
      </c>
      <c r="J30" s="6">
        <v>339</v>
      </c>
      <c r="K30" s="6">
        <v>2117</v>
      </c>
      <c r="L30" s="9">
        <v>25</v>
      </c>
      <c r="M30" s="23" t="s">
        <v>37</v>
      </c>
      <c r="N30" s="7">
        <f t="shared" si="23"/>
        <v>13476</v>
      </c>
      <c r="O30" s="6">
        <v>4293</v>
      </c>
      <c r="P30" s="6">
        <v>58</v>
      </c>
      <c r="Q30" s="6">
        <v>2150</v>
      </c>
      <c r="R30" s="6">
        <v>2506</v>
      </c>
      <c r="S30" s="6">
        <v>563</v>
      </c>
      <c r="T30" s="6">
        <v>115</v>
      </c>
      <c r="U30" s="6">
        <v>17</v>
      </c>
      <c r="V30" s="6">
        <v>321</v>
      </c>
      <c r="W30" s="6">
        <v>3264</v>
      </c>
      <c r="X30" s="9">
        <v>189</v>
      </c>
    </row>
    <row r="31" spans="1:24" ht="12.75" customHeight="1">
      <c r="A31" s="23" t="s">
        <v>38</v>
      </c>
      <c r="B31" s="7">
        <f t="shared" si="22"/>
        <v>5426</v>
      </c>
      <c r="C31" s="6">
        <v>1272</v>
      </c>
      <c r="D31" s="6">
        <v>79</v>
      </c>
      <c r="E31" s="6">
        <v>757</v>
      </c>
      <c r="F31" s="6">
        <v>895</v>
      </c>
      <c r="G31" s="6">
        <v>227</v>
      </c>
      <c r="H31" s="6">
        <v>70</v>
      </c>
      <c r="I31" s="6">
        <v>29</v>
      </c>
      <c r="J31" s="6">
        <v>320</v>
      </c>
      <c r="K31" s="6">
        <v>1749</v>
      </c>
      <c r="L31" s="9">
        <v>28</v>
      </c>
      <c r="M31" s="23" t="s">
        <v>38</v>
      </c>
      <c r="N31" s="7">
        <f t="shared" si="23"/>
        <v>10631</v>
      </c>
      <c r="O31" s="6">
        <v>3303</v>
      </c>
      <c r="P31" s="6">
        <v>131</v>
      </c>
      <c r="Q31" s="6">
        <v>1733</v>
      </c>
      <c r="R31" s="6">
        <v>2063</v>
      </c>
      <c r="S31" s="6">
        <v>411</v>
      </c>
      <c r="T31" s="6">
        <v>89</v>
      </c>
      <c r="U31" s="6">
        <v>17</v>
      </c>
      <c r="V31" s="6">
        <v>284</v>
      </c>
      <c r="W31" s="6">
        <v>2454</v>
      </c>
      <c r="X31" s="9">
        <v>146</v>
      </c>
    </row>
    <row r="32" spans="1:24" ht="12.75" customHeight="1">
      <c r="A32" s="23" t="s">
        <v>39</v>
      </c>
      <c r="B32" s="7">
        <f t="shared" si="22"/>
        <v>4766</v>
      </c>
      <c r="C32" s="10">
        <v>853</v>
      </c>
      <c r="D32" s="10">
        <v>144</v>
      </c>
      <c r="E32" s="10">
        <v>744</v>
      </c>
      <c r="F32" s="10">
        <v>797</v>
      </c>
      <c r="G32" s="10">
        <v>212</v>
      </c>
      <c r="H32" s="10">
        <v>68</v>
      </c>
      <c r="I32" s="10">
        <v>22</v>
      </c>
      <c r="J32" s="10">
        <v>335</v>
      </c>
      <c r="K32" s="10">
        <v>1569</v>
      </c>
      <c r="L32" s="9">
        <v>22</v>
      </c>
      <c r="M32" s="23" t="s">
        <v>39</v>
      </c>
      <c r="N32" s="7">
        <f t="shared" si="23"/>
        <v>7442</v>
      </c>
      <c r="O32" s="10">
        <v>1842</v>
      </c>
      <c r="P32" s="10">
        <v>211</v>
      </c>
      <c r="Q32" s="10">
        <v>1303</v>
      </c>
      <c r="R32" s="10">
        <v>1400</v>
      </c>
      <c r="S32" s="10">
        <v>326</v>
      </c>
      <c r="T32" s="10">
        <v>78</v>
      </c>
      <c r="U32" s="10">
        <v>15</v>
      </c>
      <c r="V32" s="10">
        <v>238</v>
      </c>
      <c r="W32" s="10">
        <v>1936</v>
      </c>
      <c r="X32" s="9">
        <v>93</v>
      </c>
    </row>
    <row r="33" spans="1:24" ht="16.5" customHeight="1">
      <c r="A33" s="23" t="s">
        <v>40</v>
      </c>
      <c r="B33" s="7">
        <f t="shared" si="22"/>
        <v>5127</v>
      </c>
      <c r="C33" s="8">
        <v>757</v>
      </c>
      <c r="D33" s="8">
        <v>220</v>
      </c>
      <c r="E33" s="8">
        <v>720</v>
      </c>
      <c r="F33" s="8">
        <v>747</v>
      </c>
      <c r="G33" s="8">
        <v>232</v>
      </c>
      <c r="H33" s="8">
        <v>80</v>
      </c>
      <c r="I33" s="8">
        <v>49</v>
      </c>
      <c r="J33" s="8">
        <v>382</v>
      </c>
      <c r="K33" s="8">
        <v>1905</v>
      </c>
      <c r="L33" s="9">
        <v>35</v>
      </c>
      <c r="M33" s="23" t="s">
        <v>40</v>
      </c>
      <c r="N33" s="7">
        <f t="shared" si="23"/>
        <v>6692</v>
      </c>
      <c r="O33" s="8">
        <v>1146</v>
      </c>
      <c r="P33" s="8">
        <v>377</v>
      </c>
      <c r="Q33" s="8">
        <v>1072</v>
      </c>
      <c r="R33" s="8">
        <v>1080</v>
      </c>
      <c r="S33" s="8">
        <v>323</v>
      </c>
      <c r="T33" s="8">
        <v>120</v>
      </c>
      <c r="U33" s="8">
        <v>13</v>
      </c>
      <c r="V33" s="8">
        <v>282</v>
      </c>
      <c r="W33" s="8">
        <v>2192</v>
      </c>
      <c r="X33" s="9">
        <v>87</v>
      </c>
    </row>
    <row r="34" spans="1:24" ht="12.75" customHeight="1">
      <c r="A34" s="23" t="s">
        <v>41</v>
      </c>
      <c r="B34" s="7">
        <f t="shared" si="22"/>
        <v>6113</v>
      </c>
      <c r="C34" s="8">
        <v>611</v>
      </c>
      <c r="D34" s="8">
        <v>426</v>
      </c>
      <c r="E34" s="8">
        <v>835</v>
      </c>
      <c r="F34" s="8">
        <v>919</v>
      </c>
      <c r="G34" s="8">
        <v>303</v>
      </c>
      <c r="H34" s="8">
        <v>86</v>
      </c>
      <c r="I34" s="8">
        <v>65</v>
      </c>
      <c r="J34" s="8">
        <v>545</v>
      </c>
      <c r="K34" s="8">
        <v>2286</v>
      </c>
      <c r="L34" s="9">
        <v>37</v>
      </c>
      <c r="M34" s="23" t="s">
        <v>41</v>
      </c>
      <c r="N34" s="7">
        <f t="shared" si="23"/>
        <v>7057</v>
      </c>
      <c r="O34" s="8">
        <v>895</v>
      </c>
      <c r="P34" s="8">
        <v>531</v>
      </c>
      <c r="Q34" s="8">
        <v>1012</v>
      </c>
      <c r="R34" s="8">
        <v>1259</v>
      </c>
      <c r="S34" s="8">
        <v>429</v>
      </c>
      <c r="T34" s="8">
        <v>119</v>
      </c>
      <c r="U34" s="8">
        <v>19</v>
      </c>
      <c r="V34" s="8">
        <v>360</v>
      </c>
      <c r="W34" s="8">
        <v>2354</v>
      </c>
      <c r="X34" s="9">
        <v>79</v>
      </c>
    </row>
    <row r="35" spans="1:24" ht="12.75" customHeight="1">
      <c r="A35" s="23" t="s">
        <v>42</v>
      </c>
      <c r="B35" s="7">
        <f t="shared" si="22"/>
        <v>5163</v>
      </c>
      <c r="C35" s="11">
        <v>360</v>
      </c>
      <c r="D35" s="11">
        <v>416</v>
      </c>
      <c r="E35" s="11">
        <v>633</v>
      </c>
      <c r="F35" s="11">
        <v>662</v>
      </c>
      <c r="G35" s="11">
        <v>225</v>
      </c>
      <c r="H35" s="11">
        <v>73</v>
      </c>
      <c r="I35" s="11">
        <v>46</v>
      </c>
      <c r="J35" s="11">
        <v>589</v>
      </c>
      <c r="K35" s="11">
        <v>2137</v>
      </c>
      <c r="L35" s="7">
        <v>22</v>
      </c>
      <c r="M35" s="23" t="s">
        <v>42</v>
      </c>
      <c r="N35" s="7">
        <f t="shared" si="23"/>
        <v>5853</v>
      </c>
      <c r="O35" s="11">
        <v>560</v>
      </c>
      <c r="P35" s="11">
        <v>553</v>
      </c>
      <c r="Q35" s="11">
        <v>821</v>
      </c>
      <c r="R35" s="11">
        <v>961</v>
      </c>
      <c r="S35" s="11">
        <v>303</v>
      </c>
      <c r="T35" s="11">
        <v>92</v>
      </c>
      <c r="U35" s="11">
        <v>19</v>
      </c>
      <c r="V35" s="11">
        <v>360</v>
      </c>
      <c r="W35" s="11">
        <v>2133</v>
      </c>
      <c r="X35" s="7">
        <v>51</v>
      </c>
    </row>
    <row r="36" spans="1:24" ht="12.75" customHeight="1">
      <c r="A36" s="23" t="s">
        <v>43</v>
      </c>
      <c r="B36" s="7">
        <f t="shared" si="22"/>
        <v>4307</v>
      </c>
      <c r="C36" s="12">
        <v>239</v>
      </c>
      <c r="D36" s="12">
        <v>342</v>
      </c>
      <c r="E36" s="12">
        <v>446</v>
      </c>
      <c r="F36" s="12">
        <v>536</v>
      </c>
      <c r="G36" s="12">
        <v>211</v>
      </c>
      <c r="H36" s="12">
        <v>68</v>
      </c>
      <c r="I36" s="12">
        <v>43</v>
      </c>
      <c r="J36" s="12">
        <v>410</v>
      </c>
      <c r="K36" s="13">
        <v>1994</v>
      </c>
      <c r="L36" s="7">
        <v>18</v>
      </c>
      <c r="M36" s="23" t="s">
        <v>43</v>
      </c>
      <c r="N36" s="7">
        <f t="shared" si="23"/>
        <v>4492</v>
      </c>
      <c r="O36" s="12">
        <v>333</v>
      </c>
      <c r="P36" s="12">
        <v>532</v>
      </c>
      <c r="Q36" s="12">
        <v>522</v>
      </c>
      <c r="R36" s="12">
        <v>656</v>
      </c>
      <c r="S36" s="12">
        <v>296</v>
      </c>
      <c r="T36" s="12">
        <v>65</v>
      </c>
      <c r="U36" s="12">
        <v>27</v>
      </c>
      <c r="V36" s="12">
        <v>264</v>
      </c>
      <c r="W36" s="13">
        <v>1740</v>
      </c>
      <c r="X36" s="7">
        <v>57</v>
      </c>
    </row>
    <row r="37" spans="1:24" ht="12.75" customHeight="1">
      <c r="A37" s="23" t="s">
        <v>44</v>
      </c>
      <c r="B37" s="7">
        <f t="shared" si="22"/>
        <v>2689</v>
      </c>
      <c r="C37" s="6">
        <v>139</v>
      </c>
      <c r="D37" s="6">
        <v>238</v>
      </c>
      <c r="E37" s="6">
        <v>236</v>
      </c>
      <c r="F37" s="6">
        <v>328</v>
      </c>
      <c r="G37" s="6">
        <v>179</v>
      </c>
      <c r="H37" s="6">
        <v>69</v>
      </c>
      <c r="I37" s="6">
        <v>35</v>
      </c>
      <c r="J37" s="6">
        <v>228</v>
      </c>
      <c r="K37" s="6">
        <v>1219</v>
      </c>
      <c r="L37" s="9">
        <v>18</v>
      </c>
      <c r="M37" s="23" t="s">
        <v>44</v>
      </c>
      <c r="N37" s="7">
        <f t="shared" si="23"/>
        <v>2950</v>
      </c>
      <c r="O37" s="6">
        <v>223</v>
      </c>
      <c r="P37" s="6">
        <v>356</v>
      </c>
      <c r="Q37" s="6">
        <v>354</v>
      </c>
      <c r="R37" s="6">
        <v>414</v>
      </c>
      <c r="S37" s="6">
        <v>255</v>
      </c>
      <c r="T37" s="6">
        <v>60</v>
      </c>
      <c r="U37" s="6">
        <v>27</v>
      </c>
      <c r="V37" s="6">
        <v>133</v>
      </c>
      <c r="W37" s="6">
        <v>1092</v>
      </c>
      <c r="X37" s="9">
        <v>36</v>
      </c>
    </row>
    <row r="38" spans="1:24" ht="16.5" customHeight="1">
      <c r="A38" s="23" t="s">
        <v>45</v>
      </c>
      <c r="B38" s="7">
        <f t="shared" si="22"/>
        <v>1564</v>
      </c>
      <c r="C38" s="6">
        <v>134</v>
      </c>
      <c r="D38" s="6">
        <v>171</v>
      </c>
      <c r="E38" s="6">
        <v>153</v>
      </c>
      <c r="F38" s="6">
        <v>199</v>
      </c>
      <c r="G38" s="6">
        <v>127</v>
      </c>
      <c r="H38" s="6">
        <v>66</v>
      </c>
      <c r="I38" s="6">
        <v>15</v>
      </c>
      <c r="J38" s="6">
        <v>83</v>
      </c>
      <c r="K38" s="6">
        <v>607</v>
      </c>
      <c r="L38" s="9">
        <v>9</v>
      </c>
      <c r="M38" s="23" t="s">
        <v>45</v>
      </c>
      <c r="N38" s="7">
        <f t="shared" si="23"/>
        <v>1865</v>
      </c>
      <c r="O38" s="6">
        <v>189</v>
      </c>
      <c r="P38" s="6">
        <v>220</v>
      </c>
      <c r="Q38" s="6">
        <v>189</v>
      </c>
      <c r="R38" s="6">
        <v>298</v>
      </c>
      <c r="S38" s="6">
        <v>166</v>
      </c>
      <c r="T38" s="6">
        <v>48</v>
      </c>
      <c r="U38" s="6">
        <v>36</v>
      </c>
      <c r="V38" s="6">
        <v>63</v>
      </c>
      <c r="W38" s="6">
        <v>629</v>
      </c>
      <c r="X38" s="9">
        <v>27</v>
      </c>
    </row>
    <row r="39" spans="1:24" ht="12.75" customHeight="1">
      <c r="A39" s="23" t="s">
        <v>46</v>
      </c>
      <c r="B39" s="7">
        <f t="shared" si="22"/>
        <v>620</v>
      </c>
      <c r="C39" s="6">
        <v>61</v>
      </c>
      <c r="D39" s="6">
        <v>81</v>
      </c>
      <c r="E39" s="6">
        <v>44</v>
      </c>
      <c r="F39" s="6">
        <v>110</v>
      </c>
      <c r="G39" s="6">
        <v>46</v>
      </c>
      <c r="H39" s="6">
        <v>20</v>
      </c>
      <c r="I39" s="6">
        <v>11</v>
      </c>
      <c r="J39" s="6">
        <v>23</v>
      </c>
      <c r="K39" s="6">
        <v>219</v>
      </c>
      <c r="L39" s="9">
        <v>5</v>
      </c>
      <c r="M39" s="23" t="s">
        <v>46</v>
      </c>
      <c r="N39" s="7">
        <f t="shared" si="23"/>
        <v>848</v>
      </c>
      <c r="O39" s="6">
        <v>100</v>
      </c>
      <c r="P39" s="6">
        <v>126</v>
      </c>
      <c r="Q39" s="6">
        <v>99</v>
      </c>
      <c r="R39" s="6">
        <v>136</v>
      </c>
      <c r="S39" s="6">
        <v>49</v>
      </c>
      <c r="T39" s="6">
        <v>20</v>
      </c>
      <c r="U39" s="6">
        <v>18</v>
      </c>
      <c r="V39" s="6">
        <v>10</v>
      </c>
      <c r="W39" s="6">
        <v>277</v>
      </c>
      <c r="X39" s="9">
        <v>13</v>
      </c>
    </row>
    <row r="40" spans="1:24" ht="12.75" customHeight="1">
      <c r="A40" s="23" t="s">
        <v>47</v>
      </c>
      <c r="B40" s="7">
        <f t="shared" si="22"/>
        <v>254</v>
      </c>
      <c r="C40" s="6">
        <v>28</v>
      </c>
      <c r="D40" s="6">
        <v>41</v>
      </c>
      <c r="E40" s="6">
        <v>12</v>
      </c>
      <c r="F40" s="6">
        <v>73</v>
      </c>
      <c r="G40" s="6">
        <v>16</v>
      </c>
      <c r="H40" s="6">
        <v>2</v>
      </c>
      <c r="I40" s="6">
        <v>3</v>
      </c>
      <c r="J40" s="6">
        <v>6</v>
      </c>
      <c r="K40" s="6">
        <v>66</v>
      </c>
      <c r="L40" s="9">
        <v>7</v>
      </c>
      <c r="M40" s="23" t="s">
        <v>47</v>
      </c>
      <c r="N40" s="7">
        <f t="shared" si="23"/>
        <v>361</v>
      </c>
      <c r="O40" s="6">
        <v>38</v>
      </c>
      <c r="P40" s="6">
        <v>57</v>
      </c>
      <c r="Q40" s="6">
        <v>35</v>
      </c>
      <c r="R40" s="6">
        <v>80</v>
      </c>
      <c r="S40" s="6">
        <v>19</v>
      </c>
      <c r="T40" s="6">
        <v>1</v>
      </c>
      <c r="U40" s="6">
        <v>12</v>
      </c>
      <c r="V40" s="6">
        <v>2</v>
      </c>
      <c r="W40" s="6">
        <v>110</v>
      </c>
      <c r="X40" s="9">
        <v>7</v>
      </c>
    </row>
    <row r="41" spans="1:24" ht="12.75" customHeight="1">
      <c r="A41" s="23" t="s">
        <v>48</v>
      </c>
      <c r="B41" s="7">
        <f t="shared" si="22"/>
        <v>112</v>
      </c>
      <c r="C41" s="6">
        <v>5</v>
      </c>
      <c r="D41" s="6">
        <v>16</v>
      </c>
      <c r="E41" s="6">
        <v>14</v>
      </c>
      <c r="F41" s="6">
        <v>36</v>
      </c>
      <c r="G41" s="6">
        <v>8</v>
      </c>
      <c r="H41" s="6">
        <v>1</v>
      </c>
      <c r="I41" s="6">
        <v>1</v>
      </c>
      <c r="J41" s="6">
        <v>0</v>
      </c>
      <c r="K41" s="6">
        <v>28</v>
      </c>
      <c r="L41" s="9">
        <v>3</v>
      </c>
      <c r="M41" s="23" t="s">
        <v>48</v>
      </c>
      <c r="N41" s="7">
        <f t="shared" si="23"/>
        <v>198</v>
      </c>
      <c r="O41" s="6">
        <v>23</v>
      </c>
      <c r="P41" s="6">
        <v>35</v>
      </c>
      <c r="Q41" s="6">
        <v>17</v>
      </c>
      <c r="R41" s="6">
        <v>68</v>
      </c>
      <c r="S41" s="6">
        <v>4</v>
      </c>
      <c r="T41" s="6">
        <v>1</v>
      </c>
      <c r="U41" s="6">
        <v>5</v>
      </c>
      <c r="V41" s="6">
        <v>1</v>
      </c>
      <c r="W41" s="6">
        <v>41</v>
      </c>
      <c r="X41" s="9">
        <v>3</v>
      </c>
    </row>
    <row r="42" spans="1:24" ht="12.75" customHeight="1">
      <c r="A42" s="23" t="s">
        <v>49</v>
      </c>
      <c r="B42" s="7">
        <f t="shared" si="22"/>
        <v>35</v>
      </c>
      <c r="C42" s="6">
        <v>5</v>
      </c>
      <c r="D42" s="6">
        <v>5</v>
      </c>
      <c r="E42" s="6">
        <v>3</v>
      </c>
      <c r="F42" s="6">
        <v>16</v>
      </c>
      <c r="G42" s="6">
        <v>2</v>
      </c>
      <c r="H42" s="6">
        <v>0</v>
      </c>
      <c r="I42" s="6">
        <v>0</v>
      </c>
      <c r="J42" s="6">
        <v>0</v>
      </c>
      <c r="K42" s="6">
        <v>4</v>
      </c>
      <c r="L42" s="9">
        <v>0</v>
      </c>
      <c r="M42" s="23" t="s">
        <v>49</v>
      </c>
      <c r="N42" s="7">
        <f t="shared" si="23"/>
        <v>65</v>
      </c>
      <c r="O42" s="6">
        <v>8</v>
      </c>
      <c r="P42" s="6">
        <v>20</v>
      </c>
      <c r="Q42" s="6">
        <v>7</v>
      </c>
      <c r="R42" s="6">
        <v>17</v>
      </c>
      <c r="S42" s="6">
        <v>3</v>
      </c>
      <c r="T42" s="6">
        <v>0</v>
      </c>
      <c r="U42" s="6">
        <v>0</v>
      </c>
      <c r="V42" s="6">
        <v>0</v>
      </c>
      <c r="W42" s="6">
        <v>8</v>
      </c>
      <c r="X42" s="9">
        <v>2</v>
      </c>
    </row>
    <row r="43" spans="1:24" ht="17.25" customHeight="1">
      <c r="A43" s="24" t="s">
        <v>51</v>
      </c>
      <c r="B43" s="12">
        <f>SUM(B44:B58)</f>
        <v>27213</v>
      </c>
      <c r="C43" s="12">
        <f aca="true" t="shared" si="24" ref="C43:L43">SUM(C44:C58)</f>
        <v>3268</v>
      </c>
      <c r="D43" s="12">
        <f t="shared" si="24"/>
        <v>249</v>
      </c>
      <c r="E43" s="12">
        <f t="shared" si="24"/>
        <v>10265</v>
      </c>
      <c r="F43" s="12">
        <f t="shared" si="24"/>
        <v>3928</v>
      </c>
      <c r="G43" s="12">
        <f t="shared" si="24"/>
        <v>4048</v>
      </c>
      <c r="H43" s="12">
        <f t="shared" si="24"/>
        <v>44</v>
      </c>
      <c r="I43" s="12">
        <f t="shared" si="24"/>
        <v>20</v>
      </c>
      <c r="J43" s="12">
        <f t="shared" si="24"/>
        <v>154</v>
      </c>
      <c r="K43" s="12">
        <f t="shared" si="24"/>
        <v>4980</v>
      </c>
      <c r="L43" s="12">
        <f t="shared" si="24"/>
        <v>257</v>
      </c>
      <c r="M43" s="24" t="s">
        <v>51</v>
      </c>
      <c r="N43" s="12">
        <f>SUM(N44:N58)</f>
        <v>38485</v>
      </c>
      <c r="O43" s="12">
        <f aca="true" t="shared" si="25" ref="O43:X43">SUM(O44:O58)</f>
        <v>6632</v>
      </c>
      <c r="P43" s="12">
        <f t="shared" si="25"/>
        <v>358</v>
      </c>
      <c r="Q43" s="12">
        <f t="shared" si="25"/>
        <v>14228</v>
      </c>
      <c r="R43" s="12">
        <f t="shared" si="25"/>
        <v>5668</v>
      </c>
      <c r="S43" s="12">
        <f t="shared" si="25"/>
        <v>5233</v>
      </c>
      <c r="T43" s="12">
        <f t="shared" si="25"/>
        <v>62</v>
      </c>
      <c r="U43" s="12">
        <f t="shared" si="25"/>
        <v>105</v>
      </c>
      <c r="V43" s="12">
        <f t="shared" si="25"/>
        <v>128</v>
      </c>
      <c r="W43" s="12">
        <f t="shared" si="25"/>
        <v>5423</v>
      </c>
      <c r="X43" s="12">
        <f t="shared" si="25"/>
        <v>648</v>
      </c>
    </row>
    <row r="44" spans="1:24" ht="17.25" customHeight="1">
      <c r="A44" s="23" t="s">
        <v>35</v>
      </c>
      <c r="B44" s="12">
        <f>SUM(C44:L44)</f>
        <v>688</v>
      </c>
      <c r="C44" s="6">
        <v>48</v>
      </c>
      <c r="D44" s="6">
        <v>0</v>
      </c>
      <c r="E44" s="6">
        <v>256</v>
      </c>
      <c r="F44" s="6">
        <v>111</v>
      </c>
      <c r="G44" s="6">
        <v>156</v>
      </c>
      <c r="H44" s="6">
        <v>1</v>
      </c>
      <c r="I44" s="6">
        <v>1</v>
      </c>
      <c r="J44" s="6">
        <v>3</v>
      </c>
      <c r="K44" s="6">
        <v>92</v>
      </c>
      <c r="L44" s="9">
        <v>20</v>
      </c>
      <c r="M44" s="23" t="s">
        <v>35</v>
      </c>
      <c r="N44" s="12">
        <f>SUM(O44:X44)</f>
        <v>811</v>
      </c>
      <c r="O44" s="6">
        <v>59</v>
      </c>
      <c r="P44" s="6">
        <v>0</v>
      </c>
      <c r="Q44" s="6">
        <v>225</v>
      </c>
      <c r="R44" s="6">
        <v>138</v>
      </c>
      <c r="S44" s="6">
        <v>268</v>
      </c>
      <c r="T44" s="6">
        <v>3</v>
      </c>
      <c r="U44" s="6">
        <v>0</v>
      </c>
      <c r="V44" s="6">
        <v>2</v>
      </c>
      <c r="W44" s="6">
        <v>81</v>
      </c>
      <c r="X44" s="9">
        <v>35</v>
      </c>
    </row>
    <row r="45" spans="1:24" ht="12.75" customHeight="1">
      <c r="A45" s="23" t="s">
        <v>36</v>
      </c>
      <c r="B45" s="12">
        <f aca="true" t="shared" si="26" ref="B45:B58">SUM(C45:L45)</f>
        <v>4036</v>
      </c>
      <c r="C45" s="6">
        <v>596</v>
      </c>
      <c r="D45" s="6">
        <v>1</v>
      </c>
      <c r="E45" s="6">
        <v>2017</v>
      </c>
      <c r="F45" s="6">
        <v>530</v>
      </c>
      <c r="G45" s="6">
        <v>455</v>
      </c>
      <c r="H45" s="6">
        <v>8</v>
      </c>
      <c r="I45" s="6">
        <v>2</v>
      </c>
      <c r="J45" s="6">
        <v>22</v>
      </c>
      <c r="K45" s="6">
        <v>361</v>
      </c>
      <c r="L45" s="9">
        <v>44</v>
      </c>
      <c r="M45" s="23" t="s">
        <v>36</v>
      </c>
      <c r="N45" s="12">
        <f aca="true" t="shared" si="27" ref="N45:N58">SUM(O45:X45)</f>
        <v>6460</v>
      </c>
      <c r="O45" s="6">
        <v>1311</v>
      </c>
      <c r="P45" s="6">
        <v>3</v>
      </c>
      <c r="Q45" s="6">
        <v>2767</v>
      </c>
      <c r="R45" s="6">
        <v>838</v>
      </c>
      <c r="S45" s="6">
        <v>845</v>
      </c>
      <c r="T45" s="6">
        <v>12</v>
      </c>
      <c r="U45" s="6">
        <v>5</v>
      </c>
      <c r="V45" s="6">
        <v>23</v>
      </c>
      <c r="W45" s="6">
        <v>536</v>
      </c>
      <c r="X45" s="9">
        <v>120</v>
      </c>
    </row>
    <row r="46" spans="1:24" ht="12.75" customHeight="1">
      <c r="A46" s="23" t="s">
        <v>37</v>
      </c>
      <c r="B46" s="12">
        <f t="shared" si="26"/>
        <v>3375</v>
      </c>
      <c r="C46" s="10">
        <v>690</v>
      </c>
      <c r="D46" s="10">
        <v>5</v>
      </c>
      <c r="E46" s="10">
        <v>1648</v>
      </c>
      <c r="F46" s="10">
        <v>382</v>
      </c>
      <c r="G46" s="10">
        <v>261</v>
      </c>
      <c r="H46" s="10">
        <v>1</v>
      </c>
      <c r="I46" s="10">
        <v>4</v>
      </c>
      <c r="J46" s="10">
        <v>24</v>
      </c>
      <c r="K46" s="10">
        <v>328</v>
      </c>
      <c r="L46" s="9">
        <v>32</v>
      </c>
      <c r="M46" s="23" t="s">
        <v>37</v>
      </c>
      <c r="N46" s="12">
        <f t="shared" si="27"/>
        <v>6942</v>
      </c>
      <c r="O46" s="10">
        <v>1868</v>
      </c>
      <c r="P46" s="10">
        <v>6</v>
      </c>
      <c r="Q46" s="10">
        <v>3062</v>
      </c>
      <c r="R46" s="10">
        <v>835</v>
      </c>
      <c r="S46" s="10">
        <v>512</v>
      </c>
      <c r="T46" s="10">
        <v>10</v>
      </c>
      <c r="U46" s="10">
        <v>3</v>
      </c>
      <c r="V46" s="10">
        <v>23</v>
      </c>
      <c r="W46" s="10">
        <v>530</v>
      </c>
      <c r="X46" s="9">
        <v>93</v>
      </c>
    </row>
    <row r="47" spans="1:24" ht="12.75" customHeight="1">
      <c r="A47" s="23" t="s">
        <v>38</v>
      </c>
      <c r="B47" s="12">
        <f t="shared" si="26"/>
        <v>2180</v>
      </c>
      <c r="C47" s="8">
        <v>412</v>
      </c>
      <c r="D47" s="8">
        <v>9</v>
      </c>
      <c r="E47" s="8">
        <v>1020</v>
      </c>
      <c r="F47" s="8">
        <v>226</v>
      </c>
      <c r="G47" s="8">
        <v>199</v>
      </c>
      <c r="H47" s="8">
        <v>8</v>
      </c>
      <c r="I47" s="8">
        <v>1</v>
      </c>
      <c r="J47" s="8">
        <v>21</v>
      </c>
      <c r="K47" s="8">
        <v>266</v>
      </c>
      <c r="L47" s="9">
        <v>18</v>
      </c>
      <c r="M47" s="23" t="s">
        <v>38</v>
      </c>
      <c r="N47" s="12">
        <f t="shared" si="27"/>
        <v>4123</v>
      </c>
      <c r="O47" s="8">
        <v>998</v>
      </c>
      <c r="P47" s="8">
        <v>18</v>
      </c>
      <c r="Q47" s="8">
        <v>1866</v>
      </c>
      <c r="R47" s="8">
        <v>458</v>
      </c>
      <c r="S47" s="8">
        <v>325</v>
      </c>
      <c r="T47" s="8">
        <v>5</v>
      </c>
      <c r="U47" s="8">
        <v>4</v>
      </c>
      <c r="V47" s="8">
        <v>16</v>
      </c>
      <c r="W47" s="8">
        <v>373</v>
      </c>
      <c r="X47" s="9">
        <v>60</v>
      </c>
    </row>
    <row r="48" spans="1:24" ht="16.5" customHeight="1">
      <c r="A48" s="23" t="s">
        <v>39</v>
      </c>
      <c r="B48" s="12">
        <f t="shared" si="26"/>
        <v>2112</v>
      </c>
      <c r="C48" s="8">
        <v>436</v>
      </c>
      <c r="D48" s="8">
        <v>17</v>
      </c>
      <c r="E48" s="8">
        <v>818</v>
      </c>
      <c r="F48" s="8">
        <v>245</v>
      </c>
      <c r="G48" s="8">
        <v>263</v>
      </c>
      <c r="H48" s="8">
        <v>3</v>
      </c>
      <c r="I48" s="8">
        <v>1</v>
      </c>
      <c r="J48" s="8">
        <v>12</v>
      </c>
      <c r="K48" s="8">
        <v>304</v>
      </c>
      <c r="L48" s="9">
        <v>13</v>
      </c>
      <c r="M48" s="23" t="s">
        <v>39</v>
      </c>
      <c r="N48" s="12">
        <f t="shared" si="27"/>
        <v>2945</v>
      </c>
      <c r="O48" s="8">
        <v>656</v>
      </c>
      <c r="P48" s="8">
        <v>13</v>
      </c>
      <c r="Q48" s="8">
        <v>1147</v>
      </c>
      <c r="R48" s="8">
        <v>374</v>
      </c>
      <c r="S48" s="8">
        <v>333</v>
      </c>
      <c r="T48" s="8">
        <v>10</v>
      </c>
      <c r="U48" s="8">
        <v>5</v>
      </c>
      <c r="V48" s="8">
        <v>15</v>
      </c>
      <c r="W48" s="8">
        <v>349</v>
      </c>
      <c r="X48" s="9">
        <v>43</v>
      </c>
    </row>
    <row r="49" spans="1:24" ht="12.75" customHeight="1">
      <c r="A49" s="23" t="s">
        <v>40</v>
      </c>
      <c r="B49" s="12">
        <f t="shared" si="26"/>
        <v>2728</v>
      </c>
      <c r="C49" s="8">
        <v>366</v>
      </c>
      <c r="D49" s="8">
        <v>27</v>
      </c>
      <c r="E49" s="8">
        <v>1024</v>
      </c>
      <c r="F49" s="8">
        <v>387</v>
      </c>
      <c r="G49" s="8">
        <v>374</v>
      </c>
      <c r="H49" s="8">
        <v>4</v>
      </c>
      <c r="I49" s="8">
        <v>2</v>
      </c>
      <c r="J49" s="8">
        <v>18</v>
      </c>
      <c r="K49" s="8">
        <v>496</v>
      </c>
      <c r="L49" s="9">
        <v>30</v>
      </c>
      <c r="M49" s="23" t="s">
        <v>40</v>
      </c>
      <c r="N49" s="12">
        <f t="shared" si="27"/>
        <v>3361</v>
      </c>
      <c r="O49" s="8">
        <v>549</v>
      </c>
      <c r="P49" s="8">
        <v>38</v>
      </c>
      <c r="Q49" s="8">
        <v>1190</v>
      </c>
      <c r="R49" s="8">
        <v>478</v>
      </c>
      <c r="S49" s="8">
        <v>460</v>
      </c>
      <c r="T49" s="8">
        <v>6</v>
      </c>
      <c r="U49" s="8">
        <v>8</v>
      </c>
      <c r="V49" s="8">
        <v>10</v>
      </c>
      <c r="W49" s="8">
        <v>560</v>
      </c>
      <c r="X49" s="9">
        <v>62</v>
      </c>
    </row>
    <row r="50" spans="1:24" ht="12.75" customHeight="1">
      <c r="A50" s="23" t="s">
        <v>41</v>
      </c>
      <c r="B50" s="12">
        <f t="shared" si="26"/>
        <v>3589</v>
      </c>
      <c r="C50" s="6">
        <v>300</v>
      </c>
      <c r="D50" s="6">
        <v>44</v>
      </c>
      <c r="E50" s="6">
        <v>1298</v>
      </c>
      <c r="F50" s="6">
        <v>540</v>
      </c>
      <c r="G50" s="6">
        <v>608</v>
      </c>
      <c r="H50" s="6">
        <v>5</v>
      </c>
      <c r="I50" s="6">
        <v>0</v>
      </c>
      <c r="J50" s="6">
        <v>23</v>
      </c>
      <c r="K50" s="6">
        <v>737</v>
      </c>
      <c r="L50" s="9">
        <v>34</v>
      </c>
      <c r="M50" s="23" t="s">
        <v>41</v>
      </c>
      <c r="N50" s="12">
        <f t="shared" si="27"/>
        <v>4193</v>
      </c>
      <c r="O50" s="6">
        <v>479</v>
      </c>
      <c r="P50" s="6">
        <v>56</v>
      </c>
      <c r="Q50" s="6">
        <v>1477</v>
      </c>
      <c r="R50" s="6">
        <v>678</v>
      </c>
      <c r="S50" s="6">
        <v>659</v>
      </c>
      <c r="T50" s="6">
        <v>4</v>
      </c>
      <c r="U50" s="6">
        <v>10</v>
      </c>
      <c r="V50" s="6">
        <v>16</v>
      </c>
      <c r="W50" s="6">
        <v>739</v>
      </c>
      <c r="X50" s="9">
        <v>75</v>
      </c>
    </row>
    <row r="51" spans="1:24" ht="12.75" customHeight="1">
      <c r="A51" s="23" t="s">
        <v>42</v>
      </c>
      <c r="B51" s="12">
        <f t="shared" si="26"/>
        <v>3107</v>
      </c>
      <c r="C51" s="6">
        <v>150</v>
      </c>
      <c r="D51" s="6">
        <v>26</v>
      </c>
      <c r="E51" s="6">
        <v>931</v>
      </c>
      <c r="F51" s="6">
        <v>515</v>
      </c>
      <c r="G51" s="6">
        <v>603</v>
      </c>
      <c r="H51" s="6">
        <v>8</v>
      </c>
      <c r="I51" s="6">
        <v>2</v>
      </c>
      <c r="J51" s="6">
        <v>18</v>
      </c>
      <c r="K51" s="6">
        <v>830</v>
      </c>
      <c r="L51" s="9">
        <v>24</v>
      </c>
      <c r="M51" s="23" t="s">
        <v>42</v>
      </c>
      <c r="N51" s="12">
        <f t="shared" si="27"/>
        <v>3574</v>
      </c>
      <c r="O51" s="6">
        <v>256</v>
      </c>
      <c r="P51" s="6">
        <v>47</v>
      </c>
      <c r="Q51" s="6">
        <v>1094</v>
      </c>
      <c r="R51" s="6">
        <v>615</v>
      </c>
      <c r="S51" s="6">
        <v>687</v>
      </c>
      <c r="T51" s="6">
        <v>8</v>
      </c>
      <c r="U51" s="6">
        <v>9</v>
      </c>
      <c r="V51" s="6">
        <v>14</v>
      </c>
      <c r="W51" s="6">
        <v>800</v>
      </c>
      <c r="X51" s="9">
        <v>44</v>
      </c>
    </row>
    <row r="52" spans="1:24" ht="12.75" customHeight="1">
      <c r="A52" s="23" t="s">
        <v>43</v>
      </c>
      <c r="B52" s="12">
        <f t="shared" si="26"/>
        <v>2493</v>
      </c>
      <c r="C52" s="6">
        <v>121</v>
      </c>
      <c r="D52" s="6">
        <v>34</v>
      </c>
      <c r="E52" s="6">
        <v>645</v>
      </c>
      <c r="F52" s="6">
        <v>380</v>
      </c>
      <c r="G52" s="6">
        <v>524</v>
      </c>
      <c r="H52" s="6">
        <v>4</v>
      </c>
      <c r="I52" s="6">
        <v>2</v>
      </c>
      <c r="J52" s="6">
        <v>10</v>
      </c>
      <c r="K52" s="6">
        <v>758</v>
      </c>
      <c r="L52" s="9">
        <v>15</v>
      </c>
      <c r="M52" s="23" t="s">
        <v>43</v>
      </c>
      <c r="N52" s="12">
        <f t="shared" si="27"/>
        <v>2723</v>
      </c>
      <c r="O52" s="6">
        <v>190</v>
      </c>
      <c r="P52" s="6">
        <v>48</v>
      </c>
      <c r="Q52" s="6">
        <v>697</v>
      </c>
      <c r="R52" s="6">
        <v>483</v>
      </c>
      <c r="S52" s="6">
        <v>527</v>
      </c>
      <c r="T52" s="6">
        <v>3</v>
      </c>
      <c r="U52" s="6">
        <v>10</v>
      </c>
      <c r="V52" s="6">
        <v>7</v>
      </c>
      <c r="W52" s="6">
        <v>705</v>
      </c>
      <c r="X52" s="9">
        <v>53</v>
      </c>
    </row>
    <row r="53" spans="1:24" ht="16.5" customHeight="1">
      <c r="A53" s="23" t="s">
        <v>44</v>
      </c>
      <c r="B53" s="12">
        <f t="shared" si="26"/>
        <v>1607</v>
      </c>
      <c r="C53" s="10">
        <v>69</v>
      </c>
      <c r="D53" s="10">
        <v>35</v>
      </c>
      <c r="E53" s="10">
        <v>353</v>
      </c>
      <c r="F53" s="10">
        <v>272</v>
      </c>
      <c r="G53" s="10">
        <v>380</v>
      </c>
      <c r="H53" s="10">
        <v>2</v>
      </c>
      <c r="I53" s="10">
        <v>2</v>
      </c>
      <c r="J53" s="10">
        <v>3</v>
      </c>
      <c r="K53" s="10">
        <v>475</v>
      </c>
      <c r="L53" s="9">
        <v>16</v>
      </c>
      <c r="M53" s="23" t="s">
        <v>44</v>
      </c>
      <c r="N53" s="12">
        <f t="shared" si="27"/>
        <v>1698</v>
      </c>
      <c r="O53" s="10">
        <v>123</v>
      </c>
      <c r="P53" s="10">
        <v>44</v>
      </c>
      <c r="Q53" s="10">
        <v>387</v>
      </c>
      <c r="R53" s="10">
        <v>329</v>
      </c>
      <c r="S53" s="10">
        <v>344</v>
      </c>
      <c r="T53" s="10">
        <v>1</v>
      </c>
      <c r="U53" s="10">
        <v>22</v>
      </c>
      <c r="V53" s="10">
        <v>1</v>
      </c>
      <c r="W53" s="10">
        <v>418</v>
      </c>
      <c r="X53" s="9">
        <v>29</v>
      </c>
    </row>
    <row r="54" spans="1:24" ht="12.75" customHeight="1">
      <c r="A54" s="23" t="s">
        <v>45</v>
      </c>
      <c r="B54" s="12">
        <f t="shared" si="26"/>
        <v>776</v>
      </c>
      <c r="C54" s="8">
        <v>49</v>
      </c>
      <c r="D54" s="8">
        <v>22</v>
      </c>
      <c r="E54" s="8">
        <v>179</v>
      </c>
      <c r="F54" s="8">
        <v>168</v>
      </c>
      <c r="G54" s="8">
        <v>144</v>
      </c>
      <c r="H54" s="8">
        <v>0</v>
      </c>
      <c r="I54" s="8">
        <v>1</v>
      </c>
      <c r="J54" s="8">
        <v>0</v>
      </c>
      <c r="K54" s="8">
        <v>206</v>
      </c>
      <c r="L54" s="9">
        <v>7</v>
      </c>
      <c r="M54" s="23" t="s">
        <v>45</v>
      </c>
      <c r="N54" s="12">
        <f t="shared" si="27"/>
        <v>908</v>
      </c>
      <c r="O54" s="8">
        <v>77</v>
      </c>
      <c r="P54" s="8">
        <v>35</v>
      </c>
      <c r="Q54" s="8">
        <v>202</v>
      </c>
      <c r="R54" s="8">
        <v>202</v>
      </c>
      <c r="S54" s="8">
        <v>155</v>
      </c>
      <c r="T54" s="8">
        <v>0</v>
      </c>
      <c r="U54" s="8">
        <v>10</v>
      </c>
      <c r="V54" s="8">
        <v>1</v>
      </c>
      <c r="W54" s="8">
        <v>212</v>
      </c>
      <c r="X54" s="9">
        <v>14</v>
      </c>
    </row>
    <row r="55" spans="1:24" ht="12.75" customHeight="1">
      <c r="A55" s="23" t="s">
        <v>46</v>
      </c>
      <c r="B55" s="12">
        <f t="shared" si="26"/>
        <v>328</v>
      </c>
      <c r="C55" s="8">
        <v>21</v>
      </c>
      <c r="D55" s="8">
        <v>18</v>
      </c>
      <c r="E55" s="8">
        <v>53</v>
      </c>
      <c r="F55" s="8">
        <v>90</v>
      </c>
      <c r="G55" s="8">
        <v>50</v>
      </c>
      <c r="H55" s="8">
        <v>0</v>
      </c>
      <c r="I55" s="8">
        <v>1</v>
      </c>
      <c r="J55" s="8">
        <v>0</v>
      </c>
      <c r="K55" s="8">
        <v>93</v>
      </c>
      <c r="L55" s="9">
        <v>2</v>
      </c>
      <c r="M55" s="23" t="s">
        <v>46</v>
      </c>
      <c r="N55" s="12">
        <f t="shared" si="27"/>
        <v>441</v>
      </c>
      <c r="O55" s="8">
        <v>40</v>
      </c>
      <c r="P55" s="8">
        <v>25</v>
      </c>
      <c r="Q55" s="8">
        <v>80</v>
      </c>
      <c r="R55" s="8">
        <v>133</v>
      </c>
      <c r="S55" s="8">
        <v>71</v>
      </c>
      <c r="T55" s="8">
        <v>0</v>
      </c>
      <c r="U55" s="8">
        <v>12</v>
      </c>
      <c r="V55" s="8">
        <v>0</v>
      </c>
      <c r="W55" s="8">
        <v>72</v>
      </c>
      <c r="X55" s="9">
        <v>8</v>
      </c>
    </row>
    <row r="56" spans="1:24" ht="12.75" customHeight="1">
      <c r="A56" s="23" t="s">
        <v>47</v>
      </c>
      <c r="B56" s="12">
        <f t="shared" si="26"/>
        <v>133</v>
      </c>
      <c r="C56" s="8">
        <v>7</v>
      </c>
      <c r="D56" s="8">
        <v>8</v>
      </c>
      <c r="E56" s="8">
        <v>15</v>
      </c>
      <c r="F56" s="8">
        <v>52</v>
      </c>
      <c r="G56" s="8">
        <v>21</v>
      </c>
      <c r="H56" s="8">
        <v>0</v>
      </c>
      <c r="I56" s="8">
        <v>1</v>
      </c>
      <c r="J56" s="8">
        <v>0</v>
      </c>
      <c r="K56" s="8">
        <v>27</v>
      </c>
      <c r="L56" s="9">
        <v>2</v>
      </c>
      <c r="M56" s="23" t="s">
        <v>47</v>
      </c>
      <c r="N56" s="12">
        <f t="shared" si="27"/>
        <v>209</v>
      </c>
      <c r="O56" s="8">
        <v>21</v>
      </c>
      <c r="P56" s="8">
        <v>17</v>
      </c>
      <c r="Q56" s="8">
        <v>26</v>
      </c>
      <c r="R56" s="8">
        <v>67</v>
      </c>
      <c r="S56" s="8">
        <v>36</v>
      </c>
      <c r="T56" s="8">
        <v>0</v>
      </c>
      <c r="U56" s="8">
        <v>6</v>
      </c>
      <c r="V56" s="8">
        <v>0</v>
      </c>
      <c r="W56" s="8">
        <v>32</v>
      </c>
      <c r="X56" s="9">
        <v>4</v>
      </c>
    </row>
    <row r="57" spans="1:24" ht="12.75" customHeight="1">
      <c r="A57" s="23" t="s">
        <v>48</v>
      </c>
      <c r="B57" s="12">
        <f t="shared" si="26"/>
        <v>47</v>
      </c>
      <c r="C57" s="9">
        <v>3</v>
      </c>
      <c r="D57" s="9">
        <v>3</v>
      </c>
      <c r="E57" s="9">
        <v>6</v>
      </c>
      <c r="F57" s="9">
        <v>22</v>
      </c>
      <c r="G57" s="9">
        <v>8</v>
      </c>
      <c r="H57" s="9">
        <v>0</v>
      </c>
      <c r="I57" s="9">
        <v>0</v>
      </c>
      <c r="J57" s="9">
        <v>0</v>
      </c>
      <c r="K57" s="9">
        <v>5</v>
      </c>
      <c r="L57" s="9">
        <v>0</v>
      </c>
      <c r="M57" s="23" t="s">
        <v>48</v>
      </c>
      <c r="N57" s="12">
        <f t="shared" si="27"/>
        <v>68</v>
      </c>
      <c r="O57" s="9">
        <v>2</v>
      </c>
      <c r="P57" s="9">
        <v>5</v>
      </c>
      <c r="Q57" s="9">
        <v>6</v>
      </c>
      <c r="R57" s="9">
        <v>26</v>
      </c>
      <c r="S57" s="9">
        <v>9</v>
      </c>
      <c r="T57" s="9">
        <v>0</v>
      </c>
      <c r="U57" s="9">
        <v>0</v>
      </c>
      <c r="V57" s="9">
        <v>0</v>
      </c>
      <c r="W57" s="9">
        <v>15</v>
      </c>
      <c r="X57" s="9">
        <v>5</v>
      </c>
    </row>
    <row r="58" spans="1:24" ht="13.5">
      <c r="A58" s="44" t="s">
        <v>49</v>
      </c>
      <c r="B58" s="45">
        <f t="shared" si="26"/>
        <v>14</v>
      </c>
      <c r="C58" s="46">
        <v>0</v>
      </c>
      <c r="D58" s="46">
        <v>0</v>
      </c>
      <c r="E58" s="46">
        <v>2</v>
      </c>
      <c r="F58" s="46">
        <v>8</v>
      </c>
      <c r="G58" s="46">
        <v>2</v>
      </c>
      <c r="H58" s="46">
        <v>0</v>
      </c>
      <c r="I58" s="46">
        <v>0</v>
      </c>
      <c r="J58" s="46">
        <v>0</v>
      </c>
      <c r="K58" s="46">
        <v>2</v>
      </c>
      <c r="L58" s="46">
        <v>0</v>
      </c>
      <c r="M58" s="44" t="s">
        <v>49</v>
      </c>
      <c r="N58" s="45">
        <f t="shared" si="27"/>
        <v>29</v>
      </c>
      <c r="O58" s="46">
        <v>3</v>
      </c>
      <c r="P58" s="46">
        <v>3</v>
      </c>
      <c r="Q58" s="46">
        <v>2</v>
      </c>
      <c r="R58" s="46">
        <v>14</v>
      </c>
      <c r="S58" s="46">
        <v>2</v>
      </c>
      <c r="T58" s="46">
        <v>0</v>
      </c>
      <c r="U58" s="46">
        <v>1</v>
      </c>
      <c r="V58" s="46">
        <v>0</v>
      </c>
      <c r="W58" s="46">
        <v>1</v>
      </c>
      <c r="X58" s="46">
        <v>3</v>
      </c>
    </row>
  </sheetData>
  <mergeCells count="2">
    <mergeCell ref="D3:J3"/>
    <mergeCell ref="P3:V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8"/>
  <sheetViews>
    <sheetView workbookViewId="0" topLeftCell="B1">
      <selection activeCell="C8" sqref="C8"/>
    </sheetView>
  </sheetViews>
  <sheetFormatPr defaultColWidth="9.00390625" defaultRowHeight="13.5"/>
  <cols>
    <col min="1" max="1" width="11.125" style="1" customWidth="1"/>
    <col min="2" max="12" width="7.25390625" style="1" customWidth="1"/>
    <col min="13" max="13" width="11.125" style="1" customWidth="1"/>
    <col min="14" max="24" width="7.25390625" style="1" customWidth="1"/>
    <col min="25" max="16384" width="9.00390625" style="1" customWidth="1"/>
  </cols>
  <sheetData>
    <row r="1" spans="5:17" ht="20.25" customHeight="1">
      <c r="E1" s="17"/>
      <c r="F1" s="47"/>
      <c r="G1" s="47" t="s">
        <v>61</v>
      </c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3:23" ht="5.25" customHeight="1" thickBot="1">
      <c r="C2" s="2"/>
      <c r="D2" s="3"/>
      <c r="E2" s="3"/>
      <c r="F2" s="3"/>
      <c r="G2" s="3"/>
      <c r="H2" s="3"/>
      <c r="I2" s="3"/>
      <c r="J2" s="3"/>
      <c r="K2" s="3"/>
      <c r="O2" s="2"/>
      <c r="P2" s="3"/>
      <c r="Q2" s="3"/>
      <c r="R2" s="3"/>
      <c r="S2" s="3"/>
      <c r="T2" s="3"/>
      <c r="U2" s="3"/>
      <c r="V2" s="3"/>
      <c r="W2" s="3"/>
    </row>
    <row r="3" spans="1:24" ht="12" customHeight="1" thickTop="1">
      <c r="A3" s="19"/>
      <c r="B3" s="26"/>
      <c r="C3" s="27"/>
      <c r="D3" s="54" t="s">
        <v>52</v>
      </c>
      <c r="E3" s="54"/>
      <c r="F3" s="54"/>
      <c r="G3" s="54"/>
      <c r="H3" s="54"/>
      <c r="I3" s="54"/>
      <c r="J3" s="54"/>
      <c r="K3" s="28"/>
      <c r="L3" s="29"/>
      <c r="M3" s="19"/>
      <c r="N3" s="29"/>
      <c r="O3" s="27"/>
      <c r="P3" s="54" t="s">
        <v>52</v>
      </c>
      <c r="Q3" s="54"/>
      <c r="R3" s="54"/>
      <c r="S3" s="54"/>
      <c r="T3" s="54"/>
      <c r="U3" s="54"/>
      <c r="V3" s="54"/>
      <c r="W3" s="28"/>
      <c r="X3" s="29"/>
    </row>
    <row r="4" spans="1:24" ht="12" customHeight="1">
      <c r="A4" s="20"/>
      <c r="B4" s="32"/>
      <c r="C4" s="33" t="s">
        <v>0</v>
      </c>
      <c r="D4" s="33" t="s">
        <v>1</v>
      </c>
      <c r="E4" s="33" t="s">
        <v>2</v>
      </c>
      <c r="F4" s="33" t="s">
        <v>3</v>
      </c>
      <c r="G4" s="33" t="s">
        <v>4</v>
      </c>
      <c r="H4" s="33" t="s">
        <v>5</v>
      </c>
      <c r="I4" s="33" t="s">
        <v>6</v>
      </c>
      <c r="J4" s="33" t="s">
        <v>7</v>
      </c>
      <c r="K4" s="33" t="s">
        <v>8</v>
      </c>
      <c r="L4" s="30" t="s">
        <v>9</v>
      </c>
      <c r="M4" s="20"/>
      <c r="N4" s="32"/>
      <c r="O4" s="33" t="s">
        <v>0</v>
      </c>
      <c r="P4" s="33" t="s">
        <v>1</v>
      </c>
      <c r="Q4" s="33" t="s">
        <v>2</v>
      </c>
      <c r="R4" s="33" t="s">
        <v>3</v>
      </c>
      <c r="S4" s="33" t="s">
        <v>4</v>
      </c>
      <c r="T4" s="33" t="s">
        <v>5</v>
      </c>
      <c r="U4" s="33" t="s">
        <v>6</v>
      </c>
      <c r="V4" s="33" t="s">
        <v>7</v>
      </c>
      <c r="W4" s="33" t="s">
        <v>8</v>
      </c>
      <c r="X4" s="30" t="s">
        <v>9</v>
      </c>
    </row>
    <row r="5" spans="1:24" ht="12" customHeight="1">
      <c r="A5" s="21" t="s">
        <v>10</v>
      </c>
      <c r="B5" s="34" t="s">
        <v>26</v>
      </c>
      <c r="C5" s="35" t="s">
        <v>11</v>
      </c>
      <c r="D5" s="36" t="s">
        <v>12</v>
      </c>
      <c r="E5" s="36" t="s">
        <v>13</v>
      </c>
      <c r="F5" s="36" t="s">
        <v>14</v>
      </c>
      <c r="G5" s="36" t="s">
        <v>15</v>
      </c>
      <c r="H5" s="36" t="s">
        <v>16</v>
      </c>
      <c r="I5" s="36" t="s">
        <v>17</v>
      </c>
      <c r="J5" s="36" t="s">
        <v>18</v>
      </c>
      <c r="K5" s="37" t="s">
        <v>19</v>
      </c>
      <c r="L5" s="4" t="s">
        <v>20</v>
      </c>
      <c r="M5" s="21" t="s">
        <v>10</v>
      </c>
      <c r="N5" s="34" t="s">
        <v>26</v>
      </c>
      <c r="O5" s="35" t="s">
        <v>11</v>
      </c>
      <c r="P5" s="36" t="s">
        <v>12</v>
      </c>
      <c r="Q5" s="36" t="s">
        <v>13</v>
      </c>
      <c r="R5" s="36" t="s">
        <v>14</v>
      </c>
      <c r="S5" s="36" t="s">
        <v>15</v>
      </c>
      <c r="T5" s="36" t="s">
        <v>16</v>
      </c>
      <c r="U5" s="36" t="s">
        <v>17</v>
      </c>
      <c r="V5" s="36" t="s">
        <v>18</v>
      </c>
      <c r="W5" s="37" t="s">
        <v>19</v>
      </c>
      <c r="X5" s="4" t="s">
        <v>20</v>
      </c>
    </row>
    <row r="6" spans="1:24" ht="12" customHeight="1">
      <c r="A6" s="20"/>
      <c r="B6" s="34"/>
      <c r="C6" s="35" t="s">
        <v>21</v>
      </c>
      <c r="D6" s="36" t="s">
        <v>22</v>
      </c>
      <c r="E6" s="36"/>
      <c r="F6" s="36"/>
      <c r="G6" s="36" t="s">
        <v>22</v>
      </c>
      <c r="H6" s="36" t="s">
        <v>22</v>
      </c>
      <c r="I6" s="36"/>
      <c r="J6" s="36" t="s">
        <v>23</v>
      </c>
      <c r="K6" s="36" t="s">
        <v>24</v>
      </c>
      <c r="L6" s="5"/>
      <c r="M6" s="20"/>
      <c r="N6" s="34"/>
      <c r="O6" s="35" t="s">
        <v>21</v>
      </c>
      <c r="P6" s="36" t="s">
        <v>22</v>
      </c>
      <c r="Q6" s="36"/>
      <c r="R6" s="36"/>
      <c r="S6" s="36" t="s">
        <v>22</v>
      </c>
      <c r="T6" s="36" t="s">
        <v>22</v>
      </c>
      <c r="U6" s="36"/>
      <c r="V6" s="36" t="s">
        <v>23</v>
      </c>
      <c r="W6" s="36" t="s">
        <v>24</v>
      </c>
      <c r="X6" s="5"/>
    </row>
    <row r="7" spans="1:24" ht="12" customHeight="1">
      <c r="A7" s="20" t="s">
        <v>25</v>
      </c>
      <c r="B7" s="34"/>
      <c r="C7" s="35" t="s">
        <v>27</v>
      </c>
      <c r="D7" s="36" t="s">
        <v>28</v>
      </c>
      <c r="E7" s="36" t="s">
        <v>28</v>
      </c>
      <c r="F7" s="36" t="s">
        <v>28</v>
      </c>
      <c r="G7" s="36" t="s">
        <v>28</v>
      </c>
      <c r="H7" s="36" t="s">
        <v>28</v>
      </c>
      <c r="I7" s="36" t="s">
        <v>29</v>
      </c>
      <c r="J7" s="36" t="s">
        <v>28</v>
      </c>
      <c r="K7" s="36" t="s">
        <v>30</v>
      </c>
      <c r="L7" s="4" t="s">
        <v>31</v>
      </c>
      <c r="M7" s="20" t="s">
        <v>25</v>
      </c>
      <c r="N7" s="34"/>
      <c r="O7" s="35" t="s">
        <v>27</v>
      </c>
      <c r="P7" s="36" t="s">
        <v>28</v>
      </c>
      <c r="Q7" s="36" t="s">
        <v>28</v>
      </c>
      <c r="R7" s="36" t="s">
        <v>28</v>
      </c>
      <c r="S7" s="36" t="s">
        <v>28</v>
      </c>
      <c r="T7" s="36" t="s">
        <v>28</v>
      </c>
      <c r="U7" s="36" t="s">
        <v>29</v>
      </c>
      <c r="V7" s="36" t="s">
        <v>28</v>
      </c>
      <c r="W7" s="36" t="s">
        <v>30</v>
      </c>
      <c r="X7" s="4" t="s">
        <v>31</v>
      </c>
    </row>
    <row r="8" spans="1:24" ht="12" customHeight="1">
      <c r="A8" s="20"/>
      <c r="B8" s="38"/>
      <c r="C8" s="35" t="s">
        <v>28</v>
      </c>
      <c r="D8" s="39"/>
      <c r="E8" s="39"/>
      <c r="F8" s="39"/>
      <c r="G8" s="39"/>
      <c r="H8" s="39"/>
      <c r="I8" s="40"/>
      <c r="J8" s="36"/>
      <c r="K8" s="36" t="s">
        <v>32</v>
      </c>
      <c r="L8" s="5"/>
      <c r="M8" s="20"/>
      <c r="N8" s="38"/>
      <c r="O8" s="35" t="s">
        <v>28</v>
      </c>
      <c r="P8" s="39"/>
      <c r="Q8" s="39"/>
      <c r="R8" s="39"/>
      <c r="S8" s="39"/>
      <c r="T8" s="39"/>
      <c r="U8" s="40"/>
      <c r="V8" s="36"/>
      <c r="W8" s="36" t="s">
        <v>32</v>
      </c>
      <c r="X8" s="5"/>
    </row>
    <row r="9" spans="1:24" ht="12" customHeight="1">
      <c r="A9" s="25"/>
      <c r="B9" s="41"/>
      <c r="C9" s="42"/>
      <c r="D9" s="42"/>
      <c r="E9" s="42"/>
      <c r="F9" s="42"/>
      <c r="G9" s="42"/>
      <c r="H9" s="42"/>
      <c r="I9" s="43"/>
      <c r="J9" s="42"/>
      <c r="K9" s="43" t="s">
        <v>33</v>
      </c>
      <c r="L9" s="31"/>
      <c r="M9" s="25"/>
      <c r="N9" s="41"/>
      <c r="O9" s="42"/>
      <c r="P9" s="42"/>
      <c r="Q9" s="42"/>
      <c r="R9" s="42"/>
      <c r="S9" s="42"/>
      <c r="T9" s="42"/>
      <c r="U9" s="43"/>
      <c r="V9" s="42"/>
      <c r="W9" s="43" t="s">
        <v>33</v>
      </c>
      <c r="X9" s="31"/>
    </row>
    <row r="10" spans="1:24" s="53" customFormat="1" ht="18" customHeight="1">
      <c r="A10" s="48" t="s">
        <v>55</v>
      </c>
      <c r="B10" s="49"/>
      <c r="C10" s="50"/>
      <c r="D10" s="50"/>
      <c r="E10" s="50"/>
      <c r="F10" s="50"/>
      <c r="G10" s="50"/>
      <c r="H10" s="50"/>
      <c r="I10" s="50"/>
      <c r="J10" s="50"/>
      <c r="K10" s="51"/>
      <c r="L10" s="52"/>
      <c r="M10" s="48" t="s">
        <v>56</v>
      </c>
      <c r="N10" s="49"/>
      <c r="O10" s="50"/>
      <c r="P10" s="50"/>
      <c r="Q10" s="50"/>
      <c r="R10" s="50"/>
      <c r="S10" s="50"/>
      <c r="T10" s="50"/>
      <c r="U10" s="50"/>
      <c r="V10" s="50"/>
      <c r="W10" s="51"/>
      <c r="X10" s="52"/>
    </row>
    <row r="11" spans="1:24" ht="17.25" customHeight="1">
      <c r="A11" s="22" t="s">
        <v>26</v>
      </c>
      <c r="B11" s="14">
        <f>SUM(B12:B26)</f>
        <v>95922</v>
      </c>
      <c r="C11" s="6">
        <f>SUM(C27,C43)</f>
        <v>16781</v>
      </c>
      <c r="D11" s="6">
        <f aca="true" t="shared" si="0" ref="D11:L11">SUM(D27,D43)</f>
        <v>3660</v>
      </c>
      <c r="E11" s="6">
        <f t="shared" si="0"/>
        <v>21685</v>
      </c>
      <c r="F11" s="6">
        <f t="shared" si="0"/>
        <v>15360</v>
      </c>
      <c r="G11" s="6">
        <f t="shared" si="0"/>
        <v>7666</v>
      </c>
      <c r="H11" s="6">
        <f t="shared" si="0"/>
        <v>782</v>
      </c>
      <c r="I11" s="6">
        <f t="shared" si="0"/>
        <v>587</v>
      </c>
      <c r="J11" s="6">
        <f t="shared" si="0"/>
        <v>3184</v>
      </c>
      <c r="K11" s="6">
        <f t="shared" si="0"/>
        <v>25454</v>
      </c>
      <c r="L11" s="6">
        <f t="shared" si="0"/>
        <v>763</v>
      </c>
      <c r="M11" s="22" t="s">
        <v>26</v>
      </c>
      <c r="N11" s="14">
        <f>SUM(N12:N26)</f>
        <v>98205</v>
      </c>
      <c r="O11" s="14">
        <f>SUM(O12:O26)</f>
        <v>17534</v>
      </c>
      <c r="P11" s="14">
        <f aca="true" t="shared" si="1" ref="P11:X11">SUM(P12:P26)</f>
        <v>5160</v>
      </c>
      <c r="Q11" s="14">
        <f t="shared" si="1"/>
        <v>24199</v>
      </c>
      <c r="R11" s="14">
        <f t="shared" si="1"/>
        <v>17628</v>
      </c>
      <c r="S11" s="14">
        <f t="shared" si="1"/>
        <v>6372</v>
      </c>
      <c r="T11" s="14">
        <f t="shared" si="1"/>
        <v>675</v>
      </c>
      <c r="U11" s="14">
        <f t="shared" si="1"/>
        <v>912</v>
      </c>
      <c r="V11" s="14">
        <f t="shared" si="1"/>
        <v>3139</v>
      </c>
      <c r="W11" s="14">
        <f t="shared" si="1"/>
        <v>21708</v>
      </c>
      <c r="X11" s="14">
        <f t="shared" si="1"/>
        <v>878</v>
      </c>
    </row>
    <row r="12" spans="1:24" ht="12.75" customHeight="1">
      <c r="A12" s="23" t="s">
        <v>35</v>
      </c>
      <c r="B12" s="14">
        <f>SUM(C12:L12)</f>
        <v>1951</v>
      </c>
      <c r="C12" s="6">
        <f aca="true" t="shared" si="2" ref="C12:L26">SUM(C28,C44)</f>
        <v>84</v>
      </c>
      <c r="D12" s="6">
        <f t="shared" si="2"/>
        <v>0</v>
      </c>
      <c r="E12" s="6">
        <f t="shared" si="2"/>
        <v>375</v>
      </c>
      <c r="F12" s="6">
        <f t="shared" si="2"/>
        <v>262</v>
      </c>
      <c r="G12" s="6">
        <f t="shared" si="2"/>
        <v>452</v>
      </c>
      <c r="H12" s="6">
        <f t="shared" si="2"/>
        <v>19</v>
      </c>
      <c r="I12" s="6">
        <f t="shared" si="2"/>
        <v>4</v>
      </c>
      <c r="J12" s="6">
        <f t="shared" si="2"/>
        <v>23</v>
      </c>
      <c r="K12" s="6">
        <f t="shared" si="2"/>
        <v>705</v>
      </c>
      <c r="L12" s="6">
        <f t="shared" si="2"/>
        <v>27</v>
      </c>
      <c r="M12" s="23" t="s">
        <v>35</v>
      </c>
      <c r="N12" s="14">
        <f>SUM(O12:X12)</f>
        <v>1832</v>
      </c>
      <c r="O12" s="6">
        <f aca="true" t="shared" si="3" ref="O12:X12">SUM(O28,O44)</f>
        <v>74</v>
      </c>
      <c r="P12" s="6">
        <f t="shared" si="3"/>
        <v>1</v>
      </c>
      <c r="Q12" s="6">
        <f t="shared" si="3"/>
        <v>367</v>
      </c>
      <c r="R12" s="6">
        <f t="shared" si="3"/>
        <v>253</v>
      </c>
      <c r="S12" s="6">
        <f t="shared" si="3"/>
        <v>407</v>
      </c>
      <c r="T12" s="6">
        <f t="shared" si="3"/>
        <v>20</v>
      </c>
      <c r="U12" s="6">
        <f t="shared" si="3"/>
        <v>3</v>
      </c>
      <c r="V12" s="6">
        <f t="shared" si="3"/>
        <v>23</v>
      </c>
      <c r="W12" s="6">
        <f t="shared" si="3"/>
        <v>636</v>
      </c>
      <c r="X12" s="6">
        <f t="shared" si="3"/>
        <v>48</v>
      </c>
    </row>
    <row r="13" spans="1:24" ht="12.75" customHeight="1">
      <c r="A13" s="23" t="s">
        <v>36</v>
      </c>
      <c r="B13" s="14">
        <f aca="true" t="shared" si="4" ref="B13:B26">SUM(C13:L13)</f>
        <v>12652</v>
      </c>
      <c r="C13" s="6">
        <f t="shared" si="2"/>
        <v>2158</v>
      </c>
      <c r="D13" s="6">
        <f t="shared" si="2"/>
        <v>9</v>
      </c>
      <c r="E13" s="6">
        <f t="shared" si="2"/>
        <v>3472</v>
      </c>
      <c r="F13" s="6">
        <f t="shared" si="2"/>
        <v>1776</v>
      </c>
      <c r="G13" s="6">
        <f t="shared" si="2"/>
        <v>1490</v>
      </c>
      <c r="H13" s="6">
        <f t="shared" si="2"/>
        <v>116</v>
      </c>
      <c r="I13" s="6">
        <f t="shared" si="2"/>
        <v>15</v>
      </c>
      <c r="J13" s="6">
        <f t="shared" si="2"/>
        <v>289</v>
      </c>
      <c r="K13" s="6">
        <f t="shared" si="2"/>
        <v>3156</v>
      </c>
      <c r="L13" s="6">
        <f t="shared" si="2"/>
        <v>171</v>
      </c>
      <c r="M13" s="23" t="s">
        <v>36</v>
      </c>
      <c r="N13" s="14">
        <f aca="true" t="shared" si="5" ref="N13:N26">SUM(O13:X13)</f>
        <v>11725</v>
      </c>
      <c r="O13" s="6">
        <f aca="true" t="shared" si="6" ref="O13:X13">SUM(O29,O45)</f>
        <v>1871</v>
      </c>
      <c r="P13" s="6">
        <f t="shared" si="6"/>
        <v>8</v>
      </c>
      <c r="Q13" s="6">
        <f t="shared" si="6"/>
        <v>3457</v>
      </c>
      <c r="R13" s="6">
        <f t="shared" si="6"/>
        <v>1947</v>
      </c>
      <c r="S13" s="6">
        <f t="shared" si="6"/>
        <v>1145</v>
      </c>
      <c r="T13" s="6">
        <f t="shared" si="6"/>
        <v>101</v>
      </c>
      <c r="U13" s="6">
        <f t="shared" si="6"/>
        <v>27</v>
      </c>
      <c r="V13" s="6">
        <f t="shared" si="6"/>
        <v>263</v>
      </c>
      <c r="W13" s="6">
        <f t="shared" si="6"/>
        <v>2744</v>
      </c>
      <c r="X13" s="6">
        <f t="shared" si="6"/>
        <v>162</v>
      </c>
    </row>
    <row r="14" spans="1:24" ht="12.75" customHeight="1">
      <c r="A14" s="23" t="s">
        <v>37</v>
      </c>
      <c r="B14" s="14">
        <f t="shared" si="4"/>
        <v>15988</v>
      </c>
      <c r="C14" s="6">
        <f t="shared" si="2"/>
        <v>4045</v>
      </c>
      <c r="D14" s="6">
        <f t="shared" si="2"/>
        <v>46</v>
      </c>
      <c r="E14" s="6">
        <f t="shared" si="2"/>
        <v>4281</v>
      </c>
      <c r="F14" s="6">
        <f t="shared" si="2"/>
        <v>2835</v>
      </c>
      <c r="G14" s="6">
        <f t="shared" si="2"/>
        <v>843</v>
      </c>
      <c r="H14" s="6">
        <f t="shared" si="2"/>
        <v>95</v>
      </c>
      <c r="I14" s="6">
        <f t="shared" si="2"/>
        <v>22</v>
      </c>
      <c r="J14" s="6">
        <f t="shared" si="2"/>
        <v>381</v>
      </c>
      <c r="K14" s="6">
        <f t="shared" si="2"/>
        <v>3326</v>
      </c>
      <c r="L14" s="6">
        <f t="shared" si="2"/>
        <v>114</v>
      </c>
      <c r="M14" s="23" t="s">
        <v>37</v>
      </c>
      <c r="N14" s="14">
        <f t="shared" si="5"/>
        <v>15957</v>
      </c>
      <c r="O14" s="6">
        <f aca="true" t="shared" si="7" ref="O14:X14">SUM(O30,O46)</f>
        <v>4032</v>
      </c>
      <c r="P14" s="6">
        <f t="shared" si="7"/>
        <v>45</v>
      </c>
      <c r="Q14" s="6">
        <f t="shared" si="7"/>
        <v>4607</v>
      </c>
      <c r="R14" s="6">
        <f t="shared" si="7"/>
        <v>3113</v>
      </c>
      <c r="S14" s="6">
        <f t="shared" si="7"/>
        <v>670</v>
      </c>
      <c r="T14" s="6">
        <f t="shared" si="7"/>
        <v>65</v>
      </c>
      <c r="U14" s="6">
        <f t="shared" si="7"/>
        <v>32</v>
      </c>
      <c r="V14" s="6">
        <f t="shared" si="7"/>
        <v>394</v>
      </c>
      <c r="W14" s="6">
        <f t="shared" si="7"/>
        <v>2881</v>
      </c>
      <c r="X14" s="6">
        <f t="shared" si="7"/>
        <v>118</v>
      </c>
    </row>
    <row r="15" spans="1:24" ht="12.75" customHeight="1">
      <c r="A15" s="23" t="s">
        <v>38</v>
      </c>
      <c r="B15" s="14">
        <f t="shared" si="4"/>
        <v>12589</v>
      </c>
      <c r="C15" s="6">
        <f t="shared" si="2"/>
        <v>3511</v>
      </c>
      <c r="D15" s="6">
        <f t="shared" si="2"/>
        <v>175</v>
      </c>
      <c r="E15" s="6">
        <f t="shared" si="2"/>
        <v>3006</v>
      </c>
      <c r="F15" s="6">
        <f t="shared" si="2"/>
        <v>2213</v>
      </c>
      <c r="G15" s="6">
        <f t="shared" si="2"/>
        <v>622</v>
      </c>
      <c r="H15" s="6">
        <f t="shared" si="2"/>
        <v>66</v>
      </c>
      <c r="I15" s="6">
        <f t="shared" si="2"/>
        <v>20</v>
      </c>
      <c r="J15" s="6">
        <f t="shared" si="2"/>
        <v>390</v>
      </c>
      <c r="K15" s="6">
        <f t="shared" si="2"/>
        <v>2515</v>
      </c>
      <c r="L15" s="6">
        <f t="shared" si="2"/>
        <v>71</v>
      </c>
      <c r="M15" s="23" t="s">
        <v>38</v>
      </c>
      <c r="N15" s="14">
        <f t="shared" si="5"/>
        <v>12168</v>
      </c>
      <c r="O15" s="6">
        <f aca="true" t="shared" si="8" ref="O15:X15">SUM(O31,O47)</f>
        <v>3156</v>
      </c>
      <c r="P15" s="6">
        <f t="shared" si="8"/>
        <v>165</v>
      </c>
      <c r="Q15" s="6">
        <f t="shared" si="8"/>
        <v>3207</v>
      </c>
      <c r="R15" s="6">
        <f t="shared" si="8"/>
        <v>2624</v>
      </c>
      <c r="S15" s="6">
        <f t="shared" si="8"/>
        <v>465</v>
      </c>
      <c r="T15" s="6">
        <f t="shared" si="8"/>
        <v>48</v>
      </c>
      <c r="U15" s="6">
        <f t="shared" si="8"/>
        <v>53</v>
      </c>
      <c r="V15" s="6">
        <f t="shared" si="8"/>
        <v>341</v>
      </c>
      <c r="W15" s="6">
        <f t="shared" si="8"/>
        <v>2024</v>
      </c>
      <c r="X15" s="6">
        <f t="shared" si="8"/>
        <v>85</v>
      </c>
    </row>
    <row r="16" spans="1:24" ht="12.75" customHeight="1">
      <c r="A16" s="23" t="s">
        <v>39</v>
      </c>
      <c r="B16" s="14">
        <f t="shared" si="4"/>
        <v>9054</v>
      </c>
      <c r="C16" s="6">
        <f t="shared" si="2"/>
        <v>2211</v>
      </c>
      <c r="D16" s="6">
        <f t="shared" si="2"/>
        <v>262</v>
      </c>
      <c r="E16" s="6">
        <f t="shared" si="2"/>
        <v>2010</v>
      </c>
      <c r="F16" s="6">
        <f t="shared" si="2"/>
        <v>1548</v>
      </c>
      <c r="G16" s="6">
        <f t="shared" si="2"/>
        <v>526</v>
      </c>
      <c r="H16" s="6">
        <f t="shared" si="2"/>
        <v>71</v>
      </c>
      <c r="I16" s="6">
        <f t="shared" si="2"/>
        <v>21</v>
      </c>
      <c r="J16" s="6">
        <f t="shared" si="2"/>
        <v>304</v>
      </c>
      <c r="K16" s="6">
        <f t="shared" si="2"/>
        <v>2045</v>
      </c>
      <c r="L16" s="6">
        <f t="shared" si="2"/>
        <v>56</v>
      </c>
      <c r="M16" s="23" t="s">
        <v>39</v>
      </c>
      <c r="N16" s="14">
        <f t="shared" si="5"/>
        <v>9537</v>
      </c>
      <c r="O16" s="6">
        <f aca="true" t="shared" si="9" ref="O16:X16">SUM(O32,O48)</f>
        <v>2263</v>
      </c>
      <c r="P16" s="6">
        <f t="shared" si="9"/>
        <v>355</v>
      </c>
      <c r="Q16" s="6">
        <f t="shared" si="9"/>
        <v>2436</v>
      </c>
      <c r="R16" s="6">
        <f t="shared" si="9"/>
        <v>1978</v>
      </c>
      <c r="S16" s="6">
        <f t="shared" si="9"/>
        <v>436</v>
      </c>
      <c r="T16" s="6">
        <f t="shared" si="9"/>
        <v>57</v>
      </c>
      <c r="U16" s="6">
        <f t="shared" si="9"/>
        <v>46</v>
      </c>
      <c r="V16" s="6">
        <f t="shared" si="9"/>
        <v>243</v>
      </c>
      <c r="W16" s="6">
        <f t="shared" si="9"/>
        <v>1663</v>
      </c>
      <c r="X16" s="6">
        <f t="shared" si="9"/>
        <v>60</v>
      </c>
    </row>
    <row r="17" spans="1:24" ht="16.5" customHeight="1">
      <c r="A17" s="23" t="s">
        <v>40</v>
      </c>
      <c r="B17" s="14">
        <f t="shared" si="4"/>
        <v>9123</v>
      </c>
      <c r="C17" s="6">
        <f t="shared" si="2"/>
        <v>1487</v>
      </c>
      <c r="D17" s="6">
        <f t="shared" si="2"/>
        <v>443</v>
      </c>
      <c r="E17" s="6">
        <f t="shared" si="2"/>
        <v>2146</v>
      </c>
      <c r="F17" s="6">
        <f t="shared" si="2"/>
        <v>1421</v>
      </c>
      <c r="G17" s="6">
        <f t="shared" si="2"/>
        <v>595</v>
      </c>
      <c r="H17" s="6">
        <f t="shared" si="2"/>
        <v>75</v>
      </c>
      <c r="I17" s="6">
        <f t="shared" si="2"/>
        <v>45</v>
      </c>
      <c r="J17" s="6">
        <f t="shared" si="2"/>
        <v>328</v>
      </c>
      <c r="K17" s="6">
        <f t="shared" si="2"/>
        <v>2513</v>
      </c>
      <c r="L17" s="6">
        <f t="shared" si="2"/>
        <v>70</v>
      </c>
      <c r="M17" s="23" t="s">
        <v>40</v>
      </c>
      <c r="N17" s="14">
        <f t="shared" si="5"/>
        <v>9530</v>
      </c>
      <c r="O17" s="6">
        <f aca="true" t="shared" si="10" ref="O17:X17">SUM(O33,O49)</f>
        <v>1773</v>
      </c>
      <c r="P17" s="6">
        <f t="shared" si="10"/>
        <v>530</v>
      </c>
      <c r="Q17" s="6">
        <f t="shared" si="10"/>
        <v>2369</v>
      </c>
      <c r="R17" s="6">
        <f t="shared" si="10"/>
        <v>1687</v>
      </c>
      <c r="S17" s="6">
        <f t="shared" si="10"/>
        <v>527</v>
      </c>
      <c r="T17" s="6">
        <f t="shared" si="10"/>
        <v>83</v>
      </c>
      <c r="U17" s="6">
        <f t="shared" si="10"/>
        <v>75</v>
      </c>
      <c r="V17" s="6">
        <f t="shared" si="10"/>
        <v>300</v>
      </c>
      <c r="W17" s="6">
        <f t="shared" si="10"/>
        <v>2101</v>
      </c>
      <c r="X17" s="6">
        <f t="shared" si="10"/>
        <v>85</v>
      </c>
    </row>
    <row r="18" spans="1:24" ht="12.75" customHeight="1">
      <c r="A18" s="23" t="s">
        <v>41</v>
      </c>
      <c r="B18" s="14">
        <f t="shared" si="4"/>
        <v>10957</v>
      </c>
      <c r="C18" s="6">
        <f t="shared" si="2"/>
        <v>1392</v>
      </c>
      <c r="D18" s="6">
        <f t="shared" si="2"/>
        <v>669</v>
      </c>
      <c r="E18" s="6">
        <f t="shared" si="2"/>
        <v>2469</v>
      </c>
      <c r="F18" s="6">
        <f t="shared" si="2"/>
        <v>1751</v>
      </c>
      <c r="G18" s="6">
        <f t="shared" si="2"/>
        <v>869</v>
      </c>
      <c r="H18" s="6">
        <f t="shared" si="2"/>
        <v>86</v>
      </c>
      <c r="I18" s="6">
        <f t="shared" si="2"/>
        <v>38</v>
      </c>
      <c r="J18" s="6">
        <f t="shared" si="2"/>
        <v>489</v>
      </c>
      <c r="K18" s="6">
        <f t="shared" si="2"/>
        <v>3121</v>
      </c>
      <c r="L18" s="6">
        <f t="shared" si="2"/>
        <v>73</v>
      </c>
      <c r="M18" s="23" t="s">
        <v>41</v>
      </c>
      <c r="N18" s="14">
        <f t="shared" si="5"/>
        <v>11797</v>
      </c>
      <c r="O18" s="6">
        <f aca="true" t="shared" si="11" ref="O18:X18">SUM(O34,O50)</f>
        <v>1626</v>
      </c>
      <c r="P18" s="6">
        <f t="shared" si="11"/>
        <v>933</v>
      </c>
      <c r="Q18" s="6">
        <f t="shared" si="11"/>
        <v>2903</v>
      </c>
      <c r="R18" s="6">
        <f t="shared" si="11"/>
        <v>2155</v>
      </c>
      <c r="S18" s="6">
        <f t="shared" si="11"/>
        <v>759</v>
      </c>
      <c r="T18" s="6">
        <f t="shared" si="11"/>
        <v>63</v>
      </c>
      <c r="U18" s="6">
        <f t="shared" si="11"/>
        <v>89</v>
      </c>
      <c r="V18" s="6">
        <f t="shared" si="11"/>
        <v>465</v>
      </c>
      <c r="W18" s="6">
        <f t="shared" si="11"/>
        <v>2692</v>
      </c>
      <c r="X18" s="6">
        <f t="shared" si="11"/>
        <v>112</v>
      </c>
    </row>
    <row r="19" spans="1:24" ht="12.75" customHeight="1">
      <c r="A19" s="23" t="s">
        <v>42</v>
      </c>
      <c r="B19" s="14">
        <f t="shared" si="4"/>
        <v>8904</v>
      </c>
      <c r="C19" s="6">
        <f t="shared" si="2"/>
        <v>726</v>
      </c>
      <c r="D19" s="6">
        <f t="shared" si="2"/>
        <v>664</v>
      </c>
      <c r="E19" s="6">
        <f t="shared" si="2"/>
        <v>1734</v>
      </c>
      <c r="F19" s="6">
        <f t="shared" si="2"/>
        <v>1453</v>
      </c>
      <c r="G19" s="6">
        <f t="shared" si="2"/>
        <v>763</v>
      </c>
      <c r="H19" s="6">
        <f t="shared" si="2"/>
        <v>57</v>
      </c>
      <c r="I19" s="6">
        <f t="shared" si="2"/>
        <v>52</v>
      </c>
      <c r="J19" s="6">
        <f t="shared" si="2"/>
        <v>430</v>
      </c>
      <c r="K19" s="6">
        <f t="shared" si="2"/>
        <v>2966</v>
      </c>
      <c r="L19" s="6">
        <f t="shared" si="2"/>
        <v>59</v>
      </c>
      <c r="M19" s="23" t="s">
        <v>42</v>
      </c>
      <c r="N19" s="14">
        <f t="shared" si="5"/>
        <v>10156</v>
      </c>
      <c r="O19" s="6">
        <f aca="true" t="shared" si="12" ref="O19:X19">SUM(O35,O51)</f>
        <v>1128</v>
      </c>
      <c r="P19" s="6">
        <f t="shared" si="12"/>
        <v>992</v>
      </c>
      <c r="Q19" s="6">
        <f t="shared" si="12"/>
        <v>2238</v>
      </c>
      <c r="R19" s="6">
        <f t="shared" si="12"/>
        <v>1699</v>
      </c>
      <c r="S19" s="6">
        <f t="shared" si="12"/>
        <v>708</v>
      </c>
      <c r="T19" s="6">
        <f t="shared" si="12"/>
        <v>59</v>
      </c>
      <c r="U19" s="6">
        <f t="shared" si="12"/>
        <v>60</v>
      </c>
      <c r="V19" s="6">
        <f t="shared" si="12"/>
        <v>459</v>
      </c>
      <c r="W19" s="6">
        <f t="shared" si="12"/>
        <v>2740</v>
      </c>
      <c r="X19" s="6">
        <f t="shared" si="12"/>
        <v>73</v>
      </c>
    </row>
    <row r="20" spans="1:24" ht="12.75" customHeight="1">
      <c r="A20" s="23" t="s">
        <v>43</v>
      </c>
      <c r="B20" s="14">
        <f t="shared" si="4"/>
        <v>6918</v>
      </c>
      <c r="C20" s="6">
        <f t="shared" si="2"/>
        <v>478</v>
      </c>
      <c r="D20" s="6">
        <f t="shared" si="2"/>
        <v>580</v>
      </c>
      <c r="E20" s="6">
        <f t="shared" si="2"/>
        <v>1152</v>
      </c>
      <c r="F20" s="6">
        <f t="shared" si="2"/>
        <v>948</v>
      </c>
      <c r="G20" s="6">
        <f t="shared" si="2"/>
        <v>697</v>
      </c>
      <c r="H20" s="6">
        <f t="shared" si="2"/>
        <v>75</v>
      </c>
      <c r="I20" s="6">
        <f t="shared" si="2"/>
        <v>68</v>
      </c>
      <c r="J20" s="6">
        <f t="shared" si="2"/>
        <v>342</v>
      </c>
      <c r="K20" s="6">
        <f t="shared" si="2"/>
        <v>2523</v>
      </c>
      <c r="L20" s="6">
        <f t="shared" si="2"/>
        <v>55</v>
      </c>
      <c r="M20" s="23" t="s">
        <v>43</v>
      </c>
      <c r="N20" s="14">
        <f t="shared" si="5"/>
        <v>8076</v>
      </c>
      <c r="O20" s="6">
        <f aca="true" t="shared" si="13" ref="O20:X20">SUM(O36,O52)</f>
        <v>764</v>
      </c>
      <c r="P20" s="6">
        <f t="shared" si="13"/>
        <v>967</v>
      </c>
      <c r="Q20" s="6">
        <f t="shared" si="13"/>
        <v>1488</v>
      </c>
      <c r="R20" s="6">
        <f t="shared" si="13"/>
        <v>1192</v>
      </c>
      <c r="S20" s="6">
        <f t="shared" si="13"/>
        <v>634</v>
      </c>
      <c r="T20" s="6">
        <f t="shared" si="13"/>
        <v>69</v>
      </c>
      <c r="U20" s="6">
        <f t="shared" si="13"/>
        <v>110</v>
      </c>
      <c r="V20" s="6">
        <f t="shared" si="13"/>
        <v>428</v>
      </c>
      <c r="W20" s="6">
        <f t="shared" si="13"/>
        <v>2366</v>
      </c>
      <c r="X20" s="6">
        <f t="shared" si="13"/>
        <v>58</v>
      </c>
    </row>
    <row r="21" spans="1:24" ht="12.75" customHeight="1">
      <c r="A21" s="23" t="s">
        <v>44</v>
      </c>
      <c r="B21" s="14">
        <f t="shared" si="4"/>
        <v>4149</v>
      </c>
      <c r="C21" s="6">
        <f t="shared" si="2"/>
        <v>324</v>
      </c>
      <c r="D21" s="6">
        <f t="shared" si="2"/>
        <v>368</v>
      </c>
      <c r="E21" s="6">
        <f t="shared" si="2"/>
        <v>607</v>
      </c>
      <c r="F21" s="6">
        <f t="shared" si="2"/>
        <v>538</v>
      </c>
      <c r="G21" s="6">
        <f t="shared" si="2"/>
        <v>454</v>
      </c>
      <c r="H21" s="6">
        <f t="shared" si="2"/>
        <v>51</v>
      </c>
      <c r="I21" s="6">
        <f t="shared" si="2"/>
        <v>94</v>
      </c>
      <c r="J21" s="6">
        <f t="shared" si="2"/>
        <v>160</v>
      </c>
      <c r="K21" s="6">
        <f t="shared" si="2"/>
        <v>1518</v>
      </c>
      <c r="L21" s="6">
        <f t="shared" si="2"/>
        <v>35</v>
      </c>
      <c r="M21" s="23" t="s">
        <v>44</v>
      </c>
      <c r="N21" s="14">
        <f t="shared" si="5"/>
        <v>4414</v>
      </c>
      <c r="O21" s="6">
        <f aca="true" t="shared" si="14" ref="O21:X21">SUM(O37,O53)</f>
        <v>454</v>
      </c>
      <c r="P21" s="6">
        <f t="shared" si="14"/>
        <v>646</v>
      </c>
      <c r="Q21" s="6">
        <f t="shared" si="14"/>
        <v>733</v>
      </c>
      <c r="R21" s="6">
        <f t="shared" si="14"/>
        <v>558</v>
      </c>
      <c r="S21" s="6">
        <f t="shared" si="14"/>
        <v>390</v>
      </c>
      <c r="T21" s="6">
        <f t="shared" si="14"/>
        <v>64</v>
      </c>
      <c r="U21" s="6">
        <f t="shared" si="14"/>
        <v>139</v>
      </c>
      <c r="V21" s="6">
        <f t="shared" si="14"/>
        <v>175</v>
      </c>
      <c r="W21" s="6">
        <f t="shared" si="14"/>
        <v>1212</v>
      </c>
      <c r="X21" s="6">
        <f t="shared" si="14"/>
        <v>43</v>
      </c>
    </row>
    <row r="22" spans="1:24" ht="16.5" customHeight="1">
      <c r="A22" s="23" t="s">
        <v>45</v>
      </c>
      <c r="B22" s="14">
        <f t="shared" si="4"/>
        <v>2154</v>
      </c>
      <c r="C22" s="6">
        <f t="shared" si="2"/>
        <v>219</v>
      </c>
      <c r="D22" s="6">
        <f t="shared" si="2"/>
        <v>233</v>
      </c>
      <c r="E22" s="6">
        <f t="shared" si="2"/>
        <v>274</v>
      </c>
      <c r="F22" s="6">
        <f t="shared" si="2"/>
        <v>314</v>
      </c>
      <c r="G22" s="6">
        <f t="shared" si="2"/>
        <v>208</v>
      </c>
      <c r="H22" s="6">
        <f t="shared" si="2"/>
        <v>57</v>
      </c>
      <c r="I22" s="6">
        <f t="shared" si="2"/>
        <v>80</v>
      </c>
      <c r="J22" s="6">
        <f t="shared" si="2"/>
        <v>38</v>
      </c>
      <c r="K22" s="6">
        <f t="shared" si="2"/>
        <v>716</v>
      </c>
      <c r="L22" s="6">
        <f t="shared" si="2"/>
        <v>15</v>
      </c>
      <c r="M22" s="23" t="s">
        <v>45</v>
      </c>
      <c r="N22" s="14">
        <f t="shared" si="5"/>
        <v>1869</v>
      </c>
      <c r="O22" s="6">
        <f aca="true" t="shared" si="15" ref="O22:X22">SUM(O38,O54)</f>
        <v>246</v>
      </c>
      <c r="P22" s="6">
        <f t="shared" si="15"/>
        <v>297</v>
      </c>
      <c r="Q22" s="6">
        <f t="shared" si="15"/>
        <v>261</v>
      </c>
      <c r="R22" s="6">
        <f t="shared" si="15"/>
        <v>225</v>
      </c>
      <c r="S22" s="6">
        <f t="shared" si="15"/>
        <v>167</v>
      </c>
      <c r="T22" s="6">
        <f t="shared" si="15"/>
        <v>38</v>
      </c>
      <c r="U22" s="6">
        <f t="shared" si="15"/>
        <v>125</v>
      </c>
      <c r="V22" s="6">
        <f t="shared" si="15"/>
        <v>39</v>
      </c>
      <c r="W22" s="6">
        <f t="shared" si="15"/>
        <v>455</v>
      </c>
      <c r="X22" s="6">
        <f t="shared" si="15"/>
        <v>16</v>
      </c>
    </row>
    <row r="23" spans="1:24" ht="12.75" customHeight="1">
      <c r="A23" s="23" t="s">
        <v>46</v>
      </c>
      <c r="B23" s="14">
        <f t="shared" si="4"/>
        <v>911</v>
      </c>
      <c r="C23" s="6">
        <f t="shared" si="2"/>
        <v>84</v>
      </c>
      <c r="D23" s="6">
        <f t="shared" si="2"/>
        <v>121</v>
      </c>
      <c r="E23" s="6">
        <f t="shared" si="2"/>
        <v>114</v>
      </c>
      <c r="F23" s="6">
        <f t="shared" si="2"/>
        <v>160</v>
      </c>
      <c r="G23" s="6">
        <f t="shared" si="2"/>
        <v>94</v>
      </c>
      <c r="H23" s="6">
        <f t="shared" si="2"/>
        <v>12</v>
      </c>
      <c r="I23" s="6">
        <f t="shared" si="2"/>
        <v>60</v>
      </c>
      <c r="J23" s="6">
        <f t="shared" si="2"/>
        <v>9</v>
      </c>
      <c r="K23" s="6">
        <f t="shared" si="2"/>
        <v>246</v>
      </c>
      <c r="L23" s="6">
        <f t="shared" si="2"/>
        <v>11</v>
      </c>
      <c r="M23" s="23" t="s">
        <v>46</v>
      </c>
      <c r="N23" s="14">
        <f t="shared" si="5"/>
        <v>728</v>
      </c>
      <c r="O23" s="6">
        <f aca="true" t="shared" si="16" ref="O23:X23">SUM(O39,O55)</f>
        <v>101</v>
      </c>
      <c r="P23" s="6">
        <f t="shared" si="16"/>
        <v>133</v>
      </c>
      <c r="Q23" s="6">
        <f t="shared" si="16"/>
        <v>92</v>
      </c>
      <c r="R23" s="6">
        <f t="shared" si="16"/>
        <v>114</v>
      </c>
      <c r="S23" s="6">
        <f t="shared" si="16"/>
        <v>45</v>
      </c>
      <c r="T23" s="6">
        <f t="shared" si="16"/>
        <v>7</v>
      </c>
      <c r="U23" s="6">
        <f t="shared" si="16"/>
        <v>81</v>
      </c>
      <c r="V23" s="6">
        <f t="shared" si="16"/>
        <v>7</v>
      </c>
      <c r="W23" s="6">
        <f t="shared" si="16"/>
        <v>140</v>
      </c>
      <c r="X23" s="6">
        <f t="shared" si="16"/>
        <v>8</v>
      </c>
    </row>
    <row r="24" spans="1:24" ht="12.75" customHeight="1">
      <c r="A24" s="23" t="s">
        <v>47</v>
      </c>
      <c r="B24" s="14">
        <f t="shared" si="4"/>
        <v>368</v>
      </c>
      <c r="C24" s="6">
        <f t="shared" si="2"/>
        <v>39</v>
      </c>
      <c r="D24" s="6">
        <f t="shared" si="2"/>
        <v>55</v>
      </c>
      <c r="E24" s="6">
        <f t="shared" si="2"/>
        <v>35</v>
      </c>
      <c r="F24" s="6">
        <f t="shared" si="2"/>
        <v>89</v>
      </c>
      <c r="G24" s="6">
        <f t="shared" si="2"/>
        <v>32</v>
      </c>
      <c r="H24" s="6">
        <f t="shared" si="2"/>
        <v>2</v>
      </c>
      <c r="I24" s="6">
        <f t="shared" si="2"/>
        <v>36</v>
      </c>
      <c r="J24" s="6">
        <f t="shared" si="2"/>
        <v>1</v>
      </c>
      <c r="K24" s="6">
        <f t="shared" si="2"/>
        <v>76</v>
      </c>
      <c r="L24" s="6">
        <f t="shared" si="2"/>
        <v>3</v>
      </c>
      <c r="M24" s="23" t="s">
        <v>47</v>
      </c>
      <c r="N24" s="14">
        <f t="shared" si="5"/>
        <v>261</v>
      </c>
      <c r="O24" s="6">
        <f aca="true" t="shared" si="17" ref="O24:X24">SUM(O40,O56)</f>
        <v>25</v>
      </c>
      <c r="P24" s="6">
        <f t="shared" si="17"/>
        <v>50</v>
      </c>
      <c r="Q24" s="6">
        <f t="shared" si="17"/>
        <v>32</v>
      </c>
      <c r="R24" s="6">
        <f t="shared" si="17"/>
        <v>51</v>
      </c>
      <c r="S24" s="6">
        <f t="shared" si="17"/>
        <v>11</v>
      </c>
      <c r="T24" s="6">
        <f t="shared" si="17"/>
        <v>1</v>
      </c>
      <c r="U24" s="6">
        <f t="shared" si="17"/>
        <v>41</v>
      </c>
      <c r="V24" s="6">
        <f t="shared" si="17"/>
        <v>2</v>
      </c>
      <c r="W24" s="6">
        <f t="shared" si="17"/>
        <v>41</v>
      </c>
      <c r="X24" s="6">
        <f t="shared" si="17"/>
        <v>7</v>
      </c>
    </row>
    <row r="25" spans="1:24" ht="12.75" customHeight="1">
      <c r="A25" s="23" t="s">
        <v>48</v>
      </c>
      <c r="B25" s="14">
        <f t="shared" si="4"/>
        <v>157</v>
      </c>
      <c r="C25" s="6">
        <f t="shared" si="2"/>
        <v>17</v>
      </c>
      <c r="D25" s="6">
        <f t="shared" si="2"/>
        <v>27</v>
      </c>
      <c r="E25" s="6">
        <f t="shared" si="2"/>
        <v>9</v>
      </c>
      <c r="F25" s="6">
        <f t="shared" si="2"/>
        <v>39</v>
      </c>
      <c r="G25" s="6">
        <f t="shared" si="2"/>
        <v>16</v>
      </c>
      <c r="H25" s="6">
        <f t="shared" si="2"/>
        <v>0</v>
      </c>
      <c r="I25" s="6">
        <f t="shared" si="2"/>
        <v>27</v>
      </c>
      <c r="J25" s="6">
        <f t="shared" si="2"/>
        <v>0</v>
      </c>
      <c r="K25" s="6">
        <f t="shared" si="2"/>
        <v>20</v>
      </c>
      <c r="L25" s="6">
        <f t="shared" si="2"/>
        <v>2</v>
      </c>
      <c r="M25" s="23" t="s">
        <v>48</v>
      </c>
      <c r="N25" s="14">
        <f t="shared" si="5"/>
        <v>127</v>
      </c>
      <c r="O25" s="6">
        <f aca="true" t="shared" si="18" ref="O25:X25">SUM(O41,O57)</f>
        <v>16</v>
      </c>
      <c r="P25" s="6">
        <f t="shared" si="18"/>
        <v>35</v>
      </c>
      <c r="Q25" s="6">
        <f t="shared" si="18"/>
        <v>6</v>
      </c>
      <c r="R25" s="6">
        <f t="shared" si="18"/>
        <v>28</v>
      </c>
      <c r="S25" s="6">
        <f t="shared" si="18"/>
        <v>7</v>
      </c>
      <c r="T25" s="6">
        <f t="shared" si="18"/>
        <v>0</v>
      </c>
      <c r="U25" s="6">
        <f t="shared" si="18"/>
        <v>25</v>
      </c>
      <c r="V25" s="6">
        <f t="shared" si="18"/>
        <v>0</v>
      </c>
      <c r="W25" s="6">
        <f t="shared" si="18"/>
        <v>9</v>
      </c>
      <c r="X25" s="6">
        <f t="shared" si="18"/>
        <v>1</v>
      </c>
    </row>
    <row r="26" spans="1:24" ht="12.75" customHeight="1">
      <c r="A26" s="23" t="s">
        <v>49</v>
      </c>
      <c r="B26" s="14">
        <f t="shared" si="4"/>
        <v>47</v>
      </c>
      <c r="C26" s="6">
        <f t="shared" si="2"/>
        <v>6</v>
      </c>
      <c r="D26" s="6">
        <f t="shared" si="2"/>
        <v>8</v>
      </c>
      <c r="E26" s="6">
        <f t="shared" si="2"/>
        <v>1</v>
      </c>
      <c r="F26" s="6">
        <f t="shared" si="2"/>
        <v>13</v>
      </c>
      <c r="G26" s="6">
        <f t="shared" si="2"/>
        <v>5</v>
      </c>
      <c r="H26" s="6">
        <f t="shared" si="2"/>
        <v>0</v>
      </c>
      <c r="I26" s="6">
        <f t="shared" si="2"/>
        <v>5</v>
      </c>
      <c r="J26" s="6">
        <f t="shared" si="2"/>
        <v>0</v>
      </c>
      <c r="K26" s="6">
        <f t="shared" si="2"/>
        <v>8</v>
      </c>
      <c r="L26" s="6">
        <f t="shared" si="2"/>
        <v>1</v>
      </c>
      <c r="M26" s="23" t="s">
        <v>49</v>
      </c>
      <c r="N26" s="14">
        <f t="shared" si="5"/>
        <v>28</v>
      </c>
      <c r="O26" s="6">
        <f aca="true" t="shared" si="19" ref="O26:X26">SUM(O42,O58)</f>
        <v>5</v>
      </c>
      <c r="P26" s="6">
        <f t="shared" si="19"/>
        <v>3</v>
      </c>
      <c r="Q26" s="6">
        <f t="shared" si="19"/>
        <v>3</v>
      </c>
      <c r="R26" s="6">
        <f t="shared" si="19"/>
        <v>4</v>
      </c>
      <c r="S26" s="6">
        <f t="shared" si="19"/>
        <v>1</v>
      </c>
      <c r="T26" s="6">
        <f t="shared" si="19"/>
        <v>0</v>
      </c>
      <c r="U26" s="6">
        <f t="shared" si="19"/>
        <v>6</v>
      </c>
      <c r="V26" s="6">
        <f t="shared" si="19"/>
        <v>0</v>
      </c>
      <c r="W26" s="6">
        <f t="shared" si="19"/>
        <v>4</v>
      </c>
      <c r="X26" s="6">
        <f t="shared" si="19"/>
        <v>2</v>
      </c>
    </row>
    <row r="27" spans="1:24" ht="17.25" customHeight="1">
      <c r="A27" s="24" t="s">
        <v>50</v>
      </c>
      <c r="B27" s="7">
        <f>SUM(B28:B42)</f>
        <v>62256</v>
      </c>
      <c r="C27" s="7">
        <f aca="true" t="shared" si="20" ref="C27:L27">SUM(C28:C42)</f>
        <v>11514</v>
      </c>
      <c r="D27" s="7">
        <f t="shared" si="20"/>
        <v>3342</v>
      </c>
      <c r="E27" s="7">
        <f t="shared" si="20"/>
        <v>8933</v>
      </c>
      <c r="F27" s="7">
        <f t="shared" si="20"/>
        <v>10493</v>
      </c>
      <c r="G27" s="7">
        <f t="shared" si="20"/>
        <v>3347</v>
      </c>
      <c r="H27" s="7">
        <f t="shared" si="20"/>
        <v>729</v>
      </c>
      <c r="I27" s="7">
        <f t="shared" si="20"/>
        <v>394</v>
      </c>
      <c r="J27" s="7">
        <f t="shared" si="20"/>
        <v>3029</v>
      </c>
      <c r="K27" s="7">
        <f t="shared" si="20"/>
        <v>20010</v>
      </c>
      <c r="L27" s="7">
        <f t="shared" si="20"/>
        <v>465</v>
      </c>
      <c r="M27" s="24" t="s">
        <v>50</v>
      </c>
      <c r="N27" s="7">
        <f aca="true" t="shared" si="21" ref="N27:X27">SUM(N28:N42)</f>
        <v>64098</v>
      </c>
      <c r="O27" s="7">
        <f t="shared" si="21"/>
        <v>11922</v>
      </c>
      <c r="P27" s="7">
        <f t="shared" si="21"/>
        <v>4777</v>
      </c>
      <c r="Q27" s="7">
        <f t="shared" si="21"/>
        <v>10598</v>
      </c>
      <c r="R27" s="7">
        <f t="shared" si="21"/>
        <v>12777</v>
      </c>
      <c r="S27" s="7">
        <f t="shared" si="21"/>
        <v>2640</v>
      </c>
      <c r="T27" s="7">
        <f t="shared" si="21"/>
        <v>620</v>
      </c>
      <c r="U27" s="7">
        <f t="shared" si="21"/>
        <v>595</v>
      </c>
      <c r="V27" s="7">
        <f t="shared" si="21"/>
        <v>2990</v>
      </c>
      <c r="W27" s="7">
        <f t="shared" si="21"/>
        <v>16688</v>
      </c>
      <c r="X27" s="7">
        <f t="shared" si="21"/>
        <v>491</v>
      </c>
    </row>
    <row r="28" spans="1:24" ht="17.25" customHeight="1">
      <c r="A28" s="23" t="s">
        <v>35</v>
      </c>
      <c r="B28" s="7">
        <f>SUM(C28:L28)</f>
        <v>1118</v>
      </c>
      <c r="C28" s="8">
        <v>47</v>
      </c>
      <c r="D28" s="8">
        <v>0</v>
      </c>
      <c r="E28" s="8">
        <v>110</v>
      </c>
      <c r="F28" s="8">
        <v>93</v>
      </c>
      <c r="G28" s="8">
        <v>202</v>
      </c>
      <c r="H28" s="8">
        <v>16</v>
      </c>
      <c r="I28" s="8">
        <v>4</v>
      </c>
      <c r="J28" s="8">
        <v>21</v>
      </c>
      <c r="K28" s="8">
        <v>610</v>
      </c>
      <c r="L28" s="9">
        <v>15</v>
      </c>
      <c r="M28" s="23" t="s">
        <v>35</v>
      </c>
      <c r="N28" s="7">
        <f>SUM(O28:X28)</f>
        <v>1016</v>
      </c>
      <c r="O28" s="8">
        <v>31</v>
      </c>
      <c r="P28" s="8">
        <v>0</v>
      </c>
      <c r="Q28" s="8">
        <v>97</v>
      </c>
      <c r="R28" s="8">
        <v>97</v>
      </c>
      <c r="S28" s="8">
        <v>182</v>
      </c>
      <c r="T28" s="8">
        <v>16</v>
      </c>
      <c r="U28" s="8">
        <v>3</v>
      </c>
      <c r="V28" s="8">
        <v>20</v>
      </c>
      <c r="W28" s="8">
        <v>545</v>
      </c>
      <c r="X28" s="9">
        <v>25</v>
      </c>
    </row>
    <row r="29" spans="1:24" ht="12.75" customHeight="1">
      <c r="A29" s="23" t="s">
        <v>36</v>
      </c>
      <c r="B29" s="7">
        <f aca="true" t="shared" si="22" ref="B29:B42">SUM(C29:L29)</f>
        <v>7105</v>
      </c>
      <c r="C29" s="6">
        <v>1143</v>
      </c>
      <c r="D29" s="6">
        <v>6</v>
      </c>
      <c r="E29" s="6">
        <v>959</v>
      </c>
      <c r="F29" s="6">
        <v>985</v>
      </c>
      <c r="G29" s="6">
        <v>799</v>
      </c>
      <c r="H29" s="6">
        <v>102</v>
      </c>
      <c r="I29" s="6">
        <v>11</v>
      </c>
      <c r="J29" s="6">
        <v>262</v>
      </c>
      <c r="K29" s="6">
        <v>2738</v>
      </c>
      <c r="L29" s="9">
        <v>100</v>
      </c>
      <c r="M29" s="23" t="s">
        <v>36</v>
      </c>
      <c r="N29" s="7">
        <f aca="true" t="shared" si="23" ref="N29:N42">SUM(O29:X29)</f>
        <v>6293</v>
      </c>
      <c r="O29" s="6">
        <v>887</v>
      </c>
      <c r="P29" s="6">
        <v>8</v>
      </c>
      <c r="Q29" s="6">
        <v>970</v>
      </c>
      <c r="R29" s="6">
        <v>1049</v>
      </c>
      <c r="S29" s="6">
        <v>599</v>
      </c>
      <c r="T29" s="6">
        <v>92</v>
      </c>
      <c r="U29" s="6">
        <v>24</v>
      </c>
      <c r="V29" s="6">
        <v>242</v>
      </c>
      <c r="W29" s="6">
        <v>2340</v>
      </c>
      <c r="X29" s="9">
        <v>82</v>
      </c>
    </row>
    <row r="30" spans="1:24" ht="12.75" customHeight="1">
      <c r="A30" s="23" t="s">
        <v>37</v>
      </c>
      <c r="B30" s="7">
        <f t="shared" si="22"/>
        <v>10441</v>
      </c>
      <c r="C30" s="6">
        <v>2785</v>
      </c>
      <c r="D30" s="6">
        <v>46</v>
      </c>
      <c r="E30" s="6">
        <v>1656</v>
      </c>
      <c r="F30" s="6">
        <v>2091</v>
      </c>
      <c r="G30" s="6">
        <v>443</v>
      </c>
      <c r="H30" s="6">
        <v>91</v>
      </c>
      <c r="I30" s="6">
        <v>17</v>
      </c>
      <c r="J30" s="6">
        <v>350</v>
      </c>
      <c r="K30" s="6">
        <v>2883</v>
      </c>
      <c r="L30" s="9">
        <v>79</v>
      </c>
      <c r="M30" s="23" t="s">
        <v>37</v>
      </c>
      <c r="N30" s="7">
        <f t="shared" si="23"/>
        <v>10420</v>
      </c>
      <c r="O30" s="6">
        <v>2782</v>
      </c>
      <c r="P30" s="6">
        <v>39</v>
      </c>
      <c r="Q30" s="6">
        <v>1836</v>
      </c>
      <c r="R30" s="6">
        <v>2400</v>
      </c>
      <c r="S30" s="6">
        <v>346</v>
      </c>
      <c r="T30" s="6">
        <v>55</v>
      </c>
      <c r="U30" s="6">
        <v>25</v>
      </c>
      <c r="V30" s="6">
        <v>362</v>
      </c>
      <c r="W30" s="6">
        <v>2502</v>
      </c>
      <c r="X30" s="9">
        <v>73</v>
      </c>
    </row>
    <row r="31" spans="1:24" ht="12.75" customHeight="1">
      <c r="A31" s="23" t="s">
        <v>38</v>
      </c>
      <c r="B31" s="7">
        <f t="shared" si="22"/>
        <v>9104</v>
      </c>
      <c r="C31" s="6">
        <v>2662</v>
      </c>
      <c r="D31" s="6">
        <v>163</v>
      </c>
      <c r="E31" s="6">
        <v>1494</v>
      </c>
      <c r="F31" s="6">
        <v>1807</v>
      </c>
      <c r="G31" s="6">
        <v>337</v>
      </c>
      <c r="H31" s="6">
        <v>62</v>
      </c>
      <c r="I31" s="6">
        <v>14</v>
      </c>
      <c r="J31" s="6">
        <v>374</v>
      </c>
      <c r="K31" s="6">
        <v>2141</v>
      </c>
      <c r="L31" s="9">
        <v>50</v>
      </c>
      <c r="M31" s="23" t="s">
        <v>38</v>
      </c>
      <c r="N31" s="7">
        <f t="shared" si="23"/>
        <v>8785</v>
      </c>
      <c r="O31" s="6">
        <v>2375</v>
      </c>
      <c r="P31" s="6">
        <v>145</v>
      </c>
      <c r="Q31" s="6">
        <v>1631</v>
      </c>
      <c r="R31" s="6">
        <v>2228</v>
      </c>
      <c r="S31" s="6">
        <v>254</v>
      </c>
      <c r="T31" s="6">
        <v>42</v>
      </c>
      <c r="U31" s="6">
        <v>39</v>
      </c>
      <c r="V31" s="6">
        <v>325</v>
      </c>
      <c r="W31" s="6">
        <v>1685</v>
      </c>
      <c r="X31" s="9">
        <v>61</v>
      </c>
    </row>
    <row r="32" spans="1:24" ht="12.75" customHeight="1">
      <c r="A32" s="23" t="s">
        <v>39</v>
      </c>
      <c r="B32" s="7">
        <f t="shared" si="22"/>
        <v>6382</v>
      </c>
      <c r="C32" s="10">
        <v>1618</v>
      </c>
      <c r="D32" s="10">
        <v>243</v>
      </c>
      <c r="E32" s="10">
        <v>970</v>
      </c>
      <c r="F32" s="10">
        <v>1208</v>
      </c>
      <c r="G32" s="10">
        <v>261</v>
      </c>
      <c r="H32" s="10">
        <v>66</v>
      </c>
      <c r="I32" s="10">
        <v>17</v>
      </c>
      <c r="J32" s="10">
        <v>289</v>
      </c>
      <c r="K32" s="10">
        <v>1670</v>
      </c>
      <c r="L32" s="9">
        <v>40</v>
      </c>
      <c r="M32" s="23" t="s">
        <v>39</v>
      </c>
      <c r="N32" s="7">
        <f t="shared" si="23"/>
        <v>6837</v>
      </c>
      <c r="O32" s="10">
        <v>1673</v>
      </c>
      <c r="P32" s="10">
        <v>325</v>
      </c>
      <c r="Q32" s="10">
        <v>1334</v>
      </c>
      <c r="R32" s="10">
        <v>1677</v>
      </c>
      <c r="S32" s="10">
        <v>191</v>
      </c>
      <c r="T32" s="10">
        <v>54</v>
      </c>
      <c r="U32" s="10">
        <v>38</v>
      </c>
      <c r="V32" s="10">
        <v>234</v>
      </c>
      <c r="W32" s="10">
        <v>1273</v>
      </c>
      <c r="X32" s="9">
        <v>38</v>
      </c>
    </row>
    <row r="33" spans="1:24" ht="16.5" customHeight="1">
      <c r="A33" s="23" t="s">
        <v>40</v>
      </c>
      <c r="B33" s="7">
        <f t="shared" si="22"/>
        <v>6021</v>
      </c>
      <c r="C33" s="8">
        <v>1016</v>
      </c>
      <c r="D33" s="8">
        <v>401</v>
      </c>
      <c r="E33" s="8">
        <v>1000</v>
      </c>
      <c r="F33" s="8">
        <v>998</v>
      </c>
      <c r="G33" s="8">
        <v>228</v>
      </c>
      <c r="H33" s="8">
        <v>72</v>
      </c>
      <c r="I33" s="8">
        <v>35</v>
      </c>
      <c r="J33" s="8">
        <v>305</v>
      </c>
      <c r="K33" s="8">
        <v>1925</v>
      </c>
      <c r="L33" s="9">
        <v>41</v>
      </c>
      <c r="M33" s="23" t="s">
        <v>40</v>
      </c>
      <c r="N33" s="7">
        <f t="shared" si="23"/>
        <v>6307</v>
      </c>
      <c r="O33" s="8">
        <v>1239</v>
      </c>
      <c r="P33" s="8">
        <v>494</v>
      </c>
      <c r="Q33" s="8">
        <v>1112</v>
      </c>
      <c r="R33" s="8">
        <v>1311</v>
      </c>
      <c r="S33" s="8">
        <v>192</v>
      </c>
      <c r="T33" s="8">
        <v>76</v>
      </c>
      <c r="U33" s="8">
        <v>48</v>
      </c>
      <c r="V33" s="8">
        <v>279</v>
      </c>
      <c r="W33" s="8">
        <v>1512</v>
      </c>
      <c r="X33" s="9">
        <v>44</v>
      </c>
    </row>
    <row r="34" spans="1:24" ht="12.75" customHeight="1">
      <c r="A34" s="23" t="s">
        <v>41</v>
      </c>
      <c r="B34" s="7">
        <f t="shared" si="22"/>
        <v>6883</v>
      </c>
      <c r="C34" s="8">
        <v>946</v>
      </c>
      <c r="D34" s="8">
        <v>621</v>
      </c>
      <c r="E34" s="8">
        <v>1029</v>
      </c>
      <c r="F34" s="8">
        <v>1149</v>
      </c>
      <c r="G34" s="8">
        <v>304</v>
      </c>
      <c r="H34" s="8">
        <v>78</v>
      </c>
      <c r="I34" s="8">
        <v>28</v>
      </c>
      <c r="J34" s="8">
        <v>467</v>
      </c>
      <c r="K34" s="8">
        <v>2228</v>
      </c>
      <c r="L34" s="9">
        <v>33</v>
      </c>
      <c r="M34" s="23" t="s">
        <v>41</v>
      </c>
      <c r="N34" s="7">
        <f t="shared" si="23"/>
        <v>7384</v>
      </c>
      <c r="O34" s="8">
        <v>1075</v>
      </c>
      <c r="P34" s="8">
        <v>852</v>
      </c>
      <c r="Q34" s="8">
        <v>1240</v>
      </c>
      <c r="R34" s="8">
        <v>1490</v>
      </c>
      <c r="S34" s="8">
        <v>223</v>
      </c>
      <c r="T34" s="8">
        <v>58</v>
      </c>
      <c r="U34" s="8">
        <v>58</v>
      </c>
      <c r="V34" s="8">
        <v>446</v>
      </c>
      <c r="W34" s="8">
        <v>1884</v>
      </c>
      <c r="X34" s="9">
        <v>58</v>
      </c>
    </row>
    <row r="35" spans="1:24" ht="12.75" customHeight="1">
      <c r="A35" s="23" t="s">
        <v>42</v>
      </c>
      <c r="B35" s="7">
        <f t="shared" si="22"/>
        <v>5568</v>
      </c>
      <c r="C35" s="11">
        <v>479</v>
      </c>
      <c r="D35" s="11">
        <v>613</v>
      </c>
      <c r="E35" s="11">
        <v>711</v>
      </c>
      <c r="F35" s="11">
        <v>905</v>
      </c>
      <c r="G35" s="11">
        <v>224</v>
      </c>
      <c r="H35" s="11">
        <v>52</v>
      </c>
      <c r="I35" s="11">
        <v>35</v>
      </c>
      <c r="J35" s="11">
        <v>419</v>
      </c>
      <c r="K35" s="11">
        <v>2098</v>
      </c>
      <c r="L35" s="7">
        <v>32</v>
      </c>
      <c r="M35" s="23" t="s">
        <v>42</v>
      </c>
      <c r="N35" s="7">
        <f t="shared" si="23"/>
        <v>6304</v>
      </c>
      <c r="O35" s="11">
        <v>704</v>
      </c>
      <c r="P35" s="11">
        <v>928</v>
      </c>
      <c r="Q35" s="11">
        <v>974</v>
      </c>
      <c r="R35" s="11">
        <v>1087</v>
      </c>
      <c r="S35" s="11">
        <v>181</v>
      </c>
      <c r="T35" s="11">
        <v>54</v>
      </c>
      <c r="U35" s="11">
        <v>34</v>
      </c>
      <c r="V35" s="11">
        <v>443</v>
      </c>
      <c r="W35" s="11">
        <v>1865</v>
      </c>
      <c r="X35" s="7">
        <v>34</v>
      </c>
    </row>
    <row r="36" spans="1:24" ht="12.75" customHeight="1">
      <c r="A36" s="23" t="s">
        <v>43</v>
      </c>
      <c r="B36" s="7">
        <f t="shared" si="22"/>
        <v>4400</v>
      </c>
      <c r="C36" s="12">
        <v>294</v>
      </c>
      <c r="D36" s="12">
        <v>535</v>
      </c>
      <c r="E36" s="12">
        <v>488</v>
      </c>
      <c r="F36" s="12">
        <v>568</v>
      </c>
      <c r="G36" s="12">
        <v>214</v>
      </c>
      <c r="H36" s="12">
        <v>72</v>
      </c>
      <c r="I36" s="12">
        <v>35</v>
      </c>
      <c r="J36" s="12">
        <v>334</v>
      </c>
      <c r="K36" s="13">
        <v>1832</v>
      </c>
      <c r="L36" s="7">
        <v>28</v>
      </c>
      <c r="M36" s="23" t="s">
        <v>43</v>
      </c>
      <c r="N36" s="7">
        <f t="shared" si="23"/>
        <v>5416</v>
      </c>
      <c r="O36" s="12">
        <v>516</v>
      </c>
      <c r="P36" s="12">
        <v>914</v>
      </c>
      <c r="Q36" s="12">
        <v>759</v>
      </c>
      <c r="R36" s="12">
        <v>769</v>
      </c>
      <c r="S36" s="12">
        <v>191</v>
      </c>
      <c r="T36" s="12">
        <v>66</v>
      </c>
      <c r="U36" s="12">
        <v>61</v>
      </c>
      <c r="V36" s="12">
        <v>420</v>
      </c>
      <c r="W36" s="13">
        <v>1686</v>
      </c>
      <c r="X36" s="7">
        <v>34</v>
      </c>
    </row>
    <row r="37" spans="1:24" ht="12.75" customHeight="1">
      <c r="A37" s="23" t="s">
        <v>44</v>
      </c>
      <c r="B37" s="7">
        <f t="shared" si="22"/>
        <v>2733</v>
      </c>
      <c r="C37" s="6">
        <v>241</v>
      </c>
      <c r="D37" s="6">
        <v>329</v>
      </c>
      <c r="E37" s="6">
        <v>277</v>
      </c>
      <c r="F37" s="6">
        <v>317</v>
      </c>
      <c r="G37" s="6">
        <v>176</v>
      </c>
      <c r="H37" s="6">
        <v>47</v>
      </c>
      <c r="I37" s="6">
        <v>58</v>
      </c>
      <c r="J37" s="6">
        <v>160</v>
      </c>
      <c r="K37" s="6">
        <v>1105</v>
      </c>
      <c r="L37" s="9">
        <v>23</v>
      </c>
      <c r="M37" s="23" t="s">
        <v>44</v>
      </c>
      <c r="N37" s="7">
        <f t="shared" si="23"/>
        <v>3124</v>
      </c>
      <c r="O37" s="6">
        <v>328</v>
      </c>
      <c r="P37" s="6">
        <v>606</v>
      </c>
      <c r="Q37" s="6">
        <v>399</v>
      </c>
      <c r="R37" s="6">
        <v>389</v>
      </c>
      <c r="S37" s="6">
        <v>148</v>
      </c>
      <c r="T37" s="6">
        <v>61</v>
      </c>
      <c r="U37" s="6">
        <v>90</v>
      </c>
      <c r="V37" s="6">
        <v>172</v>
      </c>
      <c r="W37" s="6">
        <v>907</v>
      </c>
      <c r="X37" s="9">
        <v>24</v>
      </c>
    </row>
    <row r="38" spans="1:24" ht="16.5" customHeight="1">
      <c r="A38" s="23" t="s">
        <v>45</v>
      </c>
      <c r="B38" s="7">
        <f t="shared" si="22"/>
        <v>1520</v>
      </c>
      <c r="C38" s="6">
        <v>171</v>
      </c>
      <c r="D38" s="6">
        <v>210</v>
      </c>
      <c r="E38" s="6">
        <v>150</v>
      </c>
      <c r="F38" s="6">
        <v>194</v>
      </c>
      <c r="G38" s="6">
        <v>98</v>
      </c>
      <c r="H38" s="6">
        <v>57</v>
      </c>
      <c r="I38" s="6">
        <v>59</v>
      </c>
      <c r="J38" s="6">
        <v>38</v>
      </c>
      <c r="K38" s="6">
        <v>529</v>
      </c>
      <c r="L38" s="9">
        <v>14</v>
      </c>
      <c r="M38" s="23" t="s">
        <v>45</v>
      </c>
      <c r="N38" s="7">
        <f t="shared" si="23"/>
        <v>1396</v>
      </c>
      <c r="O38" s="6">
        <v>201</v>
      </c>
      <c r="P38" s="6">
        <v>270</v>
      </c>
      <c r="Q38" s="6">
        <v>156</v>
      </c>
      <c r="R38" s="6">
        <v>151</v>
      </c>
      <c r="S38" s="6">
        <v>99</v>
      </c>
      <c r="T38" s="6">
        <v>38</v>
      </c>
      <c r="U38" s="6">
        <v>77</v>
      </c>
      <c r="V38" s="6">
        <v>38</v>
      </c>
      <c r="W38" s="6">
        <v>355</v>
      </c>
      <c r="X38" s="9">
        <v>11</v>
      </c>
    </row>
    <row r="39" spans="1:24" ht="12.75" customHeight="1">
      <c r="A39" s="23" t="s">
        <v>46</v>
      </c>
      <c r="B39" s="7">
        <f t="shared" si="22"/>
        <v>603</v>
      </c>
      <c r="C39" s="6">
        <v>62</v>
      </c>
      <c r="D39" s="6">
        <v>101</v>
      </c>
      <c r="E39" s="6">
        <v>63</v>
      </c>
      <c r="F39" s="6">
        <v>91</v>
      </c>
      <c r="G39" s="6">
        <v>43</v>
      </c>
      <c r="H39" s="6">
        <v>12</v>
      </c>
      <c r="I39" s="6">
        <v>36</v>
      </c>
      <c r="J39" s="6">
        <v>9</v>
      </c>
      <c r="K39" s="6">
        <v>180</v>
      </c>
      <c r="L39" s="9">
        <v>6</v>
      </c>
      <c r="M39" s="23" t="s">
        <v>46</v>
      </c>
      <c r="N39" s="7">
        <f t="shared" si="23"/>
        <v>513</v>
      </c>
      <c r="O39" s="6">
        <v>75</v>
      </c>
      <c r="P39" s="6">
        <v>119</v>
      </c>
      <c r="Q39" s="6">
        <v>62</v>
      </c>
      <c r="R39" s="6">
        <v>73</v>
      </c>
      <c r="S39" s="6">
        <v>25</v>
      </c>
      <c r="T39" s="6">
        <v>7</v>
      </c>
      <c r="U39" s="6">
        <v>46</v>
      </c>
      <c r="V39" s="6">
        <v>7</v>
      </c>
      <c r="W39" s="6">
        <v>97</v>
      </c>
      <c r="X39" s="9">
        <v>2</v>
      </c>
    </row>
    <row r="40" spans="1:24" ht="12.75" customHeight="1">
      <c r="A40" s="23" t="s">
        <v>47</v>
      </c>
      <c r="B40" s="7">
        <f t="shared" si="22"/>
        <v>241</v>
      </c>
      <c r="C40" s="6">
        <v>30</v>
      </c>
      <c r="D40" s="6">
        <v>47</v>
      </c>
      <c r="E40" s="6">
        <v>20</v>
      </c>
      <c r="F40" s="6">
        <v>51</v>
      </c>
      <c r="G40" s="6">
        <v>10</v>
      </c>
      <c r="H40" s="6">
        <v>2</v>
      </c>
      <c r="I40" s="6">
        <v>26</v>
      </c>
      <c r="J40" s="6">
        <v>1</v>
      </c>
      <c r="K40" s="6">
        <v>53</v>
      </c>
      <c r="L40" s="9">
        <v>1</v>
      </c>
      <c r="M40" s="23" t="s">
        <v>47</v>
      </c>
      <c r="N40" s="7">
        <f t="shared" si="23"/>
        <v>178</v>
      </c>
      <c r="O40" s="6">
        <v>18</v>
      </c>
      <c r="P40" s="6">
        <v>42</v>
      </c>
      <c r="Q40" s="6">
        <v>22</v>
      </c>
      <c r="R40" s="6">
        <v>32</v>
      </c>
      <c r="S40" s="6">
        <v>4</v>
      </c>
      <c r="T40" s="6">
        <v>1</v>
      </c>
      <c r="U40" s="6">
        <v>28</v>
      </c>
      <c r="V40" s="6">
        <v>2</v>
      </c>
      <c r="W40" s="6">
        <v>26</v>
      </c>
      <c r="X40" s="9">
        <v>3</v>
      </c>
    </row>
    <row r="41" spans="1:24" ht="12.75" customHeight="1">
      <c r="A41" s="23" t="s">
        <v>48</v>
      </c>
      <c r="B41" s="7">
        <f t="shared" si="22"/>
        <v>105</v>
      </c>
      <c r="C41" s="6">
        <v>14</v>
      </c>
      <c r="D41" s="6">
        <v>22</v>
      </c>
      <c r="E41" s="6">
        <v>5</v>
      </c>
      <c r="F41" s="6">
        <v>25</v>
      </c>
      <c r="G41" s="6">
        <v>6</v>
      </c>
      <c r="H41" s="6">
        <v>0</v>
      </c>
      <c r="I41" s="6">
        <v>16</v>
      </c>
      <c r="J41" s="6">
        <v>0</v>
      </c>
      <c r="K41" s="6">
        <v>15</v>
      </c>
      <c r="L41" s="9">
        <v>2</v>
      </c>
      <c r="M41" s="23" t="s">
        <v>48</v>
      </c>
      <c r="N41" s="7">
        <f t="shared" si="23"/>
        <v>101</v>
      </c>
      <c r="O41" s="6">
        <v>13</v>
      </c>
      <c r="P41" s="6">
        <v>32</v>
      </c>
      <c r="Q41" s="6">
        <v>4</v>
      </c>
      <c r="R41" s="6">
        <v>20</v>
      </c>
      <c r="S41" s="6">
        <v>5</v>
      </c>
      <c r="T41" s="6">
        <v>0</v>
      </c>
      <c r="U41" s="6">
        <v>19</v>
      </c>
      <c r="V41" s="6">
        <v>0</v>
      </c>
      <c r="W41" s="6">
        <v>8</v>
      </c>
      <c r="X41" s="9">
        <v>0</v>
      </c>
    </row>
    <row r="42" spans="1:24" ht="12.75" customHeight="1">
      <c r="A42" s="23" t="s">
        <v>49</v>
      </c>
      <c r="B42" s="7">
        <f t="shared" si="22"/>
        <v>32</v>
      </c>
      <c r="C42" s="6">
        <v>6</v>
      </c>
      <c r="D42" s="6">
        <v>5</v>
      </c>
      <c r="E42" s="6">
        <v>1</v>
      </c>
      <c r="F42" s="6">
        <v>11</v>
      </c>
      <c r="G42" s="6">
        <v>2</v>
      </c>
      <c r="H42" s="6">
        <v>0</v>
      </c>
      <c r="I42" s="6">
        <v>3</v>
      </c>
      <c r="J42" s="6">
        <v>0</v>
      </c>
      <c r="K42" s="6">
        <v>3</v>
      </c>
      <c r="L42" s="9">
        <v>1</v>
      </c>
      <c r="M42" s="23" t="s">
        <v>49</v>
      </c>
      <c r="N42" s="7">
        <f t="shared" si="23"/>
        <v>24</v>
      </c>
      <c r="O42" s="6">
        <v>5</v>
      </c>
      <c r="P42" s="6">
        <v>3</v>
      </c>
      <c r="Q42" s="6">
        <v>2</v>
      </c>
      <c r="R42" s="6">
        <v>4</v>
      </c>
      <c r="S42" s="6">
        <v>0</v>
      </c>
      <c r="T42" s="6">
        <v>0</v>
      </c>
      <c r="U42" s="6">
        <v>5</v>
      </c>
      <c r="V42" s="6">
        <v>0</v>
      </c>
      <c r="W42" s="6">
        <v>3</v>
      </c>
      <c r="X42" s="9">
        <v>2</v>
      </c>
    </row>
    <row r="43" spans="1:24" ht="17.25" customHeight="1">
      <c r="A43" s="24" t="s">
        <v>51</v>
      </c>
      <c r="B43" s="12">
        <f>SUM(B44:B58)</f>
        <v>33666</v>
      </c>
      <c r="C43" s="12">
        <f aca="true" t="shared" si="24" ref="C43:L43">SUM(C44:C58)</f>
        <v>5267</v>
      </c>
      <c r="D43" s="12">
        <f t="shared" si="24"/>
        <v>318</v>
      </c>
      <c r="E43" s="12">
        <f t="shared" si="24"/>
        <v>12752</v>
      </c>
      <c r="F43" s="12">
        <f t="shared" si="24"/>
        <v>4867</v>
      </c>
      <c r="G43" s="12">
        <f t="shared" si="24"/>
        <v>4319</v>
      </c>
      <c r="H43" s="12">
        <f t="shared" si="24"/>
        <v>53</v>
      </c>
      <c r="I43" s="12">
        <f t="shared" si="24"/>
        <v>193</v>
      </c>
      <c r="J43" s="12">
        <f t="shared" si="24"/>
        <v>155</v>
      </c>
      <c r="K43" s="12">
        <f t="shared" si="24"/>
        <v>5444</v>
      </c>
      <c r="L43" s="12">
        <f t="shared" si="24"/>
        <v>298</v>
      </c>
      <c r="M43" s="24" t="s">
        <v>51</v>
      </c>
      <c r="N43" s="12">
        <f>SUM(N44:N58)</f>
        <v>34107</v>
      </c>
      <c r="O43" s="12">
        <f>SUM(O44:O58)</f>
        <v>5612</v>
      </c>
      <c r="P43" s="12">
        <f aca="true" t="shared" si="25" ref="P43:X43">SUM(P44:P58)</f>
        <v>383</v>
      </c>
      <c r="Q43" s="12">
        <f t="shared" si="25"/>
        <v>13601</v>
      </c>
      <c r="R43" s="12">
        <f t="shared" si="25"/>
        <v>4851</v>
      </c>
      <c r="S43" s="12">
        <f t="shared" si="25"/>
        <v>3732</v>
      </c>
      <c r="T43" s="12">
        <f t="shared" si="25"/>
        <v>55</v>
      </c>
      <c r="U43" s="12">
        <f t="shared" si="25"/>
        <v>317</v>
      </c>
      <c r="V43" s="12">
        <f t="shared" si="25"/>
        <v>149</v>
      </c>
      <c r="W43" s="12">
        <f t="shared" si="25"/>
        <v>5020</v>
      </c>
      <c r="X43" s="12">
        <f t="shared" si="25"/>
        <v>387</v>
      </c>
    </row>
    <row r="44" spans="1:24" ht="17.25" customHeight="1">
      <c r="A44" s="23" t="s">
        <v>35</v>
      </c>
      <c r="B44" s="12">
        <f>SUM(C44:L44)</f>
        <v>833</v>
      </c>
      <c r="C44" s="6">
        <v>37</v>
      </c>
      <c r="D44" s="6">
        <v>0</v>
      </c>
      <c r="E44" s="6">
        <v>265</v>
      </c>
      <c r="F44" s="6">
        <v>169</v>
      </c>
      <c r="G44" s="6">
        <v>250</v>
      </c>
      <c r="H44" s="6">
        <v>3</v>
      </c>
      <c r="I44" s="6">
        <v>0</v>
      </c>
      <c r="J44" s="6">
        <v>2</v>
      </c>
      <c r="K44" s="6">
        <v>95</v>
      </c>
      <c r="L44" s="9">
        <v>12</v>
      </c>
      <c r="M44" s="23" t="s">
        <v>35</v>
      </c>
      <c r="N44" s="12">
        <f>SUM(O44:X44)</f>
        <v>816</v>
      </c>
      <c r="O44" s="6">
        <v>43</v>
      </c>
      <c r="P44" s="6">
        <v>1</v>
      </c>
      <c r="Q44" s="6">
        <v>270</v>
      </c>
      <c r="R44" s="6">
        <v>156</v>
      </c>
      <c r="S44" s="6">
        <v>225</v>
      </c>
      <c r="T44" s="6">
        <v>4</v>
      </c>
      <c r="U44" s="6">
        <v>0</v>
      </c>
      <c r="V44" s="6">
        <v>3</v>
      </c>
      <c r="W44" s="6">
        <v>91</v>
      </c>
      <c r="X44" s="9">
        <v>23</v>
      </c>
    </row>
    <row r="45" spans="1:24" ht="12.75" customHeight="1">
      <c r="A45" s="23" t="s">
        <v>36</v>
      </c>
      <c r="B45" s="12">
        <f aca="true" t="shared" si="26" ref="B45:B58">SUM(C45:L45)</f>
        <v>5547</v>
      </c>
      <c r="C45" s="6">
        <v>1015</v>
      </c>
      <c r="D45" s="6">
        <v>3</v>
      </c>
      <c r="E45" s="6">
        <v>2513</v>
      </c>
      <c r="F45" s="6">
        <v>791</v>
      </c>
      <c r="G45" s="6">
        <v>691</v>
      </c>
      <c r="H45" s="6">
        <v>14</v>
      </c>
      <c r="I45" s="6">
        <v>4</v>
      </c>
      <c r="J45" s="6">
        <v>27</v>
      </c>
      <c r="K45" s="6">
        <v>418</v>
      </c>
      <c r="L45" s="9">
        <v>71</v>
      </c>
      <c r="M45" s="23" t="s">
        <v>36</v>
      </c>
      <c r="N45" s="12">
        <f aca="true" t="shared" si="27" ref="N45:N58">SUM(O45:X45)</f>
        <v>5432</v>
      </c>
      <c r="O45" s="6">
        <v>984</v>
      </c>
      <c r="P45" s="6">
        <v>0</v>
      </c>
      <c r="Q45" s="6">
        <v>2487</v>
      </c>
      <c r="R45" s="6">
        <v>898</v>
      </c>
      <c r="S45" s="6">
        <v>546</v>
      </c>
      <c r="T45" s="6">
        <v>9</v>
      </c>
      <c r="U45" s="6">
        <v>3</v>
      </c>
      <c r="V45" s="6">
        <v>21</v>
      </c>
      <c r="W45" s="6">
        <v>404</v>
      </c>
      <c r="X45" s="9">
        <v>80</v>
      </c>
    </row>
    <row r="46" spans="1:24" ht="12.75" customHeight="1">
      <c r="A46" s="23" t="s">
        <v>37</v>
      </c>
      <c r="B46" s="12">
        <f t="shared" si="26"/>
        <v>5547</v>
      </c>
      <c r="C46" s="10">
        <v>1260</v>
      </c>
      <c r="D46" s="10">
        <v>0</v>
      </c>
      <c r="E46" s="10">
        <v>2625</v>
      </c>
      <c r="F46" s="10">
        <v>744</v>
      </c>
      <c r="G46" s="10">
        <v>400</v>
      </c>
      <c r="H46" s="10">
        <v>4</v>
      </c>
      <c r="I46" s="10">
        <v>5</v>
      </c>
      <c r="J46" s="10">
        <v>31</v>
      </c>
      <c r="K46" s="10">
        <v>443</v>
      </c>
      <c r="L46" s="9">
        <v>35</v>
      </c>
      <c r="M46" s="23" t="s">
        <v>37</v>
      </c>
      <c r="N46" s="12">
        <f t="shared" si="27"/>
        <v>5537</v>
      </c>
      <c r="O46" s="10">
        <v>1250</v>
      </c>
      <c r="P46" s="10">
        <v>6</v>
      </c>
      <c r="Q46" s="10">
        <v>2771</v>
      </c>
      <c r="R46" s="10">
        <v>713</v>
      </c>
      <c r="S46" s="10">
        <v>324</v>
      </c>
      <c r="T46" s="10">
        <v>10</v>
      </c>
      <c r="U46" s="10">
        <v>7</v>
      </c>
      <c r="V46" s="10">
        <v>32</v>
      </c>
      <c r="W46" s="10">
        <v>379</v>
      </c>
      <c r="X46" s="9">
        <v>45</v>
      </c>
    </row>
    <row r="47" spans="1:24" ht="12.75" customHeight="1">
      <c r="A47" s="23" t="s">
        <v>38</v>
      </c>
      <c r="B47" s="12">
        <f t="shared" si="26"/>
        <v>3485</v>
      </c>
      <c r="C47" s="8">
        <v>849</v>
      </c>
      <c r="D47" s="8">
        <v>12</v>
      </c>
      <c r="E47" s="8">
        <v>1512</v>
      </c>
      <c r="F47" s="8">
        <v>406</v>
      </c>
      <c r="G47" s="8">
        <v>285</v>
      </c>
      <c r="H47" s="8">
        <v>4</v>
      </c>
      <c r="I47" s="8">
        <v>6</v>
      </c>
      <c r="J47" s="8">
        <v>16</v>
      </c>
      <c r="K47" s="8">
        <v>374</v>
      </c>
      <c r="L47" s="9">
        <v>21</v>
      </c>
      <c r="M47" s="23" t="s">
        <v>38</v>
      </c>
      <c r="N47" s="12">
        <f t="shared" si="27"/>
        <v>3383</v>
      </c>
      <c r="O47" s="8">
        <v>781</v>
      </c>
      <c r="P47" s="8">
        <v>20</v>
      </c>
      <c r="Q47" s="8">
        <v>1576</v>
      </c>
      <c r="R47" s="8">
        <v>396</v>
      </c>
      <c r="S47" s="8">
        <v>211</v>
      </c>
      <c r="T47" s="8">
        <v>6</v>
      </c>
      <c r="U47" s="8">
        <v>14</v>
      </c>
      <c r="V47" s="8">
        <v>16</v>
      </c>
      <c r="W47" s="8">
        <v>339</v>
      </c>
      <c r="X47" s="9">
        <v>24</v>
      </c>
    </row>
    <row r="48" spans="1:24" ht="16.5" customHeight="1">
      <c r="A48" s="23" t="s">
        <v>39</v>
      </c>
      <c r="B48" s="12">
        <f t="shared" si="26"/>
        <v>2672</v>
      </c>
      <c r="C48" s="8">
        <v>593</v>
      </c>
      <c r="D48" s="8">
        <v>19</v>
      </c>
      <c r="E48" s="8">
        <v>1040</v>
      </c>
      <c r="F48" s="8">
        <v>340</v>
      </c>
      <c r="G48" s="8">
        <v>265</v>
      </c>
      <c r="H48" s="8">
        <v>5</v>
      </c>
      <c r="I48" s="8">
        <v>4</v>
      </c>
      <c r="J48" s="8">
        <v>15</v>
      </c>
      <c r="K48" s="8">
        <v>375</v>
      </c>
      <c r="L48" s="9">
        <v>16</v>
      </c>
      <c r="M48" s="23" t="s">
        <v>39</v>
      </c>
      <c r="N48" s="12">
        <f t="shared" si="27"/>
        <v>2700</v>
      </c>
      <c r="O48" s="8">
        <v>590</v>
      </c>
      <c r="P48" s="8">
        <v>30</v>
      </c>
      <c r="Q48" s="8">
        <v>1102</v>
      </c>
      <c r="R48" s="8">
        <v>301</v>
      </c>
      <c r="S48" s="8">
        <v>245</v>
      </c>
      <c r="T48" s="8">
        <v>3</v>
      </c>
      <c r="U48" s="8">
        <v>8</v>
      </c>
      <c r="V48" s="8">
        <v>9</v>
      </c>
      <c r="W48" s="8">
        <v>390</v>
      </c>
      <c r="X48" s="9">
        <v>22</v>
      </c>
    </row>
    <row r="49" spans="1:24" ht="12.75" customHeight="1">
      <c r="A49" s="23" t="s">
        <v>40</v>
      </c>
      <c r="B49" s="12">
        <f t="shared" si="26"/>
        <v>3102</v>
      </c>
      <c r="C49" s="8">
        <v>471</v>
      </c>
      <c r="D49" s="8">
        <v>42</v>
      </c>
      <c r="E49" s="8">
        <v>1146</v>
      </c>
      <c r="F49" s="8">
        <v>423</v>
      </c>
      <c r="G49" s="8">
        <v>367</v>
      </c>
      <c r="H49" s="8">
        <v>3</v>
      </c>
      <c r="I49" s="8">
        <v>10</v>
      </c>
      <c r="J49" s="8">
        <v>23</v>
      </c>
      <c r="K49" s="8">
        <v>588</v>
      </c>
      <c r="L49" s="9">
        <v>29</v>
      </c>
      <c r="M49" s="23" t="s">
        <v>40</v>
      </c>
      <c r="N49" s="12">
        <f t="shared" si="27"/>
        <v>3223</v>
      </c>
      <c r="O49" s="8">
        <v>534</v>
      </c>
      <c r="P49" s="8">
        <v>36</v>
      </c>
      <c r="Q49" s="8">
        <v>1257</v>
      </c>
      <c r="R49" s="8">
        <v>376</v>
      </c>
      <c r="S49" s="8">
        <v>335</v>
      </c>
      <c r="T49" s="8">
        <v>7</v>
      </c>
      <c r="U49" s="8">
        <v>27</v>
      </c>
      <c r="V49" s="8">
        <v>21</v>
      </c>
      <c r="W49" s="8">
        <v>589</v>
      </c>
      <c r="X49" s="9">
        <v>41</v>
      </c>
    </row>
    <row r="50" spans="1:24" ht="12.75" customHeight="1">
      <c r="A50" s="23" t="s">
        <v>41</v>
      </c>
      <c r="B50" s="12">
        <f t="shared" si="26"/>
        <v>4074</v>
      </c>
      <c r="C50" s="6">
        <v>446</v>
      </c>
      <c r="D50" s="6">
        <v>48</v>
      </c>
      <c r="E50" s="6">
        <v>1440</v>
      </c>
      <c r="F50" s="6">
        <v>602</v>
      </c>
      <c r="G50" s="6">
        <v>565</v>
      </c>
      <c r="H50" s="6">
        <v>8</v>
      </c>
      <c r="I50" s="6">
        <v>10</v>
      </c>
      <c r="J50" s="6">
        <v>22</v>
      </c>
      <c r="K50" s="6">
        <v>893</v>
      </c>
      <c r="L50" s="9">
        <v>40</v>
      </c>
      <c r="M50" s="23" t="s">
        <v>41</v>
      </c>
      <c r="N50" s="12">
        <f t="shared" si="27"/>
        <v>4413</v>
      </c>
      <c r="O50" s="6">
        <v>551</v>
      </c>
      <c r="P50" s="6">
        <v>81</v>
      </c>
      <c r="Q50" s="6">
        <v>1663</v>
      </c>
      <c r="R50" s="6">
        <v>665</v>
      </c>
      <c r="S50" s="6">
        <v>536</v>
      </c>
      <c r="T50" s="6">
        <v>5</v>
      </c>
      <c r="U50" s="6">
        <v>31</v>
      </c>
      <c r="V50" s="6">
        <v>19</v>
      </c>
      <c r="W50" s="6">
        <v>808</v>
      </c>
      <c r="X50" s="9">
        <v>54</v>
      </c>
    </row>
    <row r="51" spans="1:24" ht="12.75" customHeight="1">
      <c r="A51" s="23" t="s">
        <v>42</v>
      </c>
      <c r="B51" s="12">
        <f t="shared" si="26"/>
        <v>3336</v>
      </c>
      <c r="C51" s="6">
        <v>247</v>
      </c>
      <c r="D51" s="6">
        <v>51</v>
      </c>
      <c r="E51" s="6">
        <v>1023</v>
      </c>
      <c r="F51" s="6">
        <v>548</v>
      </c>
      <c r="G51" s="6">
        <v>539</v>
      </c>
      <c r="H51" s="6">
        <v>5</v>
      </c>
      <c r="I51" s="6">
        <v>17</v>
      </c>
      <c r="J51" s="6">
        <v>11</v>
      </c>
      <c r="K51" s="6">
        <v>868</v>
      </c>
      <c r="L51" s="9">
        <v>27</v>
      </c>
      <c r="M51" s="23" t="s">
        <v>42</v>
      </c>
      <c r="N51" s="12">
        <f t="shared" si="27"/>
        <v>3852</v>
      </c>
      <c r="O51" s="6">
        <v>424</v>
      </c>
      <c r="P51" s="6">
        <v>64</v>
      </c>
      <c r="Q51" s="6">
        <v>1264</v>
      </c>
      <c r="R51" s="6">
        <v>612</v>
      </c>
      <c r="S51" s="6">
        <v>527</v>
      </c>
      <c r="T51" s="6">
        <v>5</v>
      </c>
      <c r="U51" s="6">
        <v>26</v>
      </c>
      <c r="V51" s="6">
        <v>16</v>
      </c>
      <c r="W51" s="6">
        <v>875</v>
      </c>
      <c r="X51" s="9">
        <v>39</v>
      </c>
    </row>
    <row r="52" spans="1:24" ht="12.75" customHeight="1">
      <c r="A52" s="23" t="s">
        <v>43</v>
      </c>
      <c r="B52" s="12">
        <f t="shared" si="26"/>
        <v>2518</v>
      </c>
      <c r="C52" s="6">
        <v>184</v>
      </c>
      <c r="D52" s="6">
        <v>45</v>
      </c>
      <c r="E52" s="6">
        <v>664</v>
      </c>
      <c r="F52" s="6">
        <v>380</v>
      </c>
      <c r="G52" s="6">
        <v>483</v>
      </c>
      <c r="H52" s="6">
        <v>3</v>
      </c>
      <c r="I52" s="6">
        <v>33</v>
      </c>
      <c r="J52" s="6">
        <v>8</v>
      </c>
      <c r="K52" s="6">
        <v>691</v>
      </c>
      <c r="L52" s="9">
        <v>27</v>
      </c>
      <c r="M52" s="23" t="s">
        <v>43</v>
      </c>
      <c r="N52" s="12">
        <f t="shared" si="27"/>
        <v>2660</v>
      </c>
      <c r="O52" s="6">
        <v>248</v>
      </c>
      <c r="P52" s="6">
        <v>53</v>
      </c>
      <c r="Q52" s="6">
        <v>729</v>
      </c>
      <c r="R52" s="6">
        <v>423</v>
      </c>
      <c r="S52" s="6">
        <v>443</v>
      </c>
      <c r="T52" s="6">
        <v>3</v>
      </c>
      <c r="U52" s="6">
        <v>49</v>
      </c>
      <c r="V52" s="6">
        <v>8</v>
      </c>
      <c r="W52" s="6">
        <v>680</v>
      </c>
      <c r="X52" s="9">
        <v>24</v>
      </c>
    </row>
    <row r="53" spans="1:24" ht="16.5" customHeight="1">
      <c r="A53" s="23" t="s">
        <v>44</v>
      </c>
      <c r="B53" s="12">
        <f t="shared" si="26"/>
        <v>1416</v>
      </c>
      <c r="C53" s="10">
        <v>83</v>
      </c>
      <c r="D53" s="10">
        <v>39</v>
      </c>
      <c r="E53" s="10">
        <v>330</v>
      </c>
      <c r="F53" s="10">
        <v>221</v>
      </c>
      <c r="G53" s="10">
        <v>278</v>
      </c>
      <c r="H53" s="10">
        <v>4</v>
      </c>
      <c r="I53" s="10">
        <v>36</v>
      </c>
      <c r="J53" s="10">
        <v>0</v>
      </c>
      <c r="K53" s="10">
        <v>413</v>
      </c>
      <c r="L53" s="9">
        <v>12</v>
      </c>
      <c r="M53" s="23" t="s">
        <v>44</v>
      </c>
      <c r="N53" s="12">
        <f t="shared" si="27"/>
        <v>1290</v>
      </c>
      <c r="O53" s="10">
        <v>126</v>
      </c>
      <c r="P53" s="10">
        <v>40</v>
      </c>
      <c r="Q53" s="10">
        <v>334</v>
      </c>
      <c r="R53" s="10">
        <v>169</v>
      </c>
      <c r="S53" s="10">
        <v>242</v>
      </c>
      <c r="T53" s="10">
        <v>3</v>
      </c>
      <c r="U53" s="10">
        <v>49</v>
      </c>
      <c r="V53" s="10">
        <v>3</v>
      </c>
      <c r="W53" s="10">
        <v>305</v>
      </c>
      <c r="X53" s="9">
        <v>19</v>
      </c>
    </row>
    <row r="54" spans="1:24" ht="12.75" customHeight="1">
      <c r="A54" s="23" t="s">
        <v>45</v>
      </c>
      <c r="B54" s="12">
        <f t="shared" si="26"/>
        <v>634</v>
      </c>
      <c r="C54" s="8">
        <v>48</v>
      </c>
      <c r="D54" s="8">
        <v>23</v>
      </c>
      <c r="E54" s="8">
        <v>124</v>
      </c>
      <c r="F54" s="8">
        <v>120</v>
      </c>
      <c r="G54" s="8">
        <v>110</v>
      </c>
      <c r="H54" s="8">
        <v>0</v>
      </c>
      <c r="I54" s="8">
        <v>21</v>
      </c>
      <c r="J54" s="8">
        <v>0</v>
      </c>
      <c r="K54" s="8">
        <v>187</v>
      </c>
      <c r="L54" s="9">
        <v>1</v>
      </c>
      <c r="M54" s="23" t="s">
        <v>45</v>
      </c>
      <c r="N54" s="12">
        <f t="shared" si="27"/>
        <v>473</v>
      </c>
      <c r="O54" s="8">
        <v>45</v>
      </c>
      <c r="P54" s="8">
        <v>27</v>
      </c>
      <c r="Q54" s="8">
        <v>105</v>
      </c>
      <c r="R54" s="8">
        <v>74</v>
      </c>
      <c r="S54" s="8">
        <v>68</v>
      </c>
      <c r="T54" s="8">
        <v>0</v>
      </c>
      <c r="U54" s="8">
        <v>48</v>
      </c>
      <c r="V54" s="8">
        <v>1</v>
      </c>
      <c r="W54" s="8">
        <v>100</v>
      </c>
      <c r="X54" s="9">
        <v>5</v>
      </c>
    </row>
    <row r="55" spans="1:24" ht="12.75" customHeight="1">
      <c r="A55" s="23" t="s">
        <v>46</v>
      </c>
      <c r="B55" s="12">
        <f t="shared" si="26"/>
        <v>308</v>
      </c>
      <c r="C55" s="8">
        <v>22</v>
      </c>
      <c r="D55" s="8">
        <v>20</v>
      </c>
      <c r="E55" s="8">
        <v>51</v>
      </c>
      <c r="F55" s="8">
        <v>69</v>
      </c>
      <c r="G55" s="8">
        <v>51</v>
      </c>
      <c r="H55" s="8">
        <v>0</v>
      </c>
      <c r="I55" s="8">
        <v>24</v>
      </c>
      <c r="J55" s="8">
        <v>0</v>
      </c>
      <c r="K55" s="8">
        <v>66</v>
      </c>
      <c r="L55" s="9">
        <v>5</v>
      </c>
      <c r="M55" s="23" t="s">
        <v>46</v>
      </c>
      <c r="N55" s="12">
        <f t="shared" si="27"/>
        <v>215</v>
      </c>
      <c r="O55" s="8">
        <v>26</v>
      </c>
      <c r="P55" s="8">
        <v>14</v>
      </c>
      <c r="Q55" s="8">
        <v>30</v>
      </c>
      <c r="R55" s="8">
        <v>41</v>
      </c>
      <c r="S55" s="8">
        <v>20</v>
      </c>
      <c r="T55" s="8">
        <v>0</v>
      </c>
      <c r="U55" s="8">
        <v>35</v>
      </c>
      <c r="V55" s="8">
        <v>0</v>
      </c>
      <c r="W55" s="8">
        <v>43</v>
      </c>
      <c r="X55" s="9">
        <v>6</v>
      </c>
    </row>
    <row r="56" spans="1:24" ht="12.75" customHeight="1">
      <c r="A56" s="23" t="s">
        <v>47</v>
      </c>
      <c r="B56" s="12">
        <f t="shared" si="26"/>
        <v>127</v>
      </c>
      <c r="C56" s="8">
        <v>9</v>
      </c>
      <c r="D56" s="8">
        <v>8</v>
      </c>
      <c r="E56" s="8">
        <v>15</v>
      </c>
      <c r="F56" s="8">
        <v>38</v>
      </c>
      <c r="G56" s="8">
        <v>22</v>
      </c>
      <c r="H56" s="8">
        <v>0</v>
      </c>
      <c r="I56" s="8">
        <v>10</v>
      </c>
      <c r="J56" s="8">
        <v>0</v>
      </c>
      <c r="K56" s="8">
        <v>23</v>
      </c>
      <c r="L56" s="9">
        <v>2</v>
      </c>
      <c r="M56" s="23" t="s">
        <v>47</v>
      </c>
      <c r="N56" s="12">
        <f t="shared" si="27"/>
        <v>83</v>
      </c>
      <c r="O56" s="8">
        <v>7</v>
      </c>
      <c r="P56" s="8">
        <v>8</v>
      </c>
      <c r="Q56" s="8">
        <v>10</v>
      </c>
      <c r="R56" s="8">
        <v>19</v>
      </c>
      <c r="S56" s="8">
        <v>7</v>
      </c>
      <c r="T56" s="8">
        <v>0</v>
      </c>
      <c r="U56" s="8">
        <v>13</v>
      </c>
      <c r="V56" s="8">
        <v>0</v>
      </c>
      <c r="W56" s="8">
        <v>15</v>
      </c>
      <c r="X56" s="9">
        <v>4</v>
      </c>
    </row>
    <row r="57" spans="1:24" ht="12.75" customHeight="1">
      <c r="A57" s="23" t="s">
        <v>48</v>
      </c>
      <c r="B57" s="12">
        <f t="shared" si="26"/>
        <v>52</v>
      </c>
      <c r="C57" s="9">
        <v>3</v>
      </c>
      <c r="D57" s="9">
        <v>5</v>
      </c>
      <c r="E57" s="9">
        <v>4</v>
      </c>
      <c r="F57" s="9">
        <v>14</v>
      </c>
      <c r="G57" s="9">
        <v>10</v>
      </c>
      <c r="H57" s="9">
        <v>0</v>
      </c>
      <c r="I57" s="9">
        <v>11</v>
      </c>
      <c r="J57" s="9">
        <v>0</v>
      </c>
      <c r="K57" s="9">
        <v>5</v>
      </c>
      <c r="L57" s="9">
        <v>0</v>
      </c>
      <c r="M57" s="23" t="s">
        <v>48</v>
      </c>
      <c r="N57" s="12">
        <f t="shared" si="27"/>
        <v>26</v>
      </c>
      <c r="O57" s="9">
        <v>3</v>
      </c>
      <c r="P57" s="9">
        <v>3</v>
      </c>
      <c r="Q57" s="9">
        <v>2</v>
      </c>
      <c r="R57" s="9">
        <v>8</v>
      </c>
      <c r="S57" s="9">
        <v>2</v>
      </c>
      <c r="T57" s="9">
        <v>0</v>
      </c>
      <c r="U57" s="9">
        <v>6</v>
      </c>
      <c r="V57" s="9">
        <v>0</v>
      </c>
      <c r="W57" s="9">
        <v>1</v>
      </c>
      <c r="X57" s="9">
        <v>1</v>
      </c>
    </row>
    <row r="58" spans="1:24" ht="13.5">
      <c r="A58" s="44" t="s">
        <v>49</v>
      </c>
      <c r="B58" s="45">
        <f t="shared" si="26"/>
        <v>15</v>
      </c>
      <c r="C58" s="46">
        <v>0</v>
      </c>
      <c r="D58" s="46">
        <v>3</v>
      </c>
      <c r="E58" s="46">
        <v>0</v>
      </c>
      <c r="F58" s="46">
        <v>2</v>
      </c>
      <c r="G58" s="46">
        <v>3</v>
      </c>
      <c r="H58" s="46">
        <v>0</v>
      </c>
      <c r="I58" s="46">
        <v>2</v>
      </c>
      <c r="J58" s="46">
        <v>0</v>
      </c>
      <c r="K58" s="46">
        <v>5</v>
      </c>
      <c r="L58" s="46">
        <v>0</v>
      </c>
      <c r="M58" s="44" t="s">
        <v>49</v>
      </c>
      <c r="N58" s="45">
        <f t="shared" si="27"/>
        <v>4</v>
      </c>
      <c r="O58" s="46">
        <v>0</v>
      </c>
      <c r="P58" s="46">
        <v>0</v>
      </c>
      <c r="Q58" s="46">
        <v>1</v>
      </c>
      <c r="R58" s="46">
        <v>0</v>
      </c>
      <c r="S58" s="46">
        <v>1</v>
      </c>
      <c r="T58" s="46">
        <v>0</v>
      </c>
      <c r="U58" s="46">
        <v>1</v>
      </c>
      <c r="V58" s="46">
        <v>0</v>
      </c>
      <c r="W58" s="46">
        <v>1</v>
      </c>
      <c r="X58" s="46">
        <v>0</v>
      </c>
    </row>
  </sheetData>
  <mergeCells count="2">
    <mergeCell ref="D3:J3"/>
    <mergeCell ref="P3:V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8"/>
  <sheetViews>
    <sheetView workbookViewId="0" topLeftCell="B1">
      <selection activeCell="C8" sqref="C8"/>
    </sheetView>
  </sheetViews>
  <sheetFormatPr defaultColWidth="9.00390625" defaultRowHeight="13.5"/>
  <cols>
    <col min="1" max="1" width="11.125" style="1" customWidth="1"/>
    <col min="2" max="12" width="7.25390625" style="1" customWidth="1"/>
    <col min="13" max="13" width="11.125" style="1" customWidth="1"/>
    <col min="14" max="24" width="7.25390625" style="1" customWidth="1"/>
    <col min="25" max="16384" width="9.00390625" style="1" customWidth="1"/>
  </cols>
  <sheetData>
    <row r="1" spans="5:17" ht="20.25" customHeight="1">
      <c r="E1" s="17"/>
      <c r="F1" s="47"/>
      <c r="G1" s="47" t="s">
        <v>60</v>
      </c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3:23" ht="5.25" customHeight="1" thickBot="1">
      <c r="C2" s="2"/>
      <c r="D2" s="3"/>
      <c r="E2" s="3"/>
      <c r="F2" s="3"/>
      <c r="G2" s="3"/>
      <c r="H2" s="3"/>
      <c r="I2" s="3"/>
      <c r="J2" s="3"/>
      <c r="K2" s="3"/>
      <c r="O2" s="2"/>
      <c r="P2" s="3"/>
      <c r="Q2" s="3"/>
      <c r="R2" s="3"/>
      <c r="S2" s="3"/>
      <c r="T2" s="3"/>
      <c r="U2" s="3"/>
      <c r="V2" s="3"/>
      <c r="W2" s="3"/>
    </row>
    <row r="3" spans="1:24" ht="12" customHeight="1" thickTop="1">
      <c r="A3" s="19"/>
      <c r="B3" s="26"/>
      <c r="C3" s="27"/>
      <c r="D3" s="54" t="s">
        <v>52</v>
      </c>
      <c r="E3" s="54"/>
      <c r="F3" s="54"/>
      <c r="G3" s="54"/>
      <c r="H3" s="54"/>
      <c r="I3" s="54"/>
      <c r="J3" s="54"/>
      <c r="K3" s="28"/>
      <c r="L3" s="29"/>
      <c r="M3" s="19"/>
      <c r="N3" s="29"/>
      <c r="O3" s="27"/>
      <c r="P3" s="54" t="s">
        <v>52</v>
      </c>
      <c r="Q3" s="54"/>
      <c r="R3" s="54"/>
      <c r="S3" s="54"/>
      <c r="T3" s="54"/>
      <c r="U3" s="54"/>
      <c r="V3" s="54"/>
      <c r="W3" s="28"/>
      <c r="X3" s="29"/>
    </row>
    <row r="4" spans="1:24" ht="12" customHeight="1">
      <c r="A4" s="20"/>
      <c r="B4" s="32"/>
      <c r="C4" s="33" t="s">
        <v>0</v>
      </c>
      <c r="D4" s="33" t="s">
        <v>1</v>
      </c>
      <c r="E4" s="33" t="s">
        <v>2</v>
      </c>
      <c r="F4" s="33" t="s">
        <v>3</v>
      </c>
      <c r="G4" s="33" t="s">
        <v>4</v>
      </c>
      <c r="H4" s="33" t="s">
        <v>5</v>
      </c>
      <c r="I4" s="33" t="s">
        <v>6</v>
      </c>
      <c r="J4" s="33" t="s">
        <v>7</v>
      </c>
      <c r="K4" s="33" t="s">
        <v>8</v>
      </c>
      <c r="L4" s="30" t="s">
        <v>9</v>
      </c>
      <c r="M4" s="20"/>
      <c r="N4" s="32"/>
      <c r="O4" s="33" t="s">
        <v>0</v>
      </c>
      <c r="P4" s="33" t="s">
        <v>1</v>
      </c>
      <c r="Q4" s="33" t="s">
        <v>2</v>
      </c>
      <c r="R4" s="33" t="s">
        <v>3</v>
      </c>
      <c r="S4" s="33" t="s">
        <v>4</v>
      </c>
      <c r="T4" s="33" t="s">
        <v>5</v>
      </c>
      <c r="U4" s="33" t="s">
        <v>6</v>
      </c>
      <c r="V4" s="33" t="s">
        <v>7</v>
      </c>
      <c r="W4" s="33" t="s">
        <v>8</v>
      </c>
      <c r="X4" s="30" t="s">
        <v>9</v>
      </c>
    </row>
    <row r="5" spans="1:24" ht="12" customHeight="1">
      <c r="A5" s="21" t="s">
        <v>10</v>
      </c>
      <c r="B5" s="34" t="s">
        <v>26</v>
      </c>
      <c r="C5" s="35" t="s">
        <v>11</v>
      </c>
      <c r="D5" s="36" t="s">
        <v>12</v>
      </c>
      <c r="E5" s="36" t="s">
        <v>13</v>
      </c>
      <c r="F5" s="36" t="s">
        <v>14</v>
      </c>
      <c r="G5" s="36" t="s">
        <v>15</v>
      </c>
      <c r="H5" s="36" t="s">
        <v>16</v>
      </c>
      <c r="I5" s="36" t="s">
        <v>17</v>
      </c>
      <c r="J5" s="36" t="s">
        <v>18</v>
      </c>
      <c r="K5" s="37" t="s">
        <v>19</v>
      </c>
      <c r="L5" s="4" t="s">
        <v>20</v>
      </c>
      <c r="M5" s="21" t="s">
        <v>10</v>
      </c>
      <c r="N5" s="34" t="s">
        <v>26</v>
      </c>
      <c r="O5" s="35" t="s">
        <v>11</v>
      </c>
      <c r="P5" s="36" t="s">
        <v>12</v>
      </c>
      <c r="Q5" s="36" t="s">
        <v>13</v>
      </c>
      <c r="R5" s="36" t="s">
        <v>14</v>
      </c>
      <c r="S5" s="36" t="s">
        <v>15</v>
      </c>
      <c r="T5" s="36" t="s">
        <v>16</v>
      </c>
      <c r="U5" s="36" t="s">
        <v>17</v>
      </c>
      <c r="V5" s="36" t="s">
        <v>18</v>
      </c>
      <c r="W5" s="37" t="s">
        <v>19</v>
      </c>
      <c r="X5" s="4" t="s">
        <v>20</v>
      </c>
    </row>
    <row r="6" spans="1:24" ht="12" customHeight="1">
      <c r="A6" s="20"/>
      <c r="B6" s="34"/>
      <c r="C6" s="35" t="s">
        <v>21</v>
      </c>
      <c r="D6" s="36" t="s">
        <v>22</v>
      </c>
      <c r="E6" s="36"/>
      <c r="F6" s="36"/>
      <c r="G6" s="36" t="s">
        <v>22</v>
      </c>
      <c r="H6" s="36" t="s">
        <v>22</v>
      </c>
      <c r="I6" s="36"/>
      <c r="J6" s="36" t="s">
        <v>23</v>
      </c>
      <c r="K6" s="36" t="s">
        <v>24</v>
      </c>
      <c r="L6" s="5"/>
      <c r="M6" s="20"/>
      <c r="N6" s="34"/>
      <c r="O6" s="35" t="s">
        <v>21</v>
      </c>
      <c r="P6" s="36" t="s">
        <v>22</v>
      </c>
      <c r="Q6" s="36"/>
      <c r="R6" s="36"/>
      <c r="S6" s="36" t="s">
        <v>22</v>
      </c>
      <c r="T6" s="36" t="s">
        <v>22</v>
      </c>
      <c r="U6" s="36"/>
      <c r="V6" s="36" t="s">
        <v>23</v>
      </c>
      <c r="W6" s="36" t="s">
        <v>24</v>
      </c>
      <c r="X6" s="5"/>
    </row>
    <row r="7" spans="1:24" ht="12" customHeight="1">
      <c r="A7" s="20" t="s">
        <v>25</v>
      </c>
      <c r="B7" s="34"/>
      <c r="C7" s="35" t="s">
        <v>27</v>
      </c>
      <c r="D7" s="36" t="s">
        <v>28</v>
      </c>
      <c r="E7" s="36" t="s">
        <v>28</v>
      </c>
      <c r="F7" s="36" t="s">
        <v>28</v>
      </c>
      <c r="G7" s="36" t="s">
        <v>28</v>
      </c>
      <c r="H7" s="36" t="s">
        <v>28</v>
      </c>
      <c r="I7" s="36" t="s">
        <v>29</v>
      </c>
      <c r="J7" s="36" t="s">
        <v>28</v>
      </c>
      <c r="K7" s="36" t="s">
        <v>30</v>
      </c>
      <c r="L7" s="4" t="s">
        <v>31</v>
      </c>
      <c r="M7" s="20" t="s">
        <v>25</v>
      </c>
      <c r="N7" s="34"/>
      <c r="O7" s="35" t="s">
        <v>27</v>
      </c>
      <c r="P7" s="36" t="s">
        <v>28</v>
      </c>
      <c r="Q7" s="36" t="s">
        <v>28</v>
      </c>
      <c r="R7" s="36" t="s">
        <v>28</v>
      </c>
      <c r="S7" s="36" t="s">
        <v>28</v>
      </c>
      <c r="T7" s="36" t="s">
        <v>28</v>
      </c>
      <c r="U7" s="36" t="s">
        <v>29</v>
      </c>
      <c r="V7" s="36" t="s">
        <v>28</v>
      </c>
      <c r="W7" s="36" t="s">
        <v>30</v>
      </c>
      <c r="X7" s="4" t="s">
        <v>31</v>
      </c>
    </row>
    <row r="8" spans="1:24" ht="12" customHeight="1">
      <c r="A8" s="20"/>
      <c r="B8" s="38"/>
      <c r="C8" s="35" t="s">
        <v>28</v>
      </c>
      <c r="D8" s="39"/>
      <c r="E8" s="39"/>
      <c r="F8" s="39"/>
      <c r="G8" s="39"/>
      <c r="H8" s="39"/>
      <c r="I8" s="40"/>
      <c r="J8" s="36"/>
      <c r="K8" s="36" t="s">
        <v>32</v>
      </c>
      <c r="L8" s="5"/>
      <c r="M8" s="20"/>
      <c r="N8" s="38"/>
      <c r="O8" s="35" t="s">
        <v>28</v>
      </c>
      <c r="P8" s="39"/>
      <c r="Q8" s="39"/>
      <c r="R8" s="39"/>
      <c r="S8" s="39"/>
      <c r="T8" s="39"/>
      <c r="U8" s="40"/>
      <c r="V8" s="36"/>
      <c r="W8" s="36" t="s">
        <v>32</v>
      </c>
      <c r="X8" s="5"/>
    </row>
    <row r="9" spans="1:24" ht="12" customHeight="1">
      <c r="A9" s="25"/>
      <c r="B9" s="41"/>
      <c r="C9" s="42"/>
      <c r="D9" s="42"/>
      <c r="E9" s="42"/>
      <c r="F9" s="42"/>
      <c r="G9" s="42"/>
      <c r="H9" s="42"/>
      <c r="I9" s="43"/>
      <c r="J9" s="42"/>
      <c r="K9" s="43" t="s">
        <v>33</v>
      </c>
      <c r="L9" s="31"/>
      <c r="M9" s="25"/>
      <c r="N9" s="41"/>
      <c r="O9" s="42"/>
      <c r="P9" s="42"/>
      <c r="Q9" s="42"/>
      <c r="R9" s="42"/>
      <c r="S9" s="42"/>
      <c r="T9" s="42"/>
      <c r="U9" s="43"/>
      <c r="V9" s="42"/>
      <c r="W9" s="43" t="s">
        <v>33</v>
      </c>
      <c r="X9" s="31"/>
    </row>
    <row r="10" spans="1:24" s="53" customFormat="1" ht="18" customHeight="1">
      <c r="A10" s="48" t="s">
        <v>57</v>
      </c>
      <c r="B10" s="49"/>
      <c r="C10" s="50"/>
      <c r="D10" s="50"/>
      <c r="E10" s="50"/>
      <c r="F10" s="50"/>
      <c r="G10" s="50"/>
      <c r="H10" s="50"/>
      <c r="I10" s="50"/>
      <c r="J10" s="50"/>
      <c r="K10" s="51"/>
      <c r="L10" s="52"/>
      <c r="M10" s="48" t="s">
        <v>59</v>
      </c>
      <c r="N10" s="49"/>
      <c r="O10" s="50"/>
      <c r="P10" s="50"/>
      <c r="Q10" s="50"/>
      <c r="R10" s="50"/>
      <c r="S10" s="50"/>
      <c r="T10" s="50"/>
      <c r="U10" s="50"/>
      <c r="V10" s="50"/>
      <c r="W10" s="51"/>
      <c r="X10" s="52"/>
    </row>
    <row r="11" spans="1:24" ht="17.25" customHeight="1">
      <c r="A11" s="22" t="s">
        <v>26</v>
      </c>
      <c r="B11" s="14">
        <f>SUM(B12:B26)</f>
        <v>99950</v>
      </c>
      <c r="C11" s="6">
        <f>SUM(C27,C43)</f>
        <v>21411</v>
      </c>
      <c r="D11" s="6">
        <f aca="true" t="shared" si="0" ref="D11:L11">SUM(D27,D43)</f>
        <v>4084</v>
      </c>
      <c r="E11" s="6">
        <f t="shared" si="0"/>
        <v>22590</v>
      </c>
      <c r="F11" s="6">
        <f t="shared" si="0"/>
        <v>16813</v>
      </c>
      <c r="G11" s="6">
        <f t="shared" si="0"/>
        <v>8075</v>
      </c>
      <c r="H11" s="6">
        <f t="shared" si="0"/>
        <v>893</v>
      </c>
      <c r="I11" s="6">
        <f t="shared" si="0"/>
        <v>826</v>
      </c>
      <c r="J11" s="6">
        <f t="shared" si="0"/>
        <v>2324</v>
      </c>
      <c r="K11" s="6">
        <f t="shared" si="0"/>
        <v>21662</v>
      </c>
      <c r="L11" s="6">
        <f t="shared" si="0"/>
        <v>1272</v>
      </c>
      <c r="M11" s="22" t="s">
        <v>26</v>
      </c>
      <c r="N11" s="14">
        <f>SUM(N12:N26)</f>
        <v>64512</v>
      </c>
      <c r="O11" s="6">
        <f>SUM(O12:O26)</f>
        <v>13562</v>
      </c>
      <c r="P11" s="6">
        <f aca="true" t="shared" si="1" ref="P11:X11">SUM(P12:P26)</f>
        <v>4894</v>
      </c>
      <c r="Q11" s="6">
        <f t="shared" si="1"/>
        <v>16093</v>
      </c>
      <c r="R11" s="6">
        <f t="shared" si="1"/>
        <v>11295</v>
      </c>
      <c r="S11" s="6">
        <f t="shared" si="1"/>
        <v>4368</v>
      </c>
      <c r="T11" s="6">
        <f t="shared" si="1"/>
        <v>534</v>
      </c>
      <c r="U11" s="6">
        <f t="shared" si="1"/>
        <v>629</v>
      </c>
      <c r="V11" s="6">
        <f t="shared" si="1"/>
        <v>1472</v>
      </c>
      <c r="W11" s="6">
        <f t="shared" si="1"/>
        <v>10753</v>
      </c>
      <c r="X11" s="6">
        <f t="shared" si="1"/>
        <v>912</v>
      </c>
    </row>
    <row r="12" spans="1:24" ht="12.75" customHeight="1">
      <c r="A12" s="23" t="s">
        <v>35</v>
      </c>
      <c r="B12" s="14">
        <f>SUM(C12:L12)</f>
        <v>1892</v>
      </c>
      <c r="C12" s="6">
        <f aca="true" t="shared" si="2" ref="C12:L26">SUM(C28,C44)</f>
        <v>88</v>
      </c>
      <c r="D12" s="6">
        <f t="shared" si="2"/>
        <v>1</v>
      </c>
      <c r="E12" s="6">
        <f t="shared" si="2"/>
        <v>356</v>
      </c>
      <c r="F12" s="6">
        <f t="shared" si="2"/>
        <v>264</v>
      </c>
      <c r="G12" s="6">
        <f t="shared" si="2"/>
        <v>518</v>
      </c>
      <c r="H12" s="6">
        <f t="shared" si="2"/>
        <v>21</v>
      </c>
      <c r="I12" s="6">
        <f t="shared" si="2"/>
        <v>5</v>
      </c>
      <c r="J12" s="6">
        <f t="shared" si="2"/>
        <v>15</v>
      </c>
      <c r="K12" s="6">
        <f t="shared" si="2"/>
        <v>544</v>
      </c>
      <c r="L12" s="6">
        <f t="shared" si="2"/>
        <v>80</v>
      </c>
      <c r="M12" s="23" t="s">
        <v>35</v>
      </c>
      <c r="N12" s="14">
        <f>SUM(O12:X12)</f>
        <v>1086</v>
      </c>
      <c r="O12" s="6">
        <f aca="true" t="shared" si="3" ref="O12:X26">SUM(O28,O44)</f>
        <v>56</v>
      </c>
      <c r="P12" s="6">
        <f t="shared" si="3"/>
        <v>0</v>
      </c>
      <c r="Q12" s="6">
        <f t="shared" si="3"/>
        <v>211</v>
      </c>
      <c r="R12" s="6">
        <f t="shared" si="3"/>
        <v>168</v>
      </c>
      <c r="S12" s="6">
        <f t="shared" si="3"/>
        <v>284</v>
      </c>
      <c r="T12" s="6">
        <f t="shared" si="3"/>
        <v>17</v>
      </c>
      <c r="U12" s="6">
        <f t="shared" si="3"/>
        <v>3</v>
      </c>
      <c r="V12" s="6">
        <f t="shared" si="3"/>
        <v>11</v>
      </c>
      <c r="W12" s="6">
        <f t="shared" si="3"/>
        <v>285</v>
      </c>
      <c r="X12" s="6">
        <f t="shared" si="3"/>
        <v>51</v>
      </c>
    </row>
    <row r="13" spans="1:24" ht="12.75" customHeight="1">
      <c r="A13" s="23" t="s">
        <v>36</v>
      </c>
      <c r="B13" s="14">
        <f aca="true" t="shared" si="4" ref="B13:B26">SUM(C13:L13)</f>
        <v>13797</v>
      </c>
      <c r="C13" s="6">
        <f t="shared" si="2"/>
        <v>2376</v>
      </c>
      <c r="D13" s="6">
        <f t="shared" si="2"/>
        <v>13</v>
      </c>
      <c r="E13" s="6">
        <f t="shared" si="2"/>
        <v>3551</v>
      </c>
      <c r="F13" s="6">
        <f t="shared" si="2"/>
        <v>2038</v>
      </c>
      <c r="G13" s="6">
        <f t="shared" si="2"/>
        <v>2156</v>
      </c>
      <c r="H13" s="6">
        <f t="shared" si="2"/>
        <v>144</v>
      </c>
      <c r="I13" s="6">
        <f t="shared" si="2"/>
        <v>35</v>
      </c>
      <c r="J13" s="6">
        <f t="shared" si="2"/>
        <v>237</v>
      </c>
      <c r="K13" s="6">
        <f t="shared" si="2"/>
        <v>2960</v>
      </c>
      <c r="L13" s="6">
        <f t="shared" si="2"/>
        <v>287</v>
      </c>
      <c r="M13" s="23" t="s">
        <v>36</v>
      </c>
      <c r="N13" s="14">
        <f aca="true" t="shared" si="5" ref="N13:N26">SUM(O13:X13)</f>
        <v>7699</v>
      </c>
      <c r="O13" s="6">
        <f t="shared" si="3"/>
        <v>1187</v>
      </c>
      <c r="P13" s="6">
        <f t="shared" si="3"/>
        <v>5</v>
      </c>
      <c r="Q13" s="6">
        <f t="shared" si="3"/>
        <v>2266</v>
      </c>
      <c r="R13" s="6">
        <f t="shared" si="3"/>
        <v>1351</v>
      </c>
      <c r="S13" s="6">
        <f t="shared" si="3"/>
        <v>990</v>
      </c>
      <c r="T13" s="6">
        <f t="shared" si="3"/>
        <v>81</v>
      </c>
      <c r="U13" s="6">
        <f t="shared" si="3"/>
        <v>25</v>
      </c>
      <c r="V13" s="6">
        <f t="shared" si="3"/>
        <v>140</v>
      </c>
      <c r="W13" s="6">
        <f t="shared" si="3"/>
        <v>1464</v>
      </c>
      <c r="X13" s="6">
        <f t="shared" si="3"/>
        <v>190</v>
      </c>
    </row>
    <row r="14" spans="1:24" ht="12.75" customHeight="1">
      <c r="A14" s="23" t="s">
        <v>37</v>
      </c>
      <c r="B14" s="14">
        <f t="shared" si="4"/>
        <v>17182</v>
      </c>
      <c r="C14" s="6">
        <f t="shared" si="2"/>
        <v>5135</v>
      </c>
      <c r="D14" s="6">
        <f t="shared" si="2"/>
        <v>46</v>
      </c>
      <c r="E14" s="6">
        <f t="shared" si="2"/>
        <v>4385</v>
      </c>
      <c r="F14" s="6">
        <f t="shared" si="2"/>
        <v>2999</v>
      </c>
      <c r="G14" s="6">
        <f t="shared" si="2"/>
        <v>871</v>
      </c>
      <c r="H14" s="6">
        <f t="shared" si="2"/>
        <v>95</v>
      </c>
      <c r="I14" s="6">
        <f t="shared" si="2"/>
        <v>37</v>
      </c>
      <c r="J14" s="6">
        <f t="shared" si="2"/>
        <v>343</v>
      </c>
      <c r="K14" s="6">
        <f t="shared" si="2"/>
        <v>3065</v>
      </c>
      <c r="L14" s="6">
        <f t="shared" si="2"/>
        <v>206</v>
      </c>
      <c r="M14" s="23" t="s">
        <v>37</v>
      </c>
      <c r="N14" s="14">
        <f t="shared" si="5"/>
        <v>8998</v>
      </c>
      <c r="O14" s="6">
        <f t="shared" si="3"/>
        <v>2427</v>
      </c>
      <c r="P14" s="6">
        <f t="shared" si="3"/>
        <v>35</v>
      </c>
      <c r="Q14" s="6">
        <f t="shared" si="3"/>
        <v>2602</v>
      </c>
      <c r="R14" s="6">
        <f t="shared" si="3"/>
        <v>1671</v>
      </c>
      <c r="S14" s="6">
        <f t="shared" si="3"/>
        <v>439</v>
      </c>
      <c r="T14" s="6">
        <f t="shared" si="3"/>
        <v>50</v>
      </c>
      <c r="U14" s="6">
        <f t="shared" si="3"/>
        <v>29</v>
      </c>
      <c r="V14" s="6">
        <f t="shared" si="3"/>
        <v>203</v>
      </c>
      <c r="W14" s="6">
        <f t="shared" si="3"/>
        <v>1404</v>
      </c>
      <c r="X14" s="6">
        <f t="shared" si="3"/>
        <v>138</v>
      </c>
    </row>
    <row r="15" spans="1:24" ht="12.75" customHeight="1">
      <c r="A15" s="23" t="s">
        <v>38</v>
      </c>
      <c r="B15" s="14">
        <f t="shared" si="4"/>
        <v>13366</v>
      </c>
      <c r="C15" s="6">
        <f t="shared" si="2"/>
        <v>4312</v>
      </c>
      <c r="D15" s="6">
        <f t="shared" si="2"/>
        <v>123</v>
      </c>
      <c r="E15" s="6">
        <f t="shared" si="2"/>
        <v>3197</v>
      </c>
      <c r="F15" s="6">
        <f t="shared" si="2"/>
        <v>2381</v>
      </c>
      <c r="G15" s="6">
        <f t="shared" si="2"/>
        <v>569</v>
      </c>
      <c r="H15" s="6">
        <f t="shared" si="2"/>
        <v>95</v>
      </c>
      <c r="I15" s="6">
        <f t="shared" si="2"/>
        <v>31</v>
      </c>
      <c r="J15" s="6">
        <f t="shared" si="2"/>
        <v>266</v>
      </c>
      <c r="K15" s="6">
        <f t="shared" si="2"/>
        <v>2248</v>
      </c>
      <c r="L15" s="6">
        <f t="shared" si="2"/>
        <v>144</v>
      </c>
      <c r="M15" s="23" t="s">
        <v>38</v>
      </c>
      <c r="N15" s="14">
        <f t="shared" si="5"/>
        <v>6803</v>
      </c>
      <c r="O15" s="6">
        <f t="shared" si="3"/>
        <v>1998</v>
      </c>
      <c r="P15" s="6">
        <f t="shared" si="3"/>
        <v>92</v>
      </c>
      <c r="Q15" s="6">
        <f t="shared" si="3"/>
        <v>1762</v>
      </c>
      <c r="R15" s="6">
        <f t="shared" si="3"/>
        <v>1365</v>
      </c>
      <c r="S15" s="6">
        <f t="shared" si="3"/>
        <v>271</v>
      </c>
      <c r="T15" s="6">
        <f t="shared" si="3"/>
        <v>42</v>
      </c>
      <c r="U15" s="6">
        <f t="shared" si="3"/>
        <v>18</v>
      </c>
      <c r="V15" s="6">
        <f t="shared" si="3"/>
        <v>141</v>
      </c>
      <c r="W15" s="6">
        <f t="shared" si="3"/>
        <v>1027</v>
      </c>
      <c r="X15" s="6">
        <f t="shared" si="3"/>
        <v>87</v>
      </c>
    </row>
    <row r="16" spans="1:24" ht="12.75" customHeight="1">
      <c r="A16" s="23" t="s">
        <v>39</v>
      </c>
      <c r="B16" s="14">
        <f t="shared" si="4"/>
        <v>9450</v>
      </c>
      <c r="C16" s="6">
        <f t="shared" si="2"/>
        <v>2686</v>
      </c>
      <c r="D16" s="6">
        <f t="shared" si="2"/>
        <v>209</v>
      </c>
      <c r="E16" s="6">
        <f t="shared" si="2"/>
        <v>2116</v>
      </c>
      <c r="F16" s="6">
        <f t="shared" si="2"/>
        <v>1661</v>
      </c>
      <c r="G16" s="6">
        <f t="shared" si="2"/>
        <v>542</v>
      </c>
      <c r="H16" s="6">
        <f t="shared" si="2"/>
        <v>98</v>
      </c>
      <c r="I16" s="6">
        <f t="shared" si="2"/>
        <v>48</v>
      </c>
      <c r="J16" s="6">
        <f t="shared" si="2"/>
        <v>218</v>
      </c>
      <c r="K16" s="6">
        <f t="shared" si="2"/>
        <v>1782</v>
      </c>
      <c r="L16" s="6">
        <f t="shared" si="2"/>
        <v>90</v>
      </c>
      <c r="M16" s="23" t="s">
        <v>39</v>
      </c>
      <c r="N16" s="14">
        <f t="shared" si="5"/>
        <v>5826</v>
      </c>
      <c r="O16" s="6">
        <f t="shared" si="3"/>
        <v>1622</v>
      </c>
      <c r="P16" s="6">
        <f t="shared" si="3"/>
        <v>216</v>
      </c>
      <c r="Q16" s="6">
        <f t="shared" si="3"/>
        <v>1485</v>
      </c>
      <c r="R16" s="6">
        <f t="shared" si="3"/>
        <v>1103</v>
      </c>
      <c r="S16" s="6">
        <f t="shared" si="3"/>
        <v>292</v>
      </c>
      <c r="T16" s="6">
        <f t="shared" si="3"/>
        <v>39</v>
      </c>
      <c r="U16" s="6">
        <f t="shared" si="3"/>
        <v>27</v>
      </c>
      <c r="V16" s="6">
        <f t="shared" si="3"/>
        <v>106</v>
      </c>
      <c r="W16" s="6">
        <f t="shared" si="3"/>
        <v>876</v>
      </c>
      <c r="X16" s="6">
        <f t="shared" si="3"/>
        <v>60</v>
      </c>
    </row>
    <row r="17" spans="1:24" ht="16.5" customHeight="1">
      <c r="A17" s="23" t="s">
        <v>40</v>
      </c>
      <c r="B17" s="14">
        <f t="shared" si="4"/>
        <v>9335</v>
      </c>
      <c r="C17" s="6">
        <f t="shared" si="2"/>
        <v>2062</v>
      </c>
      <c r="D17" s="6">
        <f t="shared" si="2"/>
        <v>439</v>
      </c>
      <c r="E17" s="6">
        <f t="shared" si="2"/>
        <v>2124</v>
      </c>
      <c r="F17" s="6">
        <f t="shared" si="2"/>
        <v>1543</v>
      </c>
      <c r="G17" s="6">
        <f t="shared" si="2"/>
        <v>615</v>
      </c>
      <c r="H17" s="6">
        <f t="shared" si="2"/>
        <v>94</v>
      </c>
      <c r="I17" s="6">
        <f t="shared" si="2"/>
        <v>47</v>
      </c>
      <c r="J17" s="6">
        <f t="shared" si="2"/>
        <v>221</v>
      </c>
      <c r="K17" s="6">
        <f t="shared" si="2"/>
        <v>2084</v>
      </c>
      <c r="L17" s="6">
        <f t="shared" si="2"/>
        <v>106</v>
      </c>
      <c r="M17" s="23" t="s">
        <v>40</v>
      </c>
      <c r="N17" s="14">
        <f t="shared" si="5"/>
        <v>6431</v>
      </c>
      <c r="O17" s="6">
        <f t="shared" si="3"/>
        <v>1564</v>
      </c>
      <c r="P17" s="6">
        <f t="shared" si="3"/>
        <v>422</v>
      </c>
      <c r="Q17" s="6">
        <f t="shared" si="3"/>
        <v>1617</v>
      </c>
      <c r="R17" s="6">
        <f t="shared" si="3"/>
        <v>1124</v>
      </c>
      <c r="S17" s="6">
        <f t="shared" si="3"/>
        <v>366</v>
      </c>
      <c r="T17" s="6">
        <f t="shared" si="3"/>
        <v>52</v>
      </c>
      <c r="U17" s="6">
        <f t="shared" si="3"/>
        <v>35</v>
      </c>
      <c r="V17" s="6">
        <f t="shared" si="3"/>
        <v>148</v>
      </c>
      <c r="W17" s="6">
        <f t="shared" si="3"/>
        <v>1042</v>
      </c>
      <c r="X17" s="6">
        <f t="shared" si="3"/>
        <v>61</v>
      </c>
    </row>
    <row r="18" spans="1:24" ht="12.75" customHeight="1">
      <c r="A18" s="23" t="s">
        <v>41</v>
      </c>
      <c r="B18" s="14">
        <f t="shared" si="4"/>
        <v>10662</v>
      </c>
      <c r="C18" s="6">
        <f t="shared" si="2"/>
        <v>1777</v>
      </c>
      <c r="D18" s="6">
        <f t="shared" si="2"/>
        <v>666</v>
      </c>
      <c r="E18" s="6">
        <f t="shared" si="2"/>
        <v>2374</v>
      </c>
      <c r="F18" s="6">
        <f t="shared" si="2"/>
        <v>1934</v>
      </c>
      <c r="G18" s="6">
        <f t="shared" si="2"/>
        <v>791</v>
      </c>
      <c r="H18" s="6">
        <f t="shared" si="2"/>
        <v>94</v>
      </c>
      <c r="I18" s="6">
        <f t="shared" si="2"/>
        <v>55</v>
      </c>
      <c r="J18" s="6">
        <f t="shared" si="2"/>
        <v>328</v>
      </c>
      <c r="K18" s="6">
        <f t="shared" si="2"/>
        <v>2520</v>
      </c>
      <c r="L18" s="6">
        <f t="shared" si="2"/>
        <v>123</v>
      </c>
      <c r="M18" s="23" t="s">
        <v>41</v>
      </c>
      <c r="N18" s="14">
        <f t="shared" si="5"/>
        <v>8494</v>
      </c>
      <c r="O18" s="6">
        <f t="shared" si="3"/>
        <v>1654</v>
      </c>
      <c r="P18" s="6">
        <f t="shared" si="3"/>
        <v>803</v>
      </c>
      <c r="Q18" s="6">
        <f t="shared" si="3"/>
        <v>2195</v>
      </c>
      <c r="R18" s="6">
        <f t="shared" si="3"/>
        <v>1582</v>
      </c>
      <c r="S18" s="6">
        <f t="shared" si="3"/>
        <v>537</v>
      </c>
      <c r="T18" s="6">
        <f t="shared" si="3"/>
        <v>60</v>
      </c>
      <c r="U18" s="6">
        <f t="shared" si="3"/>
        <v>32</v>
      </c>
      <c r="V18" s="6">
        <f t="shared" si="3"/>
        <v>233</v>
      </c>
      <c r="W18" s="6">
        <f t="shared" si="3"/>
        <v>1300</v>
      </c>
      <c r="X18" s="6">
        <f t="shared" si="3"/>
        <v>98</v>
      </c>
    </row>
    <row r="19" spans="1:24" ht="12.75" customHeight="1">
      <c r="A19" s="23" t="s">
        <v>42</v>
      </c>
      <c r="B19" s="14">
        <f t="shared" si="4"/>
        <v>8910</v>
      </c>
      <c r="C19" s="6">
        <f t="shared" si="2"/>
        <v>1058</v>
      </c>
      <c r="D19" s="6">
        <f t="shared" si="2"/>
        <v>741</v>
      </c>
      <c r="E19" s="6">
        <f t="shared" si="2"/>
        <v>1926</v>
      </c>
      <c r="F19" s="6">
        <f t="shared" si="2"/>
        <v>1518</v>
      </c>
      <c r="G19" s="6">
        <f t="shared" si="2"/>
        <v>716</v>
      </c>
      <c r="H19" s="6">
        <f t="shared" si="2"/>
        <v>71</v>
      </c>
      <c r="I19" s="6">
        <f t="shared" si="2"/>
        <v>54</v>
      </c>
      <c r="J19" s="6">
        <f t="shared" si="2"/>
        <v>301</v>
      </c>
      <c r="K19" s="6">
        <f t="shared" si="2"/>
        <v>2451</v>
      </c>
      <c r="L19" s="6">
        <f t="shared" si="2"/>
        <v>74</v>
      </c>
      <c r="M19" s="23" t="s">
        <v>42</v>
      </c>
      <c r="N19" s="14">
        <f t="shared" si="5"/>
        <v>7156</v>
      </c>
      <c r="O19" s="6">
        <f t="shared" si="3"/>
        <v>1134</v>
      </c>
      <c r="P19" s="6">
        <f t="shared" si="3"/>
        <v>950</v>
      </c>
      <c r="Q19" s="6">
        <f t="shared" si="3"/>
        <v>1736</v>
      </c>
      <c r="R19" s="6">
        <f t="shared" si="3"/>
        <v>1279</v>
      </c>
      <c r="S19" s="6">
        <f t="shared" si="3"/>
        <v>457</v>
      </c>
      <c r="T19" s="6">
        <f t="shared" si="3"/>
        <v>57</v>
      </c>
      <c r="U19" s="6">
        <f t="shared" si="3"/>
        <v>45</v>
      </c>
      <c r="V19" s="6">
        <f t="shared" si="3"/>
        <v>189</v>
      </c>
      <c r="W19" s="6">
        <f t="shared" si="3"/>
        <v>1210</v>
      </c>
      <c r="X19" s="6">
        <f t="shared" si="3"/>
        <v>99</v>
      </c>
    </row>
    <row r="20" spans="1:24" ht="12.75" customHeight="1">
      <c r="A20" s="23" t="s">
        <v>43</v>
      </c>
      <c r="B20" s="14">
        <f t="shared" si="4"/>
        <v>7143</v>
      </c>
      <c r="C20" s="6">
        <f t="shared" si="2"/>
        <v>822</v>
      </c>
      <c r="D20" s="6">
        <f t="shared" si="2"/>
        <v>786</v>
      </c>
      <c r="E20" s="6">
        <f t="shared" si="2"/>
        <v>1333</v>
      </c>
      <c r="F20" s="6">
        <f t="shared" si="2"/>
        <v>1172</v>
      </c>
      <c r="G20" s="6">
        <f t="shared" si="2"/>
        <v>610</v>
      </c>
      <c r="H20" s="6">
        <f t="shared" si="2"/>
        <v>69</v>
      </c>
      <c r="I20" s="6">
        <f t="shared" si="2"/>
        <v>80</v>
      </c>
      <c r="J20" s="6">
        <f t="shared" si="2"/>
        <v>230</v>
      </c>
      <c r="K20" s="6">
        <f t="shared" si="2"/>
        <v>1978</v>
      </c>
      <c r="L20" s="6">
        <f t="shared" si="2"/>
        <v>63</v>
      </c>
      <c r="M20" s="23" t="s">
        <v>43</v>
      </c>
      <c r="N20" s="14">
        <f t="shared" si="5"/>
        <v>5498</v>
      </c>
      <c r="O20" s="6">
        <f t="shared" si="3"/>
        <v>761</v>
      </c>
      <c r="P20" s="6">
        <f t="shared" si="3"/>
        <v>947</v>
      </c>
      <c r="Q20" s="6">
        <f t="shared" si="3"/>
        <v>1141</v>
      </c>
      <c r="R20" s="6">
        <f t="shared" si="3"/>
        <v>842</v>
      </c>
      <c r="S20" s="6">
        <f t="shared" si="3"/>
        <v>363</v>
      </c>
      <c r="T20" s="6">
        <f t="shared" si="3"/>
        <v>48</v>
      </c>
      <c r="U20" s="6">
        <f t="shared" si="3"/>
        <v>72</v>
      </c>
      <c r="V20" s="6">
        <f t="shared" si="3"/>
        <v>196</v>
      </c>
      <c r="W20" s="6">
        <f t="shared" si="3"/>
        <v>1084</v>
      </c>
      <c r="X20" s="6">
        <f t="shared" si="3"/>
        <v>44</v>
      </c>
    </row>
    <row r="21" spans="1:24" ht="12.75" customHeight="1">
      <c r="A21" s="23" t="s">
        <v>44</v>
      </c>
      <c r="B21" s="14">
        <f t="shared" si="4"/>
        <v>4360</v>
      </c>
      <c r="C21" s="6">
        <f t="shared" si="2"/>
        <v>540</v>
      </c>
      <c r="D21" s="6">
        <f t="shared" si="2"/>
        <v>556</v>
      </c>
      <c r="E21" s="6">
        <f t="shared" si="2"/>
        <v>740</v>
      </c>
      <c r="F21" s="6">
        <f t="shared" si="2"/>
        <v>640</v>
      </c>
      <c r="G21" s="6">
        <f t="shared" si="2"/>
        <v>386</v>
      </c>
      <c r="H21" s="6">
        <f t="shared" si="2"/>
        <v>54</v>
      </c>
      <c r="I21" s="6">
        <f t="shared" si="2"/>
        <v>111</v>
      </c>
      <c r="J21" s="6">
        <f t="shared" si="2"/>
        <v>111</v>
      </c>
      <c r="K21" s="6">
        <f t="shared" si="2"/>
        <v>1177</v>
      </c>
      <c r="L21" s="6">
        <f t="shared" si="2"/>
        <v>45</v>
      </c>
      <c r="M21" s="23" t="s">
        <v>44</v>
      </c>
      <c r="N21" s="14">
        <f t="shared" si="5"/>
        <v>3466</v>
      </c>
      <c r="O21" s="6">
        <f t="shared" si="3"/>
        <v>557</v>
      </c>
      <c r="P21" s="6">
        <f t="shared" si="3"/>
        <v>761</v>
      </c>
      <c r="Q21" s="6">
        <f t="shared" si="3"/>
        <v>638</v>
      </c>
      <c r="R21" s="6">
        <f t="shared" si="3"/>
        <v>418</v>
      </c>
      <c r="S21" s="6">
        <f t="shared" si="3"/>
        <v>224</v>
      </c>
      <c r="T21" s="6">
        <f t="shared" si="3"/>
        <v>54</v>
      </c>
      <c r="U21" s="6">
        <f t="shared" si="3"/>
        <v>82</v>
      </c>
      <c r="V21" s="6">
        <f t="shared" si="3"/>
        <v>84</v>
      </c>
      <c r="W21" s="6">
        <f t="shared" si="3"/>
        <v>611</v>
      </c>
      <c r="X21" s="6">
        <f t="shared" si="3"/>
        <v>37</v>
      </c>
    </row>
    <row r="22" spans="1:24" ht="16.5" customHeight="1">
      <c r="A22" s="23" t="s">
        <v>45</v>
      </c>
      <c r="B22" s="14">
        <f t="shared" si="4"/>
        <v>2231</v>
      </c>
      <c r="C22" s="6">
        <f t="shared" si="2"/>
        <v>329</v>
      </c>
      <c r="D22" s="6">
        <f t="shared" si="2"/>
        <v>300</v>
      </c>
      <c r="E22" s="6">
        <f t="shared" si="2"/>
        <v>322</v>
      </c>
      <c r="F22" s="6">
        <f t="shared" si="2"/>
        <v>320</v>
      </c>
      <c r="G22" s="6">
        <f t="shared" si="2"/>
        <v>184</v>
      </c>
      <c r="H22" s="6">
        <f t="shared" si="2"/>
        <v>41</v>
      </c>
      <c r="I22" s="6">
        <f t="shared" si="2"/>
        <v>117</v>
      </c>
      <c r="J22" s="6">
        <f t="shared" si="2"/>
        <v>47</v>
      </c>
      <c r="K22" s="6">
        <f t="shared" si="2"/>
        <v>542</v>
      </c>
      <c r="L22" s="6">
        <f t="shared" si="2"/>
        <v>29</v>
      </c>
      <c r="M22" s="23" t="s">
        <v>45</v>
      </c>
      <c r="N22" s="14">
        <f t="shared" si="5"/>
        <v>1795</v>
      </c>
      <c r="O22" s="6">
        <f t="shared" si="3"/>
        <v>375</v>
      </c>
      <c r="P22" s="6">
        <f t="shared" si="3"/>
        <v>387</v>
      </c>
      <c r="Q22" s="6">
        <f t="shared" si="3"/>
        <v>281</v>
      </c>
      <c r="R22" s="6">
        <f t="shared" si="3"/>
        <v>203</v>
      </c>
      <c r="S22" s="6">
        <f t="shared" si="3"/>
        <v>92</v>
      </c>
      <c r="T22" s="6">
        <f t="shared" si="3"/>
        <v>28</v>
      </c>
      <c r="U22" s="6">
        <f t="shared" si="3"/>
        <v>95</v>
      </c>
      <c r="V22" s="6">
        <f t="shared" si="3"/>
        <v>18</v>
      </c>
      <c r="W22" s="6">
        <f t="shared" si="3"/>
        <v>295</v>
      </c>
      <c r="X22" s="6">
        <f t="shared" si="3"/>
        <v>21</v>
      </c>
    </row>
    <row r="23" spans="1:24" ht="12.75" customHeight="1">
      <c r="A23" s="23" t="s">
        <v>46</v>
      </c>
      <c r="B23" s="14">
        <f t="shared" si="4"/>
        <v>994</v>
      </c>
      <c r="C23" s="6">
        <f t="shared" si="2"/>
        <v>150</v>
      </c>
      <c r="D23" s="6">
        <f t="shared" si="2"/>
        <v>121</v>
      </c>
      <c r="E23" s="6">
        <f t="shared" si="2"/>
        <v>127</v>
      </c>
      <c r="F23" s="6">
        <f t="shared" si="2"/>
        <v>192</v>
      </c>
      <c r="G23" s="6">
        <f t="shared" si="2"/>
        <v>78</v>
      </c>
      <c r="H23" s="6">
        <f t="shared" si="2"/>
        <v>12</v>
      </c>
      <c r="I23" s="6">
        <f t="shared" si="2"/>
        <v>93</v>
      </c>
      <c r="J23" s="6">
        <f t="shared" si="2"/>
        <v>4</v>
      </c>
      <c r="K23" s="6">
        <f t="shared" si="2"/>
        <v>205</v>
      </c>
      <c r="L23" s="6">
        <f t="shared" si="2"/>
        <v>12</v>
      </c>
      <c r="M23" s="23" t="s">
        <v>46</v>
      </c>
      <c r="N23" s="14">
        <f t="shared" si="5"/>
        <v>767</v>
      </c>
      <c r="O23" s="6">
        <f t="shared" si="3"/>
        <v>141</v>
      </c>
      <c r="P23" s="6">
        <f t="shared" si="3"/>
        <v>171</v>
      </c>
      <c r="Q23" s="6">
        <f t="shared" si="3"/>
        <v>116</v>
      </c>
      <c r="R23" s="6">
        <f t="shared" si="3"/>
        <v>100</v>
      </c>
      <c r="S23" s="6">
        <f t="shared" si="3"/>
        <v>39</v>
      </c>
      <c r="T23" s="6">
        <f t="shared" si="3"/>
        <v>6</v>
      </c>
      <c r="U23" s="6">
        <f t="shared" si="3"/>
        <v>80</v>
      </c>
      <c r="V23" s="6">
        <f t="shared" si="3"/>
        <v>3</v>
      </c>
      <c r="W23" s="6">
        <f t="shared" si="3"/>
        <v>101</v>
      </c>
      <c r="X23" s="6">
        <f t="shared" si="3"/>
        <v>10</v>
      </c>
    </row>
    <row r="24" spans="1:24" ht="12.75" customHeight="1">
      <c r="A24" s="23" t="s">
        <v>47</v>
      </c>
      <c r="B24" s="14">
        <f t="shared" si="4"/>
        <v>383</v>
      </c>
      <c r="C24" s="6">
        <f t="shared" si="2"/>
        <v>37</v>
      </c>
      <c r="D24" s="6">
        <f t="shared" si="2"/>
        <v>52</v>
      </c>
      <c r="E24" s="6">
        <f t="shared" si="2"/>
        <v>25</v>
      </c>
      <c r="F24" s="6">
        <f t="shared" si="2"/>
        <v>85</v>
      </c>
      <c r="G24" s="6">
        <f t="shared" si="2"/>
        <v>26</v>
      </c>
      <c r="H24" s="6">
        <f t="shared" si="2"/>
        <v>3</v>
      </c>
      <c r="I24" s="6">
        <f t="shared" si="2"/>
        <v>68</v>
      </c>
      <c r="J24" s="6">
        <f t="shared" si="2"/>
        <v>3</v>
      </c>
      <c r="K24" s="6">
        <f t="shared" si="2"/>
        <v>77</v>
      </c>
      <c r="L24" s="6">
        <f t="shared" si="2"/>
        <v>7</v>
      </c>
      <c r="M24" s="23" t="s">
        <v>47</v>
      </c>
      <c r="N24" s="14">
        <f t="shared" si="5"/>
        <v>308</v>
      </c>
      <c r="O24" s="6">
        <f t="shared" si="3"/>
        <v>58</v>
      </c>
      <c r="P24" s="6">
        <f t="shared" si="3"/>
        <v>65</v>
      </c>
      <c r="Q24" s="6">
        <f t="shared" si="3"/>
        <v>27</v>
      </c>
      <c r="R24" s="6">
        <f t="shared" si="3"/>
        <v>53</v>
      </c>
      <c r="S24" s="6">
        <f t="shared" si="3"/>
        <v>9</v>
      </c>
      <c r="T24" s="6">
        <f t="shared" si="3"/>
        <v>0</v>
      </c>
      <c r="U24" s="6">
        <f t="shared" si="3"/>
        <v>53</v>
      </c>
      <c r="V24" s="6">
        <f t="shared" si="3"/>
        <v>0</v>
      </c>
      <c r="W24" s="6">
        <f t="shared" si="3"/>
        <v>39</v>
      </c>
      <c r="X24" s="6">
        <f t="shared" si="3"/>
        <v>4</v>
      </c>
    </row>
    <row r="25" spans="1:24" ht="12.75" customHeight="1">
      <c r="A25" s="23" t="s">
        <v>48</v>
      </c>
      <c r="B25" s="14">
        <f t="shared" si="4"/>
        <v>177</v>
      </c>
      <c r="C25" s="6">
        <f t="shared" si="2"/>
        <v>28</v>
      </c>
      <c r="D25" s="6">
        <f t="shared" si="2"/>
        <v>22</v>
      </c>
      <c r="E25" s="6">
        <f t="shared" si="2"/>
        <v>10</v>
      </c>
      <c r="F25" s="6">
        <f t="shared" si="2"/>
        <v>54</v>
      </c>
      <c r="G25" s="6">
        <f t="shared" si="2"/>
        <v>9</v>
      </c>
      <c r="H25" s="6">
        <f t="shared" si="2"/>
        <v>2</v>
      </c>
      <c r="I25" s="6">
        <f t="shared" si="2"/>
        <v>30</v>
      </c>
      <c r="J25" s="6">
        <f t="shared" si="2"/>
        <v>0</v>
      </c>
      <c r="K25" s="6">
        <f t="shared" si="2"/>
        <v>20</v>
      </c>
      <c r="L25" s="6">
        <f t="shared" si="2"/>
        <v>2</v>
      </c>
      <c r="M25" s="23" t="s">
        <v>48</v>
      </c>
      <c r="N25" s="14">
        <f t="shared" si="5"/>
        <v>142</v>
      </c>
      <c r="O25" s="6">
        <f t="shared" si="3"/>
        <v>18</v>
      </c>
      <c r="P25" s="6">
        <f t="shared" si="3"/>
        <v>27</v>
      </c>
      <c r="Q25" s="6">
        <f t="shared" si="3"/>
        <v>14</v>
      </c>
      <c r="R25" s="6">
        <f t="shared" si="3"/>
        <v>32</v>
      </c>
      <c r="S25" s="6">
        <f t="shared" si="3"/>
        <v>4</v>
      </c>
      <c r="T25" s="6">
        <f t="shared" si="3"/>
        <v>0</v>
      </c>
      <c r="U25" s="6">
        <f t="shared" si="3"/>
        <v>26</v>
      </c>
      <c r="V25" s="6">
        <f t="shared" si="3"/>
        <v>0</v>
      </c>
      <c r="W25" s="6">
        <f t="shared" si="3"/>
        <v>12</v>
      </c>
      <c r="X25" s="6">
        <f t="shared" si="3"/>
        <v>9</v>
      </c>
    </row>
    <row r="26" spans="1:24" ht="12.75" customHeight="1">
      <c r="A26" s="23" t="s">
        <v>49</v>
      </c>
      <c r="B26" s="14">
        <f t="shared" si="4"/>
        <v>68</v>
      </c>
      <c r="C26" s="6">
        <f t="shared" si="2"/>
        <v>11</v>
      </c>
      <c r="D26" s="6">
        <f t="shared" si="2"/>
        <v>9</v>
      </c>
      <c r="E26" s="6">
        <f t="shared" si="2"/>
        <v>4</v>
      </c>
      <c r="F26" s="6">
        <f t="shared" si="2"/>
        <v>12</v>
      </c>
      <c r="G26" s="6">
        <f t="shared" si="2"/>
        <v>4</v>
      </c>
      <c r="H26" s="6">
        <f t="shared" si="2"/>
        <v>0</v>
      </c>
      <c r="I26" s="6">
        <f t="shared" si="2"/>
        <v>15</v>
      </c>
      <c r="J26" s="6">
        <f t="shared" si="2"/>
        <v>0</v>
      </c>
      <c r="K26" s="6">
        <f t="shared" si="2"/>
        <v>9</v>
      </c>
      <c r="L26" s="6">
        <f t="shared" si="2"/>
        <v>4</v>
      </c>
      <c r="M26" s="23" t="s">
        <v>49</v>
      </c>
      <c r="N26" s="14">
        <f t="shared" si="5"/>
        <v>43</v>
      </c>
      <c r="O26" s="6">
        <f t="shared" si="3"/>
        <v>10</v>
      </c>
      <c r="P26" s="6">
        <f t="shared" si="3"/>
        <v>13</v>
      </c>
      <c r="Q26" s="6">
        <f t="shared" si="3"/>
        <v>2</v>
      </c>
      <c r="R26" s="6">
        <f t="shared" si="3"/>
        <v>4</v>
      </c>
      <c r="S26" s="6">
        <f t="shared" si="3"/>
        <v>1</v>
      </c>
      <c r="T26" s="6">
        <f t="shared" si="3"/>
        <v>0</v>
      </c>
      <c r="U26" s="6">
        <f t="shared" si="3"/>
        <v>7</v>
      </c>
      <c r="V26" s="6">
        <f t="shared" si="3"/>
        <v>0</v>
      </c>
      <c r="W26" s="6">
        <f t="shared" si="3"/>
        <v>3</v>
      </c>
      <c r="X26" s="6">
        <f t="shared" si="3"/>
        <v>3</v>
      </c>
    </row>
    <row r="27" spans="1:24" ht="17.25" customHeight="1">
      <c r="A27" s="24" t="s">
        <v>50</v>
      </c>
      <c r="B27" s="7">
        <f>SUM(B28:B42)</f>
        <v>65250</v>
      </c>
      <c r="C27" s="7">
        <f aca="true" t="shared" si="6" ref="C27:L27">SUM(C28:C42)</f>
        <v>14939</v>
      </c>
      <c r="D27" s="7">
        <f t="shared" si="6"/>
        <v>3768</v>
      </c>
      <c r="E27" s="7">
        <f t="shared" si="6"/>
        <v>9654</v>
      </c>
      <c r="F27" s="7">
        <f t="shared" si="6"/>
        <v>11497</v>
      </c>
      <c r="G27" s="7">
        <f t="shared" si="6"/>
        <v>3848</v>
      </c>
      <c r="H27" s="7">
        <f t="shared" si="6"/>
        <v>835</v>
      </c>
      <c r="I27" s="7">
        <f t="shared" si="6"/>
        <v>563</v>
      </c>
      <c r="J27" s="7">
        <f t="shared" si="6"/>
        <v>2160</v>
      </c>
      <c r="K27" s="7">
        <f t="shared" si="6"/>
        <v>17189</v>
      </c>
      <c r="L27" s="7">
        <f t="shared" si="6"/>
        <v>797</v>
      </c>
      <c r="M27" s="24" t="s">
        <v>50</v>
      </c>
      <c r="N27" s="7">
        <f>SUM(N28:N42)</f>
        <v>42080</v>
      </c>
      <c r="O27" s="7">
        <f aca="true" t="shared" si="7" ref="O27:X27">SUM(O28:O42)</f>
        <v>9199</v>
      </c>
      <c r="P27" s="7">
        <f t="shared" si="7"/>
        <v>4588</v>
      </c>
      <c r="Q27" s="7">
        <f t="shared" si="7"/>
        <v>7375</v>
      </c>
      <c r="R27" s="7">
        <f t="shared" si="7"/>
        <v>7775</v>
      </c>
      <c r="S27" s="7">
        <f t="shared" si="7"/>
        <v>1920</v>
      </c>
      <c r="T27" s="7">
        <f t="shared" si="7"/>
        <v>508</v>
      </c>
      <c r="U27" s="7">
        <f t="shared" si="7"/>
        <v>414</v>
      </c>
      <c r="V27" s="7">
        <f t="shared" si="7"/>
        <v>1354</v>
      </c>
      <c r="W27" s="7">
        <f t="shared" si="7"/>
        <v>8417</v>
      </c>
      <c r="X27" s="7">
        <f t="shared" si="7"/>
        <v>530</v>
      </c>
    </row>
    <row r="28" spans="1:24" ht="17.25" customHeight="1">
      <c r="A28" s="23" t="s">
        <v>35</v>
      </c>
      <c r="B28" s="7">
        <f>SUM(C28:L28)</f>
        <v>1061</v>
      </c>
      <c r="C28" s="8">
        <v>44</v>
      </c>
      <c r="D28" s="8">
        <v>0</v>
      </c>
      <c r="E28" s="8">
        <v>122</v>
      </c>
      <c r="F28" s="8">
        <v>91</v>
      </c>
      <c r="G28" s="8">
        <v>254</v>
      </c>
      <c r="H28" s="8">
        <v>20</v>
      </c>
      <c r="I28" s="8">
        <v>4</v>
      </c>
      <c r="J28" s="8">
        <v>10</v>
      </c>
      <c r="K28" s="8">
        <v>464</v>
      </c>
      <c r="L28" s="9">
        <v>52</v>
      </c>
      <c r="M28" s="23" t="s">
        <v>35</v>
      </c>
      <c r="N28" s="7">
        <f>SUM(O28:X28)</f>
        <v>592</v>
      </c>
      <c r="O28" s="8">
        <v>25</v>
      </c>
      <c r="P28" s="8">
        <v>0</v>
      </c>
      <c r="Q28" s="8">
        <v>81</v>
      </c>
      <c r="R28" s="8">
        <v>51</v>
      </c>
      <c r="S28" s="8">
        <v>135</v>
      </c>
      <c r="T28" s="8">
        <v>16</v>
      </c>
      <c r="U28" s="8">
        <v>2</v>
      </c>
      <c r="V28" s="8">
        <v>8</v>
      </c>
      <c r="W28" s="8">
        <v>252</v>
      </c>
      <c r="X28" s="9">
        <v>22</v>
      </c>
    </row>
    <row r="29" spans="1:24" ht="12.75" customHeight="1">
      <c r="A29" s="23" t="s">
        <v>36</v>
      </c>
      <c r="B29" s="7">
        <f aca="true" t="shared" si="8" ref="B29:B42">SUM(C29:L29)</f>
        <v>7744</v>
      </c>
      <c r="C29" s="6">
        <v>1351</v>
      </c>
      <c r="D29" s="6">
        <v>10</v>
      </c>
      <c r="E29" s="6">
        <v>1012</v>
      </c>
      <c r="F29" s="6">
        <v>1075</v>
      </c>
      <c r="G29" s="6">
        <v>1265</v>
      </c>
      <c r="H29" s="6">
        <v>128</v>
      </c>
      <c r="I29" s="6">
        <v>29</v>
      </c>
      <c r="J29" s="6">
        <v>200</v>
      </c>
      <c r="K29" s="6">
        <v>2494</v>
      </c>
      <c r="L29" s="9">
        <v>180</v>
      </c>
      <c r="M29" s="23" t="s">
        <v>36</v>
      </c>
      <c r="N29" s="7">
        <f aca="true" t="shared" si="9" ref="N29:N42">SUM(O29:X29)</f>
        <v>3919</v>
      </c>
      <c r="O29" s="6">
        <v>577</v>
      </c>
      <c r="P29" s="6">
        <v>2</v>
      </c>
      <c r="Q29" s="6">
        <v>546</v>
      </c>
      <c r="R29" s="6">
        <v>679</v>
      </c>
      <c r="S29" s="6">
        <v>554</v>
      </c>
      <c r="T29" s="6">
        <v>77</v>
      </c>
      <c r="U29" s="6">
        <v>20</v>
      </c>
      <c r="V29" s="6">
        <v>130</v>
      </c>
      <c r="W29" s="6">
        <v>1218</v>
      </c>
      <c r="X29" s="9">
        <v>116</v>
      </c>
    </row>
    <row r="30" spans="1:24" ht="12.75" customHeight="1">
      <c r="A30" s="23" t="s">
        <v>37</v>
      </c>
      <c r="B30" s="7">
        <f t="shared" si="8"/>
        <v>11060</v>
      </c>
      <c r="C30" s="6">
        <v>3602</v>
      </c>
      <c r="D30" s="6">
        <v>37</v>
      </c>
      <c r="E30" s="6">
        <v>1532</v>
      </c>
      <c r="F30" s="6">
        <v>2214</v>
      </c>
      <c r="G30" s="6">
        <v>476</v>
      </c>
      <c r="H30" s="6">
        <v>86</v>
      </c>
      <c r="I30" s="6">
        <v>32</v>
      </c>
      <c r="J30" s="6">
        <v>319</v>
      </c>
      <c r="K30" s="6">
        <v>2625</v>
      </c>
      <c r="L30" s="9">
        <v>137</v>
      </c>
      <c r="M30" s="23" t="s">
        <v>37</v>
      </c>
      <c r="N30" s="7">
        <f t="shared" si="9"/>
        <v>5493</v>
      </c>
      <c r="O30" s="6">
        <v>1611</v>
      </c>
      <c r="P30" s="6">
        <v>30</v>
      </c>
      <c r="Q30" s="6">
        <v>868</v>
      </c>
      <c r="R30" s="6">
        <v>1209</v>
      </c>
      <c r="S30" s="6">
        <v>235</v>
      </c>
      <c r="T30" s="6">
        <v>46</v>
      </c>
      <c r="U30" s="6">
        <v>25</v>
      </c>
      <c r="V30" s="6">
        <v>182</v>
      </c>
      <c r="W30" s="6">
        <v>1196</v>
      </c>
      <c r="X30" s="9">
        <v>91</v>
      </c>
    </row>
    <row r="31" spans="1:24" ht="12.75" customHeight="1">
      <c r="A31" s="23" t="s">
        <v>38</v>
      </c>
      <c r="B31" s="7">
        <f t="shared" si="8"/>
        <v>9639</v>
      </c>
      <c r="C31" s="6">
        <v>3323</v>
      </c>
      <c r="D31" s="6">
        <v>106</v>
      </c>
      <c r="E31" s="6">
        <v>1570</v>
      </c>
      <c r="F31" s="6">
        <v>1936</v>
      </c>
      <c r="G31" s="6">
        <v>331</v>
      </c>
      <c r="H31" s="6">
        <v>87</v>
      </c>
      <c r="I31" s="6">
        <v>25</v>
      </c>
      <c r="J31" s="6">
        <v>252</v>
      </c>
      <c r="K31" s="6">
        <v>1905</v>
      </c>
      <c r="L31" s="9">
        <v>104</v>
      </c>
      <c r="M31" s="23" t="s">
        <v>38</v>
      </c>
      <c r="N31" s="7">
        <f t="shared" si="9"/>
        <v>4785</v>
      </c>
      <c r="O31" s="6">
        <v>1460</v>
      </c>
      <c r="P31" s="6">
        <v>82</v>
      </c>
      <c r="Q31" s="6">
        <v>887</v>
      </c>
      <c r="R31" s="6">
        <v>1113</v>
      </c>
      <c r="S31" s="6">
        <v>151</v>
      </c>
      <c r="T31" s="6">
        <v>41</v>
      </c>
      <c r="U31" s="6">
        <v>15</v>
      </c>
      <c r="V31" s="6">
        <v>132</v>
      </c>
      <c r="W31" s="6">
        <v>847</v>
      </c>
      <c r="X31" s="9">
        <v>57</v>
      </c>
    </row>
    <row r="32" spans="1:24" ht="12.75" customHeight="1">
      <c r="A32" s="23" t="s">
        <v>39</v>
      </c>
      <c r="B32" s="7">
        <f t="shared" si="8"/>
        <v>6776</v>
      </c>
      <c r="C32" s="10">
        <v>1980</v>
      </c>
      <c r="D32" s="10">
        <v>189</v>
      </c>
      <c r="E32" s="10">
        <v>1136</v>
      </c>
      <c r="F32" s="10">
        <v>1375</v>
      </c>
      <c r="G32" s="10">
        <v>255</v>
      </c>
      <c r="H32" s="10">
        <v>91</v>
      </c>
      <c r="I32" s="10">
        <v>34</v>
      </c>
      <c r="J32" s="10">
        <v>204</v>
      </c>
      <c r="K32" s="10">
        <v>1443</v>
      </c>
      <c r="L32" s="9">
        <v>69</v>
      </c>
      <c r="M32" s="23" t="s">
        <v>39</v>
      </c>
      <c r="N32" s="7">
        <f t="shared" si="9"/>
        <v>4202</v>
      </c>
      <c r="O32" s="10">
        <v>1172</v>
      </c>
      <c r="P32" s="10">
        <v>202</v>
      </c>
      <c r="Q32" s="10">
        <v>867</v>
      </c>
      <c r="R32" s="10">
        <v>916</v>
      </c>
      <c r="S32" s="10">
        <v>154</v>
      </c>
      <c r="T32" s="10">
        <v>37</v>
      </c>
      <c r="U32" s="10">
        <v>22</v>
      </c>
      <c r="V32" s="10">
        <v>100</v>
      </c>
      <c r="W32" s="10">
        <v>694</v>
      </c>
      <c r="X32" s="9">
        <v>38</v>
      </c>
    </row>
    <row r="33" spans="1:24" ht="16.5" customHeight="1">
      <c r="A33" s="23" t="s">
        <v>40</v>
      </c>
      <c r="B33" s="7">
        <f t="shared" si="8"/>
        <v>6207</v>
      </c>
      <c r="C33" s="8">
        <v>1413</v>
      </c>
      <c r="D33" s="8">
        <v>411</v>
      </c>
      <c r="E33" s="8">
        <v>1010</v>
      </c>
      <c r="F33" s="8">
        <v>1104</v>
      </c>
      <c r="G33" s="8">
        <v>241</v>
      </c>
      <c r="H33" s="8">
        <v>88</v>
      </c>
      <c r="I33" s="8">
        <v>34</v>
      </c>
      <c r="J33" s="8">
        <v>204</v>
      </c>
      <c r="K33" s="8">
        <v>1641</v>
      </c>
      <c r="L33" s="9">
        <v>61</v>
      </c>
      <c r="M33" s="23" t="s">
        <v>40</v>
      </c>
      <c r="N33" s="7">
        <f t="shared" si="9"/>
        <v>4199</v>
      </c>
      <c r="O33" s="8">
        <v>1054</v>
      </c>
      <c r="P33" s="8">
        <v>389</v>
      </c>
      <c r="Q33" s="8">
        <v>803</v>
      </c>
      <c r="R33" s="8">
        <v>809</v>
      </c>
      <c r="S33" s="8">
        <v>127</v>
      </c>
      <c r="T33" s="8">
        <v>50</v>
      </c>
      <c r="U33" s="8">
        <v>24</v>
      </c>
      <c r="V33" s="8">
        <v>134</v>
      </c>
      <c r="W33" s="8">
        <v>776</v>
      </c>
      <c r="X33" s="9">
        <v>33</v>
      </c>
    </row>
    <row r="34" spans="1:24" ht="12.75" customHeight="1">
      <c r="A34" s="23" t="s">
        <v>41</v>
      </c>
      <c r="B34" s="7">
        <f t="shared" si="8"/>
        <v>6733</v>
      </c>
      <c r="C34" s="8">
        <v>1190</v>
      </c>
      <c r="D34" s="8">
        <v>604</v>
      </c>
      <c r="E34" s="8">
        <v>1028</v>
      </c>
      <c r="F34" s="8">
        <v>1261</v>
      </c>
      <c r="G34" s="8">
        <v>281</v>
      </c>
      <c r="H34" s="8">
        <v>91</v>
      </c>
      <c r="I34" s="8">
        <v>40</v>
      </c>
      <c r="J34" s="8">
        <v>301</v>
      </c>
      <c r="K34" s="8">
        <v>1870</v>
      </c>
      <c r="L34" s="9">
        <v>67</v>
      </c>
      <c r="M34" s="23" t="s">
        <v>41</v>
      </c>
      <c r="N34" s="7">
        <f t="shared" si="9"/>
        <v>5341</v>
      </c>
      <c r="O34" s="8">
        <v>1091</v>
      </c>
      <c r="P34" s="8">
        <v>747</v>
      </c>
      <c r="Q34" s="8">
        <v>1040</v>
      </c>
      <c r="R34" s="8">
        <v>1071</v>
      </c>
      <c r="S34" s="8">
        <v>152</v>
      </c>
      <c r="T34" s="8">
        <v>55</v>
      </c>
      <c r="U34" s="8">
        <v>20</v>
      </c>
      <c r="V34" s="8">
        <v>199</v>
      </c>
      <c r="W34" s="8">
        <v>913</v>
      </c>
      <c r="X34" s="9">
        <v>53</v>
      </c>
    </row>
    <row r="35" spans="1:24" ht="12.75" customHeight="1">
      <c r="A35" s="23" t="s">
        <v>42</v>
      </c>
      <c r="B35" s="7">
        <f t="shared" si="8"/>
        <v>5522</v>
      </c>
      <c r="C35" s="11">
        <v>678</v>
      </c>
      <c r="D35" s="11">
        <v>699</v>
      </c>
      <c r="E35" s="11">
        <v>812</v>
      </c>
      <c r="F35" s="11">
        <v>925</v>
      </c>
      <c r="G35" s="11">
        <v>229</v>
      </c>
      <c r="H35" s="11">
        <v>66</v>
      </c>
      <c r="I35" s="11">
        <v>34</v>
      </c>
      <c r="J35" s="11">
        <v>287</v>
      </c>
      <c r="K35" s="11">
        <v>1757</v>
      </c>
      <c r="L35" s="7">
        <v>35</v>
      </c>
      <c r="M35" s="23" t="s">
        <v>42</v>
      </c>
      <c r="N35" s="7">
        <f t="shared" si="9"/>
        <v>4595</v>
      </c>
      <c r="O35" s="11">
        <v>729</v>
      </c>
      <c r="P35" s="11">
        <v>903</v>
      </c>
      <c r="Q35" s="11">
        <v>847</v>
      </c>
      <c r="R35" s="11">
        <v>816</v>
      </c>
      <c r="S35" s="11">
        <v>123</v>
      </c>
      <c r="T35" s="11">
        <v>55</v>
      </c>
      <c r="U35" s="11">
        <v>25</v>
      </c>
      <c r="V35" s="11">
        <v>175</v>
      </c>
      <c r="W35" s="11">
        <v>881</v>
      </c>
      <c r="X35" s="7">
        <v>41</v>
      </c>
    </row>
    <row r="36" spans="1:24" ht="12.75" customHeight="1">
      <c r="A36" s="23" t="s">
        <v>43</v>
      </c>
      <c r="B36" s="7">
        <f t="shared" si="8"/>
        <v>4673</v>
      </c>
      <c r="C36" s="12">
        <v>527</v>
      </c>
      <c r="D36" s="12">
        <v>735</v>
      </c>
      <c r="E36" s="12">
        <v>708</v>
      </c>
      <c r="F36" s="12">
        <v>701</v>
      </c>
      <c r="G36" s="12">
        <v>205</v>
      </c>
      <c r="H36" s="12">
        <v>66</v>
      </c>
      <c r="I36" s="12">
        <v>48</v>
      </c>
      <c r="J36" s="12">
        <v>221</v>
      </c>
      <c r="K36" s="13">
        <v>1430</v>
      </c>
      <c r="L36" s="7">
        <v>32</v>
      </c>
      <c r="M36" s="23" t="s">
        <v>43</v>
      </c>
      <c r="N36" s="7">
        <f t="shared" si="9"/>
        <v>3907</v>
      </c>
      <c r="O36" s="12">
        <v>545</v>
      </c>
      <c r="P36" s="12">
        <v>890</v>
      </c>
      <c r="Q36" s="12">
        <v>669</v>
      </c>
      <c r="R36" s="12">
        <v>572</v>
      </c>
      <c r="S36" s="12">
        <v>110</v>
      </c>
      <c r="T36" s="12">
        <v>46</v>
      </c>
      <c r="U36" s="12">
        <v>43</v>
      </c>
      <c r="V36" s="12">
        <v>191</v>
      </c>
      <c r="W36" s="13">
        <v>815</v>
      </c>
      <c r="X36" s="7">
        <v>26</v>
      </c>
    </row>
    <row r="37" spans="1:24" ht="12.75" customHeight="1">
      <c r="A37" s="23" t="s">
        <v>44</v>
      </c>
      <c r="B37" s="7">
        <f t="shared" si="8"/>
        <v>3075</v>
      </c>
      <c r="C37" s="6">
        <v>392</v>
      </c>
      <c r="D37" s="6">
        <v>524</v>
      </c>
      <c r="E37" s="6">
        <v>419</v>
      </c>
      <c r="F37" s="6">
        <v>417</v>
      </c>
      <c r="G37" s="6">
        <v>168</v>
      </c>
      <c r="H37" s="6">
        <v>54</v>
      </c>
      <c r="I37" s="6">
        <v>72</v>
      </c>
      <c r="J37" s="6">
        <v>108</v>
      </c>
      <c r="K37" s="6">
        <v>894</v>
      </c>
      <c r="L37" s="9">
        <v>27</v>
      </c>
      <c r="M37" s="23" t="s">
        <v>44</v>
      </c>
      <c r="N37" s="7">
        <f t="shared" si="9"/>
        <v>2662</v>
      </c>
      <c r="O37" s="6">
        <v>421</v>
      </c>
      <c r="P37" s="6">
        <v>726</v>
      </c>
      <c r="Q37" s="6">
        <v>441</v>
      </c>
      <c r="R37" s="6">
        <v>290</v>
      </c>
      <c r="S37" s="6">
        <v>98</v>
      </c>
      <c r="T37" s="6">
        <v>51</v>
      </c>
      <c r="U37" s="6">
        <v>50</v>
      </c>
      <c r="V37" s="6">
        <v>82</v>
      </c>
      <c r="W37" s="6">
        <v>479</v>
      </c>
      <c r="X37" s="9">
        <v>24</v>
      </c>
    </row>
    <row r="38" spans="1:24" ht="16.5" customHeight="1">
      <c r="A38" s="23" t="s">
        <v>45</v>
      </c>
      <c r="B38" s="7">
        <f t="shared" si="8"/>
        <v>1627</v>
      </c>
      <c r="C38" s="6">
        <v>265</v>
      </c>
      <c r="D38" s="6">
        <v>273</v>
      </c>
      <c r="E38" s="6">
        <v>197</v>
      </c>
      <c r="F38" s="6">
        <v>188</v>
      </c>
      <c r="G38" s="6">
        <v>95</v>
      </c>
      <c r="H38" s="6">
        <v>41</v>
      </c>
      <c r="I38" s="6">
        <v>77</v>
      </c>
      <c r="J38" s="6">
        <v>47</v>
      </c>
      <c r="K38" s="6">
        <v>426</v>
      </c>
      <c r="L38" s="9">
        <v>18</v>
      </c>
      <c r="M38" s="23" t="s">
        <v>45</v>
      </c>
      <c r="N38" s="7">
        <f t="shared" si="9"/>
        <v>1425</v>
      </c>
      <c r="O38" s="6">
        <v>315</v>
      </c>
      <c r="P38" s="6">
        <v>369</v>
      </c>
      <c r="Q38" s="6">
        <v>205</v>
      </c>
      <c r="R38" s="6">
        <v>127</v>
      </c>
      <c r="S38" s="6">
        <v>53</v>
      </c>
      <c r="T38" s="6">
        <v>28</v>
      </c>
      <c r="U38" s="6">
        <v>69</v>
      </c>
      <c r="V38" s="6">
        <v>18</v>
      </c>
      <c r="W38" s="6">
        <v>230</v>
      </c>
      <c r="X38" s="9">
        <v>11</v>
      </c>
    </row>
    <row r="39" spans="1:24" ht="12.75" customHeight="1">
      <c r="A39" s="23" t="s">
        <v>46</v>
      </c>
      <c r="B39" s="7">
        <f t="shared" si="8"/>
        <v>696</v>
      </c>
      <c r="C39" s="6">
        <v>118</v>
      </c>
      <c r="D39" s="6">
        <v>108</v>
      </c>
      <c r="E39" s="6">
        <v>78</v>
      </c>
      <c r="F39" s="6">
        <v>113</v>
      </c>
      <c r="G39" s="6">
        <v>37</v>
      </c>
      <c r="H39" s="6">
        <v>12</v>
      </c>
      <c r="I39" s="6">
        <v>58</v>
      </c>
      <c r="J39" s="6">
        <v>4</v>
      </c>
      <c r="K39" s="6">
        <v>160</v>
      </c>
      <c r="L39" s="9">
        <v>8</v>
      </c>
      <c r="M39" s="23" t="s">
        <v>46</v>
      </c>
      <c r="N39" s="7">
        <f t="shared" si="9"/>
        <v>588</v>
      </c>
      <c r="O39" s="6">
        <v>122</v>
      </c>
      <c r="P39" s="6">
        <v>156</v>
      </c>
      <c r="Q39" s="6">
        <v>89</v>
      </c>
      <c r="R39" s="6">
        <v>63</v>
      </c>
      <c r="S39" s="6">
        <v>24</v>
      </c>
      <c r="T39" s="6">
        <v>6</v>
      </c>
      <c r="U39" s="6">
        <v>43</v>
      </c>
      <c r="V39" s="6">
        <v>3</v>
      </c>
      <c r="W39" s="6">
        <v>76</v>
      </c>
      <c r="X39" s="9">
        <v>6</v>
      </c>
    </row>
    <row r="40" spans="1:24" ht="12.75" customHeight="1">
      <c r="A40" s="23" t="s">
        <v>47</v>
      </c>
      <c r="B40" s="7">
        <f t="shared" si="8"/>
        <v>269</v>
      </c>
      <c r="C40" s="6">
        <v>28</v>
      </c>
      <c r="D40" s="6">
        <v>48</v>
      </c>
      <c r="E40" s="6">
        <v>19</v>
      </c>
      <c r="F40" s="6">
        <v>55</v>
      </c>
      <c r="G40" s="6">
        <v>8</v>
      </c>
      <c r="H40" s="6">
        <v>3</v>
      </c>
      <c r="I40" s="6">
        <v>43</v>
      </c>
      <c r="J40" s="6">
        <v>3</v>
      </c>
      <c r="K40" s="6">
        <v>59</v>
      </c>
      <c r="L40" s="9">
        <v>3</v>
      </c>
      <c r="M40" s="23" t="s">
        <v>47</v>
      </c>
      <c r="N40" s="7">
        <f t="shared" si="9"/>
        <v>232</v>
      </c>
      <c r="O40" s="6">
        <v>51</v>
      </c>
      <c r="P40" s="6">
        <v>57</v>
      </c>
      <c r="Q40" s="6">
        <v>22</v>
      </c>
      <c r="R40" s="6">
        <v>34</v>
      </c>
      <c r="S40" s="6">
        <v>2</v>
      </c>
      <c r="T40" s="6">
        <v>0</v>
      </c>
      <c r="U40" s="6">
        <v>34</v>
      </c>
      <c r="V40" s="6">
        <v>0</v>
      </c>
      <c r="W40" s="6">
        <v>28</v>
      </c>
      <c r="X40" s="9">
        <v>4</v>
      </c>
    </row>
    <row r="41" spans="1:24" ht="12.75" customHeight="1">
      <c r="A41" s="23" t="s">
        <v>48</v>
      </c>
      <c r="B41" s="7">
        <f t="shared" si="8"/>
        <v>128</v>
      </c>
      <c r="C41" s="6">
        <v>21</v>
      </c>
      <c r="D41" s="6">
        <v>19</v>
      </c>
      <c r="E41" s="6">
        <v>10</v>
      </c>
      <c r="F41" s="6">
        <v>36</v>
      </c>
      <c r="G41" s="6">
        <v>2</v>
      </c>
      <c r="H41" s="6">
        <v>2</v>
      </c>
      <c r="I41" s="6">
        <v>21</v>
      </c>
      <c r="J41" s="6">
        <v>0</v>
      </c>
      <c r="K41" s="6">
        <v>16</v>
      </c>
      <c r="L41" s="9">
        <v>1</v>
      </c>
      <c r="M41" s="23" t="s">
        <v>48</v>
      </c>
      <c r="N41" s="7">
        <f t="shared" si="9"/>
        <v>110</v>
      </c>
      <c r="O41" s="6">
        <v>17</v>
      </c>
      <c r="P41" s="6">
        <v>23</v>
      </c>
      <c r="Q41" s="6">
        <v>8</v>
      </c>
      <c r="R41" s="6">
        <v>23</v>
      </c>
      <c r="S41" s="6">
        <v>2</v>
      </c>
      <c r="T41" s="6">
        <v>0</v>
      </c>
      <c r="U41" s="6">
        <v>20</v>
      </c>
      <c r="V41" s="6">
        <v>0</v>
      </c>
      <c r="W41" s="6">
        <v>11</v>
      </c>
      <c r="X41" s="9">
        <v>6</v>
      </c>
    </row>
    <row r="42" spans="1:24" ht="12.75" customHeight="1">
      <c r="A42" s="23" t="s">
        <v>49</v>
      </c>
      <c r="B42" s="7">
        <f t="shared" si="8"/>
        <v>40</v>
      </c>
      <c r="C42" s="6">
        <v>7</v>
      </c>
      <c r="D42" s="6">
        <v>5</v>
      </c>
      <c r="E42" s="6">
        <v>1</v>
      </c>
      <c r="F42" s="6">
        <v>6</v>
      </c>
      <c r="G42" s="6">
        <v>1</v>
      </c>
      <c r="H42" s="6">
        <v>0</v>
      </c>
      <c r="I42" s="6">
        <v>12</v>
      </c>
      <c r="J42" s="6">
        <v>0</v>
      </c>
      <c r="K42" s="6">
        <v>5</v>
      </c>
      <c r="L42" s="9">
        <v>3</v>
      </c>
      <c r="M42" s="23" t="s">
        <v>49</v>
      </c>
      <c r="N42" s="7">
        <f t="shared" si="9"/>
        <v>30</v>
      </c>
      <c r="O42" s="6">
        <v>9</v>
      </c>
      <c r="P42" s="6">
        <v>12</v>
      </c>
      <c r="Q42" s="6">
        <v>2</v>
      </c>
      <c r="R42" s="6">
        <v>2</v>
      </c>
      <c r="S42" s="6">
        <v>0</v>
      </c>
      <c r="T42" s="6">
        <v>0</v>
      </c>
      <c r="U42" s="6">
        <v>2</v>
      </c>
      <c r="V42" s="6">
        <v>0</v>
      </c>
      <c r="W42" s="6">
        <v>1</v>
      </c>
      <c r="X42" s="9">
        <v>2</v>
      </c>
    </row>
    <row r="43" spans="1:24" ht="17.25" customHeight="1">
      <c r="A43" s="24" t="s">
        <v>51</v>
      </c>
      <c r="B43" s="12">
        <f>SUM(B44:B58)</f>
        <v>34700</v>
      </c>
      <c r="C43" s="12">
        <f>SUM(C44:C58)</f>
        <v>6472</v>
      </c>
      <c r="D43" s="12">
        <f aca="true" t="shared" si="10" ref="D43:L43">SUM(D44:D58)</f>
        <v>316</v>
      </c>
      <c r="E43" s="12">
        <f t="shared" si="10"/>
        <v>12936</v>
      </c>
      <c r="F43" s="12">
        <f t="shared" si="10"/>
        <v>5316</v>
      </c>
      <c r="G43" s="12">
        <f t="shared" si="10"/>
        <v>4227</v>
      </c>
      <c r="H43" s="12">
        <f t="shared" si="10"/>
        <v>58</v>
      </c>
      <c r="I43" s="12">
        <f t="shared" si="10"/>
        <v>263</v>
      </c>
      <c r="J43" s="12">
        <f t="shared" si="10"/>
        <v>164</v>
      </c>
      <c r="K43" s="12">
        <f t="shared" si="10"/>
        <v>4473</v>
      </c>
      <c r="L43" s="12">
        <f t="shared" si="10"/>
        <v>475</v>
      </c>
      <c r="M43" s="24" t="s">
        <v>51</v>
      </c>
      <c r="N43" s="12">
        <f>SUM(N44:N58)</f>
        <v>22432</v>
      </c>
      <c r="O43" s="12">
        <f>SUM(O44:O58)</f>
        <v>4363</v>
      </c>
      <c r="P43" s="12">
        <f aca="true" t="shared" si="11" ref="P43:X43">SUM(P44:P58)</f>
        <v>306</v>
      </c>
      <c r="Q43" s="12">
        <f t="shared" si="11"/>
        <v>8718</v>
      </c>
      <c r="R43" s="12">
        <f t="shared" si="11"/>
        <v>3520</v>
      </c>
      <c r="S43" s="12">
        <f t="shared" si="11"/>
        <v>2448</v>
      </c>
      <c r="T43" s="12">
        <f t="shared" si="11"/>
        <v>26</v>
      </c>
      <c r="U43" s="12">
        <f t="shared" si="11"/>
        <v>215</v>
      </c>
      <c r="V43" s="12">
        <f t="shared" si="11"/>
        <v>118</v>
      </c>
      <c r="W43" s="12">
        <f t="shared" si="11"/>
        <v>2336</v>
      </c>
      <c r="X43" s="12">
        <f t="shared" si="11"/>
        <v>382</v>
      </c>
    </row>
    <row r="44" spans="1:24" ht="17.25" customHeight="1">
      <c r="A44" s="23" t="s">
        <v>35</v>
      </c>
      <c r="B44" s="12">
        <f>SUM(C44:L44)</f>
        <v>831</v>
      </c>
      <c r="C44" s="6">
        <v>44</v>
      </c>
      <c r="D44" s="6">
        <v>1</v>
      </c>
      <c r="E44" s="6">
        <v>234</v>
      </c>
      <c r="F44" s="6">
        <v>173</v>
      </c>
      <c r="G44" s="6">
        <v>264</v>
      </c>
      <c r="H44" s="6">
        <v>1</v>
      </c>
      <c r="I44" s="6">
        <v>1</v>
      </c>
      <c r="J44" s="6">
        <v>5</v>
      </c>
      <c r="K44" s="6">
        <v>80</v>
      </c>
      <c r="L44" s="9">
        <v>28</v>
      </c>
      <c r="M44" s="23" t="s">
        <v>35</v>
      </c>
      <c r="N44" s="12">
        <f>SUM(O44:X44)</f>
        <v>494</v>
      </c>
      <c r="O44" s="6">
        <v>31</v>
      </c>
      <c r="P44" s="6">
        <v>0</v>
      </c>
      <c r="Q44" s="6">
        <v>130</v>
      </c>
      <c r="R44" s="6">
        <v>117</v>
      </c>
      <c r="S44" s="6">
        <v>149</v>
      </c>
      <c r="T44" s="6">
        <v>1</v>
      </c>
      <c r="U44" s="6">
        <v>1</v>
      </c>
      <c r="V44" s="6">
        <v>3</v>
      </c>
      <c r="W44" s="6">
        <v>33</v>
      </c>
      <c r="X44" s="9">
        <v>29</v>
      </c>
    </row>
    <row r="45" spans="1:24" ht="12.75" customHeight="1">
      <c r="A45" s="23" t="s">
        <v>36</v>
      </c>
      <c r="B45" s="12">
        <f aca="true" t="shared" si="12" ref="B45:B58">SUM(C45:L45)</f>
        <v>6053</v>
      </c>
      <c r="C45" s="6">
        <v>1025</v>
      </c>
      <c r="D45" s="6">
        <v>3</v>
      </c>
      <c r="E45" s="6">
        <v>2539</v>
      </c>
      <c r="F45" s="6">
        <v>963</v>
      </c>
      <c r="G45" s="6">
        <v>891</v>
      </c>
      <c r="H45" s="6">
        <v>16</v>
      </c>
      <c r="I45" s="6">
        <v>6</v>
      </c>
      <c r="J45" s="6">
        <v>37</v>
      </c>
      <c r="K45" s="6">
        <v>466</v>
      </c>
      <c r="L45" s="9">
        <v>107</v>
      </c>
      <c r="M45" s="23" t="s">
        <v>36</v>
      </c>
      <c r="N45" s="12">
        <f aca="true" t="shared" si="13" ref="N45:N58">SUM(O45:X45)</f>
        <v>3780</v>
      </c>
      <c r="O45" s="6">
        <v>610</v>
      </c>
      <c r="P45" s="6">
        <v>3</v>
      </c>
      <c r="Q45" s="6">
        <v>1720</v>
      </c>
      <c r="R45" s="6">
        <v>672</v>
      </c>
      <c r="S45" s="6">
        <v>436</v>
      </c>
      <c r="T45" s="6">
        <v>4</v>
      </c>
      <c r="U45" s="6">
        <v>5</v>
      </c>
      <c r="V45" s="6">
        <v>10</v>
      </c>
      <c r="W45" s="6">
        <v>246</v>
      </c>
      <c r="X45" s="9">
        <v>74</v>
      </c>
    </row>
    <row r="46" spans="1:24" ht="12.75" customHeight="1">
      <c r="A46" s="23" t="s">
        <v>37</v>
      </c>
      <c r="B46" s="12">
        <f t="shared" si="12"/>
        <v>6122</v>
      </c>
      <c r="C46" s="10">
        <v>1533</v>
      </c>
      <c r="D46" s="10">
        <v>9</v>
      </c>
      <c r="E46" s="10">
        <v>2853</v>
      </c>
      <c r="F46" s="10">
        <v>785</v>
      </c>
      <c r="G46" s="10">
        <v>395</v>
      </c>
      <c r="H46" s="10">
        <v>9</v>
      </c>
      <c r="I46" s="10">
        <v>5</v>
      </c>
      <c r="J46" s="10">
        <v>24</v>
      </c>
      <c r="K46" s="10">
        <v>440</v>
      </c>
      <c r="L46" s="9">
        <v>69</v>
      </c>
      <c r="M46" s="23" t="s">
        <v>37</v>
      </c>
      <c r="N46" s="12">
        <f t="shared" si="13"/>
        <v>3505</v>
      </c>
      <c r="O46" s="10">
        <v>816</v>
      </c>
      <c r="P46" s="10">
        <v>5</v>
      </c>
      <c r="Q46" s="10">
        <v>1734</v>
      </c>
      <c r="R46" s="10">
        <v>462</v>
      </c>
      <c r="S46" s="10">
        <v>204</v>
      </c>
      <c r="T46" s="10">
        <v>4</v>
      </c>
      <c r="U46" s="10">
        <v>4</v>
      </c>
      <c r="V46" s="10">
        <v>21</v>
      </c>
      <c r="W46" s="10">
        <v>208</v>
      </c>
      <c r="X46" s="9">
        <v>47</v>
      </c>
    </row>
    <row r="47" spans="1:24" ht="12.75" customHeight="1">
      <c r="A47" s="23" t="s">
        <v>38</v>
      </c>
      <c r="B47" s="12">
        <f t="shared" si="12"/>
        <v>3727</v>
      </c>
      <c r="C47" s="8">
        <v>989</v>
      </c>
      <c r="D47" s="8">
        <v>17</v>
      </c>
      <c r="E47" s="8">
        <v>1627</v>
      </c>
      <c r="F47" s="8">
        <v>445</v>
      </c>
      <c r="G47" s="8">
        <v>238</v>
      </c>
      <c r="H47" s="8">
        <v>8</v>
      </c>
      <c r="I47" s="8">
        <v>6</v>
      </c>
      <c r="J47" s="8">
        <v>14</v>
      </c>
      <c r="K47" s="8">
        <v>343</v>
      </c>
      <c r="L47" s="9">
        <v>40</v>
      </c>
      <c r="M47" s="23" t="s">
        <v>38</v>
      </c>
      <c r="N47" s="12">
        <f t="shared" si="13"/>
        <v>2018</v>
      </c>
      <c r="O47" s="8">
        <v>538</v>
      </c>
      <c r="P47" s="8">
        <v>10</v>
      </c>
      <c r="Q47" s="8">
        <v>875</v>
      </c>
      <c r="R47" s="8">
        <v>252</v>
      </c>
      <c r="S47" s="8">
        <v>120</v>
      </c>
      <c r="T47" s="8">
        <v>1</v>
      </c>
      <c r="U47" s="8">
        <v>3</v>
      </c>
      <c r="V47" s="8">
        <v>9</v>
      </c>
      <c r="W47" s="8">
        <v>180</v>
      </c>
      <c r="X47" s="9">
        <v>30</v>
      </c>
    </row>
    <row r="48" spans="1:24" ht="16.5" customHeight="1">
      <c r="A48" s="23" t="s">
        <v>39</v>
      </c>
      <c r="B48" s="12">
        <f t="shared" si="12"/>
        <v>2674</v>
      </c>
      <c r="C48" s="8">
        <v>706</v>
      </c>
      <c r="D48" s="8">
        <v>20</v>
      </c>
      <c r="E48" s="8">
        <v>980</v>
      </c>
      <c r="F48" s="8">
        <v>286</v>
      </c>
      <c r="G48" s="8">
        <v>287</v>
      </c>
      <c r="H48" s="8">
        <v>7</v>
      </c>
      <c r="I48" s="8">
        <v>14</v>
      </c>
      <c r="J48" s="8">
        <v>14</v>
      </c>
      <c r="K48" s="8">
        <v>339</v>
      </c>
      <c r="L48" s="9">
        <v>21</v>
      </c>
      <c r="M48" s="23" t="s">
        <v>39</v>
      </c>
      <c r="N48" s="12">
        <f t="shared" si="13"/>
        <v>1624</v>
      </c>
      <c r="O48" s="8">
        <v>450</v>
      </c>
      <c r="P48" s="8">
        <v>14</v>
      </c>
      <c r="Q48" s="8">
        <v>618</v>
      </c>
      <c r="R48" s="8">
        <v>187</v>
      </c>
      <c r="S48" s="8">
        <v>138</v>
      </c>
      <c r="T48" s="8">
        <v>2</v>
      </c>
      <c r="U48" s="8">
        <v>5</v>
      </c>
      <c r="V48" s="8">
        <v>6</v>
      </c>
      <c r="W48" s="8">
        <v>182</v>
      </c>
      <c r="X48" s="9">
        <v>22</v>
      </c>
    </row>
    <row r="49" spans="1:24" ht="12.75" customHeight="1">
      <c r="A49" s="23" t="s">
        <v>40</v>
      </c>
      <c r="B49" s="12">
        <f t="shared" si="12"/>
        <v>3128</v>
      </c>
      <c r="C49" s="8">
        <v>649</v>
      </c>
      <c r="D49" s="8">
        <v>28</v>
      </c>
      <c r="E49" s="8">
        <v>1114</v>
      </c>
      <c r="F49" s="8">
        <v>439</v>
      </c>
      <c r="G49" s="8">
        <v>374</v>
      </c>
      <c r="H49" s="8">
        <v>6</v>
      </c>
      <c r="I49" s="8">
        <v>13</v>
      </c>
      <c r="J49" s="8">
        <v>17</v>
      </c>
      <c r="K49" s="8">
        <v>443</v>
      </c>
      <c r="L49" s="9">
        <v>45</v>
      </c>
      <c r="M49" s="23" t="s">
        <v>40</v>
      </c>
      <c r="N49" s="12">
        <f t="shared" si="13"/>
        <v>2232</v>
      </c>
      <c r="O49" s="8">
        <v>510</v>
      </c>
      <c r="P49" s="8">
        <v>33</v>
      </c>
      <c r="Q49" s="8">
        <v>814</v>
      </c>
      <c r="R49" s="8">
        <v>315</v>
      </c>
      <c r="S49" s="8">
        <v>239</v>
      </c>
      <c r="T49" s="8">
        <v>2</v>
      </c>
      <c r="U49" s="8">
        <v>11</v>
      </c>
      <c r="V49" s="8">
        <v>14</v>
      </c>
      <c r="W49" s="8">
        <v>266</v>
      </c>
      <c r="X49" s="9">
        <v>28</v>
      </c>
    </row>
    <row r="50" spans="1:24" ht="12.75" customHeight="1">
      <c r="A50" s="23" t="s">
        <v>41</v>
      </c>
      <c r="B50" s="12">
        <f t="shared" si="12"/>
        <v>3929</v>
      </c>
      <c r="C50" s="6">
        <v>587</v>
      </c>
      <c r="D50" s="6">
        <v>62</v>
      </c>
      <c r="E50" s="6">
        <v>1346</v>
      </c>
      <c r="F50" s="6">
        <v>673</v>
      </c>
      <c r="G50" s="6">
        <v>510</v>
      </c>
      <c r="H50" s="6">
        <v>3</v>
      </c>
      <c r="I50" s="6">
        <v>15</v>
      </c>
      <c r="J50" s="6">
        <v>27</v>
      </c>
      <c r="K50" s="6">
        <v>650</v>
      </c>
      <c r="L50" s="9">
        <v>56</v>
      </c>
      <c r="M50" s="23" t="s">
        <v>41</v>
      </c>
      <c r="N50" s="12">
        <f t="shared" si="13"/>
        <v>3153</v>
      </c>
      <c r="O50" s="6">
        <v>563</v>
      </c>
      <c r="P50" s="6">
        <v>56</v>
      </c>
      <c r="Q50" s="6">
        <v>1155</v>
      </c>
      <c r="R50" s="6">
        <v>511</v>
      </c>
      <c r="S50" s="6">
        <v>385</v>
      </c>
      <c r="T50" s="6">
        <v>5</v>
      </c>
      <c r="U50" s="6">
        <v>12</v>
      </c>
      <c r="V50" s="6">
        <v>34</v>
      </c>
      <c r="W50" s="6">
        <v>387</v>
      </c>
      <c r="X50" s="9">
        <v>45</v>
      </c>
    </row>
    <row r="51" spans="1:24" ht="12.75" customHeight="1">
      <c r="A51" s="23" t="s">
        <v>42</v>
      </c>
      <c r="B51" s="12">
        <f t="shared" si="12"/>
        <v>3388</v>
      </c>
      <c r="C51" s="6">
        <v>380</v>
      </c>
      <c r="D51" s="6">
        <v>42</v>
      </c>
      <c r="E51" s="6">
        <v>1114</v>
      </c>
      <c r="F51" s="6">
        <v>593</v>
      </c>
      <c r="G51" s="6">
        <v>487</v>
      </c>
      <c r="H51" s="6">
        <v>5</v>
      </c>
      <c r="I51" s="6">
        <v>20</v>
      </c>
      <c r="J51" s="6">
        <v>14</v>
      </c>
      <c r="K51" s="6">
        <v>694</v>
      </c>
      <c r="L51" s="9">
        <v>39</v>
      </c>
      <c r="M51" s="23" t="s">
        <v>42</v>
      </c>
      <c r="N51" s="12">
        <f t="shared" si="13"/>
        <v>2561</v>
      </c>
      <c r="O51" s="6">
        <v>405</v>
      </c>
      <c r="P51" s="6">
        <v>47</v>
      </c>
      <c r="Q51" s="6">
        <v>889</v>
      </c>
      <c r="R51" s="6">
        <v>463</v>
      </c>
      <c r="S51" s="6">
        <v>334</v>
      </c>
      <c r="T51" s="6">
        <v>2</v>
      </c>
      <c r="U51" s="6">
        <v>20</v>
      </c>
      <c r="V51" s="6">
        <v>14</v>
      </c>
      <c r="W51" s="6">
        <v>329</v>
      </c>
      <c r="X51" s="9">
        <v>58</v>
      </c>
    </row>
    <row r="52" spans="1:24" ht="12.75" customHeight="1">
      <c r="A52" s="23" t="s">
        <v>43</v>
      </c>
      <c r="B52" s="12">
        <f t="shared" si="12"/>
        <v>2470</v>
      </c>
      <c r="C52" s="6">
        <v>295</v>
      </c>
      <c r="D52" s="6">
        <v>51</v>
      </c>
      <c r="E52" s="6">
        <v>625</v>
      </c>
      <c r="F52" s="6">
        <v>471</v>
      </c>
      <c r="G52" s="6">
        <v>405</v>
      </c>
      <c r="H52" s="6">
        <v>3</v>
      </c>
      <c r="I52" s="6">
        <v>32</v>
      </c>
      <c r="J52" s="6">
        <v>9</v>
      </c>
      <c r="K52" s="6">
        <v>548</v>
      </c>
      <c r="L52" s="9">
        <v>31</v>
      </c>
      <c r="M52" s="23" t="s">
        <v>43</v>
      </c>
      <c r="N52" s="12">
        <f t="shared" si="13"/>
        <v>1591</v>
      </c>
      <c r="O52" s="6">
        <v>216</v>
      </c>
      <c r="P52" s="6">
        <v>57</v>
      </c>
      <c r="Q52" s="6">
        <v>472</v>
      </c>
      <c r="R52" s="6">
        <v>270</v>
      </c>
      <c r="S52" s="6">
        <v>253</v>
      </c>
      <c r="T52" s="6">
        <v>2</v>
      </c>
      <c r="U52" s="6">
        <v>29</v>
      </c>
      <c r="V52" s="6">
        <v>5</v>
      </c>
      <c r="W52" s="6">
        <v>269</v>
      </c>
      <c r="X52" s="9">
        <v>18</v>
      </c>
    </row>
    <row r="53" spans="1:24" ht="16.5" customHeight="1">
      <c r="A53" s="23" t="s">
        <v>44</v>
      </c>
      <c r="B53" s="12">
        <f t="shared" si="12"/>
        <v>1285</v>
      </c>
      <c r="C53" s="10">
        <v>148</v>
      </c>
      <c r="D53" s="10">
        <v>32</v>
      </c>
      <c r="E53" s="10">
        <v>321</v>
      </c>
      <c r="F53" s="10">
        <v>223</v>
      </c>
      <c r="G53" s="10">
        <v>218</v>
      </c>
      <c r="H53" s="10">
        <v>0</v>
      </c>
      <c r="I53" s="10">
        <v>39</v>
      </c>
      <c r="J53" s="10">
        <v>3</v>
      </c>
      <c r="K53" s="10">
        <v>283</v>
      </c>
      <c r="L53" s="9">
        <v>18</v>
      </c>
      <c r="M53" s="23" t="s">
        <v>44</v>
      </c>
      <c r="N53" s="12">
        <f t="shared" si="13"/>
        <v>804</v>
      </c>
      <c r="O53" s="10">
        <v>136</v>
      </c>
      <c r="P53" s="10">
        <v>35</v>
      </c>
      <c r="Q53" s="10">
        <v>197</v>
      </c>
      <c r="R53" s="10">
        <v>128</v>
      </c>
      <c r="S53" s="10">
        <v>126</v>
      </c>
      <c r="T53" s="10">
        <v>3</v>
      </c>
      <c r="U53" s="10">
        <v>32</v>
      </c>
      <c r="V53" s="10">
        <v>2</v>
      </c>
      <c r="W53" s="10">
        <v>132</v>
      </c>
      <c r="X53" s="9">
        <v>13</v>
      </c>
    </row>
    <row r="54" spans="1:24" ht="12.75" customHeight="1">
      <c r="A54" s="23" t="s">
        <v>45</v>
      </c>
      <c r="B54" s="12">
        <f t="shared" si="12"/>
        <v>604</v>
      </c>
      <c r="C54" s="8">
        <v>64</v>
      </c>
      <c r="D54" s="8">
        <v>27</v>
      </c>
      <c r="E54" s="8">
        <v>125</v>
      </c>
      <c r="F54" s="8">
        <v>132</v>
      </c>
      <c r="G54" s="8">
        <v>89</v>
      </c>
      <c r="H54" s="8">
        <v>0</v>
      </c>
      <c r="I54" s="8">
        <v>40</v>
      </c>
      <c r="J54" s="8">
        <v>0</v>
      </c>
      <c r="K54" s="8">
        <v>116</v>
      </c>
      <c r="L54" s="9">
        <v>11</v>
      </c>
      <c r="M54" s="23" t="s">
        <v>45</v>
      </c>
      <c r="N54" s="12">
        <f t="shared" si="13"/>
        <v>370</v>
      </c>
      <c r="O54" s="8">
        <v>60</v>
      </c>
      <c r="P54" s="8">
        <v>18</v>
      </c>
      <c r="Q54" s="8">
        <v>76</v>
      </c>
      <c r="R54" s="8">
        <v>76</v>
      </c>
      <c r="S54" s="8">
        <v>39</v>
      </c>
      <c r="T54" s="8">
        <v>0</v>
      </c>
      <c r="U54" s="8">
        <v>26</v>
      </c>
      <c r="V54" s="8">
        <v>0</v>
      </c>
      <c r="W54" s="8">
        <v>65</v>
      </c>
      <c r="X54" s="9">
        <v>10</v>
      </c>
    </row>
    <row r="55" spans="1:24" ht="12.75" customHeight="1">
      <c r="A55" s="23" t="s">
        <v>46</v>
      </c>
      <c r="B55" s="12">
        <f t="shared" si="12"/>
        <v>298</v>
      </c>
      <c r="C55" s="8">
        <v>32</v>
      </c>
      <c r="D55" s="8">
        <v>13</v>
      </c>
      <c r="E55" s="8">
        <v>49</v>
      </c>
      <c r="F55" s="8">
        <v>79</v>
      </c>
      <c r="G55" s="8">
        <v>41</v>
      </c>
      <c r="H55" s="8">
        <v>0</v>
      </c>
      <c r="I55" s="8">
        <v>35</v>
      </c>
      <c r="J55" s="8">
        <v>0</v>
      </c>
      <c r="K55" s="8">
        <v>45</v>
      </c>
      <c r="L55" s="9">
        <v>4</v>
      </c>
      <c r="M55" s="23" t="s">
        <v>46</v>
      </c>
      <c r="N55" s="12">
        <f t="shared" si="13"/>
        <v>179</v>
      </c>
      <c r="O55" s="8">
        <v>19</v>
      </c>
      <c r="P55" s="8">
        <v>15</v>
      </c>
      <c r="Q55" s="8">
        <v>27</v>
      </c>
      <c r="R55" s="8">
        <v>37</v>
      </c>
      <c r="S55" s="8">
        <v>15</v>
      </c>
      <c r="T55" s="8">
        <v>0</v>
      </c>
      <c r="U55" s="8">
        <v>37</v>
      </c>
      <c r="V55" s="8">
        <v>0</v>
      </c>
      <c r="W55" s="8">
        <v>25</v>
      </c>
      <c r="X55" s="9">
        <v>4</v>
      </c>
    </row>
    <row r="56" spans="1:24" ht="12.75" customHeight="1">
      <c r="A56" s="23" t="s">
        <v>47</v>
      </c>
      <c r="B56" s="12">
        <f t="shared" si="12"/>
        <v>114</v>
      </c>
      <c r="C56" s="8">
        <v>9</v>
      </c>
      <c r="D56" s="8">
        <v>4</v>
      </c>
      <c r="E56" s="8">
        <v>6</v>
      </c>
      <c r="F56" s="8">
        <v>30</v>
      </c>
      <c r="G56" s="8">
        <v>18</v>
      </c>
      <c r="H56" s="8">
        <v>0</v>
      </c>
      <c r="I56" s="8">
        <v>25</v>
      </c>
      <c r="J56" s="8">
        <v>0</v>
      </c>
      <c r="K56" s="8">
        <v>18</v>
      </c>
      <c r="L56" s="9">
        <v>4</v>
      </c>
      <c r="M56" s="23" t="s">
        <v>47</v>
      </c>
      <c r="N56" s="12">
        <f t="shared" si="13"/>
        <v>76</v>
      </c>
      <c r="O56" s="8">
        <v>7</v>
      </c>
      <c r="P56" s="8">
        <v>8</v>
      </c>
      <c r="Q56" s="8">
        <v>5</v>
      </c>
      <c r="R56" s="8">
        <v>19</v>
      </c>
      <c r="S56" s="8">
        <v>7</v>
      </c>
      <c r="T56" s="8">
        <v>0</v>
      </c>
      <c r="U56" s="8">
        <v>19</v>
      </c>
      <c r="V56" s="8">
        <v>0</v>
      </c>
      <c r="W56" s="8">
        <v>11</v>
      </c>
      <c r="X56" s="9">
        <v>0</v>
      </c>
    </row>
    <row r="57" spans="1:24" ht="12.75" customHeight="1">
      <c r="A57" s="23" t="s">
        <v>48</v>
      </c>
      <c r="B57" s="12">
        <f t="shared" si="12"/>
        <v>49</v>
      </c>
      <c r="C57" s="9">
        <v>7</v>
      </c>
      <c r="D57" s="9">
        <v>3</v>
      </c>
      <c r="E57" s="9">
        <v>0</v>
      </c>
      <c r="F57" s="9">
        <v>18</v>
      </c>
      <c r="G57" s="9">
        <v>7</v>
      </c>
      <c r="H57" s="9">
        <v>0</v>
      </c>
      <c r="I57" s="9">
        <v>9</v>
      </c>
      <c r="J57" s="9">
        <v>0</v>
      </c>
      <c r="K57" s="9">
        <v>4</v>
      </c>
      <c r="L57" s="9">
        <v>1</v>
      </c>
      <c r="M57" s="23" t="s">
        <v>48</v>
      </c>
      <c r="N57" s="12">
        <f t="shared" si="13"/>
        <v>32</v>
      </c>
      <c r="O57" s="9">
        <v>1</v>
      </c>
      <c r="P57" s="9">
        <v>4</v>
      </c>
      <c r="Q57" s="9">
        <v>6</v>
      </c>
      <c r="R57" s="9">
        <v>9</v>
      </c>
      <c r="S57" s="9">
        <v>2</v>
      </c>
      <c r="T57" s="9">
        <v>0</v>
      </c>
      <c r="U57" s="9">
        <v>6</v>
      </c>
      <c r="V57" s="9">
        <v>0</v>
      </c>
      <c r="W57" s="9">
        <v>1</v>
      </c>
      <c r="X57" s="9">
        <v>3</v>
      </c>
    </row>
    <row r="58" spans="1:24" ht="13.5">
      <c r="A58" s="44" t="s">
        <v>49</v>
      </c>
      <c r="B58" s="45">
        <f t="shared" si="12"/>
        <v>28</v>
      </c>
      <c r="C58" s="46">
        <v>4</v>
      </c>
      <c r="D58" s="46">
        <v>4</v>
      </c>
      <c r="E58" s="46">
        <v>3</v>
      </c>
      <c r="F58" s="46">
        <v>6</v>
      </c>
      <c r="G58" s="46">
        <v>3</v>
      </c>
      <c r="H58" s="46">
        <v>0</v>
      </c>
      <c r="I58" s="46">
        <v>3</v>
      </c>
      <c r="J58" s="46">
        <v>0</v>
      </c>
      <c r="K58" s="46">
        <v>4</v>
      </c>
      <c r="L58" s="46">
        <v>1</v>
      </c>
      <c r="M58" s="44" t="s">
        <v>49</v>
      </c>
      <c r="N58" s="45">
        <f t="shared" si="13"/>
        <v>13</v>
      </c>
      <c r="O58" s="46">
        <v>1</v>
      </c>
      <c r="P58" s="46">
        <v>1</v>
      </c>
      <c r="Q58" s="46">
        <v>0</v>
      </c>
      <c r="R58" s="46">
        <v>2</v>
      </c>
      <c r="S58" s="46">
        <v>1</v>
      </c>
      <c r="T58" s="46">
        <v>0</v>
      </c>
      <c r="U58" s="46">
        <v>5</v>
      </c>
      <c r="V58" s="46">
        <v>0</v>
      </c>
      <c r="W58" s="46">
        <v>2</v>
      </c>
      <c r="X58" s="46">
        <v>1</v>
      </c>
    </row>
  </sheetData>
  <mergeCells count="2">
    <mergeCell ref="D3:J3"/>
    <mergeCell ref="P3:V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松村洋一</cp:lastModifiedBy>
  <cp:lastPrinted>1998-02-03T01:43:58Z</cp:lastPrinted>
  <dcterms:created xsi:type="dcterms:W3CDTF">1998-02-19T07:49:23Z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