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3725" windowHeight="12135" activeTab="0"/>
  </bookViews>
  <sheets>
    <sheet name="Ⅹ-4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<sst xmlns="http://schemas.openxmlformats.org/spreadsheetml/2006/main" count="76" uniqueCount="59">
  <si>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民間最終消費支出</t>
  </si>
  <si>
    <t>（1）</t>
  </si>
  <si>
    <t>家計最終消費支出</t>
  </si>
  <si>
    <t>（2）</t>
  </si>
  <si>
    <t>対家計民間非営利団体最終消費支出</t>
  </si>
  <si>
    <t>政府最終消費支出</t>
  </si>
  <si>
    <t>総固定資本形成</t>
  </si>
  <si>
    <t>民間</t>
  </si>
  <si>
    <t>公的</t>
  </si>
  <si>
    <t>在庫品増加</t>
  </si>
  <si>
    <t>民間企業</t>
  </si>
  <si>
    <t>公的（公的企業・一般政府）</t>
  </si>
  <si>
    <t xml:space="preserve"> 資料：総合企画局都市経営部統計情報課</t>
  </si>
  <si>
    <t>財貨・サービスの移出入（純）･　　　　　
統計上の不突合</t>
  </si>
  <si>
    <t>実数　　　　</t>
  </si>
  <si>
    <t>（100万円）</t>
  </si>
  <si>
    <t>（％）</t>
  </si>
  <si>
    <t>　構成比</t>
  </si>
  <si>
    <t>市内総生産（支出側、市場価格表示）（=1+2+3+4）</t>
  </si>
  <si>
    <t>総資本形成</t>
  </si>
  <si>
    <t>市民総所得（市場価格表示）（=5+6）</t>
  </si>
  <si>
    <t>Ⅹ－４　　市　内　総　生　産　（支　出　側、　名　目）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</si>
  <si>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</si>
  <si>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</si>
  <si>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</si>
  <si>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</si>
  <si>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</si>
  <si>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</si>
  <si>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</si>
  <si>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</si>
  <si>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</si>
  <si>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</si>
  <si>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（ａ） 　住　　　　　　　　　　      宅</t>
  </si>
  <si>
    <t>（ｂ） 　企　 　 業 　 　 設  　 　備</t>
  </si>
  <si>
    <t>（ｃ） 　一   　 般   　　政  　 　府</t>
  </si>
  <si>
    <t>対前年度増加率（％）</t>
  </si>
  <si>
    <t>平成21年度</t>
  </si>
  <si>
    <t>平成22年度</t>
  </si>
  <si>
    <t>k</t>
  </si>
  <si>
    <t>l</t>
  </si>
  <si>
    <t>食料・非アルコール飲料</t>
  </si>
  <si>
    <t>アルコール飲料・たばこ</t>
  </si>
  <si>
    <t>被服・履物</t>
  </si>
  <si>
    <t>住居・電気・ガス・水道</t>
  </si>
  <si>
    <t>家具・家庭用機器・家事サービス</t>
  </si>
  <si>
    <t>保健・医療</t>
  </si>
  <si>
    <t>交通</t>
  </si>
  <si>
    <t>通信</t>
  </si>
  <si>
    <t>娯楽・レジャー・文化</t>
  </si>
  <si>
    <t>教育</t>
  </si>
  <si>
    <t>外食・宿泊</t>
  </si>
  <si>
    <t>その他</t>
  </si>
  <si>
    <r>
      <t>（再掲）</t>
    </r>
    <r>
      <rPr>
        <sz val="7"/>
        <rFont val="ＭＳ Ｐ明朝"/>
        <family val="1"/>
      </rPr>
      <t>家計最終消費支出（除く持ち家の帰属家賃）</t>
    </r>
  </si>
  <si>
    <t xml:space="preserve">  持ち家の帰属家賃</t>
  </si>
  <si>
    <t>項目</t>
  </si>
  <si>
    <t>市外からの所得（純）</t>
  </si>
  <si>
    <t>-</t>
  </si>
  <si>
    <t>-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</si>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</sst>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\ 0.0"/>
    <numFmt numFmtId="177" formatCode="\ #\ ###\ ##0;&quot;△ &quot;\ #\ ###\ ##0"/>
    <numFmt numFmtId="178" formatCode="_ * ###\ ###\ ###;"/>
    <numFmt numFmtId="179" formatCode="#,##0.0_ "/>
    <numFmt numFmtId="180" formatCode="#,##0_ "/>
    <numFmt numFmtId="181" formatCode="_ * #,##0.0_ ;_ * \-#,##0.0_ ;_ * &quot;-&quot;?_ ;_ @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4"/>
      <color indexed="12"/>
      <name val="ＭＳ 明朝"/>
      <family val="1"/>
    </font>
    <font>
      <sz val="9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178" fontId="6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 wrapText="1"/>
    </xf>
    <xf numFmtId="0" fontId="12" fillId="0" borderId="0" xfId="0" applyFont="1" applyFill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4" customWidth="1"/>
    <col min="2" max="2" width="3.125" style="4" customWidth="1"/>
    <col min="3" max="4" width="12.625" style="4" customWidth="1"/>
    <col min="5" max="5" width="8.625" style="4" customWidth="1"/>
    <col min="6" max="6" width="9.375" style="4" customWidth="1"/>
    <col min="7" max="7" width="10.125" style="4" customWidth="1"/>
    <col min="8" max="12" width="7.75390625" style="4" customWidth="1"/>
    <col min="13" max="16384" width="9.00390625" style="4" customWidth="1"/>
  </cols>
  <sheetData>
    <row r="1" spans="1:12" s="3" customFormat="1" ht="20.25" customHeight="1" thickBot="1">
      <c r="A1" s="2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Top="1">
      <c r="A2" s="37" t="s">
        <v>54</v>
      </c>
      <c r="B2" s="38"/>
      <c r="C2" s="38"/>
      <c r="D2" s="39"/>
      <c r="E2" s="45" t="s">
        <v>14</v>
      </c>
      <c r="F2" s="46"/>
      <c r="G2" s="14" t="s">
        <v>15</v>
      </c>
      <c r="H2" s="45" t="s">
        <v>17</v>
      </c>
      <c r="I2" s="46"/>
      <c r="J2" s="15" t="s">
        <v>16</v>
      </c>
      <c r="K2" s="35" t="s">
        <v>35</v>
      </c>
      <c r="L2" s="36"/>
    </row>
    <row r="3" spans="1:12" ht="10.5" customHeight="1">
      <c r="A3" s="40"/>
      <c r="B3" s="40"/>
      <c r="C3" s="40"/>
      <c r="D3" s="41"/>
      <c r="E3" s="16" t="s">
        <v>36</v>
      </c>
      <c r="F3" s="16" t="s">
        <v>37</v>
      </c>
      <c r="G3" s="17" t="s">
        <v>58</v>
      </c>
      <c r="H3" s="29" t="s">
        <v>36</v>
      </c>
      <c r="I3" s="29" t="s">
        <v>37</v>
      </c>
      <c r="J3" s="29" t="s">
        <v>58</v>
      </c>
      <c r="K3" s="29" t="s">
        <v>37</v>
      </c>
      <c r="L3" s="30" t="s">
        <v>58</v>
      </c>
    </row>
    <row r="4" spans="1:12" s="6" customFormat="1" ht="13.5" customHeight="1">
      <c r="A4" s="5">
        <v>1</v>
      </c>
      <c r="B4" s="43" t="s">
        <v>0</v>
      </c>
      <c r="C4" s="43"/>
      <c r="D4" s="44"/>
      <c r="E4" s="18">
        <v>3627233</v>
      </c>
      <c r="F4" s="18">
        <v>3617722</v>
      </c>
      <c r="G4" s="18">
        <v>3605898</v>
      </c>
      <c r="H4" s="23">
        <f>E4/$E$35*100</f>
        <v>70.7531478446839</v>
      </c>
      <c r="I4" s="23">
        <f>F4/$F$35*100</f>
        <v>69.81473358460593</v>
      </c>
      <c r="J4" s="23">
        <f>G4/$G$35*100</f>
        <v>70.39879330790367</v>
      </c>
      <c r="K4" s="23">
        <f aca="true" t="shared" si="0" ref="K4:L6">(F4-E4)/ABS(E4)*100</f>
        <v>-0.2622108918837031</v>
      </c>
      <c r="L4" s="23">
        <f t="shared" si="0"/>
        <v>-0.326835505879114</v>
      </c>
    </row>
    <row r="5" spans="2:12" ht="11.25" customHeight="1">
      <c r="B5" s="7" t="s">
        <v>1</v>
      </c>
      <c r="C5" s="31" t="s">
        <v>2</v>
      </c>
      <c r="D5" s="42"/>
      <c r="E5" s="19">
        <v>3585694</v>
      </c>
      <c r="F5" s="19">
        <v>3574582</v>
      </c>
      <c r="G5" s="20">
        <v>3559792</v>
      </c>
      <c r="H5" s="24">
        <f>E5/E$35*100</f>
        <v>69.94288420616928</v>
      </c>
      <c r="I5" s="24">
        <f>F5/F$35*100</f>
        <v>68.9822186465206</v>
      </c>
      <c r="J5" s="24">
        <f>G5/$G$35*100</f>
        <v>69.49865504435483</v>
      </c>
      <c r="K5" s="24">
        <f t="shared" si="0"/>
        <v>-0.30989816755138616</v>
      </c>
      <c r="L5" s="24">
        <f t="shared" si="0"/>
        <v>-0.4137546711755389</v>
      </c>
    </row>
    <row r="6" spans="2:12" ht="11.25" customHeight="1">
      <c r="B6" s="8" t="s">
        <v>22</v>
      </c>
      <c r="C6" s="31" t="s">
        <v>40</v>
      </c>
      <c r="D6" s="47"/>
      <c r="E6" s="19">
        <v>463345</v>
      </c>
      <c r="F6" s="19">
        <v>454367</v>
      </c>
      <c r="G6" s="20">
        <v>453494</v>
      </c>
      <c r="H6" s="24">
        <f aca="true" t="shared" si="1" ref="H6:H20">E6/E$35*100</f>
        <v>9.03805112274151</v>
      </c>
      <c r="I6" s="24">
        <f aca="true" t="shared" si="2" ref="I6:I20">F6/F$35*100</f>
        <v>8.768366130575163</v>
      </c>
      <c r="J6" s="24">
        <f aca="true" t="shared" si="3" ref="J6:J20">G6/$G$35*100</f>
        <v>8.85366984101449</v>
      </c>
      <c r="K6" s="24">
        <f t="shared" si="0"/>
        <v>-1.9376490520022878</v>
      </c>
      <c r="L6" s="24">
        <f t="shared" si="0"/>
        <v>-0.19213543237074876</v>
      </c>
    </row>
    <row r="7" spans="2:12" ht="11.25" customHeight="1">
      <c r="B7" s="8" t="s">
        <v>23</v>
      </c>
      <c r="C7" s="31" t="s">
        <v>41</v>
      </c>
      <c r="D7" s="47"/>
      <c r="E7" s="19">
        <v>87901</v>
      </c>
      <c r="F7" s="19">
        <v>87330</v>
      </c>
      <c r="G7" s="20">
        <v>85600</v>
      </c>
      <c r="H7" s="24">
        <f t="shared" si="1"/>
        <v>1.7146051683736774</v>
      </c>
      <c r="I7" s="24">
        <f t="shared" si="2"/>
        <v>1.6852927571393366</v>
      </c>
      <c r="J7" s="24">
        <f t="shared" si="3"/>
        <v>1.6711888986201369</v>
      </c>
      <c r="K7" s="24">
        <f aca="true" t="shared" si="4" ref="K7:K20">(F7-E7)/ABS(E7)*100</f>
        <v>-0.6495944300974961</v>
      </c>
      <c r="L7" s="24">
        <f aca="true" t="shared" si="5" ref="L7:L20">(G7-F7)/ABS(F7)*100</f>
        <v>-1.9809916409023247</v>
      </c>
    </row>
    <row r="8" spans="2:12" ht="11.25" customHeight="1">
      <c r="B8" s="9" t="s">
        <v>24</v>
      </c>
      <c r="C8" s="31" t="s">
        <v>42</v>
      </c>
      <c r="D8" s="47"/>
      <c r="E8" s="19">
        <v>119672</v>
      </c>
      <c r="F8" s="19">
        <v>114836</v>
      </c>
      <c r="G8" s="20">
        <v>113450</v>
      </c>
      <c r="H8" s="24">
        <f t="shared" si="1"/>
        <v>2.3343332807319</v>
      </c>
      <c r="I8" s="24">
        <f t="shared" si="2"/>
        <v>2.2161030465916967</v>
      </c>
      <c r="J8" s="24">
        <f t="shared" si="3"/>
        <v>2.2149109877155904</v>
      </c>
      <c r="K8" s="24">
        <f t="shared" si="4"/>
        <v>-4.041045524433452</v>
      </c>
      <c r="L8" s="24">
        <f t="shared" si="5"/>
        <v>-1.2069385906858476</v>
      </c>
    </row>
    <row r="9" spans="2:12" ht="11.25" customHeight="1">
      <c r="B9" s="9" t="s">
        <v>25</v>
      </c>
      <c r="C9" s="31" t="s">
        <v>43</v>
      </c>
      <c r="D9" s="47"/>
      <c r="E9" s="19">
        <v>1203468</v>
      </c>
      <c r="F9" s="19">
        <v>1235797</v>
      </c>
      <c r="G9" s="20">
        <v>1263287</v>
      </c>
      <c r="H9" s="24">
        <f t="shared" si="1"/>
        <v>23.47495992960641</v>
      </c>
      <c r="I9" s="24">
        <f t="shared" si="2"/>
        <v>23.84838810711692</v>
      </c>
      <c r="J9" s="24">
        <f t="shared" si="3"/>
        <v>24.663448716952534</v>
      </c>
      <c r="K9" s="24">
        <f t="shared" si="4"/>
        <v>2.686319868912177</v>
      </c>
      <c r="L9" s="24">
        <f t="shared" si="5"/>
        <v>2.2244753790468823</v>
      </c>
    </row>
    <row r="10" spans="2:12" ht="11.25" customHeight="1">
      <c r="B10" s="9" t="s">
        <v>26</v>
      </c>
      <c r="C10" s="31" t="s">
        <v>44</v>
      </c>
      <c r="D10" s="47"/>
      <c r="E10" s="19">
        <v>145813</v>
      </c>
      <c r="F10" s="19">
        <v>151459</v>
      </c>
      <c r="G10" s="20">
        <v>146459</v>
      </c>
      <c r="H10" s="24">
        <f t="shared" si="1"/>
        <v>2.844242083890639</v>
      </c>
      <c r="I10" s="24">
        <f t="shared" si="2"/>
        <v>2.922853036797971</v>
      </c>
      <c r="J10" s="24">
        <f t="shared" si="3"/>
        <v>2.8593534451285816</v>
      </c>
      <c r="K10" s="24">
        <f t="shared" si="4"/>
        <v>3.872082736107206</v>
      </c>
      <c r="L10" s="24">
        <f t="shared" si="5"/>
        <v>-3.3012234334044197</v>
      </c>
    </row>
    <row r="11" spans="2:12" ht="11.25" customHeight="1">
      <c r="B11" s="9" t="s">
        <v>27</v>
      </c>
      <c r="C11" s="31" t="s">
        <v>45</v>
      </c>
      <c r="D11" s="47"/>
      <c r="E11" s="19">
        <v>96635</v>
      </c>
      <c r="F11" s="19">
        <v>100599</v>
      </c>
      <c r="G11" s="20">
        <v>98912</v>
      </c>
      <c r="H11" s="24">
        <f t="shared" si="1"/>
        <v>1.8849713933378496</v>
      </c>
      <c r="I11" s="24">
        <f t="shared" si="2"/>
        <v>1.941357678638041</v>
      </c>
      <c r="J11" s="24">
        <f t="shared" si="3"/>
        <v>1.9310822002373245</v>
      </c>
      <c r="K11" s="24">
        <f t="shared" si="4"/>
        <v>4.102033424742588</v>
      </c>
      <c r="L11" s="24">
        <f t="shared" si="5"/>
        <v>-1.6769550393145063</v>
      </c>
    </row>
    <row r="12" spans="2:12" ht="11.25" customHeight="1">
      <c r="B12" s="9" t="s">
        <v>28</v>
      </c>
      <c r="C12" s="31" t="s">
        <v>46</v>
      </c>
      <c r="D12" s="47"/>
      <c r="E12" s="19">
        <v>290175</v>
      </c>
      <c r="F12" s="19">
        <v>295481</v>
      </c>
      <c r="G12" s="20">
        <v>275712</v>
      </c>
      <c r="H12" s="24">
        <f>E12/E$35*100</f>
        <v>5.6601808253925645</v>
      </c>
      <c r="I12" s="24">
        <f t="shared" si="2"/>
        <v>5.702186982391942</v>
      </c>
      <c r="J12" s="24">
        <f t="shared" si="3"/>
        <v>5.382790112340598</v>
      </c>
      <c r="K12" s="24">
        <f t="shared" si="4"/>
        <v>1.8285517360213666</v>
      </c>
      <c r="L12" s="24">
        <f t="shared" si="5"/>
        <v>-6.690447101505681</v>
      </c>
    </row>
    <row r="13" spans="2:12" ht="11.25" customHeight="1">
      <c r="B13" s="9" t="s">
        <v>29</v>
      </c>
      <c r="C13" s="31" t="s">
        <v>47</v>
      </c>
      <c r="D13" s="47"/>
      <c r="E13" s="19">
        <v>93619</v>
      </c>
      <c r="F13" s="19">
        <v>96187</v>
      </c>
      <c r="G13" s="20">
        <v>87159</v>
      </c>
      <c r="H13" s="24">
        <f t="shared" si="1"/>
        <v>1.8261410138448404</v>
      </c>
      <c r="I13" s="24">
        <f t="shared" si="2"/>
        <v>1.856214982605764</v>
      </c>
      <c r="J13" s="24">
        <f t="shared" si="3"/>
        <v>1.701625621668604</v>
      </c>
      <c r="K13" s="24">
        <f t="shared" si="4"/>
        <v>2.7430329313494055</v>
      </c>
      <c r="L13" s="24">
        <f t="shared" si="5"/>
        <v>-9.385883747283936</v>
      </c>
    </row>
    <row r="14" spans="2:12" ht="11.25" customHeight="1">
      <c r="B14" s="9" t="s">
        <v>30</v>
      </c>
      <c r="C14" s="31" t="s">
        <v>48</v>
      </c>
      <c r="D14" s="47"/>
      <c r="E14" s="19">
        <v>357678</v>
      </c>
      <c r="F14" s="19">
        <v>350665</v>
      </c>
      <c r="G14" s="20">
        <v>322112</v>
      </c>
      <c r="H14" s="24">
        <f>E14/E$35*100</f>
        <v>6.976900688428575</v>
      </c>
      <c r="I14" s="24">
        <f>F14/F$35*100</f>
        <v>6.767126814179153</v>
      </c>
      <c r="J14" s="24">
        <f>G14/$G$35*100</f>
        <v>6.288668206919737</v>
      </c>
      <c r="K14" s="24">
        <f>(F14-E14)/ABS(E14)*100</f>
        <v>-1.9607020839973386</v>
      </c>
      <c r="L14" s="24">
        <f>(G14-F14)/ABS(F14)*100</f>
        <v>-8.142529194530393</v>
      </c>
    </row>
    <row r="15" spans="2:12" ht="11.25" customHeight="1">
      <c r="B15" s="9" t="s">
        <v>31</v>
      </c>
      <c r="C15" s="31" t="s">
        <v>49</v>
      </c>
      <c r="D15" s="47"/>
      <c r="E15" s="19">
        <v>74631</v>
      </c>
      <c r="F15" s="19">
        <v>70232</v>
      </c>
      <c r="G15" s="20">
        <v>77478</v>
      </c>
      <c r="H15" s="24">
        <f>E15/E$35*100</f>
        <v>1.455759301042035</v>
      </c>
      <c r="I15" s="24">
        <f>F15/F$35*100</f>
        <v>1.3553358630414507</v>
      </c>
      <c r="J15" s="24">
        <f>G15/$G$35*100</f>
        <v>1.5126211855991933</v>
      </c>
      <c r="K15" s="24">
        <f>(F15-E15)/ABS(E15)*100</f>
        <v>-5.894333453926652</v>
      </c>
      <c r="L15" s="24">
        <f>(G15-F15)/ABS(F15)*100</f>
        <v>10.317234309146828</v>
      </c>
    </row>
    <row r="16" spans="2:12" ht="11.25" customHeight="1">
      <c r="B16" s="9" t="s">
        <v>38</v>
      </c>
      <c r="C16" s="31" t="s">
        <v>50</v>
      </c>
      <c r="D16" s="47"/>
      <c r="E16" s="19">
        <v>254930</v>
      </c>
      <c r="F16" s="19">
        <v>245250</v>
      </c>
      <c r="G16" s="20">
        <v>245098</v>
      </c>
      <c r="H16" s="24">
        <f t="shared" si="1"/>
        <v>4.972688542491002</v>
      </c>
      <c r="I16" s="24">
        <f t="shared" si="2"/>
        <v>4.732830054831356</v>
      </c>
      <c r="J16" s="24">
        <f t="shared" si="3"/>
        <v>4.785105802266335</v>
      </c>
      <c r="K16" s="24">
        <f t="shared" si="4"/>
        <v>-3.7971207782528533</v>
      </c>
      <c r="L16" s="24">
        <f t="shared" si="5"/>
        <v>-0.061977573904179406</v>
      </c>
    </row>
    <row r="17" spans="2:12" ht="11.25" customHeight="1">
      <c r="B17" s="9" t="s">
        <v>39</v>
      </c>
      <c r="C17" s="31" t="s">
        <v>51</v>
      </c>
      <c r="D17" s="47"/>
      <c r="E17" s="19">
        <v>397827</v>
      </c>
      <c r="F17" s="19">
        <v>372379</v>
      </c>
      <c r="G17" s="20">
        <v>391031</v>
      </c>
      <c r="H17" s="24">
        <f t="shared" si="1"/>
        <v>7.760050856288267</v>
      </c>
      <c r="I17" s="24">
        <f t="shared" si="2"/>
        <v>7.186163192611807</v>
      </c>
      <c r="J17" s="24">
        <f t="shared" si="3"/>
        <v>7.634190025891714</v>
      </c>
      <c r="K17" s="24">
        <f t="shared" si="4"/>
        <v>-6.396750346256036</v>
      </c>
      <c r="L17" s="24">
        <f t="shared" si="5"/>
        <v>5.008875366226344</v>
      </c>
    </row>
    <row r="18" spans="2:12" ht="11.25" customHeight="1">
      <c r="B18" s="63" t="s">
        <v>52</v>
      </c>
      <c r="C18" s="63"/>
      <c r="D18" s="64"/>
      <c r="E18" s="19">
        <v>2825390</v>
      </c>
      <c r="F18" s="19">
        <v>2795752</v>
      </c>
      <c r="G18" s="20">
        <v>2758611</v>
      </c>
      <c r="H18" s="24">
        <f>E18/E$35*100</f>
        <v>55.11232291636392</v>
      </c>
      <c r="I18" s="24">
        <f>F18/F$35*100</f>
        <v>53.952371422853716</v>
      </c>
      <c r="J18" s="24">
        <f>G18/$G$35*100</f>
        <v>53.857010266488246</v>
      </c>
      <c r="K18" s="24">
        <f>(F18-E18)/ABS(E18)*100</f>
        <v>-1.0489879273303864</v>
      </c>
      <c r="L18" s="24">
        <f>(G18-F18)/ABS(F18)*100</f>
        <v>-1.3284797793223435</v>
      </c>
    </row>
    <row r="19" spans="2:12" ht="11.25" customHeight="1">
      <c r="B19" s="26"/>
      <c r="C19" s="31" t="s">
        <v>53</v>
      </c>
      <c r="D19" s="47"/>
      <c r="E19" s="19">
        <v>760304</v>
      </c>
      <c r="F19" s="19">
        <v>778830</v>
      </c>
      <c r="G19" s="20">
        <v>801181</v>
      </c>
      <c r="H19" s="24">
        <f>E19/E$35*100</f>
        <v>14.830561289805356</v>
      </c>
      <c r="I19" s="24">
        <f>F19/F$35*100</f>
        <v>15.02984722366689</v>
      </c>
      <c r="J19" s="24">
        <f>G19/$G$35*100</f>
        <v>15.641644777866587</v>
      </c>
      <c r="K19" s="24">
        <f>(F19-E19)/ABS(E19)*100</f>
        <v>2.4366569161808957</v>
      </c>
      <c r="L19" s="24">
        <f>(G19-F19)/ABS(F19)*100</f>
        <v>2.8698175468330698</v>
      </c>
    </row>
    <row r="20" spans="2:12" ht="11.25" customHeight="1">
      <c r="B20" s="7" t="s">
        <v>3</v>
      </c>
      <c r="C20" s="61" t="s">
        <v>4</v>
      </c>
      <c r="D20" s="62"/>
      <c r="E20" s="19">
        <v>41539</v>
      </c>
      <c r="F20" s="19">
        <v>43140</v>
      </c>
      <c r="G20" s="20">
        <v>46106</v>
      </c>
      <c r="H20" s="24">
        <f t="shared" si="1"/>
        <v>0.8102636385146266</v>
      </c>
      <c r="I20" s="24">
        <f t="shared" si="2"/>
        <v>0.8325149380853198</v>
      </c>
      <c r="J20" s="24">
        <f t="shared" si="3"/>
        <v>0.9001382635488321</v>
      </c>
      <c r="K20" s="24">
        <f t="shared" si="4"/>
        <v>3.8542092972868867</v>
      </c>
      <c r="L20" s="24">
        <f t="shared" si="5"/>
        <v>6.875289754288364</v>
      </c>
    </row>
    <row r="21" spans="1:12" s="6" customFormat="1" ht="13.5" customHeight="1">
      <c r="A21" s="5">
        <v>2</v>
      </c>
      <c r="B21" s="51" t="s">
        <v>5</v>
      </c>
      <c r="C21" s="52"/>
      <c r="D21" s="53"/>
      <c r="E21" s="20">
        <v>624165</v>
      </c>
      <c r="F21" s="20">
        <v>692051</v>
      </c>
      <c r="G21" s="20">
        <v>650529</v>
      </c>
      <c r="H21" s="23">
        <f>E21/$E$35*100</f>
        <v>12.175021159235461</v>
      </c>
      <c r="I21" s="23">
        <f>F21/$F$35*100</f>
        <v>13.355187654540652</v>
      </c>
      <c r="J21" s="23">
        <f>G21/$G$35*100</f>
        <v>12.700430409234334</v>
      </c>
      <c r="K21" s="23">
        <f aca="true" t="shared" si="6" ref="K21:L23">(F21-E21)/ABS(E21)*100</f>
        <v>10.876290724407808</v>
      </c>
      <c r="L21" s="23">
        <f t="shared" si="6"/>
        <v>-5.999846832097634</v>
      </c>
    </row>
    <row r="22" spans="1:12" s="6" customFormat="1" ht="13.5" customHeight="1">
      <c r="A22" s="5">
        <v>3</v>
      </c>
      <c r="B22" s="51" t="s">
        <v>19</v>
      </c>
      <c r="C22" s="52"/>
      <c r="D22" s="53"/>
      <c r="E22" s="20">
        <v>854436</v>
      </c>
      <c r="F22" s="20">
        <v>930299</v>
      </c>
      <c r="G22" s="20">
        <v>1004031</v>
      </c>
      <c r="H22" s="23">
        <f>E22/$E$35*100</f>
        <v>16.666708929870325</v>
      </c>
      <c r="I22" s="23">
        <f>F22/$F$35*100</f>
        <v>17.95289324028361</v>
      </c>
      <c r="J22" s="23">
        <f>G22/$G$35*100</f>
        <v>19.60193295643078</v>
      </c>
      <c r="K22" s="23">
        <f t="shared" si="6"/>
        <v>8.878722338478248</v>
      </c>
      <c r="L22" s="23">
        <f t="shared" si="6"/>
        <v>7.925623912312063</v>
      </c>
    </row>
    <row r="23" spans="2:12" ht="11.25" customHeight="1">
      <c r="B23" s="7" t="s">
        <v>1</v>
      </c>
      <c r="C23" s="31" t="s">
        <v>6</v>
      </c>
      <c r="D23" s="33"/>
      <c r="E23" s="19">
        <v>912090</v>
      </c>
      <c r="F23" s="19">
        <v>933426</v>
      </c>
      <c r="G23" s="20">
        <v>940882</v>
      </c>
      <c r="H23" s="24">
        <f>E23/E$35*100</f>
        <v>17.79131327313623</v>
      </c>
      <c r="I23" s="24">
        <f>F23/F$35*100</f>
        <v>18.01323802960658</v>
      </c>
      <c r="J23" s="24">
        <f>G23/G$35*100</f>
        <v>18.369060202237282</v>
      </c>
      <c r="K23" s="24">
        <f t="shared" si="6"/>
        <v>2.339242837877841</v>
      </c>
      <c r="L23" s="24">
        <f t="shared" si="6"/>
        <v>0.7987778356291768</v>
      </c>
    </row>
    <row r="24" spans="1:12" ht="11.25" customHeight="1">
      <c r="A24" s="10"/>
      <c r="B24" s="8" t="s">
        <v>22</v>
      </c>
      <c r="C24" s="31" t="s">
        <v>7</v>
      </c>
      <c r="D24" s="32"/>
      <c r="E24" s="19">
        <v>766345</v>
      </c>
      <c r="F24" s="19">
        <v>794578</v>
      </c>
      <c r="G24" s="20">
        <v>800727</v>
      </c>
      <c r="H24" s="24">
        <f aca="true" t="shared" si="7" ref="H24:H33">E24/E$35*100</f>
        <v>14.94839760363734</v>
      </c>
      <c r="I24" s="24">
        <f aca="true" t="shared" si="8" ref="I24:I33">F24/F$35*100</f>
        <v>15.333751842233594</v>
      </c>
      <c r="J24" s="24">
        <f aca="true" t="shared" si="9" ref="J24:J33">G24/G$35*100</f>
        <v>15.632781229268765</v>
      </c>
      <c r="K24" s="24">
        <f aca="true" t="shared" si="10" ref="K24:K29">(F24-E24)/ABS(E24)*100</f>
        <v>3.6841109421996623</v>
      </c>
      <c r="L24" s="24">
        <f aca="true" t="shared" si="11" ref="L24:L30">(G24-F24)/ABS(F24)*100</f>
        <v>0.7738699032694084</v>
      </c>
    </row>
    <row r="25" spans="1:12" ht="11.25" customHeight="1">
      <c r="A25" s="10"/>
      <c r="B25" s="10"/>
      <c r="C25" s="34" t="s">
        <v>32</v>
      </c>
      <c r="D25" s="32"/>
      <c r="E25" s="19">
        <v>194610</v>
      </c>
      <c r="F25" s="19">
        <v>220549</v>
      </c>
      <c r="G25" s="20">
        <v>239859</v>
      </c>
      <c r="H25" s="24">
        <f t="shared" si="7"/>
        <v>3.7960809526308164</v>
      </c>
      <c r="I25" s="24">
        <f t="shared" si="8"/>
        <v>4.256150604538229</v>
      </c>
      <c r="J25" s="24">
        <f t="shared" si="9"/>
        <v>4.68282357516504</v>
      </c>
      <c r="K25" s="24">
        <f t="shared" si="10"/>
        <v>13.328708699450182</v>
      </c>
      <c r="L25" s="24">
        <f t="shared" si="11"/>
        <v>8.755423964742528</v>
      </c>
    </row>
    <row r="26" spans="1:12" ht="11.25" customHeight="1">
      <c r="A26" s="10"/>
      <c r="B26" s="10"/>
      <c r="C26" s="34" t="s">
        <v>33</v>
      </c>
      <c r="D26" s="32"/>
      <c r="E26" s="19">
        <v>571735</v>
      </c>
      <c r="F26" s="19">
        <v>574029</v>
      </c>
      <c r="G26" s="20">
        <v>560868</v>
      </c>
      <c r="H26" s="24">
        <f t="shared" si="7"/>
        <v>11.152316651006524</v>
      </c>
      <c r="I26" s="24">
        <f t="shared" si="8"/>
        <v>11.077601237695365</v>
      </c>
      <c r="J26" s="24">
        <f t="shared" si="9"/>
        <v>10.949957654103725</v>
      </c>
      <c r="K26" s="24">
        <f t="shared" si="10"/>
        <v>0.40123483781822</v>
      </c>
      <c r="L26" s="24">
        <f t="shared" si="11"/>
        <v>-2.2927413074949174</v>
      </c>
    </row>
    <row r="27" spans="1:12" ht="11.25" customHeight="1">
      <c r="A27" s="10"/>
      <c r="B27" s="8" t="s">
        <v>23</v>
      </c>
      <c r="C27" s="31" t="s">
        <v>8</v>
      </c>
      <c r="D27" s="32"/>
      <c r="E27" s="19">
        <v>145745</v>
      </c>
      <c r="F27" s="19">
        <v>138848</v>
      </c>
      <c r="G27" s="20">
        <v>140155</v>
      </c>
      <c r="H27" s="24">
        <f t="shared" si="7"/>
        <v>2.8429156694988866</v>
      </c>
      <c r="I27" s="24">
        <f t="shared" si="8"/>
        <v>2.679486187372983</v>
      </c>
      <c r="J27" s="24">
        <f t="shared" si="9"/>
        <v>2.7362789729685195</v>
      </c>
      <c r="K27" s="24">
        <f t="shared" si="10"/>
        <v>-4.732237812617929</v>
      </c>
      <c r="L27" s="24">
        <f t="shared" si="11"/>
        <v>0.9413171237612353</v>
      </c>
    </row>
    <row r="28" spans="1:12" ht="11.25" customHeight="1">
      <c r="A28" s="10"/>
      <c r="B28" s="10"/>
      <c r="C28" s="34" t="s">
        <v>32</v>
      </c>
      <c r="D28" s="32"/>
      <c r="E28" s="19">
        <v>4306</v>
      </c>
      <c r="F28" s="19">
        <v>5778</v>
      </c>
      <c r="G28" s="20">
        <v>11186</v>
      </c>
      <c r="H28" s="24">
        <f t="shared" si="7"/>
        <v>0.08399324074830838</v>
      </c>
      <c r="I28" s="24">
        <f t="shared" si="8"/>
        <v>0.111503739273458</v>
      </c>
      <c r="J28" s="24">
        <f t="shared" si="9"/>
        <v>0.2183869044388417</v>
      </c>
      <c r="K28" s="24">
        <f t="shared" si="10"/>
        <v>34.1848583372039</v>
      </c>
      <c r="L28" s="24">
        <f t="shared" si="11"/>
        <v>93.59640013845622</v>
      </c>
    </row>
    <row r="29" spans="1:12" ht="11.25" customHeight="1">
      <c r="A29" s="10"/>
      <c r="B29" s="10"/>
      <c r="C29" s="34" t="s">
        <v>33</v>
      </c>
      <c r="D29" s="32"/>
      <c r="E29" s="19">
        <v>61153</v>
      </c>
      <c r="F29" s="19">
        <v>35603</v>
      </c>
      <c r="G29" s="20">
        <v>35416</v>
      </c>
      <c r="H29" s="24">
        <f t="shared" si="7"/>
        <v>1.1928561661591506</v>
      </c>
      <c r="I29" s="24">
        <f t="shared" si="8"/>
        <v>0.6870660486938258</v>
      </c>
      <c r="J29" s="24">
        <f t="shared" si="9"/>
        <v>0.6914348835692846</v>
      </c>
      <c r="K29" s="24">
        <f t="shared" si="10"/>
        <v>-41.78045230814514</v>
      </c>
      <c r="L29" s="24">
        <f t="shared" si="11"/>
        <v>-0.5252366373620201</v>
      </c>
    </row>
    <row r="30" spans="1:12" ht="11.25" customHeight="1">
      <c r="A30" s="10"/>
      <c r="B30" s="10"/>
      <c r="C30" s="34" t="s">
        <v>34</v>
      </c>
      <c r="D30" s="32"/>
      <c r="E30" s="19">
        <v>80286</v>
      </c>
      <c r="F30" s="19">
        <v>97467</v>
      </c>
      <c r="G30" s="20">
        <v>93553</v>
      </c>
      <c r="H30" s="24">
        <f t="shared" si="7"/>
        <v>1.5660662625914274</v>
      </c>
      <c r="I30" s="24">
        <f t="shared" si="8"/>
        <v>1.8809163994056992</v>
      </c>
      <c r="J30" s="24">
        <f t="shared" si="9"/>
        <v>1.8264571849603932</v>
      </c>
      <c r="K30" s="24">
        <f>(F30-E30)/ABS(E30)*100</f>
        <v>21.39974590837755</v>
      </c>
      <c r="L30" s="24">
        <f t="shared" si="11"/>
        <v>-4.015718140498835</v>
      </c>
    </row>
    <row r="31" spans="2:12" ht="11.25" customHeight="1">
      <c r="B31" s="7" t="s">
        <v>3</v>
      </c>
      <c r="C31" s="31" t="s">
        <v>9</v>
      </c>
      <c r="D31" s="33"/>
      <c r="E31" s="19">
        <v>-57654</v>
      </c>
      <c r="F31" s="19">
        <v>-3127</v>
      </c>
      <c r="G31" s="20">
        <v>63149</v>
      </c>
      <c r="H31" s="24">
        <f t="shared" si="7"/>
        <v>-1.1246043432659014</v>
      </c>
      <c r="I31" s="24">
        <f t="shared" si="8"/>
        <v>-0.06034478932296697</v>
      </c>
      <c r="J31" s="24">
        <f t="shared" si="9"/>
        <v>1.2328727541934932</v>
      </c>
      <c r="K31" s="27" t="s">
        <v>56</v>
      </c>
      <c r="L31" s="27" t="s">
        <v>56</v>
      </c>
    </row>
    <row r="32" spans="1:12" ht="11.25" customHeight="1">
      <c r="A32" s="10"/>
      <c r="B32" s="8" t="s">
        <v>22</v>
      </c>
      <c r="C32" s="31" t="s">
        <v>10</v>
      </c>
      <c r="D32" s="32"/>
      <c r="E32" s="19">
        <v>-58196</v>
      </c>
      <c r="F32" s="19">
        <v>-3624</v>
      </c>
      <c r="G32" s="20">
        <v>62402</v>
      </c>
      <c r="H32" s="24">
        <f t="shared" si="7"/>
        <v>-1.1351766462119262</v>
      </c>
      <c r="I32" s="24">
        <f t="shared" si="8"/>
        <v>-0.06993588631481686</v>
      </c>
      <c r="J32" s="24">
        <f t="shared" si="9"/>
        <v>1.218288897800161</v>
      </c>
      <c r="K32" s="27" t="s">
        <v>56</v>
      </c>
      <c r="L32" s="27" t="s">
        <v>57</v>
      </c>
    </row>
    <row r="33" spans="1:12" ht="11.25" customHeight="1">
      <c r="A33" s="10"/>
      <c r="B33" s="8" t="s">
        <v>23</v>
      </c>
      <c r="C33" s="31" t="s">
        <v>11</v>
      </c>
      <c r="D33" s="32"/>
      <c r="E33" s="19">
        <v>542</v>
      </c>
      <c r="F33" s="19">
        <v>497</v>
      </c>
      <c r="G33" s="20">
        <v>747</v>
      </c>
      <c r="H33" s="24">
        <f t="shared" si="7"/>
        <v>0.010572302946024882</v>
      </c>
      <c r="I33" s="24">
        <f t="shared" si="8"/>
        <v>0.009591096991849884</v>
      </c>
      <c r="J33" s="24">
        <f t="shared" si="9"/>
        <v>0.014583856393332269</v>
      </c>
      <c r="K33" s="27" t="s">
        <v>56</v>
      </c>
      <c r="L33" s="27" t="s">
        <v>56</v>
      </c>
    </row>
    <row r="34" spans="1:12" s="6" customFormat="1" ht="21" customHeight="1">
      <c r="A34" s="5">
        <v>4</v>
      </c>
      <c r="B34" s="58" t="s">
        <v>13</v>
      </c>
      <c r="C34" s="59"/>
      <c r="D34" s="60"/>
      <c r="E34" s="20">
        <v>20769</v>
      </c>
      <c r="F34" s="20">
        <v>-58183</v>
      </c>
      <c r="G34" s="20">
        <v>-138356</v>
      </c>
      <c r="H34" s="23">
        <f>E34/$E$35*100</f>
        <v>0.4051220662103151</v>
      </c>
      <c r="I34" s="23">
        <f>F34/F$35*100</f>
        <v>-1.1228144794301846</v>
      </c>
      <c r="J34" s="23">
        <f>G34/$G$35*100</f>
        <v>-2.701156673568781</v>
      </c>
      <c r="K34" s="23">
        <f aca="true" t="shared" si="12" ref="K34:L36">(F34-E34)/ABS(E34)*100</f>
        <v>-380.1434830757379</v>
      </c>
      <c r="L34" s="23">
        <f t="shared" si="12"/>
        <v>-137.7945447983088</v>
      </c>
    </row>
    <row r="35" spans="1:12" s="6" customFormat="1" ht="13.5" customHeight="1">
      <c r="A35" s="5">
        <v>5</v>
      </c>
      <c r="B35" s="55" t="s">
        <v>18</v>
      </c>
      <c r="C35" s="56"/>
      <c r="D35" s="57"/>
      <c r="E35" s="20">
        <v>5126603</v>
      </c>
      <c r="F35" s="20">
        <v>5181889</v>
      </c>
      <c r="G35" s="20">
        <v>5122102</v>
      </c>
      <c r="H35" s="23">
        <f>E35/$E$35*100</f>
        <v>100</v>
      </c>
      <c r="I35" s="23">
        <f>F35/F$35*100</f>
        <v>100</v>
      </c>
      <c r="J35" s="23">
        <f>G35/$G$35*100</f>
        <v>100</v>
      </c>
      <c r="K35" s="23">
        <f t="shared" si="12"/>
        <v>1.0784139126825307</v>
      </c>
      <c r="L35" s="23">
        <f t="shared" si="12"/>
        <v>-1.1537684423576036</v>
      </c>
    </row>
    <row r="36" spans="1:12" s="6" customFormat="1" ht="13.5" customHeight="1">
      <c r="A36" s="5">
        <v>6</v>
      </c>
      <c r="B36" s="51" t="s">
        <v>55</v>
      </c>
      <c r="C36" s="54"/>
      <c r="D36" s="53"/>
      <c r="E36" s="21">
        <v>1054664</v>
      </c>
      <c r="F36" s="21">
        <v>1005137</v>
      </c>
      <c r="G36" s="21">
        <v>1020252</v>
      </c>
      <c r="H36" s="23">
        <f>E36/$E$35*100</f>
        <v>20.57237511857267</v>
      </c>
      <c r="I36" s="23">
        <f>F36/$F$35*100</f>
        <v>19.39711560784108</v>
      </c>
      <c r="J36" s="23">
        <f>G36/$G$35*100</f>
        <v>19.918619348072333</v>
      </c>
      <c r="K36" s="23">
        <f t="shared" si="12"/>
        <v>-4.6959979671250744</v>
      </c>
      <c r="L36" s="23">
        <f t="shared" si="12"/>
        <v>1.5037751072739338</v>
      </c>
    </row>
    <row r="37" spans="1:12" s="6" customFormat="1" ht="13.5" customHeight="1" thickBot="1">
      <c r="A37" s="13">
        <v>7</v>
      </c>
      <c r="B37" s="48" t="s">
        <v>20</v>
      </c>
      <c r="C37" s="49"/>
      <c r="D37" s="50"/>
      <c r="E37" s="22">
        <v>6181267</v>
      </c>
      <c r="F37" s="22">
        <v>6187026</v>
      </c>
      <c r="G37" s="22">
        <v>6142354</v>
      </c>
      <c r="H37" s="23">
        <f>E37/$E$35*100</f>
        <v>120.57237511857267</v>
      </c>
      <c r="I37" s="23">
        <f>F37/$F$35*100</f>
        <v>119.39711560784107</v>
      </c>
      <c r="J37" s="23">
        <f>G37/$G$35*100</f>
        <v>119.91861934807233</v>
      </c>
      <c r="K37" s="25">
        <f>(F37-E37)/ABS(E37)*100</f>
        <v>0.09316860119454473</v>
      </c>
      <c r="L37" s="25">
        <f>(G37-F37)/ABS(F37)*100</f>
        <v>-0.722027028818046</v>
      </c>
    </row>
    <row r="38" spans="1:10" s="12" customFormat="1" ht="13.5" customHeight="1" thickTop="1">
      <c r="A38" s="11" t="s">
        <v>12</v>
      </c>
      <c r="H38" s="28"/>
      <c r="I38" s="28"/>
      <c r="J38" s="28"/>
    </row>
    <row r="39" ht="15" customHeight="1"/>
  </sheetData>
  <sheetProtection/>
  <mergeCells count="38">
    <mergeCell ref="C12:D12"/>
    <mergeCell ref="C13:D13"/>
    <mergeCell ref="C25:D25"/>
    <mergeCell ref="B22:D22"/>
    <mergeCell ref="B18:D18"/>
    <mergeCell ref="C19:D19"/>
    <mergeCell ref="B36:D36"/>
    <mergeCell ref="C8:D8"/>
    <mergeCell ref="C9:D9"/>
    <mergeCell ref="C10:D10"/>
    <mergeCell ref="C11:D11"/>
    <mergeCell ref="B35:D35"/>
    <mergeCell ref="C27:D27"/>
    <mergeCell ref="B34:D34"/>
    <mergeCell ref="C20:D20"/>
    <mergeCell ref="C33:D33"/>
    <mergeCell ref="C6:D6"/>
    <mergeCell ref="C7:D7"/>
    <mergeCell ref="C14:D14"/>
    <mergeCell ref="C15:D15"/>
    <mergeCell ref="B37:D37"/>
    <mergeCell ref="C16:D16"/>
    <mergeCell ref="C17:D17"/>
    <mergeCell ref="C26:D26"/>
    <mergeCell ref="B21:D21"/>
    <mergeCell ref="C30:D30"/>
    <mergeCell ref="K2:L2"/>
    <mergeCell ref="A2:D3"/>
    <mergeCell ref="C5:D5"/>
    <mergeCell ref="B4:D4"/>
    <mergeCell ref="E2:F2"/>
    <mergeCell ref="H2:I2"/>
    <mergeCell ref="C32:D32"/>
    <mergeCell ref="C31:D31"/>
    <mergeCell ref="C28:D28"/>
    <mergeCell ref="C29:D29"/>
    <mergeCell ref="C23:D23"/>
    <mergeCell ref="C24:D24"/>
  </mergeCells>
  <printOptions/>
  <pageMargins left="0.6692913385826772" right="0.6692913385826772" top="0.7874015748031497" bottom="0.7874015748031497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2014-03-18T06:09:35Z</dcterms:created>
  <dcterms:modified xsi:type="dcterms:W3CDTF">2014-03-18T06:09:39Z</dcterms:modified>
  <cp:category/>
  <cp:version/>
  <cp:contentType/>
  <cp:contentStatus/>
</cp:coreProperties>
</file>