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1655" activeTab="0"/>
  </bookViews>
  <sheets>
    <sheet name="Ⅲ-13その14" sheetId="1" r:id="rId1"/>
  </sheets>
  <definedNames>
    <definedName name="_xlnm.Print_Area" localSheetId="0">'Ⅲ-13その14'!$A$1:$J$16</definedName>
  </definedNames>
  <calcPr fullCalcOnLoad="1"/>
</workbook>
</file>

<file path=xl/sharedStrings.xml><?xml version="1.0" encoding="utf-8"?>
<sst xmlns="http://schemas.openxmlformats.org/spreadsheetml/2006/main" count="31" uniqueCount="29">
  <si>
    <t>その１４　　区 別 昼 夜 間 ・ 流 入 ・ 流 出 人 口</t>
  </si>
  <si>
    <t>〔平成22年国勢調査〕</t>
  </si>
  <si>
    <t>区　　　別</t>
  </si>
  <si>
    <t>面　　　積
（k㎡）</t>
  </si>
  <si>
    <t>常住人口</t>
  </si>
  <si>
    <t>流入人口　　　　　　　　（ｂ）</t>
  </si>
  <si>
    <t>流出人口　　　　　　　　（ｃ）  2)</t>
  </si>
  <si>
    <t>流入超過</t>
  </si>
  <si>
    <t>昼間人口　　　　　　　（ｄ） 1)4)</t>
  </si>
  <si>
    <t>昼 夜 間</t>
  </si>
  <si>
    <t>人口密度（人/k㎡）</t>
  </si>
  <si>
    <t>（夜間人口）</t>
  </si>
  <si>
    <t>人 　　口</t>
  </si>
  <si>
    <t>人口比率</t>
  </si>
  <si>
    <t>昼間人口</t>
  </si>
  <si>
    <t>（ａ）  1)</t>
  </si>
  <si>
    <t>（ｂ－ｃ）　3)</t>
  </si>
  <si>
    <t>（ｄ/ａ×100）</t>
  </si>
  <si>
    <t>全市</t>
  </si>
  <si>
    <t>川崎区</t>
  </si>
  <si>
    <t>幸区</t>
  </si>
  <si>
    <t>中原区</t>
  </si>
  <si>
    <t>高津区</t>
  </si>
  <si>
    <t>宮前区</t>
  </si>
  <si>
    <t>多摩区</t>
  </si>
  <si>
    <t>麻生区</t>
  </si>
  <si>
    <t>（注）(1)1) 労働力状態「不詳」を含む。2) 従業地・通学地「不詳」を除く。3）△は流出超過である。</t>
  </si>
  <si>
    <t xml:space="preserve">      4) 従業地・通学地「不詳」で、本市に常住している者を含む。(2)全市の流入・流出人口には区間移動を含まない。</t>
  </si>
  <si>
    <t>資料：総合企画局都市経営部統計情報課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</si>
</sst>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_ * &quot;-&quot;"/>
    <numFmt numFmtId="177" formatCode="0.0_);[Red]\(0.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distributed"/>
    </xf>
    <xf numFmtId="2" fontId="8" fillId="33" borderId="0" xfId="0" applyNumberFormat="1" applyFont="1" applyFill="1" applyAlignment="1">
      <alignment/>
    </xf>
    <xf numFmtId="176" fontId="8" fillId="33" borderId="0" xfId="0" applyNumberFormat="1" applyFont="1" applyFill="1" applyAlignment="1">
      <alignment/>
    </xf>
    <xf numFmtId="177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distributed"/>
    </xf>
    <xf numFmtId="2" fontId="7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/>
    </xf>
    <xf numFmtId="177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distributed"/>
    </xf>
    <xf numFmtId="2" fontId="7" fillId="33" borderId="18" xfId="0" applyNumberFormat="1" applyFont="1" applyFill="1" applyBorder="1" applyAlignment="1">
      <alignment/>
    </xf>
    <xf numFmtId="176" fontId="7" fillId="33" borderId="18" xfId="0" applyNumberFormat="1" applyFont="1" applyFill="1" applyBorder="1" applyAlignment="1">
      <alignment/>
    </xf>
    <xf numFmtId="177" fontId="7" fillId="33" borderId="18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8.625" style="11" customWidth="1"/>
    <col min="2" max="2" width="8.75390625" style="11" customWidth="1"/>
    <col min="3" max="3" width="9.125" style="11" customWidth="1"/>
    <col min="4" max="5" width="8.625" style="11" customWidth="1"/>
    <col min="6" max="6" width="9.625" style="11" customWidth="1"/>
    <col min="7" max="7" width="9.125" style="11" customWidth="1"/>
    <col min="8" max="8" width="8.625" style="11" customWidth="1"/>
    <col min="9" max="10" width="9.125" style="11" customWidth="1"/>
    <col min="11" max="11" width="7.875" style="11" customWidth="1"/>
    <col min="12" max="16384" width="9.00390625" style="11" customWidth="1"/>
  </cols>
  <sheetData>
    <row r="1" spans="1:11" s="5" customFormat="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s="7" customFormat="1" ht="13.5" customHeight="1" thickBot="1">
      <c r="A2" s="2"/>
      <c r="B2" s="2"/>
      <c r="C2" s="2"/>
      <c r="D2" s="2"/>
      <c r="E2" s="2"/>
      <c r="F2" s="2"/>
      <c r="G2" s="2"/>
      <c r="H2" s="2"/>
      <c r="I2" s="2"/>
      <c r="J2" s="6" t="s">
        <v>1</v>
      </c>
      <c r="K2" s="4"/>
    </row>
    <row r="3" spans="1:11" ht="13.5" customHeight="1" thickTop="1">
      <c r="A3" s="36" t="s">
        <v>2</v>
      </c>
      <c r="B3" s="39" t="s">
        <v>3</v>
      </c>
      <c r="C3" s="8" t="s">
        <v>4</v>
      </c>
      <c r="D3" s="39" t="s">
        <v>5</v>
      </c>
      <c r="E3" s="39" t="s">
        <v>6</v>
      </c>
      <c r="F3" s="9" t="s">
        <v>7</v>
      </c>
      <c r="G3" s="39" t="s">
        <v>8</v>
      </c>
      <c r="H3" s="9" t="s">
        <v>9</v>
      </c>
      <c r="I3" s="42" t="s">
        <v>10</v>
      </c>
      <c r="J3" s="43"/>
      <c r="K3" s="33"/>
    </row>
    <row r="4" spans="1:11" ht="13.5" customHeight="1">
      <c r="A4" s="37"/>
      <c r="B4" s="40"/>
      <c r="C4" s="12" t="s">
        <v>11</v>
      </c>
      <c r="D4" s="40"/>
      <c r="E4" s="40"/>
      <c r="F4" s="10" t="s">
        <v>12</v>
      </c>
      <c r="G4" s="40"/>
      <c r="H4" s="10" t="s">
        <v>13</v>
      </c>
      <c r="I4" s="13" t="s">
        <v>4</v>
      </c>
      <c r="J4" s="34" t="s">
        <v>14</v>
      </c>
      <c r="K4" s="33"/>
    </row>
    <row r="5" spans="1:11" ht="13.5" customHeight="1">
      <c r="A5" s="38"/>
      <c r="B5" s="41"/>
      <c r="C5" s="14" t="s">
        <v>15</v>
      </c>
      <c r="D5" s="41"/>
      <c r="E5" s="41"/>
      <c r="F5" s="15" t="s">
        <v>16</v>
      </c>
      <c r="G5" s="41"/>
      <c r="H5" s="15" t="s">
        <v>17</v>
      </c>
      <c r="I5" s="14" t="s">
        <v>11</v>
      </c>
      <c r="J5" s="35"/>
      <c r="K5" s="33"/>
    </row>
    <row r="6" spans="1:11" ht="18" customHeight="1">
      <c r="A6" s="16" t="s">
        <v>18</v>
      </c>
      <c r="B6" s="17">
        <f>SUM(B7:B13)</f>
        <v>144.35</v>
      </c>
      <c r="C6" s="18">
        <f>SUM(C7:C13)</f>
        <v>1425512</v>
      </c>
      <c r="D6" s="18">
        <v>235110</v>
      </c>
      <c r="E6" s="18">
        <v>384994</v>
      </c>
      <c r="F6" s="18">
        <f>(D6-E6)</f>
        <v>-149884</v>
      </c>
      <c r="G6" s="18">
        <f>SUM(G7:G13)</f>
        <v>1275628</v>
      </c>
      <c r="H6" s="19">
        <f>((G6/C6)*100)</f>
        <v>89.48560236602708</v>
      </c>
      <c r="I6" s="18">
        <f>(C6/B6)</f>
        <v>9875.38621406304</v>
      </c>
      <c r="J6" s="18">
        <f>(G6/B6)</f>
        <v>8837.04883962591</v>
      </c>
      <c r="K6" s="20"/>
    </row>
    <row r="7" spans="1:11" ht="18" customHeight="1">
      <c r="A7" s="21" t="s">
        <v>19</v>
      </c>
      <c r="B7" s="22">
        <v>40.25</v>
      </c>
      <c r="C7" s="23">
        <v>217328</v>
      </c>
      <c r="D7" s="23">
        <v>90295</v>
      </c>
      <c r="E7" s="23">
        <v>47211</v>
      </c>
      <c r="F7" s="23">
        <f>D7-E7</f>
        <v>43084</v>
      </c>
      <c r="G7" s="23">
        <v>260412</v>
      </c>
      <c r="H7" s="24">
        <f>G7/C7*100</f>
        <v>119.82441286902746</v>
      </c>
      <c r="I7" s="23">
        <f>C7/B7</f>
        <v>5399.453416149068</v>
      </c>
      <c r="J7" s="23">
        <f>G7/B7</f>
        <v>6469.8633540372675</v>
      </c>
      <c r="K7" s="25"/>
    </row>
    <row r="8" spans="1:11" ht="12.75" customHeight="1">
      <c r="A8" s="21" t="s">
        <v>20</v>
      </c>
      <c r="B8" s="22">
        <v>10.09</v>
      </c>
      <c r="C8" s="23">
        <v>154212</v>
      </c>
      <c r="D8" s="23">
        <v>45106</v>
      </c>
      <c r="E8" s="23">
        <v>51614</v>
      </c>
      <c r="F8" s="23">
        <f aca="true" t="shared" si="0" ref="F8:F13">D8-E8</f>
        <v>-6508</v>
      </c>
      <c r="G8" s="23">
        <v>147704</v>
      </c>
      <c r="H8" s="24">
        <f aca="true" t="shared" si="1" ref="H8:H13">G8/C8*100</f>
        <v>95.77983555105958</v>
      </c>
      <c r="I8" s="23">
        <f aca="true" t="shared" si="2" ref="I8:I13">C8/B8</f>
        <v>15283.647175421209</v>
      </c>
      <c r="J8" s="23">
        <f aca="true" t="shared" si="3" ref="J8:J13">G8/B8</f>
        <v>14638.652130822597</v>
      </c>
      <c r="K8" s="25"/>
    </row>
    <row r="9" spans="1:11" ht="12.75" customHeight="1">
      <c r="A9" s="21" t="s">
        <v>21</v>
      </c>
      <c r="B9" s="22">
        <v>14.81</v>
      </c>
      <c r="C9" s="23">
        <v>233925</v>
      </c>
      <c r="D9" s="23">
        <v>61900</v>
      </c>
      <c r="E9" s="23">
        <v>83291</v>
      </c>
      <c r="F9" s="23">
        <f t="shared" si="0"/>
        <v>-21391</v>
      </c>
      <c r="G9" s="23">
        <v>212534</v>
      </c>
      <c r="H9" s="24">
        <f t="shared" si="1"/>
        <v>90.85561611627658</v>
      </c>
      <c r="I9" s="23">
        <f t="shared" si="2"/>
        <v>15795.070898041864</v>
      </c>
      <c r="J9" s="23">
        <f t="shared" si="3"/>
        <v>14350.708980418636</v>
      </c>
      <c r="K9" s="25"/>
    </row>
    <row r="10" spans="1:11" ht="12.75" customHeight="1">
      <c r="A10" s="21" t="s">
        <v>22</v>
      </c>
      <c r="B10" s="22">
        <v>17.1</v>
      </c>
      <c r="C10" s="23">
        <v>217360</v>
      </c>
      <c r="D10" s="23">
        <v>40336</v>
      </c>
      <c r="E10" s="23">
        <v>77171</v>
      </c>
      <c r="F10" s="23">
        <f t="shared" si="0"/>
        <v>-36835</v>
      </c>
      <c r="G10" s="23">
        <v>180525</v>
      </c>
      <c r="H10" s="24">
        <f t="shared" si="1"/>
        <v>83.05345969819655</v>
      </c>
      <c r="I10" s="23">
        <f t="shared" si="2"/>
        <v>12711.11111111111</v>
      </c>
      <c r="J10" s="23">
        <f t="shared" si="3"/>
        <v>10557.017543859649</v>
      </c>
      <c r="K10" s="25"/>
    </row>
    <row r="11" spans="1:11" ht="12.75" customHeight="1">
      <c r="A11" s="21" t="s">
        <v>23</v>
      </c>
      <c r="B11" s="22">
        <v>18.6</v>
      </c>
      <c r="C11" s="23">
        <v>218867</v>
      </c>
      <c r="D11" s="23">
        <v>21645</v>
      </c>
      <c r="E11" s="23">
        <v>77802</v>
      </c>
      <c r="F11" s="23">
        <f t="shared" si="0"/>
        <v>-56157</v>
      </c>
      <c r="G11" s="23">
        <v>162710</v>
      </c>
      <c r="H11" s="24">
        <f t="shared" si="1"/>
        <v>74.34195196169362</v>
      </c>
      <c r="I11" s="23">
        <f t="shared" si="2"/>
        <v>11767.043010752688</v>
      </c>
      <c r="J11" s="23">
        <f t="shared" si="3"/>
        <v>8747.849462365592</v>
      </c>
      <c r="K11" s="25"/>
    </row>
    <row r="12" spans="1:11" ht="12.75" customHeight="1">
      <c r="A12" s="21" t="s">
        <v>24</v>
      </c>
      <c r="B12" s="22">
        <v>20.39</v>
      </c>
      <c r="C12" s="23">
        <v>213894</v>
      </c>
      <c r="D12" s="23">
        <v>33468</v>
      </c>
      <c r="E12" s="23">
        <v>72132</v>
      </c>
      <c r="F12" s="23">
        <f t="shared" si="0"/>
        <v>-38664</v>
      </c>
      <c r="G12" s="23">
        <v>175230</v>
      </c>
      <c r="H12" s="24">
        <f t="shared" si="1"/>
        <v>81.92375662711436</v>
      </c>
      <c r="I12" s="23">
        <f t="shared" si="2"/>
        <v>10490.142226581658</v>
      </c>
      <c r="J12" s="23">
        <f t="shared" si="3"/>
        <v>8593.918587542912</v>
      </c>
      <c r="K12" s="25"/>
    </row>
    <row r="13" spans="1:11" ht="12.75" customHeight="1" thickBot="1">
      <c r="A13" s="26" t="s">
        <v>25</v>
      </c>
      <c r="B13" s="27">
        <v>23.11</v>
      </c>
      <c r="C13" s="28">
        <v>169926</v>
      </c>
      <c r="D13" s="28">
        <v>25971</v>
      </c>
      <c r="E13" s="28">
        <v>59384</v>
      </c>
      <c r="F13" s="28">
        <f t="shared" si="0"/>
        <v>-33413</v>
      </c>
      <c r="G13" s="28">
        <v>136513</v>
      </c>
      <c r="H13" s="29">
        <f t="shared" si="1"/>
        <v>80.33673481397786</v>
      </c>
      <c r="I13" s="28">
        <f t="shared" si="2"/>
        <v>7352.920813500649</v>
      </c>
      <c r="J13" s="28">
        <f t="shared" si="3"/>
        <v>5907.096495023799</v>
      </c>
      <c r="K13" s="25"/>
    </row>
    <row r="14" s="30" customFormat="1" ht="12" customHeight="1" thickTop="1">
      <c r="A14" s="30" t="s">
        <v>26</v>
      </c>
    </row>
    <row r="15" s="30" customFormat="1" ht="12" customHeight="1">
      <c r="A15" s="30" t="s">
        <v>27</v>
      </c>
    </row>
    <row r="16" s="30" customFormat="1" ht="12.75" customHeight="1">
      <c r="A16" s="31" t="s">
        <v>28</v>
      </c>
    </row>
    <row r="17" spans="1:10" ht="13.5">
      <c r="A17" s="32"/>
      <c r="B17" s="32"/>
      <c r="C17" s="32"/>
      <c r="D17" s="32"/>
      <c r="E17" s="32"/>
      <c r="F17" s="32"/>
      <c r="G17" s="32"/>
      <c r="H17" s="32"/>
      <c r="I17" s="32"/>
      <c r="J17" s="32"/>
    </row>
  </sheetData>
  <sheetProtection/>
  <mergeCells count="8">
    <mergeCell ref="K3:K5"/>
    <mergeCell ref="J4:J5"/>
    <mergeCell ref="A3:A5"/>
    <mergeCell ref="B3:B5"/>
    <mergeCell ref="D3:D5"/>
    <mergeCell ref="E3:E5"/>
    <mergeCell ref="G3:G5"/>
    <mergeCell ref="I3:J3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2014-03-18T07:29:37Z</dcterms:created>
  <dcterms:modified xsi:type="dcterms:W3CDTF">2014-03-18T07:29:39Z</dcterms:modified>
  <cp:category/>
  <cp:version/>
  <cp:contentType/>
  <cp:contentStatus/>
</cp:coreProperties>
</file>