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5880" activeTab="0"/>
  </bookViews>
  <sheets>
    <sheet name="ⅩⅣ-1その1" sheetId="1" r:id="rId1"/>
    <sheet name="ⅩⅣ-1その2" sheetId="2" r:id="rId2"/>
  </sheets>
  <definedNames/>
  <calcPr fullCalcOnLoad="1"/>
</workbook>
</file>

<file path=xl/sharedStrings.xml><?xml version="1.0" encoding="utf-8"?>
<sst xmlns="http://schemas.openxmlformats.org/spreadsheetml/2006/main" count="191" uniqueCount="88">
  <si>
    <t>学校数</t>
  </si>
  <si>
    <t>学級数</t>
  </si>
  <si>
    <t>総数</t>
  </si>
  <si>
    <t>計</t>
  </si>
  <si>
    <t>男</t>
  </si>
  <si>
    <t>女</t>
  </si>
  <si>
    <t>校長</t>
  </si>
  <si>
    <t>教員</t>
  </si>
  <si>
    <t>教諭</t>
  </si>
  <si>
    <t>その他</t>
  </si>
  <si>
    <t>兼務者</t>
  </si>
  <si>
    <t>数</t>
  </si>
  <si>
    <t>川崎</t>
  </si>
  <si>
    <t>幸</t>
  </si>
  <si>
    <t>中原</t>
  </si>
  <si>
    <t>高津</t>
  </si>
  <si>
    <t>宮前</t>
  </si>
  <si>
    <t>多摩</t>
  </si>
  <si>
    <t>麻生</t>
  </si>
  <si>
    <t>平成</t>
  </si>
  <si>
    <t>川崎区</t>
  </si>
  <si>
    <t>幸区</t>
  </si>
  <si>
    <t>中原区</t>
  </si>
  <si>
    <t>高津区</t>
  </si>
  <si>
    <t>宮前区</t>
  </si>
  <si>
    <t>多摩区</t>
  </si>
  <si>
    <t>麻生区</t>
  </si>
  <si>
    <t>私立</t>
  </si>
  <si>
    <t>1年</t>
  </si>
  <si>
    <t>2年</t>
  </si>
  <si>
    <t>3年</t>
  </si>
  <si>
    <t>4年</t>
  </si>
  <si>
    <t>5年</t>
  </si>
  <si>
    <t>6年</t>
  </si>
  <si>
    <t>男</t>
  </si>
  <si>
    <t>女</t>
  </si>
  <si>
    <t>児童</t>
  </si>
  <si>
    <t>私立</t>
  </si>
  <si>
    <t>　　　　　　　　　　校</t>
  </si>
  <si>
    <t>　</t>
  </si>
  <si>
    <t>その１　学 校 ・ 学 級 数 及　　　</t>
  </si>
  <si>
    <t>　　</t>
  </si>
  <si>
    <t>その２　　児　　　　　童　　　</t>
  </si>
  <si>
    <t>　　　　数</t>
  </si>
  <si>
    <t>〔学校基本調査〕</t>
  </si>
  <si>
    <t>年度・種別・区別</t>
  </si>
  <si>
    <t>年度・種別・区別</t>
  </si>
  <si>
    <t>年度・種
別・区別</t>
  </si>
  <si>
    <t>　</t>
  </si>
  <si>
    <t>公立</t>
  </si>
  <si>
    <t xml:space="preserve"> 資料：総合企画局都市経営部統計情報課</t>
  </si>
  <si>
    <t xml:space="preserve">◇　　学　　　校　　　基　　　本　 　　 </t>
  </si>
  <si>
    <t>職　員　数　（本　務　者）</t>
  </si>
  <si>
    <t>（再掲）
外国人</t>
  </si>
  <si>
    <t>ⅩⅣ－１　　小　　　　　　　　　　学　　　　</t>
  </si>
  <si>
    <t>計</t>
  </si>
  <si>
    <t>（再掲）</t>
  </si>
  <si>
    <t>特別支援
学級</t>
  </si>
  <si>
    <t>主幹教論</t>
  </si>
  <si>
    <t>教頭</t>
  </si>
  <si>
    <t>副校長</t>
  </si>
  <si>
    <t>指導教諭</t>
  </si>
  <si>
    <t>本</t>
  </si>
  <si>
    <t>務者</t>
  </si>
  <si>
    <t>（再掲）
特別支援
学級</t>
  </si>
  <si>
    <t>平成</t>
  </si>
  <si>
    <t>　　　調　　　査　　　結　　　果　　（ⅩⅣ－１～９）</t>
  </si>
  <si>
    <t>　　　び 教 員 ・ 職 員 数</t>
  </si>
  <si>
    <t>詳細については、結果報告書「川崎市の学校」を参照して下さい。　　　 　　　　　　　　　　　　　　　　　　　　</t>
  </si>
  <si>
    <t>21年度</t>
  </si>
  <si>
    <t>22年度</t>
  </si>
  <si>
    <t>23年度</t>
  </si>
  <si>
    <t>24年度</t>
  </si>
  <si>
    <t xml:space="preserve">      24年度</t>
  </si>
  <si>
    <t>（注）教員数の「その他」は助教諭、養護教諭（養護助教諭含む。）、栄養教諭及び講師の合計である。</t>
  </si>
  <si>
    <t>表ⅩⅣ-1～9は市内に所在する学校の概況について各年5月1日現在実施の「学校基本調査」（基幹統計調査）　　　　</t>
  </si>
  <si>
    <t>　　　の結果を表わしたものである。(1)教員数の本務者には外国人、留学者、休職者、教育委員会事務従事者、教員</t>
  </si>
  <si>
    <t xml:space="preserve">組合事務専従者を含めた。(2）本務者とは常勤者（フルタイム労働者）であり、兼務者はそれ以外の者(他の仕　      </t>
  </si>
  <si>
    <t>　　　事の有無を問わない）をいう。(3)児童・生徒数には外国人及び休学中の者は含めるが、就学猶予中の者は除いた。</t>
  </si>
  <si>
    <t>24年度</t>
  </si>
  <si>
    <t>25年度</t>
  </si>
  <si>
    <t>平成21年度</t>
  </si>
  <si>
    <t xml:space="preserve">      22年度</t>
  </si>
  <si>
    <t xml:space="preserve">      23年度</t>
  </si>
  <si>
    <t xml:space="preserve">      25年度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</si>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</sst>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#,##0;\-#,##0;&quot;-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3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13" xfId="0" applyNumberFormat="1" applyFont="1" applyBorder="1" applyAlignment="1">
      <alignment horizontal="distributed"/>
    </xf>
    <xf numFmtId="0" fontId="5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3" fillId="0" borderId="1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/>
    </xf>
    <xf numFmtId="0" fontId="5" fillId="0" borderId="33" xfId="0" applyFont="1" applyBorder="1" applyAlignment="1">
      <alignment horizontal="distributed"/>
    </xf>
    <xf numFmtId="0" fontId="3" fillId="0" borderId="34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30" customWidth="1"/>
    <col min="2" max="2" width="7.00390625" style="30" customWidth="1"/>
    <col min="3" max="3" width="6.625" style="30" customWidth="1"/>
    <col min="4" max="4" width="7.00390625" style="30" customWidth="1"/>
    <col min="5" max="5" width="6.875" style="30" customWidth="1"/>
    <col min="6" max="11" width="6.75390625" style="30" customWidth="1"/>
    <col min="12" max="21" width="5.875" style="30" customWidth="1"/>
    <col min="22" max="23" width="6.75390625" style="30" customWidth="1"/>
    <col min="24" max="25" width="6.50390625" style="30" customWidth="1"/>
    <col min="26" max="27" width="5.875" style="30" customWidth="1"/>
    <col min="28" max="30" width="6.50390625" style="30" customWidth="1"/>
    <col min="31" max="31" width="9.50390625" style="30" customWidth="1"/>
    <col min="32" max="16384" width="9.00390625" style="30" customWidth="1"/>
  </cols>
  <sheetData>
    <row r="1" spans="1:31" ht="24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51</v>
      </c>
      <c r="P1" s="28" t="s">
        <v>66</v>
      </c>
      <c r="Q1" s="29"/>
      <c r="R1" s="28"/>
      <c r="S1" s="29"/>
      <c r="T1" s="28"/>
      <c r="U1" s="29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75</v>
      </c>
      <c r="P2" s="31" t="s">
        <v>76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1.25" customHeight="1">
      <c r="A3" s="31"/>
      <c r="B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4" t="s">
        <v>77</v>
      </c>
      <c r="P3" s="35" t="s">
        <v>78</v>
      </c>
      <c r="Q3" s="31"/>
      <c r="R3" s="35"/>
      <c r="S3" s="31"/>
      <c r="T3" s="35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11.25" customHeight="1">
      <c r="A4" s="31"/>
      <c r="B4" s="31"/>
      <c r="E4" s="33"/>
      <c r="F4" s="33"/>
      <c r="G4" s="33"/>
      <c r="H4" s="33"/>
      <c r="I4" s="33"/>
      <c r="J4" s="33"/>
      <c r="K4" s="33"/>
      <c r="L4" s="33"/>
      <c r="M4" s="33"/>
      <c r="N4" s="33"/>
      <c r="O4" s="34" t="s">
        <v>68</v>
      </c>
      <c r="P4" s="35" t="s">
        <v>41</v>
      </c>
      <c r="Q4" s="31"/>
      <c r="R4" s="35" t="s">
        <v>41</v>
      </c>
      <c r="S4" s="31"/>
      <c r="T4" s="35" t="s">
        <v>41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ht="24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 t="s">
        <v>54</v>
      </c>
      <c r="P5" s="28" t="s">
        <v>38</v>
      </c>
      <c r="Q5" s="26"/>
      <c r="R5" s="28"/>
      <c r="S5" s="26"/>
      <c r="T5" s="28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27" customHeight="1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 t="s">
        <v>40</v>
      </c>
      <c r="P6" s="38" t="s">
        <v>67</v>
      </c>
      <c r="Q6" s="36"/>
      <c r="R6" s="38"/>
      <c r="S6" s="36"/>
      <c r="T6" s="38"/>
      <c r="U6" s="36"/>
      <c r="V6" s="36"/>
      <c r="W6" s="36"/>
      <c r="X6" s="36"/>
      <c r="Y6" s="36"/>
      <c r="Z6" s="36"/>
      <c r="AA6" s="36"/>
      <c r="AB6" s="36"/>
      <c r="AC6" s="36"/>
      <c r="AD6" s="36"/>
      <c r="AE6" s="32" t="s">
        <v>44</v>
      </c>
    </row>
    <row r="7" spans="1:31" ht="12.75" customHeight="1" thickTop="1">
      <c r="A7" s="83" t="s">
        <v>45</v>
      </c>
      <c r="B7" s="86"/>
      <c r="C7" s="83" t="s">
        <v>0</v>
      </c>
      <c r="D7" s="84" t="s">
        <v>1</v>
      </c>
      <c r="E7" s="98"/>
      <c r="F7" s="84" t="s">
        <v>7</v>
      </c>
      <c r="G7" s="82"/>
      <c r="H7" s="82"/>
      <c r="I7" s="82"/>
      <c r="J7" s="82"/>
      <c r="K7" s="82"/>
      <c r="L7" s="82"/>
      <c r="M7" s="82"/>
      <c r="N7" s="82"/>
      <c r="O7" s="82"/>
      <c r="P7" s="59"/>
      <c r="Q7" s="59"/>
      <c r="R7" s="59"/>
      <c r="S7" s="59"/>
      <c r="T7" s="82" t="s">
        <v>11</v>
      </c>
      <c r="U7" s="82"/>
      <c r="V7" s="82"/>
      <c r="W7" s="82"/>
      <c r="X7" s="82"/>
      <c r="Y7" s="82"/>
      <c r="Z7" s="82"/>
      <c r="AA7" s="83"/>
      <c r="AB7" s="86" t="s">
        <v>52</v>
      </c>
      <c r="AC7" s="87"/>
      <c r="AD7" s="88"/>
      <c r="AE7" s="85" t="s">
        <v>47</v>
      </c>
    </row>
    <row r="8" spans="1:31" ht="12" customHeight="1">
      <c r="A8" s="94"/>
      <c r="B8" s="75"/>
      <c r="C8" s="91"/>
      <c r="D8" s="99" t="s">
        <v>2</v>
      </c>
      <c r="E8" s="60" t="s">
        <v>56</v>
      </c>
      <c r="F8" s="75" t="s">
        <v>2</v>
      </c>
      <c r="G8" s="75"/>
      <c r="H8" s="75"/>
      <c r="I8" s="77" t="s">
        <v>62</v>
      </c>
      <c r="J8" s="90"/>
      <c r="K8" s="90"/>
      <c r="L8" s="90"/>
      <c r="M8" s="90"/>
      <c r="N8" s="90"/>
      <c r="O8" s="90"/>
      <c r="P8" s="90" t="s">
        <v>63</v>
      </c>
      <c r="Q8" s="92"/>
      <c r="R8" s="92"/>
      <c r="S8" s="92"/>
      <c r="T8" s="92"/>
      <c r="U8" s="92"/>
      <c r="V8" s="92"/>
      <c r="W8" s="92"/>
      <c r="X8" s="93"/>
      <c r="Y8" s="75" t="s">
        <v>10</v>
      </c>
      <c r="Z8" s="76"/>
      <c r="AA8" s="76"/>
      <c r="AB8" s="76"/>
      <c r="AC8" s="76"/>
      <c r="AD8" s="89"/>
      <c r="AE8" s="77"/>
    </row>
    <row r="9" spans="1:31" ht="12" customHeight="1">
      <c r="A9" s="94"/>
      <c r="B9" s="75"/>
      <c r="C9" s="91"/>
      <c r="D9" s="100"/>
      <c r="E9" s="102" t="s">
        <v>57</v>
      </c>
      <c r="F9" s="75" t="s">
        <v>3</v>
      </c>
      <c r="G9" s="75" t="s">
        <v>4</v>
      </c>
      <c r="H9" s="75" t="s">
        <v>5</v>
      </c>
      <c r="I9" s="75" t="s">
        <v>3</v>
      </c>
      <c r="J9" s="76"/>
      <c r="K9" s="75"/>
      <c r="L9" s="75" t="s">
        <v>6</v>
      </c>
      <c r="M9" s="75"/>
      <c r="N9" s="75" t="s">
        <v>60</v>
      </c>
      <c r="O9" s="75"/>
      <c r="P9" s="90" t="s">
        <v>59</v>
      </c>
      <c r="Q9" s="91"/>
      <c r="R9" s="90" t="s">
        <v>58</v>
      </c>
      <c r="S9" s="91"/>
      <c r="T9" s="90" t="s">
        <v>61</v>
      </c>
      <c r="U9" s="91"/>
      <c r="V9" s="94" t="s">
        <v>8</v>
      </c>
      <c r="W9" s="75"/>
      <c r="X9" s="75" t="s">
        <v>9</v>
      </c>
      <c r="Y9" s="96" t="s">
        <v>3</v>
      </c>
      <c r="Z9" s="96" t="s">
        <v>4</v>
      </c>
      <c r="AA9" s="96" t="s">
        <v>5</v>
      </c>
      <c r="AB9" s="75" t="s">
        <v>55</v>
      </c>
      <c r="AC9" s="75" t="s">
        <v>4</v>
      </c>
      <c r="AD9" s="77" t="s">
        <v>5</v>
      </c>
      <c r="AE9" s="77"/>
    </row>
    <row r="10" spans="1:31" ht="12" customHeight="1">
      <c r="A10" s="94"/>
      <c r="B10" s="75"/>
      <c r="C10" s="91"/>
      <c r="D10" s="101"/>
      <c r="E10" s="103"/>
      <c r="F10" s="75"/>
      <c r="G10" s="75"/>
      <c r="H10" s="75"/>
      <c r="I10" s="55" t="s">
        <v>3</v>
      </c>
      <c r="J10" s="55" t="s">
        <v>4</v>
      </c>
      <c r="K10" s="55" t="s">
        <v>5</v>
      </c>
      <c r="L10" s="55" t="s">
        <v>4</v>
      </c>
      <c r="M10" s="55" t="s">
        <v>5</v>
      </c>
      <c r="N10" s="55" t="s">
        <v>4</v>
      </c>
      <c r="O10" s="55" t="s">
        <v>5</v>
      </c>
      <c r="P10" s="56" t="s">
        <v>4</v>
      </c>
      <c r="Q10" s="55" t="s">
        <v>5</v>
      </c>
      <c r="R10" s="56" t="s">
        <v>4</v>
      </c>
      <c r="S10" s="55" t="s">
        <v>5</v>
      </c>
      <c r="T10" s="56" t="s">
        <v>4</v>
      </c>
      <c r="U10" s="55" t="s">
        <v>5</v>
      </c>
      <c r="V10" s="55" t="s">
        <v>4</v>
      </c>
      <c r="W10" s="55" t="s">
        <v>5</v>
      </c>
      <c r="X10" s="95"/>
      <c r="Y10" s="97"/>
      <c r="Z10" s="97"/>
      <c r="AA10" s="97"/>
      <c r="AB10" s="75"/>
      <c r="AC10" s="75"/>
      <c r="AD10" s="77"/>
      <c r="AE10" s="77"/>
    </row>
    <row r="11" spans="1:31" ht="15" customHeight="1">
      <c r="A11" s="80" t="s">
        <v>2</v>
      </c>
      <c r="B11" s="8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1"/>
      <c r="Y11" s="41"/>
      <c r="Z11" s="41"/>
      <c r="AA11" s="41"/>
      <c r="AB11" s="41"/>
      <c r="AC11" s="41"/>
      <c r="AD11" s="41"/>
      <c r="AE11" s="42" t="s">
        <v>2</v>
      </c>
    </row>
    <row r="12" spans="1:31" ht="11.25" customHeight="1">
      <c r="A12" s="43" t="s">
        <v>19</v>
      </c>
      <c r="B12" s="44" t="s">
        <v>69</v>
      </c>
      <c r="C12" s="23">
        <v>118</v>
      </c>
      <c r="D12" s="23">
        <v>2593</v>
      </c>
      <c r="E12" s="23">
        <v>405</v>
      </c>
      <c r="F12" s="22">
        <v>4029</v>
      </c>
      <c r="G12" s="23">
        <v>1330</v>
      </c>
      <c r="H12" s="23">
        <v>2699</v>
      </c>
      <c r="I12" s="22">
        <v>3652</v>
      </c>
      <c r="J12" s="23">
        <v>1244</v>
      </c>
      <c r="K12" s="23">
        <v>2408</v>
      </c>
      <c r="L12" s="23">
        <v>92</v>
      </c>
      <c r="M12" s="23">
        <v>24</v>
      </c>
      <c r="N12" s="23">
        <v>1</v>
      </c>
      <c r="O12" s="23">
        <v>0</v>
      </c>
      <c r="P12" s="23">
        <v>87</v>
      </c>
      <c r="Q12" s="23">
        <v>32</v>
      </c>
      <c r="R12" s="23">
        <v>180</v>
      </c>
      <c r="S12" s="23">
        <v>271</v>
      </c>
      <c r="T12" s="23">
        <v>0</v>
      </c>
      <c r="U12" s="23">
        <v>0</v>
      </c>
      <c r="V12" s="23">
        <v>884</v>
      </c>
      <c r="W12" s="23">
        <v>1952</v>
      </c>
      <c r="X12" s="23">
        <v>129</v>
      </c>
      <c r="Y12" s="22">
        <v>377</v>
      </c>
      <c r="Z12" s="23">
        <v>86</v>
      </c>
      <c r="AA12" s="23">
        <v>291</v>
      </c>
      <c r="AB12" s="22">
        <v>707</v>
      </c>
      <c r="AC12" s="23">
        <v>215</v>
      </c>
      <c r="AD12" s="23">
        <v>492</v>
      </c>
      <c r="AE12" s="53" t="s">
        <v>81</v>
      </c>
    </row>
    <row r="13" spans="1:31" ht="11.25" customHeight="1">
      <c r="A13" s="46"/>
      <c r="B13" s="44" t="s">
        <v>70</v>
      </c>
      <c r="C13" s="23">
        <v>117</v>
      </c>
      <c r="D13" s="23">
        <v>2602</v>
      </c>
      <c r="E13" s="23">
        <v>403</v>
      </c>
      <c r="F13" s="22">
        <v>4063</v>
      </c>
      <c r="G13" s="23">
        <v>1323</v>
      </c>
      <c r="H13" s="23">
        <v>2740</v>
      </c>
      <c r="I13" s="22">
        <v>3693</v>
      </c>
      <c r="J13" s="23">
        <v>1247</v>
      </c>
      <c r="K13" s="23">
        <v>2446</v>
      </c>
      <c r="L13" s="23">
        <v>89</v>
      </c>
      <c r="M13" s="23">
        <v>27</v>
      </c>
      <c r="N13" s="23">
        <v>0</v>
      </c>
      <c r="O13" s="23">
        <v>0</v>
      </c>
      <c r="P13" s="23">
        <v>85</v>
      </c>
      <c r="Q13" s="23">
        <v>33</v>
      </c>
      <c r="R13" s="23">
        <v>169</v>
      </c>
      <c r="S13" s="23">
        <v>282</v>
      </c>
      <c r="T13" s="23">
        <v>0</v>
      </c>
      <c r="U13" s="23">
        <v>0</v>
      </c>
      <c r="V13" s="23">
        <v>904</v>
      </c>
      <c r="W13" s="23">
        <v>1968</v>
      </c>
      <c r="X13" s="23">
        <v>136</v>
      </c>
      <c r="Y13" s="22">
        <v>370</v>
      </c>
      <c r="Z13" s="23">
        <v>76</v>
      </c>
      <c r="AA13" s="23">
        <v>294</v>
      </c>
      <c r="AB13" s="22">
        <v>676</v>
      </c>
      <c r="AC13" s="23">
        <v>203</v>
      </c>
      <c r="AD13" s="23">
        <v>473</v>
      </c>
      <c r="AE13" s="53" t="s">
        <v>82</v>
      </c>
    </row>
    <row r="14" spans="1:31" ht="11.25" customHeight="1">
      <c r="A14" s="46"/>
      <c r="B14" s="44" t="s">
        <v>71</v>
      </c>
      <c r="C14" s="23">
        <v>117</v>
      </c>
      <c r="D14" s="23">
        <v>2653</v>
      </c>
      <c r="E14" s="23">
        <v>411</v>
      </c>
      <c r="F14" s="22">
        <v>4040</v>
      </c>
      <c r="G14" s="23">
        <v>1340</v>
      </c>
      <c r="H14" s="23">
        <v>2700</v>
      </c>
      <c r="I14" s="22">
        <v>3694</v>
      </c>
      <c r="J14" s="23">
        <v>1246</v>
      </c>
      <c r="K14" s="23">
        <v>2448</v>
      </c>
      <c r="L14" s="23">
        <v>84</v>
      </c>
      <c r="M14" s="23">
        <v>32</v>
      </c>
      <c r="N14" s="23">
        <v>0</v>
      </c>
      <c r="O14" s="23">
        <v>0</v>
      </c>
      <c r="P14" s="23">
        <v>86</v>
      </c>
      <c r="Q14" s="23">
        <v>31</v>
      </c>
      <c r="R14" s="23">
        <v>172</v>
      </c>
      <c r="S14" s="23">
        <v>279</v>
      </c>
      <c r="T14" s="23">
        <v>0</v>
      </c>
      <c r="U14" s="23">
        <v>0</v>
      </c>
      <c r="V14" s="23">
        <v>904</v>
      </c>
      <c r="W14" s="23">
        <v>1974</v>
      </c>
      <c r="X14" s="23">
        <v>132</v>
      </c>
      <c r="Y14" s="22">
        <v>346</v>
      </c>
      <c r="Z14" s="23">
        <v>94</v>
      </c>
      <c r="AA14" s="23">
        <v>252</v>
      </c>
      <c r="AB14" s="22">
        <v>655</v>
      </c>
      <c r="AC14" s="23">
        <v>202</v>
      </c>
      <c r="AD14" s="23">
        <v>453</v>
      </c>
      <c r="AE14" s="53" t="s">
        <v>83</v>
      </c>
    </row>
    <row r="15" spans="1:31" ht="11.25" customHeight="1">
      <c r="A15" s="46"/>
      <c r="B15" s="44" t="s">
        <v>79</v>
      </c>
      <c r="C15" s="23">
        <v>117</v>
      </c>
      <c r="D15" s="23">
        <v>2663</v>
      </c>
      <c r="E15" s="23">
        <v>408</v>
      </c>
      <c r="F15" s="23">
        <v>4090</v>
      </c>
      <c r="G15" s="23">
        <v>1343</v>
      </c>
      <c r="H15" s="23">
        <v>2747</v>
      </c>
      <c r="I15" s="23">
        <v>3726</v>
      </c>
      <c r="J15" s="23">
        <v>1251</v>
      </c>
      <c r="K15" s="23">
        <v>2475</v>
      </c>
      <c r="L15" s="23">
        <v>84</v>
      </c>
      <c r="M15" s="23">
        <v>32</v>
      </c>
      <c r="N15" s="23">
        <v>0</v>
      </c>
      <c r="O15" s="23">
        <v>0</v>
      </c>
      <c r="P15" s="23">
        <v>80</v>
      </c>
      <c r="Q15" s="23">
        <v>37</v>
      </c>
      <c r="R15" s="23">
        <v>159</v>
      </c>
      <c r="S15" s="23">
        <v>293</v>
      </c>
      <c r="T15" s="23">
        <v>0</v>
      </c>
      <c r="U15" s="23">
        <v>0</v>
      </c>
      <c r="V15" s="23">
        <v>927</v>
      </c>
      <c r="W15" s="23">
        <v>1963</v>
      </c>
      <c r="X15" s="23">
        <v>151</v>
      </c>
      <c r="Y15" s="23">
        <v>364</v>
      </c>
      <c r="Z15" s="23">
        <v>92</v>
      </c>
      <c r="AA15" s="23">
        <v>272</v>
      </c>
      <c r="AB15" s="23">
        <v>620</v>
      </c>
      <c r="AC15" s="23">
        <v>201</v>
      </c>
      <c r="AD15" s="23">
        <v>419</v>
      </c>
      <c r="AE15" s="53" t="s">
        <v>73</v>
      </c>
    </row>
    <row r="16" spans="1:31" s="48" customFormat="1" ht="11.25" customHeight="1">
      <c r="A16" s="47"/>
      <c r="B16" s="39" t="s">
        <v>80</v>
      </c>
      <c r="C16" s="61">
        <f>SUM(C17,C25)</f>
        <v>117</v>
      </c>
      <c r="D16" s="61">
        <f aca="true" t="shared" si="0" ref="D16:AD16">SUM(D17,D25)</f>
        <v>2660</v>
      </c>
      <c r="E16" s="61">
        <f t="shared" si="0"/>
        <v>397</v>
      </c>
      <c r="F16" s="61">
        <f t="shared" si="0"/>
        <v>4125</v>
      </c>
      <c r="G16" s="61">
        <f>SUM(G17,G25)</f>
        <v>1370</v>
      </c>
      <c r="H16" s="61">
        <f t="shared" si="0"/>
        <v>2755</v>
      </c>
      <c r="I16" s="61">
        <f t="shared" si="0"/>
        <v>3731</v>
      </c>
      <c r="J16" s="61">
        <f t="shared" si="0"/>
        <v>1262</v>
      </c>
      <c r="K16" s="61">
        <f t="shared" si="0"/>
        <v>2469</v>
      </c>
      <c r="L16" s="61">
        <f t="shared" si="0"/>
        <v>82</v>
      </c>
      <c r="M16" s="61">
        <f t="shared" si="0"/>
        <v>34</v>
      </c>
      <c r="N16" s="61">
        <f t="shared" si="0"/>
        <v>0</v>
      </c>
      <c r="O16" s="61">
        <f t="shared" si="0"/>
        <v>0</v>
      </c>
      <c r="P16" s="61">
        <f t="shared" si="0"/>
        <v>77</v>
      </c>
      <c r="Q16" s="61">
        <f t="shared" si="0"/>
        <v>39</v>
      </c>
      <c r="R16" s="61">
        <f t="shared" si="0"/>
        <v>151</v>
      </c>
      <c r="S16" s="61">
        <f t="shared" si="0"/>
        <v>301</v>
      </c>
      <c r="T16" s="61">
        <f t="shared" si="0"/>
        <v>0</v>
      </c>
      <c r="U16" s="61">
        <f t="shared" si="0"/>
        <v>0</v>
      </c>
      <c r="V16" s="61">
        <f t="shared" si="0"/>
        <v>952</v>
      </c>
      <c r="W16" s="61">
        <f t="shared" si="0"/>
        <v>1948</v>
      </c>
      <c r="X16" s="61">
        <f t="shared" si="0"/>
        <v>147</v>
      </c>
      <c r="Y16" s="61">
        <f t="shared" si="0"/>
        <v>394</v>
      </c>
      <c r="Z16" s="61">
        <f t="shared" si="0"/>
        <v>108</v>
      </c>
      <c r="AA16" s="61">
        <f t="shared" si="0"/>
        <v>286</v>
      </c>
      <c r="AB16" s="61">
        <f t="shared" si="0"/>
        <v>621</v>
      </c>
      <c r="AC16" s="61">
        <f t="shared" si="0"/>
        <v>205</v>
      </c>
      <c r="AD16" s="61">
        <f t="shared" si="0"/>
        <v>416</v>
      </c>
      <c r="AE16" s="58" t="s">
        <v>84</v>
      </c>
    </row>
    <row r="17" spans="1:31" s="48" customFormat="1" ht="18" customHeight="1">
      <c r="A17" s="80" t="s">
        <v>49</v>
      </c>
      <c r="B17" s="81"/>
      <c r="C17" s="61">
        <f>SUM(C18:C24)</f>
        <v>113</v>
      </c>
      <c r="D17" s="61">
        <f aca="true" t="shared" si="1" ref="D17:AD17">SUM(D18:D24)</f>
        <v>2612</v>
      </c>
      <c r="E17" s="61">
        <f t="shared" si="1"/>
        <v>397</v>
      </c>
      <c r="F17" s="61">
        <f t="shared" si="1"/>
        <v>4008</v>
      </c>
      <c r="G17" s="61">
        <f t="shared" si="1"/>
        <v>1328</v>
      </c>
      <c r="H17" s="61">
        <f t="shared" si="1"/>
        <v>2680</v>
      </c>
      <c r="I17" s="61">
        <f t="shared" si="1"/>
        <v>3638</v>
      </c>
      <c r="J17" s="61">
        <f t="shared" si="1"/>
        <v>1227</v>
      </c>
      <c r="K17" s="61">
        <f t="shared" si="1"/>
        <v>2411</v>
      </c>
      <c r="L17" s="61">
        <f t="shared" si="1"/>
        <v>80</v>
      </c>
      <c r="M17" s="61">
        <f t="shared" si="1"/>
        <v>33</v>
      </c>
      <c r="N17" s="61">
        <f t="shared" si="1"/>
        <v>0</v>
      </c>
      <c r="O17" s="61">
        <f t="shared" si="1"/>
        <v>0</v>
      </c>
      <c r="P17" s="61">
        <f t="shared" si="1"/>
        <v>76</v>
      </c>
      <c r="Q17" s="61">
        <f t="shared" si="1"/>
        <v>37</v>
      </c>
      <c r="R17" s="61">
        <f t="shared" si="1"/>
        <v>151</v>
      </c>
      <c r="S17" s="61">
        <f t="shared" si="1"/>
        <v>301</v>
      </c>
      <c r="T17" s="61">
        <f t="shared" si="1"/>
        <v>0</v>
      </c>
      <c r="U17" s="61">
        <f t="shared" si="1"/>
        <v>0</v>
      </c>
      <c r="V17" s="61">
        <f t="shared" si="1"/>
        <v>920</v>
      </c>
      <c r="W17" s="61">
        <f t="shared" si="1"/>
        <v>1896</v>
      </c>
      <c r="X17" s="61">
        <f t="shared" si="1"/>
        <v>144</v>
      </c>
      <c r="Y17" s="61">
        <f t="shared" si="1"/>
        <v>370</v>
      </c>
      <c r="Z17" s="61">
        <f t="shared" si="1"/>
        <v>101</v>
      </c>
      <c r="AA17" s="61">
        <f t="shared" si="1"/>
        <v>269</v>
      </c>
      <c r="AB17" s="61">
        <f t="shared" si="1"/>
        <v>611</v>
      </c>
      <c r="AC17" s="61">
        <f t="shared" si="1"/>
        <v>200</v>
      </c>
      <c r="AD17" s="61">
        <f t="shared" si="1"/>
        <v>411</v>
      </c>
      <c r="AE17" s="42" t="s">
        <v>49</v>
      </c>
    </row>
    <row r="18" spans="1:31" ht="15.75" customHeight="1">
      <c r="A18" s="73" t="s">
        <v>20</v>
      </c>
      <c r="B18" s="74"/>
      <c r="C18" s="23">
        <v>20</v>
      </c>
      <c r="D18" s="23">
        <v>400</v>
      </c>
      <c r="E18" s="23">
        <v>69</v>
      </c>
      <c r="F18" s="22">
        <f>I18+Y18</f>
        <v>621</v>
      </c>
      <c r="G18" s="22">
        <f aca="true" t="shared" si="2" ref="G18:H24">J18+Z18</f>
        <v>238</v>
      </c>
      <c r="H18" s="22">
        <f t="shared" si="2"/>
        <v>383</v>
      </c>
      <c r="I18" s="22">
        <v>560</v>
      </c>
      <c r="J18" s="23">
        <v>212</v>
      </c>
      <c r="K18" s="23">
        <v>348</v>
      </c>
      <c r="L18" s="23">
        <v>19</v>
      </c>
      <c r="M18" s="23">
        <v>1</v>
      </c>
      <c r="N18" s="23">
        <v>0</v>
      </c>
      <c r="O18" s="23">
        <v>0</v>
      </c>
      <c r="P18" s="23">
        <v>14</v>
      </c>
      <c r="Q18" s="23">
        <v>6</v>
      </c>
      <c r="R18" s="23">
        <v>27</v>
      </c>
      <c r="S18" s="23">
        <v>52</v>
      </c>
      <c r="T18" s="23">
        <v>0</v>
      </c>
      <c r="U18" s="23">
        <v>0</v>
      </c>
      <c r="V18" s="23">
        <v>152</v>
      </c>
      <c r="W18" s="23">
        <v>267</v>
      </c>
      <c r="X18" s="23">
        <v>22</v>
      </c>
      <c r="Y18" s="22">
        <v>61</v>
      </c>
      <c r="Z18" s="23">
        <v>26</v>
      </c>
      <c r="AA18" s="23">
        <v>35</v>
      </c>
      <c r="AB18" s="22">
        <v>113</v>
      </c>
      <c r="AC18" s="23">
        <v>32</v>
      </c>
      <c r="AD18" s="23">
        <v>81</v>
      </c>
      <c r="AE18" s="45" t="s">
        <v>12</v>
      </c>
    </row>
    <row r="19" spans="1:31" ht="12" customHeight="1">
      <c r="A19" s="73" t="s">
        <v>21</v>
      </c>
      <c r="B19" s="74"/>
      <c r="C19" s="23">
        <v>13</v>
      </c>
      <c r="D19" s="23">
        <v>276</v>
      </c>
      <c r="E19" s="23">
        <v>48</v>
      </c>
      <c r="F19" s="22">
        <f aca="true" t="shared" si="3" ref="F19:F24">I19+Y19</f>
        <v>434</v>
      </c>
      <c r="G19" s="22">
        <f t="shared" si="2"/>
        <v>148</v>
      </c>
      <c r="H19" s="22">
        <f t="shared" si="2"/>
        <v>286</v>
      </c>
      <c r="I19" s="22">
        <v>392</v>
      </c>
      <c r="J19" s="23">
        <v>136</v>
      </c>
      <c r="K19" s="23">
        <v>256</v>
      </c>
      <c r="L19" s="23">
        <v>9</v>
      </c>
      <c r="M19" s="23">
        <v>4</v>
      </c>
      <c r="N19" s="23">
        <v>0</v>
      </c>
      <c r="O19" s="23">
        <v>0</v>
      </c>
      <c r="P19" s="23">
        <v>7</v>
      </c>
      <c r="Q19" s="23">
        <v>6</v>
      </c>
      <c r="R19" s="23">
        <v>14</v>
      </c>
      <c r="S19" s="23">
        <v>34</v>
      </c>
      <c r="T19" s="23">
        <v>0</v>
      </c>
      <c r="U19" s="23">
        <v>0</v>
      </c>
      <c r="V19" s="23">
        <v>106</v>
      </c>
      <c r="W19" s="23">
        <v>196</v>
      </c>
      <c r="X19" s="23">
        <v>16</v>
      </c>
      <c r="Y19" s="22">
        <v>42</v>
      </c>
      <c r="Z19" s="23">
        <v>12</v>
      </c>
      <c r="AA19" s="23">
        <v>30</v>
      </c>
      <c r="AB19" s="22">
        <v>77</v>
      </c>
      <c r="AC19" s="23">
        <v>28</v>
      </c>
      <c r="AD19" s="23">
        <v>49</v>
      </c>
      <c r="AE19" s="45" t="s">
        <v>13</v>
      </c>
    </row>
    <row r="20" spans="1:31" ht="12" customHeight="1">
      <c r="A20" s="73" t="s">
        <v>22</v>
      </c>
      <c r="B20" s="74"/>
      <c r="C20" s="23">
        <v>18</v>
      </c>
      <c r="D20" s="23">
        <v>432</v>
      </c>
      <c r="E20" s="23">
        <v>65</v>
      </c>
      <c r="F20" s="22">
        <f t="shared" si="3"/>
        <v>647</v>
      </c>
      <c r="G20" s="22">
        <f t="shared" si="2"/>
        <v>195</v>
      </c>
      <c r="H20" s="22">
        <f t="shared" si="2"/>
        <v>452</v>
      </c>
      <c r="I20" s="22">
        <v>594</v>
      </c>
      <c r="J20" s="23">
        <v>185</v>
      </c>
      <c r="K20" s="23">
        <v>409</v>
      </c>
      <c r="L20" s="23">
        <v>12</v>
      </c>
      <c r="M20" s="23">
        <v>6</v>
      </c>
      <c r="N20" s="23">
        <v>0</v>
      </c>
      <c r="O20" s="23">
        <v>0</v>
      </c>
      <c r="P20" s="23">
        <v>14</v>
      </c>
      <c r="Q20" s="23">
        <v>4</v>
      </c>
      <c r="R20" s="23">
        <v>24</v>
      </c>
      <c r="S20" s="23">
        <v>48</v>
      </c>
      <c r="T20" s="23">
        <v>0</v>
      </c>
      <c r="U20" s="23">
        <v>0</v>
      </c>
      <c r="V20" s="23">
        <v>135</v>
      </c>
      <c r="W20" s="23">
        <v>328</v>
      </c>
      <c r="X20" s="23">
        <v>23</v>
      </c>
      <c r="Y20" s="22">
        <v>53</v>
      </c>
      <c r="Z20" s="23">
        <v>10</v>
      </c>
      <c r="AA20" s="23">
        <v>43</v>
      </c>
      <c r="AB20" s="22">
        <v>104</v>
      </c>
      <c r="AC20" s="23">
        <v>31</v>
      </c>
      <c r="AD20" s="23">
        <v>73</v>
      </c>
      <c r="AE20" s="45" t="s">
        <v>14</v>
      </c>
    </row>
    <row r="21" spans="1:31" ht="12" customHeight="1">
      <c r="A21" s="73" t="s">
        <v>23</v>
      </c>
      <c r="B21" s="74"/>
      <c r="C21" s="23">
        <v>15</v>
      </c>
      <c r="D21" s="23">
        <v>408</v>
      </c>
      <c r="E21" s="23">
        <v>55</v>
      </c>
      <c r="F21" s="22">
        <f t="shared" si="3"/>
        <v>606</v>
      </c>
      <c r="G21" s="22">
        <f t="shared" si="2"/>
        <v>184</v>
      </c>
      <c r="H21" s="22">
        <f t="shared" si="2"/>
        <v>422</v>
      </c>
      <c r="I21" s="22">
        <v>553</v>
      </c>
      <c r="J21" s="23">
        <v>177</v>
      </c>
      <c r="K21" s="23">
        <v>376</v>
      </c>
      <c r="L21" s="23">
        <v>11</v>
      </c>
      <c r="M21" s="23">
        <v>4</v>
      </c>
      <c r="N21" s="23">
        <v>0</v>
      </c>
      <c r="O21" s="23">
        <v>0</v>
      </c>
      <c r="P21" s="23">
        <v>10</v>
      </c>
      <c r="Q21" s="23">
        <v>5</v>
      </c>
      <c r="R21" s="23">
        <v>22</v>
      </c>
      <c r="S21" s="23">
        <v>39</v>
      </c>
      <c r="T21" s="23">
        <v>0</v>
      </c>
      <c r="U21" s="23">
        <v>0</v>
      </c>
      <c r="V21" s="23">
        <v>134</v>
      </c>
      <c r="W21" s="23">
        <v>306</v>
      </c>
      <c r="X21" s="23">
        <v>22</v>
      </c>
      <c r="Y21" s="22">
        <v>53</v>
      </c>
      <c r="Z21" s="23">
        <v>7</v>
      </c>
      <c r="AA21" s="23">
        <v>46</v>
      </c>
      <c r="AB21" s="22">
        <v>78</v>
      </c>
      <c r="AC21" s="23">
        <v>24</v>
      </c>
      <c r="AD21" s="23">
        <v>54</v>
      </c>
      <c r="AE21" s="45" t="s">
        <v>15</v>
      </c>
    </row>
    <row r="22" spans="1:31" ht="12" customHeight="1">
      <c r="A22" s="73" t="s">
        <v>24</v>
      </c>
      <c r="B22" s="74"/>
      <c r="C22" s="23">
        <v>17</v>
      </c>
      <c r="D22" s="23">
        <v>433</v>
      </c>
      <c r="E22" s="23">
        <v>61</v>
      </c>
      <c r="F22" s="22">
        <f t="shared" si="3"/>
        <v>643</v>
      </c>
      <c r="G22" s="22">
        <f t="shared" si="2"/>
        <v>201</v>
      </c>
      <c r="H22" s="22">
        <f t="shared" si="2"/>
        <v>442</v>
      </c>
      <c r="I22" s="22">
        <v>589</v>
      </c>
      <c r="J22" s="23">
        <v>193</v>
      </c>
      <c r="K22" s="23">
        <v>396</v>
      </c>
      <c r="L22" s="23">
        <v>9</v>
      </c>
      <c r="M22" s="23">
        <v>8</v>
      </c>
      <c r="N22" s="23">
        <v>0</v>
      </c>
      <c r="O22" s="23">
        <v>0</v>
      </c>
      <c r="P22" s="23">
        <v>11</v>
      </c>
      <c r="Q22" s="23">
        <v>6</v>
      </c>
      <c r="R22" s="23">
        <v>21</v>
      </c>
      <c r="S22" s="23">
        <v>49</v>
      </c>
      <c r="T22" s="23">
        <v>0</v>
      </c>
      <c r="U22" s="23">
        <v>0</v>
      </c>
      <c r="V22" s="23">
        <v>152</v>
      </c>
      <c r="W22" s="23">
        <v>310</v>
      </c>
      <c r="X22" s="23">
        <v>23</v>
      </c>
      <c r="Y22" s="22">
        <v>54</v>
      </c>
      <c r="Z22" s="23">
        <v>8</v>
      </c>
      <c r="AA22" s="23">
        <v>46</v>
      </c>
      <c r="AB22" s="22">
        <v>83</v>
      </c>
      <c r="AC22" s="23">
        <v>29</v>
      </c>
      <c r="AD22" s="23">
        <v>54</v>
      </c>
      <c r="AE22" s="45" t="s">
        <v>16</v>
      </c>
    </row>
    <row r="23" spans="1:31" ht="12" customHeight="1">
      <c r="A23" s="73" t="s">
        <v>25</v>
      </c>
      <c r="B23" s="74"/>
      <c r="C23" s="23">
        <v>14</v>
      </c>
      <c r="D23" s="23">
        <v>318</v>
      </c>
      <c r="E23" s="23">
        <v>45</v>
      </c>
      <c r="F23" s="22">
        <f t="shared" si="3"/>
        <v>492</v>
      </c>
      <c r="G23" s="22">
        <f t="shared" si="2"/>
        <v>160</v>
      </c>
      <c r="H23" s="22">
        <f t="shared" si="2"/>
        <v>332</v>
      </c>
      <c r="I23" s="22">
        <v>448</v>
      </c>
      <c r="J23" s="23">
        <v>145</v>
      </c>
      <c r="K23" s="23">
        <v>303</v>
      </c>
      <c r="L23" s="23">
        <v>9</v>
      </c>
      <c r="M23" s="23">
        <v>5</v>
      </c>
      <c r="N23" s="23">
        <v>0</v>
      </c>
      <c r="O23" s="23">
        <v>0</v>
      </c>
      <c r="P23" s="23">
        <v>10</v>
      </c>
      <c r="Q23" s="23">
        <v>4</v>
      </c>
      <c r="R23" s="23">
        <v>17</v>
      </c>
      <c r="S23" s="23">
        <v>43</v>
      </c>
      <c r="T23" s="23">
        <v>0</v>
      </c>
      <c r="U23" s="23">
        <v>0</v>
      </c>
      <c r="V23" s="23">
        <v>109</v>
      </c>
      <c r="W23" s="23">
        <v>230</v>
      </c>
      <c r="X23" s="23">
        <v>21</v>
      </c>
      <c r="Y23" s="22">
        <v>44</v>
      </c>
      <c r="Z23" s="23">
        <v>15</v>
      </c>
      <c r="AA23" s="23">
        <v>29</v>
      </c>
      <c r="AB23" s="22">
        <v>76</v>
      </c>
      <c r="AC23" s="23">
        <v>31</v>
      </c>
      <c r="AD23" s="23">
        <v>45</v>
      </c>
      <c r="AE23" s="45" t="s">
        <v>17</v>
      </c>
    </row>
    <row r="24" spans="1:31" ht="12" customHeight="1">
      <c r="A24" s="73" t="s">
        <v>26</v>
      </c>
      <c r="B24" s="74"/>
      <c r="C24" s="23">
        <v>16</v>
      </c>
      <c r="D24" s="23">
        <v>345</v>
      </c>
      <c r="E24" s="23">
        <v>54</v>
      </c>
      <c r="F24" s="22">
        <f t="shared" si="3"/>
        <v>565</v>
      </c>
      <c r="G24" s="22">
        <f t="shared" si="2"/>
        <v>202</v>
      </c>
      <c r="H24" s="22">
        <f t="shared" si="2"/>
        <v>363</v>
      </c>
      <c r="I24" s="22">
        <v>502</v>
      </c>
      <c r="J24" s="23">
        <v>179</v>
      </c>
      <c r="K24" s="23">
        <v>323</v>
      </c>
      <c r="L24" s="23">
        <v>11</v>
      </c>
      <c r="M24" s="23">
        <v>5</v>
      </c>
      <c r="N24" s="23">
        <v>0</v>
      </c>
      <c r="O24" s="23">
        <v>0</v>
      </c>
      <c r="P24" s="23">
        <v>10</v>
      </c>
      <c r="Q24" s="23">
        <v>6</v>
      </c>
      <c r="R24" s="23">
        <v>26</v>
      </c>
      <c r="S24" s="23">
        <v>36</v>
      </c>
      <c r="T24" s="23">
        <v>0</v>
      </c>
      <c r="U24" s="23">
        <v>0</v>
      </c>
      <c r="V24" s="23">
        <v>132</v>
      </c>
      <c r="W24" s="23">
        <v>259</v>
      </c>
      <c r="X24" s="23">
        <v>17</v>
      </c>
      <c r="Y24" s="22">
        <v>63</v>
      </c>
      <c r="Z24" s="23">
        <v>23</v>
      </c>
      <c r="AA24" s="23">
        <v>40</v>
      </c>
      <c r="AB24" s="22">
        <v>80</v>
      </c>
      <c r="AC24" s="23">
        <v>25</v>
      </c>
      <c r="AD24" s="23">
        <v>55</v>
      </c>
      <c r="AE24" s="45" t="s">
        <v>18</v>
      </c>
    </row>
    <row r="25" spans="1:31" ht="18" customHeight="1">
      <c r="A25" s="80" t="s">
        <v>27</v>
      </c>
      <c r="B25" s="81"/>
      <c r="C25" s="61">
        <f>SUM(C26:C32)</f>
        <v>4</v>
      </c>
      <c r="D25" s="61">
        <f>SUM(D26:D32)</f>
        <v>48</v>
      </c>
      <c r="E25" s="61">
        <v>0</v>
      </c>
      <c r="F25" s="61">
        <f aca="true" t="shared" si="4" ref="F25:AD25">SUM(F26:F32)</f>
        <v>117</v>
      </c>
      <c r="G25" s="61">
        <f t="shared" si="4"/>
        <v>42</v>
      </c>
      <c r="H25" s="61">
        <f t="shared" si="4"/>
        <v>75</v>
      </c>
      <c r="I25" s="61">
        <f t="shared" si="4"/>
        <v>93</v>
      </c>
      <c r="J25" s="61">
        <f t="shared" si="4"/>
        <v>35</v>
      </c>
      <c r="K25" s="61">
        <f t="shared" si="4"/>
        <v>58</v>
      </c>
      <c r="L25" s="61">
        <f t="shared" si="4"/>
        <v>2</v>
      </c>
      <c r="M25" s="61">
        <f t="shared" si="4"/>
        <v>1</v>
      </c>
      <c r="N25" s="61">
        <f t="shared" si="4"/>
        <v>0</v>
      </c>
      <c r="O25" s="61">
        <f t="shared" si="4"/>
        <v>0</v>
      </c>
      <c r="P25" s="61">
        <f t="shared" si="4"/>
        <v>1</v>
      </c>
      <c r="Q25" s="61">
        <f t="shared" si="4"/>
        <v>2</v>
      </c>
      <c r="R25" s="61">
        <f t="shared" si="4"/>
        <v>0</v>
      </c>
      <c r="S25" s="61">
        <f t="shared" si="4"/>
        <v>0</v>
      </c>
      <c r="T25" s="61">
        <f t="shared" si="4"/>
        <v>0</v>
      </c>
      <c r="U25" s="61">
        <f t="shared" si="4"/>
        <v>0</v>
      </c>
      <c r="V25" s="61">
        <f t="shared" si="4"/>
        <v>32</v>
      </c>
      <c r="W25" s="61">
        <f t="shared" si="4"/>
        <v>52</v>
      </c>
      <c r="X25" s="61">
        <f t="shared" si="4"/>
        <v>3</v>
      </c>
      <c r="Y25" s="61">
        <f t="shared" si="4"/>
        <v>24</v>
      </c>
      <c r="Z25" s="61">
        <f t="shared" si="4"/>
        <v>7</v>
      </c>
      <c r="AA25" s="61">
        <f t="shared" si="4"/>
        <v>17</v>
      </c>
      <c r="AB25" s="61">
        <f t="shared" si="4"/>
        <v>10</v>
      </c>
      <c r="AC25" s="61">
        <f t="shared" si="4"/>
        <v>5</v>
      </c>
      <c r="AD25" s="61">
        <f t="shared" si="4"/>
        <v>5</v>
      </c>
      <c r="AE25" s="42" t="s">
        <v>27</v>
      </c>
    </row>
    <row r="26" spans="1:31" ht="15.75" customHeight="1">
      <c r="A26" s="73" t="s">
        <v>20</v>
      </c>
      <c r="B26" s="74"/>
      <c r="C26" s="23">
        <v>0</v>
      </c>
      <c r="D26" s="23">
        <v>0</v>
      </c>
      <c r="E26" s="23">
        <v>0</v>
      </c>
      <c r="F26" s="22">
        <f>I26+Y26</f>
        <v>0</v>
      </c>
      <c r="G26" s="22">
        <f aca="true" t="shared" si="5" ref="G26:H32">J26+Z26</f>
        <v>0</v>
      </c>
      <c r="H26" s="22">
        <f t="shared" si="5"/>
        <v>0</v>
      </c>
      <c r="I26" s="22">
        <v>0</v>
      </c>
      <c r="J26" s="22">
        <v>0</v>
      </c>
      <c r="K26" s="22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2">
        <v>0</v>
      </c>
      <c r="Z26" s="23">
        <v>0</v>
      </c>
      <c r="AA26" s="23">
        <v>0</v>
      </c>
      <c r="AB26" s="22">
        <v>0</v>
      </c>
      <c r="AC26" s="23">
        <v>0</v>
      </c>
      <c r="AD26" s="23">
        <v>0</v>
      </c>
      <c r="AE26" s="45" t="s">
        <v>12</v>
      </c>
    </row>
    <row r="27" spans="1:31" ht="12" customHeight="1">
      <c r="A27" s="73" t="s">
        <v>21</v>
      </c>
      <c r="B27" s="74"/>
      <c r="C27" s="23">
        <v>0</v>
      </c>
      <c r="D27" s="23">
        <v>0</v>
      </c>
      <c r="E27" s="23">
        <v>0</v>
      </c>
      <c r="F27" s="22">
        <f aca="true" t="shared" si="6" ref="F27:F32">I27+Y27</f>
        <v>0</v>
      </c>
      <c r="G27" s="22">
        <f t="shared" si="5"/>
        <v>0</v>
      </c>
      <c r="H27" s="22">
        <f t="shared" si="5"/>
        <v>0</v>
      </c>
      <c r="I27" s="22">
        <v>0</v>
      </c>
      <c r="J27" s="22">
        <v>0</v>
      </c>
      <c r="K27" s="22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2">
        <v>0</v>
      </c>
      <c r="AC27" s="23">
        <v>0</v>
      </c>
      <c r="AD27" s="23">
        <v>0</v>
      </c>
      <c r="AE27" s="45" t="s">
        <v>13</v>
      </c>
    </row>
    <row r="28" spans="1:31" ht="12" customHeight="1">
      <c r="A28" s="73" t="s">
        <v>22</v>
      </c>
      <c r="B28" s="74"/>
      <c r="C28" s="23">
        <v>1</v>
      </c>
      <c r="D28" s="23">
        <v>6</v>
      </c>
      <c r="E28" s="23">
        <v>0</v>
      </c>
      <c r="F28" s="22">
        <f t="shared" si="6"/>
        <v>13</v>
      </c>
      <c r="G28" s="22">
        <f t="shared" si="5"/>
        <v>6</v>
      </c>
      <c r="H28" s="22">
        <f t="shared" si="5"/>
        <v>7</v>
      </c>
      <c r="I28" s="22">
        <v>5</v>
      </c>
      <c r="J28" s="22">
        <v>2</v>
      </c>
      <c r="K28" s="22">
        <v>3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2</v>
      </c>
      <c r="W28" s="23">
        <v>3</v>
      </c>
      <c r="X28" s="23">
        <v>0</v>
      </c>
      <c r="Y28" s="22">
        <v>8</v>
      </c>
      <c r="Z28" s="23">
        <v>4</v>
      </c>
      <c r="AA28" s="23">
        <v>4</v>
      </c>
      <c r="AB28" s="22">
        <v>2</v>
      </c>
      <c r="AC28" s="23">
        <v>1</v>
      </c>
      <c r="AD28" s="23">
        <v>1</v>
      </c>
      <c r="AE28" s="45" t="s">
        <v>14</v>
      </c>
    </row>
    <row r="29" spans="1:31" ht="12" customHeight="1">
      <c r="A29" s="73" t="s">
        <v>23</v>
      </c>
      <c r="B29" s="74"/>
      <c r="C29" s="23">
        <v>1</v>
      </c>
      <c r="D29" s="23">
        <v>12</v>
      </c>
      <c r="E29" s="23">
        <v>0</v>
      </c>
      <c r="F29" s="22">
        <f t="shared" si="6"/>
        <v>29</v>
      </c>
      <c r="G29" s="22">
        <f t="shared" si="5"/>
        <v>11</v>
      </c>
      <c r="H29" s="22">
        <f t="shared" si="5"/>
        <v>18</v>
      </c>
      <c r="I29" s="22">
        <v>23</v>
      </c>
      <c r="J29" s="22">
        <v>10</v>
      </c>
      <c r="K29" s="22">
        <v>13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1</v>
      </c>
      <c r="R29" s="23">
        <v>0</v>
      </c>
      <c r="S29" s="23">
        <v>0</v>
      </c>
      <c r="T29" s="23">
        <v>0</v>
      </c>
      <c r="U29" s="23">
        <v>0</v>
      </c>
      <c r="V29" s="23">
        <v>9</v>
      </c>
      <c r="W29" s="23">
        <v>12</v>
      </c>
      <c r="X29" s="23">
        <v>0</v>
      </c>
      <c r="Y29" s="22">
        <v>6</v>
      </c>
      <c r="Z29" s="23">
        <v>1</v>
      </c>
      <c r="AA29" s="23">
        <v>5</v>
      </c>
      <c r="AB29" s="22">
        <v>1</v>
      </c>
      <c r="AC29" s="23">
        <v>0</v>
      </c>
      <c r="AD29" s="23">
        <v>1</v>
      </c>
      <c r="AE29" s="45" t="s">
        <v>15</v>
      </c>
    </row>
    <row r="30" spans="1:31" ht="12" customHeight="1">
      <c r="A30" s="73" t="s">
        <v>24</v>
      </c>
      <c r="B30" s="74"/>
      <c r="C30" s="23">
        <v>0</v>
      </c>
      <c r="D30" s="23">
        <v>0</v>
      </c>
      <c r="E30" s="23">
        <v>0</v>
      </c>
      <c r="F30" s="22">
        <f t="shared" si="6"/>
        <v>0</v>
      </c>
      <c r="G30" s="22">
        <f t="shared" si="5"/>
        <v>0</v>
      </c>
      <c r="H30" s="22">
        <f t="shared" si="5"/>
        <v>0</v>
      </c>
      <c r="I30" s="22">
        <v>0</v>
      </c>
      <c r="J30" s="22">
        <v>0</v>
      </c>
      <c r="K30" s="22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2">
        <v>0</v>
      </c>
      <c r="Z30" s="23">
        <v>0</v>
      </c>
      <c r="AA30" s="23">
        <v>0</v>
      </c>
      <c r="AB30" s="22">
        <v>0</v>
      </c>
      <c r="AC30" s="23">
        <v>0</v>
      </c>
      <c r="AD30" s="23">
        <v>0</v>
      </c>
      <c r="AE30" s="45" t="s">
        <v>16</v>
      </c>
    </row>
    <row r="31" spans="1:31" ht="12" customHeight="1">
      <c r="A31" s="73" t="s">
        <v>25</v>
      </c>
      <c r="B31" s="74"/>
      <c r="C31" s="23">
        <v>1</v>
      </c>
      <c r="D31" s="23">
        <v>18</v>
      </c>
      <c r="E31" s="23">
        <v>0</v>
      </c>
      <c r="F31" s="22">
        <f t="shared" si="6"/>
        <v>45</v>
      </c>
      <c r="G31" s="22">
        <f t="shared" si="5"/>
        <v>10</v>
      </c>
      <c r="H31" s="22">
        <f t="shared" si="5"/>
        <v>35</v>
      </c>
      <c r="I31" s="22">
        <v>37</v>
      </c>
      <c r="J31" s="22">
        <v>9</v>
      </c>
      <c r="K31" s="22">
        <v>28</v>
      </c>
      <c r="L31" s="23">
        <v>0</v>
      </c>
      <c r="M31" s="23">
        <v>1</v>
      </c>
      <c r="N31" s="23">
        <v>0</v>
      </c>
      <c r="O31" s="23">
        <v>0</v>
      </c>
      <c r="P31" s="23">
        <v>0</v>
      </c>
      <c r="Q31" s="23">
        <v>1</v>
      </c>
      <c r="R31" s="23">
        <v>0</v>
      </c>
      <c r="S31" s="23">
        <v>0</v>
      </c>
      <c r="T31" s="23">
        <v>0</v>
      </c>
      <c r="U31" s="23">
        <v>0</v>
      </c>
      <c r="V31" s="23">
        <v>9</v>
      </c>
      <c r="W31" s="23">
        <v>25</v>
      </c>
      <c r="X31" s="23">
        <v>1</v>
      </c>
      <c r="Y31" s="22">
        <v>8</v>
      </c>
      <c r="Z31" s="23">
        <v>1</v>
      </c>
      <c r="AA31" s="23">
        <v>7</v>
      </c>
      <c r="AB31" s="22">
        <v>4</v>
      </c>
      <c r="AC31" s="23">
        <v>2</v>
      </c>
      <c r="AD31" s="23">
        <v>2</v>
      </c>
      <c r="AE31" s="45" t="s">
        <v>17</v>
      </c>
    </row>
    <row r="32" spans="1:31" ht="12" customHeight="1" thickBot="1">
      <c r="A32" s="78" t="s">
        <v>26</v>
      </c>
      <c r="B32" s="79"/>
      <c r="C32" s="62">
        <v>1</v>
      </c>
      <c r="D32" s="62">
        <v>12</v>
      </c>
      <c r="E32" s="62">
        <v>0</v>
      </c>
      <c r="F32" s="22">
        <f t="shared" si="6"/>
        <v>30</v>
      </c>
      <c r="G32" s="22">
        <f t="shared" si="5"/>
        <v>15</v>
      </c>
      <c r="H32" s="22">
        <f t="shared" si="5"/>
        <v>15</v>
      </c>
      <c r="I32" s="62">
        <v>28</v>
      </c>
      <c r="J32" s="62">
        <v>14</v>
      </c>
      <c r="K32" s="62">
        <v>14</v>
      </c>
      <c r="L32" s="62">
        <v>1</v>
      </c>
      <c r="M32" s="62">
        <v>0</v>
      </c>
      <c r="N32" s="62">
        <v>0</v>
      </c>
      <c r="O32" s="62">
        <v>0</v>
      </c>
      <c r="P32" s="62">
        <v>1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12</v>
      </c>
      <c r="W32" s="62">
        <v>12</v>
      </c>
      <c r="X32" s="62">
        <v>2</v>
      </c>
      <c r="Y32" s="62">
        <v>2</v>
      </c>
      <c r="Z32" s="62">
        <v>1</v>
      </c>
      <c r="AA32" s="62">
        <v>1</v>
      </c>
      <c r="AB32" s="62">
        <v>3</v>
      </c>
      <c r="AC32" s="62">
        <v>2</v>
      </c>
      <c r="AD32" s="62">
        <v>1</v>
      </c>
      <c r="AE32" s="49" t="s">
        <v>18</v>
      </c>
    </row>
    <row r="33" spans="1:31" s="51" customFormat="1" ht="12" customHeight="1" thickTop="1">
      <c r="A33" s="31" t="s">
        <v>74</v>
      </c>
      <c r="B33" s="50"/>
      <c r="C33" s="50"/>
      <c r="D33" s="50"/>
      <c r="E33" s="50"/>
      <c r="F33" s="70"/>
      <c r="G33" s="70"/>
      <c r="H33" s="70"/>
      <c r="I33" s="50"/>
      <c r="J33" s="50"/>
      <c r="K33" s="50"/>
      <c r="L33" s="50"/>
      <c r="M33" s="50"/>
      <c r="N33" s="50"/>
      <c r="O33" s="50"/>
      <c r="P33" s="31" t="s">
        <v>41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s="51" customFormat="1" ht="12.75" customHeight="1">
      <c r="A34" s="52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4"/>
      <c r="Y34" s="50"/>
      <c r="Z34" s="50"/>
      <c r="AA34" s="50"/>
      <c r="AB34" s="50"/>
      <c r="AC34" s="50"/>
      <c r="AD34" s="50"/>
      <c r="AE34" s="50"/>
    </row>
    <row r="35" ht="13.5">
      <c r="X35" s="54"/>
    </row>
    <row r="36" ht="13.5">
      <c r="X36" s="54"/>
    </row>
    <row r="37" ht="13.5">
      <c r="X37" s="54"/>
    </row>
    <row r="38" ht="13.5">
      <c r="X38" s="54"/>
    </row>
    <row r="39" ht="13.5">
      <c r="X39" s="54"/>
    </row>
    <row r="40" ht="13.5">
      <c r="X40" s="54"/>
    </row>
  </sheetData>
  <sheetProtection/>
  <mergeCells count="47">
    <mergeCell ref="D7:E7"/>
    <mergeCell ref="D8:D10"/>
    <mergeCell ref="P9:Q9"/>
    <mergeCell ref="L9:M9"/>
    <mergeCell ref="I8:O8"/>
    <mergeCell ref="A18:B18"/>
    <mergeCell ref="A7:B10"/>
    <mergeCell ref="C7:C10"/>
    <mergeCell ref="E9:E10"/>
    <mergeCell ref="A17:B17"/>
    <mergeCell ref="AB9:AB10"/>
    <mergeCell ref="AC9:AC10"/>
    <mergeCell ref="R9:S9"/>
    <mergeCell ref="P8:X8"/>
    <mergeCell ref="V9:W9"/>
    <mergeCell ref="T9:U9"/>
    <mergeCell ref="X9:X10"/>
    <mergeCell ref="Y9:Y10"/>
    <mergeCell ref="Z9:Z10"/>
    <mergeCell ref="AA9:AA10"/>
    <mergeCell ref="T7:AA7"/>
    <mergeCell ref="F7:O7"/>
    <mergeCell ref="H9:H10"/>
    <mergeCell ref="F8:H8"/>
    <mergeCell ref="AE7:AE10"/>
    <mergeCell ref="A11:B11"/>
    <mergeCell ref="AB7:AD8"/>
    <mergeCell ref="Y8:AA8"/>
    <mergeCell ref="F9:F10"/>
    <mergeCell ref="G9:G10"/>
    <mergeCell ref="I9:K9"/>
    <mergeCell ref="N9:O9"/>
    <mergeCell ref="AD9:AD10"/>
    <mergeCell ref="A32:B32"/>
    <mergeCell ref="A25:B25"/>
    <mergeCell ref="A26:B26"/>
    <mergeCell ref="A27:B27"/>
    <mergeCell ref="A28:B28"/>
    <mergeCell ref="A29:B29"/>
    <mergeCell ref="A30:B30"/>
    <mergeCell ref="A31:B31"/>
    <mergeCell ref="A23:B23"/>
    <mergeCell ref="A24:B24"/>
    <mergeCell ref="A19:B19"/>
    <mergeCell ref="A20:B20"/>
    <mergeCell ref="A21:B21"/>
    <mergeCell ref="A22:B22"/>
  </mergeCells>
  <printOptions/>
  <pageMargins left="0.6692913385826772" right="0.24" top="0.984251968503937" bottom="0.5905511811023623" header="0" footer="0"/>
  <pageSetup horizontalDpi="300" verticalDpi="300" orientation="portrait" paperSize="9" scale="92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7.75390625" style="0" customWidth="1"/>
    <col min="3" max="5" width="9.125" style="0" customWidth="1"/>
    <col min="6" max="10" width="8.125" style="0" customWidth="1"/>
    <col min="11" max="11" width="8.25390625" style="0" customWidth="1"/>
    <col min="12" max="19" width="9.625" style="0" customWidth="1"/>
    <col min="20" max="20" width="4.125" style="0" customWidth="1"/>
    <col min="21" max="21" width="7.625" style="0" customWidth="1"/>
  </cols>
  <sheetData>
    <row r="1" spans="1:21" ht="20.2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24" t="s">
        <v>42</v>
      </c>
      <c r="L1" s="25" t="s">
        <v>43</v>
      </c>
      <c r="M1" s="13"/>
      <c r="N1" s="13"/>
      <c r="O1" s="13"/>
      <c r="P1" s="13"/>
      <c r="Q1" s="13"/>
      <c r="R1" s="13"/>
      <c r="S1" s="13"/>
      <c r="T1" s="13"/>
      <c r="U1" s="12" t="s">
        <v>44</v>
      </c>
    </row>
    <row r="2" spans="1:29" ht="14.25" customHeight="1" thickTop="1">
      <c r="A2" s="113" t="s">
        <v>46</v>
      </c>
      <c r="B2" s="114"/>
      <c r="C2" s="132" t="s">
        <v>36</v>
      </c>
      <c r="D2" s="133"/>
      <c r="E2" s="133"/>
      <c r="F2" s="133"/>
      <c r="G2" s="133"/>
      <c r="H2" s="133"/>
      <c r="I2" s="133"/>
      <c r="J2" s="133"/>
      <c r="K2" s="133"/>
      <c r="L2" s="135" t="s">
        <v>11</v>
      </c>
      <c r="M2" s="136"/>
      <c r="N2" s="136"/>
      <c r="O2" s="137"/>
      <c r="P2" s="21"/>
      <c r="Q2" s="8"/>
      <c r="R2" s="127" t="s">
        <v>64</v>
      </c>
      <c r="S2" s="130" t="s">
        <v>53</v>
      </c>
      <c r="T2" s="120" t="s">
        <v>47</v>
      </c>
      <c r="U2" s="113"/>
      <c r="V2" s="1"/>
      <c r="W2" s="1"/>
      <c r="X2" s="1"/>
      <c r="Y2" s="1"/>
      <c r="Z2" s="1"/>
      <c r="AA2" s="1"/>
      <c r="AB2" s="1"/>
      <c r="AC2" s="1"/>
    </row>
    <row r="3" spans="1:29" ht="13.5" customHeight="1">
      <c r="A3" s="115"/>
      <c r="B3" s="116"/>
      <c r="C3" s="119" t="s">
        <v>2</v>
      </c>
      <c r="D3" s="119"/>
      <c r="E3" s="119"/>
      <c r="F3" s="119" t="s">
        <v>28</v>
      </c>
      <c r="G3" s="119"/>
      <c r="H3" s="119" t="s">
        <v>29</v>
      </c>
      <c r="I3" s="119"/>
      <c r="J3" s="119" t="s">
        <v>30</v>
      </c>
      <c r="K3" s="119"/>
      <c r="L3" s="134" t="s">
        <v>31</v>
      </c>
      <c r="M3" s="119"/>
      <c r="N3" s="119" t="s">
        <v>32</v>
      </c>
      <c r="O3" s="119"/>
      <c r="P3" s="119" t="s">
        <v>33</v>
      </c>
      <c r="Q3" s="119"/>
      <c r="R3" s="128"/>
      <c r="S3" s="131"/>
      <c r="T3" s="121"/>
      <c r="U3" s="122"/>
      <c r="V3" s="1"/>
      <c r="W3" s="1"/>
      <c r="X3" s="1"/>
      <c r="Y3" s="1"/>
      <c r="Z3" s="1"/>
      <c r="AA3" s="1"/>
      <c r="AB3" s="1"/>
      <c r="AC3" s="1"/>
    </row>
    <row r="4" spans="1:29" ht="13.5" customHeight="1">
      <c r="A4" s="117"/>
      <c r="B4" s="118"/>
      <c r="C4" s="2" t="s">
        <v>55</v>
      </c>
      <c r="D4" s="2" t="s">
        <v>34</v>
      </c>
      <c r="E4" s="2" t="s">
        <v>35</v>
      </c>
      <c r="F4" s="2" t="s">
        <v>34</v>
      </c>
      <c r="G4" s="2" t="s">
        <v>35</v>
      </c>
      <c r="H4" s="2" t="s">
        <v>34</v>
      </c>
      <c r="I4" s="2" t="s">
        <v>35</v>
      </c>
      <c r="J4" s="2" t="s">
        <v>34</v>
      </c>
      <c r="K4" s="2" t="s">
        <v>35</v>
      </c>
      <c r="L4" s="20" t="s">
        <v>34</v>
      </c>
      <c r="M4" s="2" t="s">
        <v>35</v>
      </c>
      <c r="N4" s="2" t="s">
        <v>34</v>
      </c>
      <c r="O4" s="2" t="s">
        <v>35</v>
      </c>
      <c r="P4" s="2" t="s">
        <v>34</v>
      </c>
      <c r="Q4" s="2" t="s">
        <v>35</v>
      </c>
      <c r="R4" s="129"/>
      <c r="S4" s="131"/>
      <c r="T4" s="123"/>
      <c r="U4" s="124"/>
      <c r="V4" s="1"/>
      <c r="W4" s="1"/>
      <c r="X4" s="1"/>
      <c r="Y4" s="1"/>
      <c r="Z4" s="1"/>
      <c r="AA4" s="1"/>
      <c r="AB4" s="1"/>
      <c r="AC4" s="1"/>
    </row>
    <row r="5" spans="1:29" ht="13.5" customHeight="1">
      <c r="A5" s="107" t="s">
        <v>2</v>
      </c>
      <c r="B5" s="1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25" t="s">
        <v>2</v>
      </c>
      <c r="U5" s="126"/>
      <c r="V5" s="1"/>
      <c r="W5" s="1"/>
      <c r="X5" s="1"/>
      <c r="Y5" s="1"/>
      <c r="Z5" s="1"/>
      <c r="AA5" s="1"/>
      <c r="AB5" s="1"/>
      <c r="AC5" s="1"/>
    </row>
    <row r="6" spans="1:29" ht="11.25" customHeight="1">
      <c r="A6" s="3" t="s">
        <v>19</v>
      </c>
      <c r="B6" s="4" t="s">
        <v>69</v>
      </c>
      <c r="C6" s="9">
        <v>71576</v>
      </c>
      <c r="D6" s="9">
        <v>36419</v>
      </c>
      <c r="E6" s="9">
        <v>35157</v>
      </c>
      <c r="F6" s="9">
        <v>6141</v>
      </c>
      <c r="G6" s="9">
        <v>5955</v>
      </c>
      <c r="H6" s="9">
        <v>6137</v>
      </c>
      <c r="I6" s="9">
        <v>5971</v>
      </c>
      <c r="J6" s="9">
        <v>6153</v>
      </c>
      <c r="K6" s="9">
        <v>5931</v>
      </c>
      <c r="L6" s="9">
        <v>6016</v>
      </c>
      <c r="M6" s="9">
        <v>5746</v>
      </c>
      <c r="N6" s="9">
        <v>6024</v>
      </c>
      <c r="O6" s="9">
        <v>5873</v>
      </c>
      <c r="P6" s="9">
        <v>5948</v>
      </c>
      <c r="Q6" s="9">
        <v>5681</v>
      </c>
      <c r="R6" s="9">
        <v>1161</v>
      </c>
      <c r="S6" s="9">
        <v>522</v>
      </c>
      <c r="T6" s="57" t="s">
        <v>65</v>
      </c>
      <c r="U6" s="3" t="s">
        <v>85</v>
      </c>
      <c r="V6" s="1"/>
      <c r="W6" s="1"/>
      <c r="X6" s="1"/>
      <c r="Y6" s="1"/>
      <c r="Z6" s="1"/>
      <c r="AA6" s="1"/>
      <c r="AB6" s="1"/>
      <c r="AC6" s="1"/>
    </row>
    <row r="7" spans="1:29" ht="11.25" customHeight="1">
      <c r="A7" s="5"/>
      <c r="B7" s="4" t="s">
        <v>70</v>
      </c>
      <c r="C7" s="10">
        <v>71982</v>
      </c>
      <c r="D7" s="11">
        <v>36619</v>
      </c>
      <c r="E7" s="11">
        <v>35363</v>
      </c>
      <c r="F7" s="9">
        <v>6152</v>
      </c>
      <c r="G7" s="9">
        <v>5901</v>
      </c>
      <c r="H7" s="9">
        <v>6145</v>
      </c>
      <c r="I7" s="9">
        <v>5960</v>
      </c>
      <c r="J7" s="9">
        <v>6108</v>
      </c>
      <c r="K7" s="9">
        <v>5950</v>
      </c>
      <c r="L7" s="9">
        <v>6153</v>
      </c>
      <c r="M7" s="9">
        <v>5924</v>
      </c>
      <c r="N7" s="9">
        <v>6004</v>
      </c>
      <c r="O7" s="9">
        <v>5750</v>
      </c>
      <c r="P7" s="9">
        <v>6057</v>
      </c>
      <c r="Q7" s="9">
        <v>5878</v>
      </c>
      <c r="R7" s="9">
        <v>1216</v>
      </c>
      <c r="S7" s="9">
        <v>408</v>
      </c>
      <c r="T7" s="18" t="s">
        <v>48</v>
      </c>
      <c r="U7" s="3" t="s">
        <v>86</v>
      </c>
      <c r="V7" s="1"/>
      <c r="W7" s="1"/>
      <c r="X7" s="1"/>
      <c r="Y7" s="1"/>
      <c r="Z7" s="1"/>
      <c r="AA7" s="1"/>
      <c r="AB7" s="1"/>
      <c r="AC7" s="1"/>
    </row>
    <row r="8" spans="1:29" ht="11.25" customHeight="1">
      <c r="A8" s="5"/>
      <c r="B8" s="4" t="s">
        <v>71</v>
      </c>
      <c r="C8" s="10">
        <v>71892</v>
      </c>
      <c r="D8" s="11">
        <v>36701</v>
      </c>
      <c r="E8" s="11">
        <v>35191</v>
      </c>
      <c r="F8" s="9">
        <v>6262</v>
      </c>
      <c r="G8" s="9">
        <v>5755</v>
      </c>
      <c r="H8" s="9">
        <v>6107</v>
      </c>
      <c r="I8" s="9">
        <v>5882</v>
      </c>
      <c r="J8" s="9">
        <v>6110</v>
      </c>
      <c r="K8" s="9">
        <v>5931</v>
      </c>
      <c r="L8" s="9">
        <v>6111</v>
      </c>
      <c r="M8" s="9">
        <v>5934</v>
      </c>
      <c r="N8" s="9">
        <v>6111</v>
      </c>
      <c r="O8" s="9">
        <v>5929</v>
      </c>
      <c r="P8" s="9">
        <v>6000</v>
      </c>
      <c r="Q8" s="9">
        <v>5760</v>
      </c>
      <c r="R8" s="9">
        <v>1296</v>
      </c>
      <c r="S8" s="9">
        <v>411</v>
      </c>
      <c r="T8" s="18" t="s">
        <v>48</v>
      </c>
      <c r="U8" s="3" t="s">
        <v>87</v>
      </c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5"/>
      <c r="B9" s="4" t="s">
        <v>79</v>
      </c>
      <c r="C9" s="65">
        <v>71964</v>
      </c>
      <c r="D9" s="66">
        <v>36695</v>
      </c>
      <c r="E9" s="66">
        <v>35269</v>
      </c>
      <c r="F9" s="66">
        <v>6046</v>
      </c>
      <c r="G9" s="66">
        <v>5880</v>
      </c>
      <c r="H9" s="66">
        <v>6252</v>
      </c>
      <c r="I9" s="66">
        <v>5741</v>
      </c>
      <c r="J9" s="66">
        <v>6071</v>
      </c>
      <c r="K9" s="66">
        <v>5871</v>
      </c>
      <c r="L9" s="66">
        <v>6106</v>
      </c>
      <c r="M9" s="66">
        <v>5911</v>
      </c>
      <c r="N9" s="66">
        <v>6116</v>
      </c>
      <c r="O9" s="66">
        <v>5919</v>
      </c>
      <c r="P9" s="66">
        <v>6104</v>
      </c>
      <c r="Q9" s="66">
        <v>5947</v>
      </c>
      <c r="R9" s="66">
        <v>1303</v>
      </c>
      <c r="S9" s="69">
        <v>388</v>
      </c>
      <c r="T9" s="18" t="s">
        <v>48</v>
      </c>
      <c r="U9" s="3" t="s">
        <v>72</v>
      </c>
      <c r="V9" s="1"/>
      <c r="W9" s="1"/>
      <c r="X9" s="1"/>
      <c r="Y9" s="1"/>
      <c r="Z9" s="1"/>
      <c r="AA9" s="1"/>
      <c r="AB9" s="1"/>
      <c r="AC9" s="1"/>
    </row>
    <row r="10" spans="1:29" ht="11.25" customHeight="1">
      <c r="A10" s="7"/>
      <c r="B10" s="6" t="s">
        <v>80</v>
      </c>
      <c r="C10" s="63">
        <f>SUM(C11,C19)</f>
        <v>72198</v>
      </c>
      <c r="D10" s="64">
        <f aca="true" t="shared" si="0" ref="D10:S10">SUM(D11,D19)</f>
        <v>36911</v>
      </c>
      <c r="E10" s="64">
        <f t="shared" si="0"/>
        <v>35287</v>
      </c>
      <c r="F10" s="64">
        <f t="shared" si="0"/>
        <v>6334</v>
      </c>
      <c r="G10" s="64">
        <f t="shared" si="0"/>
        <v>6005</v>
      </c>
      <c r="H10" s="64">
        <f t="shared" si="0"/>
        <v>6026</v>
      </c>
      <c r="I10" s="64">
        <f t="shared" si="0"/>
        <v>5864</v>
      </c>
      <c r="J10" s="64">
        <f t="shared" si="0"/>
        <v>6259</v>
      </c>
      <c r="K10" s="64">
        <f t="shared" si="0"/>
        <v>5747</v>
      </c>
      <c r="L10" s="64">
        <f t="shared" si="0"/>
        <v>6067</v>
      </c>
      <c r="M10" s="64">
        <f t="shared" si="0"/>
        <v>5851</v>
      </c>
      <c r="N10" s="64">
        <f t="shared" si="0"/>
        <v>6121</v>
      </c>
      <c r="O10" s="64">
        <f t="shared" si="0"/>
        <v>5913</v>
      </c>
      <c r="P10" s="64">
        <f t="shared" si="0"/>
        <v>6104</v>
      </c>
      <c r="Q10" s="64">
        <f t="shared" si="0"/>
        <v>5907</v>
      </c>
      <c r="R10" s="64">
        <f t="shared" si="0"/>
        <v>1318</v>
      </c>
      <c r="S10" s="72">
        <f t="shared" si="0"/>
        <v>363</v>
      </c>
      <c r="T10" s="19" t="s">
        <v>39</v>
      </c>
      <c r="U10" s="17" t="s">
        <v>80</v>
      </c>
      <c r="V10" s="1"/>
      <c r="W10" s="1"/>
      <c r="X10" s="1"/>
      <c r="Y10" s="1"/>
      <c r="Z10" s="1"/>
      <c r="AA10" s="1"/>
      <c r="AB10" s="1"/>
      <c r="AC10" s="1"/>
    </row>
    <row r="11" spans="1:29" ht="15" customHeight="1">
      <c r="A11" s="107" t="s">
        <v>49</v>
      </c>
      <c r="B11" s="112"/>
      <c r="C11" s="63">
        <f>SUM(C12:C18)</f>
        <v>70615</v>
      </c>
      <c r="D11" s="64">
        <f>SUM(D12:D18)</f>
        <v>36380</v>
      </c>
      <c r="E11" s="64">
        <f>SUM(E12:E18)</f>
        <v>34235</v>
      </c>
      <c r="F11" s="64">
        <f aca="true" t="shared" si="1" ref="F11:R11">SUM(F12:F18)</f>
        <v>6240</v>
      </c>
      <c r="G11" s="64">
        <f t="shared" si="1"/>
        <v>5836</v>
      </c>
      <c r="H11" s="64">
        <f t="shared" si="1"/>
        <v>5944</v>
      </c>
      <c r="I11" s="64">
        <f t="shared" si="1"/>
        <v>5691</v>
      </c>
      <c r="J11" s="64">
        <f t="shared" si="1"/>
        <v>6183</v>
      </c>
      <c r="K11" s="64">
        <f t="shared" si="1"/>
        <v>5560</v>
      </c>
      <c r="L11" s="64">
        <f t="shared" si="1"/>
        <v>5972</v>
      </c>
      <c r="M11" s="64">
        <f t="shared" si="1"/>
        <v>5676</v>
      </c>
      <c r="N11" s="64">
        <f t="shared" si="1"/>
        <v>6029</v>
      </c>
      <c r="O11" s="64">
        <f t="shared" si="1"/>
        <v>5743</v>
      </c>
      <c r="P11" s="64">
        <f t="shared" si="1"/>
        <v>6012</v>
      </c>
      <c r="Q11" s="64">
        <f t="shared" si="1"/>
        <v>5729</v>
      </c>
      <c r="R11" s="64">
        <f t="shared" si="1"/>
        <v>1318</v>
      </c>
      <c r="S11" s="72">
        <f>SUM(S12:S18)</f>
        <v>360</v>
      </c>
      <c r="T11" s="106" t="s">
        <v>49</v>
      </c>
      <c r="U11" s="107"/>
      <c r="V11" s="1"/>
      <c r="W11" s="1"/>
      <c r="X11" s="1"/>
      <c r="Y11" s="1"/>
      <c r="Z11" s="1"/>
      <c r="AA11" s="1"/>
      <c r="AB11" s="1"/>
      <c r="AC11" s="1"/>
    </row>
    <row r="12" spans="1:29" ht="12" customHeight="1">
      <c r="A12" s="105" t="s">
        <v>20</v>
      </c>
      <c r="B12" s="110"/>
      <c r="C12" s="65">
        <f>SUM(D12:E12)</f>
        <v>10061</v>
      </c>
      <c r="D12" s="66">
        <f>SUM(F12,H12,J12,L12,N12,P12)</f>
        <v>5181</v>
      </c>
      <c r="E12" s="66">
        <f>SUM(G12,I12,K12,M12,O12,Q12)</f>
        <v>4880</v>
      </c>
      <c r="F12" s="40">
        <v>914</v>
      </c>
      <c r="G12" s="40">
        <v>808</v>
      </c>
      <c r="H12" s="40">
        <v>868</v>
      </c>
      <c r="I12" s="40">
        <v>818</v>
      </c>
      <c r="J12" s="40">
        <v>852</v>
      </c>
      <c r="K12" s="40">
        <v>799</v>
      </c>
      <c r="L12" s="40">
        <v>835</v>
      </c>
      <c r="M12" s="40">
        <v>813</v>
      </c>
      <c r="N12" s="40">
        <v>846</v>
      </c>
      <c r="O12" s="40">
        <v>849</v>
      </c>
      <c r="P12" s="40">
        <v>866</v>
      </c>
      <c r="Q12" s="40">
        <v>793</v>
      </c>
      <c r="R12" s="40">
        <v>230</v>
      </c>
      <c r="S12" s="40">
        <v>172</v>
      </c>
      <c r="T12" s="104" t="s">
        <v>12</v>
      </c>
      <c r="U12" s="105"/>
      <c r="V12" s="1"/>
      <c r="W12" s="1"/>
      <c r="X12" s="1"/>
      <c r="Y12" s="1"/>
      <c r="Z12" s="1"/>
      <c r="AA12" s="1"/>
      <c r="AB12" s="1"/>
      <c r="AC12" s="1"/>
    </row>
    <row r="13" spans="1:29" ht="12" customHeight="1">
      <c r="A13" s="105" t="s">
        <v>21</v>
      </c>
      <c r="B13" s="110"/>
      <c r="C13" s="65">
        <f aca="true" t="shared" si="2" ref="C13:C18">SUM(D13:E13)</f>
        <v>7318</v>
      </c>
      <c r="D13" s="66">
        <f aca="true" t="shared" si="3" ref="D13:D18">SUM(F13,H13,J13,L13,N13,P13)</f>
        <v>3783</v>
      </c>
      <c r="E13" s="66">
        <f aca="true" t="shared" si="4" ref="E13:E18">SUM(G13,I13,K13,M13,O13,Q13)</f>
        <v>3535</v>
      </c>
      <c r="F13" s="40">
        <v>673</v>
      </c>
      <c r="G13" s="40">
        <v>685</v>
      </c>
      <c r="H13" s="40">
        <v>618</v>
      </c>
      <c r="I13" s="40">
        <v>575</v>
      </c>
      <c r="J13" s="40">
        <v>647</v>
      </c>
      <c r="K13" s="40">
        <v>567</v>
      </c>
      <c r="L13" s="40">
        <v>634</v>
      </c>
      <c r="M13" s="40">
        <v>537</v>
      </c>
      <c r="N13" s="40">
        <v>584</v>
      </c>
      <c r="O13" s="40">
        <v>590</v>
      </c>
      <c r="P13" s="40">
        <v>627</v>
      </c>
      <c r="Q13" s="40">
        <v>581</v>
      </c>
      <c r="R13" s="40">
        <v>168</v>
      </c>
      <c r="S13" s="40">
        <v>42</v>
      </c>
      <c r="T13" s="104" t="s">
        <v>13</v>
      </c>
      <c r="U13" s="105"/>
      <c r="V13" s="1"/>
      <c r="W13" s="1"/>
      <c r="X13" s="1"/>
      <c r="Y13" s="1"/>
      <c r="Z13" s="1"/>
      <c r="AA13" s="1"/>
      <c r="AB13" s="1"/>
      <c r="AC13" s="1"/>
    </row>
    <row r="14" spans="1:29" ht="12" customHeight="1">
      <c r="A14" s="105" t="s">
        <v>22</v>
      </c>
      <c r="B14" s="110"/>
      <c r="C14" s="65">
        <f t="shared" si="2"/>
        <v>11714</v>
      </c>
      <c r="D14" s="66">
        <f t="shared" si="3"/>
        <v>6167</v>
      </c>
      <c r="E14" s="66">
        <f t="shared" si="4"/>
        <v>5547</v>
      </c>
      <c r="F14" s="40">
        <v>1086</v>
      </c>
      <c r="G14" s="40">
        <v>942</v>
      </c>
      <c r="H14" s="40">
        <v>991</v>
      </c>
      <c r="I14" s="40">
        <v>935</v>
      </c>
      <c r="J14" s="40">
        <v>1082</v>
      </c>
      <c r="K14" s="40">
        <v>964</v>
      </c>
      <c r="L14" s="40">
        <v>1017</v>
      </c>
      <c r="M14" s="40">
        <v>931</v>
      </c>
      <c r="N14" s="40">
        <v>1005</v>
      </c>
      <c r="O14" s="40">
        <v>909</v>
      </c>
      <c r="P14" s="40">
        <v>986</v>
      </c>
      <c r="Q14" s="40">
        <v>866</v>
      </c>
      <c r="R14" s="40">
        <v>189</v>
      </c>
      <c r="S14" s="40">
        <v>27</v>
      </c>
      <c r="T14" s="104" t="s">
        <v>14</v>
      </c>
      <c r="U14" s="105"/>
      <c r="V14" s="1"/>
      <c r="W14" s="1"/>
      <c r="X14" s="1"/>
      <c r="Y14" s="1"/>
      <c r="Z14" s="1"/>
      <c r="AA14" s="1"/>
      <c r="AB14" s="1"/>
      <c r="AC14" s="1"/>
    </row>
    <row r="15" spans="1:29" ht="12" customHeight="1">
      <c r="A15" s="105" t="s">
        <v>23</v>
      </c>
      <c r="B15" s="110"/>
      <c r="C15" s="65">
        <f t="shared" si="2"/>
        <v>11462</v>
      </c>
      <c r="D15" s="66">
        <f t="shared" si="3"/>
        <v>5862</v>
      </c>
      <c r="E15" s="66">
        <f t="shared" si="4"/>
        <v>5600</v>
      </c>
      <c r="F15" s="40">
        <v>1012</v>
      </c>
      <c r="G15" s="40">
        <v>995</v>
      </c>
      <c r="H15" s="40">
        <v>928</v>
      </c>
      <c r="I15" s="40">
        <v>954</v>
      </c>
      <c r="J15" s="40">
        <v>1038</v>
      </c>
      <c r="K15" s="40">
        <v>902</v>
      </c>
      <c r="L15" s="40">
        <v>952</v>
      </c>
      <c r="M15" s="40">
        <v>882</v>
      </c>
      <c r="N15" s="40">
        <v>996</v>
      </c>
      <c r="O15" s="40">
        <v>910</v>
      </c>
      <c r="P15" s="40">
        <v>936</v>
      </c>
      <c r="Q15" s="40">
        <v>957</v>
      </c>
      <c r="R15" s="40">
        <v>195</v>
      </c>
      <c r="S15" s="40">
        <v>49</v>
      </c>
      <c r="T15" s="104" t="s">
        <v>15</v>
      </c>
      <c r="U15" s="105"/>
      <c r="V15" s="1"/>
      <c r="W15" s="1"/>
      <c r="X15" s="1"/>
      <c r="Y15" s="1"/>
      <c r="Z15" s="1"/>
      <c r="AA15" s="1"/>
      <c r="AB15" s="1"/>
      <c r="AC15" s="1"/>
    </row>
    <row r="16" spans="1:29" ht="12" customHeight="1">
      <c r="A16" s="105" t="s">
        <v>24</v>
      </c>
      <c r="B16" s="110"/>
      <c r="C16" s="65">
        <f t="shared" si="2"/>
        <v>12063</v>
      </c>
      <c r="D16" s="66">
        <f t="shared" si="3"/>
        <v>6168</v>
      </c>
      <c r="E16" s="66">
        <f t="shared" si="4"/>
        <v>5895</v>
      </c>
      <c r="F16" s="40">
        <v>1024</v>
      </c>
      <c r="G16" s="40">
        <v>947</v>
      </c>
      <c r="H16" s="40">
        <v>1017</v>
      </c>
      <c r="I16" s="40">
        <v>1003</v>
      </c>
      <c r="J16" s="40">
        <v>1047</v>
      </c>
      <c r="K16" s="40">
        <v>932</v>
      </c>
      <c r="L16" s="40">
        <v>986</v>
      </c>
      <c r="M16" s="40">
        <v>984</v>
      </c>
      <c r="N16" s="40">
        <v>1024</v>
      </c>
      <c r="O16" s="40">
        <v>1039</v>
      </c>
      <c r="P16" s="40">
        <v>1070</v>
      </c>
      <c r="Q16" s="40">
        <v>990</v>
      </c>
      <c r="R16" s="40">
        <v>184</v>
      </c>
      <c r="S16" s="40">
        <v>23</v>
      </c>
      <c r="T16" s="104" t="s">
        <v>16</v>
      </c>
      <c r="U16" s="105"/>
      <c r="V16" s="1"/>
      <c r="W16" s="1"/>
      <c r="X16" s="1"/>
      <c r="Y16" s="1"/>
      <c r="Z16" s="1"/>
      <c r="AA16" s="1"/>
      <c r="AB16" s="1"/>
      <c r="AC16" s="1"/>
    </row>
    <row r="17" spans="1:29" ht="12" customHeight="1">
      <c r="A17" s="105" t="s">
        <v>25</v>
      </c>
      <c r="B17" s="110"/>
      <c r="C17" s="65">
        <f t="shared" si="2"/>
        <v>8621</v>
      </c>
      <c r="D17" s="66">
        <f t="shared" si="3"/>
        <v>4495</v>
      </c>
      <c r="E17" s="66">
        <f t="shared" si="4"/>
        <v>4126</v>
      </c>
      <c r="F17" s="40">
        <v>733</v>
      </c>
      <c r="G17" s="40">
        <v>685</v>
      </c>
      <c r="H17" s="40">
        <v>750</v>
      </c>
      <c r="I17" s="40">
        <v>700</v>
      </c>
      <c r="J17" s="40">
        <v>755</v>
      </c>
      <c r="K17" s="40">
        <v>652</v>
      </c>
      <c r="L17" s="40">
        <v>749</v>
      </c>
      <c r="M17" s="40">
        <v>689</v>
      </c>
      <c r="N17" s="40">
        <v>765</v>
      </c>
      <c r="O17" s="40">
        <v>669</v>
      </c>
      <c r="P17" s="40">
        <v>743</v>
      </c>
      <c r="Q17" s="40">
        <v>731</v>
      </c>
      <c r="R17" s="40">
        <v>180</v>
      </c>
      <c r="S17" s="40">
        <v>17</v>
      </c>
      <c r="T17" s="104" t="s">
        <v>17</v>
      </c>
      <c r="U17" s="105"/>
      <c r="V17" s="1"/>
      <c r="W17" s="1"/>
      <c r="X17" s="1"/>
      <c r="Y17" s="1"/>
      <c r="Z17" s="1"/>
      <c r="AA17" s="1"/>
      <c r="AB17" s="1"/>
      <c r="AC17" s="1"/>
    </row>
    <row r="18" spans="1:29" ht="12" customHeight="1">
      <c r="A18" s="105" t="s">
        <v>26</v>
      </c>
      <c r="B18" s="110"/>
      <c r="C18" s="65">
        <f t="shared" si="2"/>
        <v>9376</v>
      </c>
      <c r="D18" s="66">
        <f t="shared" si="3"/>
        <v>4724</v>
      </c>
      <c r="E18" s="66">
        <f t="shared" si="4"/>
        <v>4652</v>
      </c>
      <c r="F18" s="40">
        <v>798</v>
      </c>
      <c r="G18" s="40">
        <v>774</v>
      </c>
      <c r="H18" s="40">
        <v>772</v>
      </c>
      <c r="I18" s="40">
        <v>706</v>
      </c>
      <c r="J18" s="40">
        <v>762</v>
      </c>
      <c r="K18" s="40">
        <v>744</v>
      </c>
      <c r="L18" s="40">
        <v>799</v>
      </c>
      <c r="M18" s="40">
        <v>840</v>
      </c>
      <c r="N18" s="40">
        <v>809</v>
      </c>
      <c r="O18" s="40">
        <v>777</v>
      </c>
      <c r="P18" s="40">
        <v>784</v>
      </c>
      <c r="Q18" s="40">
        <v>811</v>
      </c>
      <c r="R18" s="40">
        <v>172</v>
      </c>
      <c r="S18" s="40">
        <v>30</v>
      </c>
      <c r="T18" s="104" t="s">
        <v>18</v>
      </c>
      <c r="U18" s="105"/>
      <c r="V18" s="1"/>
      <c r="W18" s="1"/>
      <c r="X18" s="1"/>
      <c r="Y18" s="1"/>
      <c r="Z18" s="1"/>
      <c r="AA18" s="1"/>
      <c r="AB18" s="1"/>
      <c r="AC18" s="1"/>
    </row>
    <row r="19" spans="1:29" ht="15" customHeight="1">
      <c r="A19" s="107" t="s">
        <v>37</v>
      </c>
      <c r="B19" s="112"/>
      <c r="C19" s="67">
        <f>SUM(C20:C26)</f>
        <v>1583</v>
      </c>
      <c r="D19" s="68">
        <f>SUM(D20:D26)</f>
        <v>531</v>
      </c>
      <c r="E19" s="68">
        <f aca="true" t="shared" si="5" ref="E19:S19">SUM(E20:E26)</f>
        <v>1052</v>
      </c>
      <c r="F19" s="68">
        <f t="shared" si="5"/>
        <v>94</v>
      </c>
      <c r="G19" s="68">
        <f t="shared" si="5"/>
        <v>169</v>
      </c>
      <c r="H19" s="68">
        <f t="shared" si="5"/>
        <v>82</v>
      </c>
      <c r="I19" s="68">
        <f t="shared" si="5"/>
        <v>173</v>
      </c>
      <c r="J19" s="68">
        <f t="shared" si="5"/>
        <v>76</v>
      </c>
      <c r="K19" s="68">
        <f t="shared" si="5"/>
        <v>187</v>
      </c>
      <c r="L19" s="68">
        <f t="shared" si="5"/>
        <v>95</v>
      </c>
      <c r="M19" s="68">
        <f t="shared" si="5"/>
        <v>175</v>
      </c>
      <c r="N19" s="68">
        <f t="shared" si="5"/>
        <v>92</v>
      </c>
      <c r="O19" s="68">
        <f t="shared" si="5"/>
        <v>170</v>
      </c>
      <c r="P19" s="68">
        <f t="shared" si="5"/>
        <v>92</v>
      </c>
      <c r="Q19" s="68">
        <f t="shared" si="5"/>
        <v>178</v>
      </c>
      <c r="R19" s="68">
        <f t="shared" si="5"/>
        <v>0</v>
      </c>
      <c r="S19" s="68">
        <f t="shared" si="5"/>
        <v>3</v>
      </c>
      <c r="T19" s="106" t="s">
        <v>37</v>
      </c>
      <c r="U19" s="107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05" t="s">
        <v>20</v>
      </c>
      <c r="B20" s="110"/>
      <c r="C20" s="65">
        <f>SUM(D20:E20)</f>
        <v>0</v>
      </c>
      <c r="D20" s="66">
        <f>SUM(F20,H20,J20,L20,N20,P20)</f>
        <v>0</v>
      </c>
      <c r="E20" s="66">
        <f>SUM(G20,I20,K20,M20,O20,Q20)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04" t="s">
        <v>12</v>
      </c>
      <c r="U20" s="105"/>
      <c r="V20" s="1"/>
      <c r="W20" s="1"/>
      <c r="X20" s="1"/>
      <c r="Y20" s="1"/>
      <c r="Z20" s="1"/>
      <c r="AA20" s="1"/>
      <c r="AB20" s="1"/>
      <c r="AC20" s="1"/>
    </row>
    <row r="21" spans="1:29" ht="12" customHeight="1">
      <c r="A21" s="105" t="s">
        <v>21</v>
      </c>
      <c r="B21" s="110"/>
      <c r="C21" s="65">
        <f aca="true" t="shared" si="6" ref="C21:C26">SUM(D21:E21)</f>
        <v>0</v>
      </c>
      <c r="D21" s="66">
        <f aca="true" t="shared" si="7" ref="D21:D26">SUM(F21,H21,J21,L21,N21,P21)</f>
        <v>0</v>
      </c>
      <c r="E21" s="66">
        <f aca="true" t="shared" si="8" ref="E21:E26">SUM(G21,I21,K21,M21,O21,Q21)</f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04" t="s">
        <v>13</v>
      </c>
      <c r="U21" s="105"/>
      <c r="V21" s="1"/>
      <c r="W21" s="1"/>
      <c r="X21" s="1"/>
      <c r="Y21" s="1"/>
      <c r="Z21" s="1"/>
      <c r="AA21" s="1"/>
      <c r="AB21" s="1"/>
      <c r="AC21" s="1"/>
    </row>
    <row r="22" spans="1:29" ht="12" customHeight="1">
      <c r="A22" s="105" t="s">
        <v>22</v>
      </c>
      <c r="B22" s="110"/>
      <c r="C22" s="65">
        <f t="shared" si="6"/>
        <v>43</v>
      </c>
      <c r="D22" s="66">
        <f t="shared" si="7"/>
        <v>19</v>
      </c>
      <c r="E22" s="66">
        <f t="shared" si="8"/>
        <v>24</v>
      </c>
      <c r="F22" s="23">
        <v>0</v>
      </c>
      <c r="G22" s="23">
        <v>1</v>
      </c>
      <c r="H22" s="23">
        <v>1</v>
      </c>
      <c r="I22" s="23">
        <v>3</v>
      </c>
      <c r="J22" s="23">
        <v>1</v>
      </c>
      <c r="K22" s="23">
        <v>5</v>
      </c>
      <c r="L22" s="23">
        <v>7</v>
      </c>
      <c r="M22" s="23">
        <v>6</v>
      </c>
      <c r="N22" s="23">
        <v>4</v>
      </c>
      <c r="O22" s="23">
        <v>4</v>
      </c>
      <c r="P22" s="23">
        <v>6</v>
      </c>
      <c r="Q22" s="23">
        <v>5</v>
      </c>
      <c r="R22" s="23">
        <v>0</v>
      </c>
      <c r="S22" s="23">
        <v>0</v>
      </c>
      <c r="T22" s="104" t="s">
        <v>14</v>
      </c>
      <c r="U22" s="105"/>
      <c r="V22" s="1"/>
      <c r="W22" s="1"/>
      <c r="X22" s="1"/>
      <c r="Y22" s="1"/>
      <c r="Z22" s="1"/>
      <c r="AA22" s="1"/>
      <c r="AB22" s="1"/>
      <c r="AC22" s="1"/>
    </row>
    <row r="23" spans="1:29" ht="12" customHeight="1">
      <c r="A23" s="105" t="s">
        <v>23</v>
      </c>
      <c r="B23" s="110"/>
      <c r="C23" s="65">
        <f t="shared" si="6"/>
        <v>463</v>
      </c>
      <c r="D23" s="66">
        <f t="shared" si="7"/>
        <v>228</v>
      </c>
      <c r="E23" s="66">
        <f t="shared" si="8"/>
        <v>235</v>
      </c>
      <c r="F23" s="23">
        <v>45</v>
      </c>
      <c r="G23" s="23">
        <v>38</v>
      </c>
      <c r="H23" s="23">
        <v>35</v>
      </c>
      <c r="I23" s="23">
        <v>35</v>
      </c>
      <c r="J23" s="23">
        <v>32</v>
      </c>
      <c r="K23" s="23">
        <v>44</v>
      </c>
      <c r="L23" s="23">
        <v>43</v>
      </c>
      <c r="M23" s="23">
        <v>35</v>
      </c>
      <c r="N23" s="23">
        <v>36</v>
      </c>
      <c r="O23" s="23">
        <v>42</v>
      </c>
      <c r="P23" s="23">
        <v>37</v>
      </c>
      <c r="Q23" s="23">
        <v>41</v>
      </c>
      <c r="R23" s="23">
        <v>0</v>
      </c>
      <c r="S23" s="23">
        <v>0</v>
      </c>
      <c r="T23" s="104" t="s">
        <v>15</v>
      </c>
      <c r="U23" s="105"/>
      <c r="V23" s="1"/>
      <c r="W23" s="1"/>
      <c r="X23" s="1"/>
      <c r="Y23" s="1"/>
      <c r="Z23" s="1"/>
      <c r="AA23" s="1"/>
      <c r="AB23" s="1"/>
      <c r="AC23" s="1"/>
    </row>
    <row r="24" spans="1:29" ht="12" customHeight="1">
      <c r="A24" s="105" t="s">
        <v>24</v>
      </c>
      <c r="B24" s="110"/>
      <c r="C24" s="65">
        <f t="shared" si="6"/>
        <v>0</v>
      </c>
      <c r="D24" s="66">
        <f t="shared" si="7"/>
        <v>0</v>
      </c>
      <c r="E24" s="66">
        <f t="shared" si="8"/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04" t="s">
        <v>16</v>
      </c>
      <c r="U24" s="105"/>
      <c r="V24" s="1"/>
      <c r="W24" s="1"/>
      <c r="X24" s="1"/>
      <c r="Y24" s="1"/>
      <c r="Z24" s="1"/>
      <c r="AA24" s="1"/>
      <c r="AB24" s="1"/>
      <c r="AC24" s="1"/>
    </row>
    <row r="25" spans="1:29" ht="12" customHeight="1">
      <c r="A25" s="105" t="s">
        <v>25</v>
      </c>
      <c r="B25" s="110"/>
      <c r="C25" s="65">
        <f t="shared" si="6"/>
        <v>650</v>
      </c>
      <c r="D25" s="66">
        <f t="shared" si="7"/>
        <v>51</v>
      </c>
      <c r="E25" s="66">
        <f t="shared" si="8"/>
        <v>599</v>
      </c>
      <c r="F25" s="23">
        <v>5</v>
      </c>
      <c r="G25" s="23">
        <v>102</v>
      </c>
      <c r="H25" s="23">
        <v>8</v>
      </c>
      <c r="I25" s="23">
        <v>104</v>
      </c>
      <c r="J25" s="23">
        <v>4</v>
      </c>
      <c r="K25" s="23">
        <v>106</v>
      </c>
      <c r="L25" s="23">
        <v>6</v>
      </c>
      <c r="M25" s="23">
        <v>101</v>
      </c>
      <c r="N25" s="23">
        <v>16</v>
      </c>
      <c r="O25" s="23">
        <v>89</v>
      </c>
      <c r="P25" s="23">
        <v>12</v>
      </c>
      <c r="Q25" s="23">
        <v>97</v>
      </c>
      <c r="R25" s="23">
        <v>0</v>
      </c>
      <c r="S25" s="23">
        <v>3</v>
      </c>
      <c r="T25" s="104" t="s">
        <v>17</v>
      </c>
      <c r="U25" s="105"/>
      <c r="V25" s="1"/>
      <c r="W25" s="1"/>
      <c r="X25" s="1"/>
      <c r="Y25" s="1"/>
      <c r="Z25" s="1"/>
      <c r="AA25" s="1"/>
      <c r="AB25" s="1"/>
      <c r="AC25" s="1"/>
    </row>
    <row r="26" spans="1:29" ht="12" customHeight="1" thickBot="1">
      <c r="A26" s="108" t="s">
        <v>26</v>
      </c>
      <c r="B26" s="109"/>
      <c r="C26" s="65">
        <f t="shared" si="6"/>
        <v>427</v>
      </c>
      <c r="D26" s="66">
        <f t="shared" si="7"/>
        <v>233</v>
      </c>
      <c r="E26" s="66">
        <f t="shared" si="8"/>
        <v>194</v>
      </c>
      <c r="F26" s="22">
        <v>44</v>
      </c>
      <c r="G26" s="62">
        <v>28</v>
      </c>
      <c r="H26" s="62">
        <v>38</v>
      </c>
      <c r="I26" s="62">
        <v>31</v>
      </c>
      <c r="J26" s="62">
        <v>39</v>
      </c>
      <c r="K26" s="62">
        <v>32</v>
      </c>
      <c r="L26" s="62">
        <v>39</v>
      </c>
      <c r="M26" s="62">
        <v>33</v>
      </c>
      <c r="N26" s="62">
        <v>36</v>
      </c>
      <c r="O26" s="62">
        <v>35</v>
      </c>
      <c r="P26" s="62">
        <v>37</v>
      </c>
      <c r="Q26" s="62">
        <v>35</v>
      </c>
      <c r="R26" s="62">
        <v>0</v>
      </c>
      <c r="S26" s="62">
        <v>0</v>
      </c>
      <c r="T26" s="111" t="s">
        <v>18</v>
      </c>
      <c r="U26" s="108"/>
      <c r="V26" s="1"/>
      <c r="W26" s="1"/>
      <c r="X26" s="1"/>
      <c r="Y26" s="1"/>
      <c r="Z26" s="1"/>
      <c r="AA26" s="1"/>
      <c r="AB26" s="1"/>
      <c r="AC26" s="1"/>
    </row>
    <row r="27" spans="1:29" s="15" customFormat="1" ht="13.5" customHeight="1" thickTop="1">
      <c r="A27" s="16" t="s">
        <v>50</v>
      </c>
      <c r="B27" s="14"/>
      <c r="C27" s="71"/>
      <c r="D27" s="71"/>
      <c r="E27" s="71"/>
      <c r="F27" s="7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</sheetData>
  <sheetProtection/>
  <mergeCells count="47">
    <mergeCell ref="H3:I3"/>
    <mergeCell ref="A13:B13"/>
    <mergeCell ref="R2:R4"/>
    <mergeCell ref="S2:S4"/>
    <mergeCell ref="C2:K2"/>
    <mergeCell ref="L3:M3"/>
    <mergeCell ref="N3:O3"/>
    <mergeCell ref="P3:Q3"/>
    <mergeCell ref="L2:O2"/>
    <mergeCell ref="C3:E3"/>
    <mergeCell ref="A21:B21"/>
    <mergeCell ref="A16:B16"/>
    <mergeCell ref="A17:B17"/>
    <mergeCell ref="A18:B18"/>
    <mergeCell ref="A19:B19"/>
    <mergeCell ref="F3:G3"/>
    <mergeCell ref="A14:B14"/>
    <mergeCell ref="A15:B15"/>
    <mergeCell ref="A20:B20"/>
    <mergeCell ref="A5:B5"/>
    <mergeCell ref="A11:B11"/>
    <mergeCell ref="A2:B4"/>
    <mergeCell ref="A12:B12"/>
    <mergeCell ref="J3:K3"/>
    <mergeCell ref="T15:U15"/>
    <mergeCell ref="T2:U4"/>
    <mergeCell ref="T5:U5"/>
    <mergeCell ref="T11:U11"/>
    <mergeCell ref="T12:U12"/>
    <mergeCell ref="T13:U13"/>
    <mergeCell ref="T14:U14"/>
    <mergeCell ref="A26:B26"/>
    <mergeCell ref="A22:B22"/>
    <mergeCell ref="A23:B23"/>
    <mergeCell ref="A24:B24"/>
    <mergeCell ref="A25:B25"/>
    <mergeCell ref="T25:U25"/>
    <mergeCell ref="T26:U26"/>
    <mergeCell ref="T21:U21"/>
    <mergeCell ref="T22:U22"/>
    <mergeCell ref="T23:U23"/>
    <mergeCell ref="T16:U16"/>
    <mergeCell ref="T17:U17"/>
    <mergeCell ref="T18:U18"/>
    <mergeCell ref="T24:U24"/>
    <mergeCell ref="T19:U19"/>
    <mergeCell ref="T20:U20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2014-03-11T06:36:20Z</dcterms:created>
  <dcterms:modified xsi:type="dcterms:W3CDTF">2014-03-11T06:36:37Z</dcterms:modified>
  <cp:category/>
  <cp:version/>
  <cp:contentType/>
  <cp:contentStatus/>
</cp:coreProperties>
</file>