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ⅩⅧ-10 " sheetId="1" r:id="rId1"/>
  </sheets>
  <definedNames>
    <definedName name="_xlnm.Print_Area" localSheetId="0">'ⅩⅧ-10 '!$A$1:$U$51</definedName>
  </definedNames>
  <calcPr fullCalcOnLoad="1"/>
</workbook>
</file>

<file path=xl/sharedStrings.xml><?xml version="1.0" encoding="utf-8"?>
<sst xmlns="http://schemas.openxmlformats.org/spreadsheetml/2006/main" count="233" uniqueCount="147">
  <si>
    <t>現年度</t>
  </si>
  <si>
    <t>調　　　　　　定</t>
  </si>
  <si>
    <t>滞納繰越</t>
  </si>
  <si>
    <t>特別土地
保有税</t>
  </si>
  <si>
    <t>普通　　　　　　　　　　</t>
  </si>
  <si>
    <t>交納付金</t>
  </si>
  <si>
    <t>入湯税</t>
  </si>
  <si>
    <t>固定</t>
  </si>
  <si>
    <t>　　ⅩⅧ－１０　　市　　　　　　　　　　　　　　　　　　　　　　　　　　　　　　　　　税</t>
  </si>
  <si>
    <t>事業所税</t>
  </si>
  <si>
    <t>平成</t>
  </si>
  <si>
    <t>本表は市税徴収状況を税目別　　</t>
  </si>
  <si>
    <t>　　　に表わしたものである。　</t>
  </si>
  <si>
    <t>（単位　1 000円）</t>
  </si>
  <si>
    <t>年度別</t>
  </si>
  <si>
    <t>市税総額</t>
  </si>
  <si>
    <t>税</t>
  </si>
  <si>
    <t>目　　　的　　　税</t>
  </si>
  <si>
    <t>総額</t>
  </si>
  <si>
    <t>市民税</t>
  </si>
  <si>
    <t>資産税</t>
  </si>
  <si>
    <t>軽自動車税</t>
  </si>
  <si>
    <t>市たばこ税</t>
  </si>
  <si>
    <t>都市計画税</t>
  </si>
  <si>
    <t>特別徴収</t>
  </si>
  <si>
    <t>年金特徴</t>
  </si>
  <si>
    <t>普通徴収</t>
  </si>
  <si>
    <t>法人</t>
  </si>
  <si>
    <t>土地家屋</t>
  </si>
  <si>
    <t>償却資産</t>
  </si>
  <si>
    <t>額　　　　　　</t>
  </si>
  <si>
    <t>140 207 898</t>
  </si>
  <si>
    <t>133 438 733</t>
  </si>
  <si>
    <t>6 769 165</t>
  </si>
  <si>
    <t>収　　　　　　入</t>
  </si>
  <si>
    <t>1 528 690</t>
  </si>
  <si>
    <t>370 320</t>
  </si>
  <si>
    <t>7 891 654</t>
  </si>
  <si>
    <t>　　不　　　　　　納　　　　　　欠　　　　　　</t>
  </si>
  <si>
    <t>損額</t>
  </si>
  <si>
    <t>　　収　　　　　　入　　　　　　未　　　　　　</t>
  </si>
  <si>
    <t>済額</t>
  </si>
  <si>
    <t xml:space="preserve"> 資料：財政局税務部税制課</t>
  </si>
  <si>
    <t>額　　　　　　</t>
  </si>
  <si>
    <t>21年度</t>
  </si>
  <si>
    <t>22年度</t>
  </si>
  <si>
    <t>20年度</t>
  </si>
  <si>
    <t>21年度</t>
  </si>
  <si>
    <t>23年度</t>
  </si>
  <si>
    <t>22年度</t>
  </si>
  <si>
    <t>23年度</t>
  </si>
  <si>
    <t>296 715 444</t>
  </si>
  <si>
    <t>264 624 027</t>
  </si>
  <si>
    <t>84 774 954</t>
  </si>
  <si>
    <t>38 397 564</t>
  </si>
  <si>
    <t>15 506 690</t>
  </si>
  <si>
    <t>115 910 366</t>
  </si>
  <si>
    <t>93 109 850</t>
  </si>
  <si>
    <t>22 430 196</t>
  </si>
  <si>
    <t>570 409</t>
  </si>
  <si>
    <t>43 700</t>
  </si>
  <si>
    <t>8 040 851</t>
  </si>
  <si>
    <t>24 050 092</t>
  </si>
  <si>
    <t>286 335 447</t>
  </si>
  <si>
    <t>254 975 701</t>
  </si>
  <si>
    <t>84 227 057</t>
  </si>
  <si>
    <t>32 369 855</t>
  </si>
  <si>
    <t>15 313 131</t>
  </si>
  <si>
    <t>90 385 966</t>
  </si>
  <si>
    <t>22 361 262</t>
  </si>
  <si>
    <t>527 766</t>
  </si>
  <si>
    <t>8 020 151</t>
  </si>
  <si>
    <t>23 339 121</t>
  </si>
  <si>
    <t>10 379 997</t>
  </si>
  <si>
    <t>9 648 326</t>
  </si>
  <si>
    <t>547 897</t>
  </si>
  <si>
    <t>6 027 709</t>
  </si>
  <si>
    <t>193 559</t>
  </si>
  <si>
    <t>2 792 818</t>
  </si>
  <si>
    <t>2 723 884</t>
  </si>
  <si>
    <t>68 934</t>
  </si>
  <si>
    <t>42 643</t>
  </si>
  <si>
    <t>20 700</t>
  </si>
  <si>
    <t>710 971</t>
  </si>
  <si>
    <t>24年度</t>
  </si>
  <si>
    <t>24年度</t>
  </si>
  <si>
    <t>20年度</t>
  </si>
  <si>
    <t>22年度</t>
  </si>
  <si>
    <t>23年度</t>
  </si>
  <si>
    <t>285 247 073</t>
  </si>
  <si>
    <t>253 894 384</t>
  </si>
  <si>
    <t>132 435 437</t>
  </si>
  <si>
    <t>84 140 312</t>
  </si>
  <si>
    <t>31 480 738</t>
  </si>
  <si>
    <t>15 285 697</t>
  </si>
  <si>
    <t>113 044 565</t>
  </si>
  <si>
    <t>90 351 346</t>
  </si>
  <si>
    <t>22 322 899</t>
  </si>
  <si>
    <t>522 728</t>
  </si>
  <si>
    <t>8 019 163</t>
  </si>
  <si>
    <t>23 333 052</t>
  </si>
  <si>
    <t>282 115 234</t>
  </si>
  <si>
    <t>251 034 451</t>
  </si>
  <si>
    <t>130 627 667</t>
  </si>
  <si>
    <t>83 954 344</t>
  </si>
  <si>
    <t>29 898 501</t>
  </si>
  <si>
    <t>15 246 132</t>
  </si>
  <si>
    <t>89 325 265</t>
  </si>
  <si>
    <t>22 307 007</t>
  </si>
  <si>
    <t>512 538</t>
  </si>
  <si>
    <t>8 015 078</t>
  </si>
  <si>
    <t>23 065 231</t>
  </si>
  <si>
    <t>3 131 839</t>
  </si>
  <si>
    <t>2 859 933</t>
  </si>
  <si>
    <t>1 807 770</t>
  </si>
  <si>
    <t>185 968</t>
  </si>
  <si>
    <t>1 582 237</t>
  </si>
  <si>
    <t>39 565</t>
  </si>
  <si>
    <t>1 041 973</t>
  </si>
  <si>
    <t>1 026 081</t>
  </si>
  <si>
    <t>15 892</t>
  </si>
  <si>
    <t>10 190</t>
  </si>
  <si>
    <t>4 085</t>
  </si>
  <si>
    <t>267 821</t>
  </si>
  <si>
    <t>701 956</t>
  </si>
  <si>
    <t>669 251</t>
  </si>
  <si>
    <t>531 376</t>
  </si>
  <si>
    <t>46 607</t>
  </si>
  <si>
    <t>459 400</t>
  </si>
  <si>
    <t>25 369</t>
  </si>
  <si>
    <t>131 580</t>
  </si>
  <si>
    <t>125 303</t>
  </si>
  <si>
    <t>6 277</t>
  </si>
  <si>
    <t>6 295</t>
  </si>
  <si>
    <t>32 705</t>
  </si>
  <si>
    <t>24年度</t>
  </si>
  <si>
    <t>10 766 415</t>
  </si>
  <si>
    <t>7 241 085</t>
  </si>
  <si>
    <t>588 035</t>
  </si>
  <si>
    <t>6 457 426</t>
  </si>
  <si>
    <t>195 624</t>
  </si>
  <si>
    <t>2 734 221</t>
  </si>
  <si>
    <t>2 633 201</t>
  </si>
  <si>
    <t>101 020</t>
  </si>
  <si>
    <t>41 386</t>
  </si>
  <si>
    <t>21 688</t>
  </si>
  <si>
    <t>684 335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</si>
</sst>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*-###\ ###\ ###\ ##0;* &quot;-&quot;_ ;_ @_ "/>
    <numFmt numFmtId="177" formatCode="_ * ###\ ###\ ##0_ ;_ * \-###\ ###\ ##0_ ;_ * &quot;-&quot;_ ;_ @_ "/>
  </numFmts>
  <fonts count="48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6" fillId="0" borderId="0" xfId="61" applyFont="1" applyFill="1" applyAlignment="1">
      <alignment horizontal="right"/>
      <protection/>
    </xf>
    <xf numFmtId="0" fontId="4" fillId="0" borderId="0" xfId="61" applyFont="1" applyFill="1">
      <alignment/>
      <protection/>
    </xf>
    <xf numFmtId="0" fontId="2" fillId="0" borderId="10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1" xfId="61" applyFont="1" applyFill="1" applyBorder="1" applyAlignment="1">
      <alignment horizontal="distributed" vertical="center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2" fillId="0" borderId="13" xfId="61" applyFont="1" applyFill="1" applyBorder="1">
      <alignment/>
      <protection/>
    </xf>
    <xf numFmtId="0" fontId="2" fillId="0" borderId="14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>
      <alignment horizontal="distributed"/>
      <protection/>
    </xf>
    <xf numFmtId="0" fontId="2" fillId="0" borderId="13" xfId="61" applyFont="1" applyFill="1" applyBorder="1" applyAlignment="1">
      <alignment horizontal="distributed"/>
      <protection/>
    </xf>
    <xf numFmtId="177" fontId="2" fillId="0" borderId="0" xfId="61" applyNumberFormat="1" applyFont="1" applyFill="1">
      <alignment/>
      <protection/>
    </xf>
    <xf numFmtId="0" fontId="2" fillId="0" borderId="14" xfId="61" applyFont="1" applyFill="1" applyBorder="1" applyAlignment="1">
      <alignment horizontal="distributed"/>
      <protection/>
    </xf>
    <xf numFmtId="0" fontId="2" fillId="0" borderId="0" xfId="61" applyFont="1" applyFill="1" applyBorder="1" applyAlignment="1">
      <alignment horizontal="distributed"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 applyAlignment="1">
      <alignment horizontal="distributed"/>
      <protection/>
    </xf>
    <xf numFmtId="176" fontId="2" fillId="0" borderId="0" xfId="61" applyNumberFormat="1" applyFont="1" applyFill="1">
      <alignment/>
      <protection/>
    </xf>
    <xf numFmtId="0" fontId="5" fillId="0" borderId="15" xfId="61" applyFont="1" applyFill="1" applyBorder="1">
      <alignment/>
      <protection/>
    </xf>
    <xf numFmtId="0" fontId="5" fillId="0" borderId="15" xfId="61" applyFont="1" applyFill="1" applyBorder="1" applyAlignment="1">
      <alignment horizontal="distributed"/>
      <protection/>
    </xf>
    <xf numFmtId="0" fontId="7" fillId="0" borderId="0" xfId="61" applyFont="1" applyFill="1">
      <alignment/>
      <protection/>
    </xf>
    <xf numFmtId="177" fontId="5" fillId="0" borderId="14" xfId="61" applyNumberFormat="1" applyFont="1" applyFill="1" applyBorder="1" applyAlignment="1">
      <alignment horizontal="right" shrinkToFit="1"/>
      <protection/>
    </xf>
    <xf numFmtId="177" fontId="5" fillId="0" borderId="0" xfId="61" applyNumberFormat="1" applyFont="1" applyFill="1" applyBorder="1" applyAlignment="1">
      <alignment horizontal="right" shrinkToFit="1"/>
      <protection/>
    </xf>
    <xf numFmtId="177" fontId="2" fillId="0" borderId="14" xfId="61" applyNumberFormat="1" applyFont="1" applyFill="1" applyBorder="1" applyAlignment="1">
      <alignment horizontal="right" shrinkToFit="1"/>
      <protection/>
    </xf>
    <xf numFmtId="177" fontId="2" fillId="0" borderId="0" xfId="61" applyNumberFormat="1" applyFont="1" applyFill="1" applyBorder="1" applyAlignment="1">
      <alignment horizontal="right" shrinkToFit="1"/>
      <protection/>
    </xf>
    <xf numFmtId="177" fontId="5" fillId="0" borderId="14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7" fontId="5" fillId="0" borderId="16" xfId="61" applyNumberFormat="1" applyFont="1" applyFill="1" applyBorder="1" applyAlignment="1">
      <alignment horizontal="right"/>
      <protection/>
    </xf>
    <xf numFmtId="177" fontId="5" fillId="0" borderId="15" xfId="61" applyNumberFormat="1" applyFont="1" applyFill="1" applyBorder="1" applyAlignment="1">
      <alignment horizontal="right"/>
      <protection/>
    </xf>
    <xf numFmtId="0" fontId="5" fillId="0" borderId="14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177" fontId="2" fillId="0" borderId="14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 applyAlignment="1">
      <alignment horizontal="right"/>
      <protection/>
    </xf>
    <xf numFmtId="177" fontId="2" fillId="0" borderId="13" xfId="61" applyNumberFormat="1" applyFont="1" applyFill="1" applyBorder="1" applyAlignment="1">
      <alignment horizontal="right"/>
      <protection/>
    </xf>
    <xf numFmtId="177" fontId="2" fillId="0" borderId="0" xfId="61" applyNumberFormat="1" applyFont="1" applyFill="1" applyAlignment="1">
      <alignment horizontal="right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17" xfId="61" applyFont="1" applyFill="1" applyBorder="1" applyAlignment="1">
      <alignment horizontal="distributed"/>
      <protection/>
    </xf>
    <xf numFmtId="0" fontId="11" fillId="0" borderId="17" xfId="61" applyFont="1" applyBorder="1" applyAlignment="1">
      <alignment horizontal="distributed"/>
      <protection/>
    </xf>
    <xf numFmtId="0" fontId="11" fillId="0" borderId="0" xfId="61" applyFont="1" applyAlignment="1">
      <alignment horizontal="distributed"/>
      <protection/>
    </xf>
    <xf numFmtId="0" fontId="2" fillId="0" borderId="12" xfId="61" applyFont="1" applyFill="1" applyBorder="1" applyAlignment="1">
      <alignment horizontal="distributed" vertical="center" wrapText="1"/>
      <protection/>
    </xf>
    <xf numFmtId="0" fontId="2" fillId="0" borderId="18" xfId="61" applyFont="1" applyFill="1" applyBorder="1" applyAlignment="1">
      <alignment horizontal="distributed" vertical="center" wrapText="1"/>
      <protection/>
    </xf>
    <xf numFmtId="0" fontId="2" fillId="0" borderId="19" xfId="61" applyFont="1" applyFill="1" applyBorder="1" applyAlignment="1">
      <alignment horizontal="distributed" vertical="center" wrapText="1"/>
      <protection/>
    </xf>
    <xf numFmtId="0" fontId="2" fillId="0" borderId="20" xfId="61" applyFont="1" applyFill="1" applyBorder="1" applyAlignment="1">
      <alignment horizontal="distributed" vertical="center" wrapText="1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22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13" xfId="61" applyFont="1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4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26" xfId="61" applyFont="1" applyFill="1" applyBorder="1" applyAlignment="1">
      <alignment horizontal="distributed" vertical="center"/>
      <protection/>
    </xf>
    <xf numFmtId="0" fontId="2" fillId="0" borderId="19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0" xfId="61" applyFont="1" applyFill="1" applyBorder="1" applyAlignment="1">
      <alignment horizontal="distributed" vertical="center"/>
      <protection/>
    </xf>
    <xf numFmtId="0" fontId="11" fillId="0" borderId="10" xfId="61" applyFont="1" applyBorder="1" applyAlignment="1">
      <alignment horizontal="distributed" vertical="center"/>
      <protection/>
    </xf>
    <xf numFmtId="0" fontId="2" fillId="0" borderId="28" xfId="61" applyFont="1" applyFill="1" applyBorder="1" applyAlignment="1">
      <alignment horizontal="distributed" vertical="center"/>
      <protection/>
    </xf>
    <xf numFmtId="0" fontId="2" fillId="0" borderId="29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30" xfId="61" applyFont="1" applyFill="1" applyBorder="1" applyAlignment="1">
      <alignment horizontal="distributed" vertical="center"/>
      <protection/>
    </xf>
    <xf numFmtId="0" fontId="2" fillId="0" borderId="20" xfId="61" applyFont="1" applyFill="1" applyBorder="1" applyAlignment="1">
      <alignment horizontal="distributed" vertical="center"/>
      <protection/>
    </xf>
    <xf numFmtId="0" fontId="2" fillId="0" borderId="31" xfId="61" applyFont="1" applyFill="1" applyBorder="1" applyAlignment="1">
      <alignment horizontal="distributed" vertical="center"/>
      <protection/>
    </xf>
    <xf numFmtId="0" fontId="2" fillId="0" borderId="11" xfId="61" applyFont="1" applyFill="1" applyBorder="1" applyAlignment="1">
      <alignment horizontal="distributed" vertical="center"/>
      <protection/>
    </xf>
    <xf numFmtId="0" fontId="2" fillId="0" borderId="31" xfId="61" applyFont="1" applyFill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19921875" style="4" customWidth="1"/>
    <col min="2" max="2" width="8.09765625" style="4" customWidth="1"/>
    <col min="3" max="5" width="11" style="4" customWidth="1"/>
    <col min="6" max="9" width="10.09765625" style="4" customWidth="1"/>
    <col min="10" max="10" width="11" style="4" customWidth="1"/>
    <col min="11" max="11" width="10.09765625" style="4" customWidth="1"/>
    <col min="12" max="13" width="10.19921875" style="4" customWidth="1"/>
    <col min="14" max="16" width="10.5" style="4" customWidth="1"/>
    <col min="17" max="19" width="10.59765625" style="4" customWidth="1"/>
    <col min="20" max="20" width="4.19921875" style="4" customWidth="1"/>
    <col min="21" max="16384" width="9" style="4" customWidth="1"/>
  </cols>
  <sheetData>
    <row r="1" s="1" customFormat="1" ht="14.25" customHeight="1">
      <c r="H1" s="2" t="s">
        <v>8</v>
      </c>
    </row>
    <row r="2" spans="1:20" ht="15" customHeight="1">
      <c r="A2" s="3"/>
      <c r="B2" s="3"/>
      <c r="C2" s="3"/>
      <c r="D2" s="3"/>
      <c r="E2" s="3"/>
      <c r="F2" s="3"/>
      <c r="H2" s="3"/>
      <c r="K2" s="5" t="s">
        <v>11</v>
      </c>
      <c r="L2" s="3" t="s">
        <v>12</v>
      </c>
      <c r="M2" s="3"/>
      <c r="N2" s="3"/>
      <c r="O2" s="3"/>
      <c r="P2" s="3"/>
      <c r="Q2" s="3"/>
      <c r="R2" s="3"/>
      <c r="S2" s="3"/>
      <c r="T2" s="3"/>
    </row>
    <row r="3" spans="1:21" s="6" customFormat="1" ht="13.5" customHeight="1" thickBot="1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S3" s="3"/>
      <c r="U3" s="5" t="s">
        <v>13</v>
      </c>
    </row>
    <row r="4" spans="1:21" s="8" customFormat="1" ht="14.25" customHeight="1" thickTop="1">
      <c r="A4" s="48" t="s">
        <v>14</v>
      </c>
      <c r="B4" s="49"/>
      <c r="C4" s="54" t="s">
        <v>15</v>
      </c>
      <c r="D4" s="57" t="s">
        <v>4</v>
      </c>
      <c r="E4" s="58"/>
      <c r="F4" s="58"/>
      <c r="G4" s="58"/>
      <c r="H4" s="58"/>
      <c r="I4" s="58"/>
      <c r="J4" s="58"/>
      <c r="K4" s="59"/>
      <c r="L4" s="58" t="s">
        <v>16</v>
      </c>
      <c r="M4" s="58"/>
      <c r="N4" s="58"/>
      <c r="O4" s="58"/>
      <c r="P4" s="7"/>
      <c r="Q4" s="60" t="s">
        <v>17</v>
      </c>
      <c r="R4" s="57"/>
      <c r="S4" s="57"/>
      <c r="T4" s="61" t="s">
        <v>14</v>
      </c>
      <c r="U4" s="48"/>
    </row>
    <row r="5" spans="1:21" s="8" customFormat="1" ht="14.25" customHeight="1">
      <c r="A5" s="50"/>
      <c r="B5" s="51"/>
      <c r="C5" s="55"/>
      <c r="D5" s="45" t="s">
        <v>18</v>
      </c>
      <c r="E5" s="64" t="s">
        <v>19</v>
      </c>
      <c r="F5" s="65"/>
      <c r="G5" s="65"/>
      <c r="H5" s="65"/>
      <c r="I5" s="66"/>
      <c r="J5" s="47" t="s">
        <v>7</v>
      </c>
      <c r="K5" s="67"/>
      <c r="L5" s="65" t="s">
        <v>20</v>
      </c>
      <c r="M5" s="66"/>
      <c r="N5" s="44" t="s">
        <v>21</v>
      </c>
      <c r="O5" s="44" t="s">
        <v>22</v>
      </c>
      <c r="P5" s="45" t="s">
        <v>3</v>
      </c>
      <c r="Q5" s="44" t="s">
        <v>6</v>
      </c>
      <c r="R5" s="47" t="s">
        <v>9</v>
      </c>
      <c r="S5" s="47" t="s">
        <v>23</v>
      </c>
      <c r="T5" s="62"/>
      <c r="U5" s="50"/>
    </row>
    <row r="6" spans="1:21" s="8" customFormat="1" ht="14.25" customHeight="1">
      <c r="A6" s="52"/>
      <c r="B6" s="53"/>
      <c r="C6" s="56"/>
      <c r="D6" s="46"/>
      <c r="E6" s="10" t="s">
        <v>18</v>
      </c>
      <c r="F6" s="10" t="s">
        <v>24</v>
      </c>
      <c r="G6" s="10" t="s">
        <v>25</v>
      </c>
      <c r="H6" s="10" t="s">
        <v>26</v>
      </c>
      <c r="I6" s="10" t="s">
        <v>27</v>
      </c>
      <c r="J6" s="10" t="s">
        <v>18</v>
      </c>
      <c r="K6" s="9" t="s">
        <v>28</v>
      </c>
      <c r="L6" s="9" t="s">
        <v>29</v>
      </c>
      <c r="M6" s="10" t="s">
        <v>5</v>
      </c>
      <c r="N6" s="44"/>
      <c r="O6" s="44"/>
      <c r="P6" s="46"/>
      <c r="Q6" s="44"/>
      <c r="R6" s="47"/>
      <c r="S6" s="47"/>
      <c r="T6" s="63"/>
      <c r="U6" s="52"/>
    </row>
    <row r="7" spans="2:21" ht="22.5" customHeight="1">
      <c r="B7" s="11"/>
      <c r="F7" s="41" t="s">
        <v>1</v>
      </c>
      <c r="G7" s="41"/>
      <c r="H7" s="42"/>
      <c r="I7" s="42"/>
      <c r="J7" s="42"/>
      <c r="K7" s="42"/>
      <c r="L7" s="41" t="s">
        <v>30</v>
      </c>
      <c r="M7" s="41"/>
      <c r="N7" s="41"/>
      <c r="T7" s="12"/>
      <c r="U7" s="13"/>
    </row>
    <row r="8" spans="1:21" ht="18.75" customHeight="1">
      <c r="A8" s="14" t="s">
        <v>10</v>
      </c>
      <c r="B8" s="15" t="s">
        <v>46</v>
      </c>
      <c r="C8" s="16">
        <v>305125948</v>
      </c>
      <c r="D8" s="16">
        <v>273536081</v>
      </c>
      <c r="E8" s="16">
        <v>151885585</v>
      </c>
      <c r="F8" s="16">
        <v>83329166</v>
      </c>
      <c r="G8" s="16">
        <v>0</v>
      </c>
      <c r="H8" s="16">
        <v>40391128</v>
      </c>
      <c r="I8" s="16">
        <v>28165291</v>
      </c>
      <c r="J8" s="16">
        <v>112758358</v>
      </c>
      <c r="K8" s="16">
        <v>91163388</v>
      </c>
      <c r="L8" s="16">
        <v>21221133</v>
      </c>
      <c r="M8" s="16">
        <v>373837</v>
      </c>
      <c r="N8" s="16">
        <v>562402</v>
      </c>
      <c r="O8" s="16">
        <v>8286036</v>
      </c>
      <c r="P8" s="16">
        <v>43700</v>
      </c>
      <c r="Q8" s="16">
        <v>583</v>
      </c>
      <c r="R8" s="16">
        <v>7958084</v>
      </c>
      <c r="S8" s="16">
        <v>23631200</v>
      </c>
      <c r="T8" s="17" t="s">
        <v>10</v>
      </c>
      <c r="U8" s="18" t="s">
        <v>86</v>
      </c>
    </row>
    <row r="9" spans="2:21" ht="13.5" customHeight="1">
      <c r="B9" s="15" t="s">
        <v>0</v>
      </c>
      <c r="C9" s="16">
        <v>295181544</v>
      </c>
      <c r="D9" s="16">
        <v>264340428</v>
      </c>
      <c r="E9" s="16">
        <v>145668079</v>
      </c>
      <c r="F9" s="16">
        <v>82851540</v>
      </c>
      <c r="G9" s="16">
        <v>0</v>
      </c>
      <c r="H9" s="16">
        <v>34878828</v>
      </c>
      <c r="I9" s="16">
        <v>27937711</v>
      </c>
      <c r="J9" s="16">
        <v>109869399</v>
      </c>
      <c r="K9" s="16">
        <v>88339288</v>
      </c>
      <c r="L9" s="16">
        <v>21156274</v>
      </c>
      <c r="M9" s="16">
        <v>373837</v>
      </c>
      <c r="N9" s="16">
        <v>516914</v>
      </c>
      <c r="O9" s="16">
        <v>8286036</v>
      </c>
      <c r="P9" s="16">
        <v>0</v>
      </c>
      <c r="Q9" s="16">
        <v>583</v>
      </c>
      <c r="R9" s="16">
        <v>7949874</v>
      </c>
      <c r="S9" s="16">
        <v>22890659</v>
      </c>
      <c r="T9" s="12"/>
      <c r="U9" s="18" t="s">
        <v>0</v>
      </c>
    </row>
    <row r="10" spans="2:21" ht="13.5" customHeight="1">
      <c r="B10" s="15" t="s">
        <v>2</v>
      </c>
      <c r="C10" s="16">
        <v>9944404</v>
      </c>
      <c r="D10" s="16">
        <v>9195653</v>
      </c>
      <c r="E10" s="16">
        <v>6217506</v>
      </c>
      <c r="F10" s="16">
        <v>477626</v>
      </c>
      <c r="G10" s="16">
        <v>0</v>
      </c>
      <c r="H10" s="16">
        <v>5512300</v>
      </c>
      <c r="I10" s="16">
        <v>227580</v>
      </c>
      <c r="J10" s="16">
        <v>2888959</v>
      </c>
      <c r="K10" s="16">
        <v>2824100</v>
      </c>
      <c r="L10" s="16">
        <v>64859</v>
      </c>
      <c r="M10" s="16">
        <v>0</v>
      </c>
      <c r="N10" s="16">
        <v>45488</v>
      </c>
      <c r="O10" s="16">
        <v>0</v>
      </c>
      <c r="P10" s="16">
        <v>43700</v>
      </c>
      <c r="Q10" s="16">
        <v>0</v>
      </c>
      <c r="R10" s="16">
        <v>8210</v>
      </c>
      <c r="S10" s="16">
        <v>740541</v>
      </c>
      <c r="T10" s="12"/>
      <c r="U10" s="18" t="s">
        <v>2</v>
      </c>
    </row>
    <row r="11" spans="2:21" ht="18.75" customHeight="1">
      <c r="B11" s="15" t="s">
        <v>47</v>
      </c>
      <c r="C11" s="27" t="s">
        <v>51</v>
      </c>
      <c r="D11" s="28" t="s">
        <v>52</v>
      </c>
      <c r="E11" s="28" t="s">
        <v>31</v>
      </c>
      <c r="F11" s="28" t="s">
        <v>53</v>
      </c>
      <c r="G11" s="28" t="s">
        <v>35</v>
      </c>
      <c r="H11" s="28" t="s">
        <v>54</v>
      </c>
      <c r="I11" s="28" t="s">
        <v>55</v>
      </c>
      <c r="J11" s="28" t="s">
        <v>56</v>
      </c>
      <c r="K11" s="28" t="s">
        <v>57</v>
      </c>
      <c r="L11" s="28" t="s">
        <v>58</v>
      </c>
      <c r="M11" s="28" t="s">
        <v>36</v>
      </c>
      <c r="N11" s="28" t="s">
        <v>59</v>
      </c>
      <c r="O11" s="28" t="s">
        <v>37</v>
      </c>
      <c r="P11" s="28" t="s">
        <v>60</v>
      </c>
      <c r="Q11" s="28">
        <v>474</v>
      </c>
      <c r="R11" s="28" t="s">
        <v>61</v>
      </c>
      <c r="S11" s="28" t="s">
        <v>62</v>
      </c>
      <c r="T11" s="12"/>
      <c r="U11" s="18" t="s">
        <v>44</v>
      </c>
    </row>
    <row r="12" spans="2:21" ht="13.5" customHeight="1">
      <c r="B12" s="15" t="s">
        <v>0</v>
      </c>
      <c r="C12" s="27" t="s">
        <v>63</v>
      </c>
      <c r="D12" s="28" t="s">
        <v>64</v>
      </c>
      <c r="E12" s="28" t="s">
        <v>32</v>
      </c>
      <c r="F12" s="28" t="s">
        <v>65</v>
      </c>
      <c r="G12" s="28" t="s">
        <v>35</v>
      </c>
      <c r="H12" s="28" t="s">
        <v>66</v>
      </c>
      <c r="I12" s="28" t="s">
        <v>67</v>
      </c>
      <c r="J12" s="28">
        <v>113117548</v>
      </c>
      <c r="K12" s="28" t="s">
        <v>68</v>
      </c>
      <c r="L12" s="28" t="s">
        <v>69</v>
      </c>
      <c r="M12" s="28" t="s">
        <v>36</v>
      </c>
      <c r="N12" s="28" t="s">
        <v>70</v>
      </c>
      <c r="O12" s="28" t="s">
        <v>37</v>
      </c>
      <c r="P12" s="16">
        <v>0</v>
      </c>
      <c r="Q12" s="28">
        <v>474</v>
      </c>
      <c r="R12" s="28" t="s">
        <v>71</v>
      </c>
      <c r="S12" s="28" t="s">
        <v>72</v>
      </c>
      <c r="T12" s="12"/>
      <c r="U12" s="18" t="s">
        <v>0</v>
      </c>
    </row>
    <row r="13" spans="2:21" ht="13.5" customHeight="1">
      <c r="B13" s="15" t="s">
        <v>2</v>
      </c>
      <c r="C13" s="27" t="s">
        <v>73</v>
      </c>
      <c r="D13" s="28" t="s">
        <v>74</v>
      </c>
      <c r="E13" s="28" t="s">
        <v>33</v>
      </c>
      <c r="F13" s="28" t="s">
        <v>75</v>
      </c>
      <c r="G13" s="16">
        <v>0</v>
      </c>
      <c r="H13" s="28" t="s">
        <v>76</v>
      </c>
      <c r="I13" s="28" t="s">
        <v>77</v>
      </c>
      <c r="J13" s="28" t="s">
        <v>78</v>
      </c>
      <c r="K13" s="28" t="s">
        <v>79</v>
      </c>
      <c r="L13" s="28" t="s">
        <v>80</v>
      </c>
      <c r="M13" s="16">
        <v>0</v>
      </c>
      <c r="N13" s="28" t="s">
        <v>81</v>
      </c>
      <c r="O13" s="16">
        <v>0</v>
      </c>
      <c r="P13" s="28" t="s">
        <v>60</v>
      </c>
      <c r="Q13" s="16">
        <v>0</v>
      </c>
      <c r="R13" s="28" t="s">
        <v>82</v>
      </c>
      <c r="S13" s="28" t="s">
        <v>83</v>
      </c>
      <c r="T13" s="12"/>
      <c r="U13" s="18" t="s">
        <v>2</v>
      </c>
    </row>
    <row r="14" spans="2:21" ht="18.75" customHeight="1">
      <c r="B14" s="15" t="s">
        <v>45</v>
      </c>
      <c r="C14" s="27">
        <v>293282521</v>
      </c>
      <c r="D14" s="28">
        <v>260988808</v>
      </c>
      <c r="E14" s="28">
        <v>135062493</v>
      </c>
      <c r="F14" s="28">
        <v>80167255</v>
      </c>
      <c r="G14" s="28">
        <v>2941742</v>
      </c>
      <c r="H14" s="28">
        <v>34718884</v>
      </c>
      <c r="I14" s="28">
        <v>17234612</v>
      </c>
      <c r="J14" s="28">
        <v>117032972</v>
      </c>
      <c r="K14" s="28">
        <v>94308388</v>
      </c>
      <c r="L14" s="28">
        <v>22350300</v>
      </c>
      <c r="M14" s="28">
        <v>374284</v>
      </c>
      <c r="N14" s="28">
        <v>576832</v>
      </c>
      <c r="O14" s="28">
        <v>8272811</v>
      </c>
      <c r="P14" s="28">
        <v>43700</v>
      </c>
      <c r="Q14" s="28">
        <v>531</v>
      </c>
      <c r="R14" s="28">
        <v>7972795</v>
      </c>
      <c r="S14" s="28">
        <v>24320387</v>
      </c>
      <c r="T14" s="12"/>
      <c r="U14" s="18" t="s">
        <v>87</v>
      </c>
    </row>
    <row r="15" spans="2:21" ht="13.5" customHeight="1">
      <c r="B15" s="15" t="s">
        <v>0</v>
      </c>
      <c r="C15" s="27">
        <v>282552481</v>
      </c>
      <c r="D15" s="28">
        <v>250963396</v>
      </c>
      <c r="E15" s="28">
        <v>127850883</v>
      </c>
      <c r="F15" s="28">
        <v>79587617</v>
      </c>
      <c r="G15" s="28">
        <v>2941742</v>
      </c>
      <c r="H15" s="28">
        <v>28281711</v>
      </c>
      <c r="I15" s="28">
        <v>17039813</v>
      </c>
      <c r="J15" s="28">
        <v>114304101</v>
      </c>
      <c r="K15" s="28">
        <v>91680537</v>
      </c>
      <c r="L15" s="28">
        <v>22249280</v>
      </c>
      <c r="M15" s="28">
        <v>374284</v>
      </c>
      <c r="N15" s="28">
        <v>535601</v>
      </c>
      <c r="O15" s="28">
        <v>8272811</v>
      </c>
      <c r="P15" s="28">
        <v>0</v>
      </c>
      <c r="Q15" s="28">
        <v>531</v>
      </c>
      <c r="R15" s="28">
        <v>7951108</v>
      </c>
      <c r="S15" s="28">
        <v>23637446</v>
      </c>
      <c r="T15" s="12"/>
      <c r="U15" s="18" t="s">
        <v>0</v>
      </c>
    </row>
    <row r="16" spans="2:21" ht="13.5" customHeight="1">
      <c r="B16" s="15" t="s">
        <v>2</v>
      </c>
      <c r="C16" s="27">
        <v>10730040</v>
      </c>
      <c r="D16" s="28">
        <v>10025412</v>
      </c>
      <c r="E16" s="28">
        <v>7211610</v>
      </c>
      <c r="F16" s="28">
        <v>579638</v>
      </c>
      <c r="G16" s="28">
        <v>0</v>
      </c>
      <c r="H16" s="28">
        <v>6437173</v>
      </c>
      <c r="I16" s="28">
        <v>194799</v>
      </c>
      <c r="J16" s="28">
        <v>2728871</v>
      </c>
      <c r="K16" s="28">
        <v>2627851</v>
      </c>
      <c r="L16" s="28">
        <v>101020</v>
      </c>
      <c r="M16" s="28">
        <v>0</v>
      </c>
      <c r="N16" s="28">
        <v>41231</v>
      </c>
      <c r="O16" s="28">
        <v>0</v>
      </c>
      <c r="P16" s="28">
        <v>43700</v>
      </c>
      <c r="Q16" s="28">
        <v>0</v>
      </c>
      <c r="R16" s="28">
        <v>21687</v>
      </c>
      <c r="S16" s="28">
        <v>682941</v>
      </c>
      <c r="T16" s="12"/>
      <c r="U16" s="18" t="s">
        <v>2</v>
      </c>
    </row>
    <row r="17" spans="2:21" ht="18.75" customHeight="1">
      <c r="B17" s="15" t="s">
        <v>48</v>
      </c>
      <c r="C17" s="27">
        <v>297381696</v>
      </c>
      <c r="D17" s="28">
        <v>264843970</v>
      </c>
      <c r="E17" s="28">
        <v>136748122</v>
      </c>
      <c r="F17" s="28">
        <v>79490022</v>
      </c>
      <c r="G17" s="28">
        <v>2972785</v>
      </c>
      <c r="H17" s="28">
        <v>33872360</v>
      </c>
      <c r="I17" s="28">
        <v>20412955</v>
      </c>
      <c r="J17" s="28">
        <v>118044529</v>
      </c>
      <c r="K17" s="28">
        <v>95515736</v>
      </c>
      <c r="L17" s="28">
        <v>22154358</v>
      </c>
      <c r="M17" s="28">
        <v>374435</v>
      </c>
      <c r="N17" s="28">
        <v>580074</v>
      </c>
      <c r="O17" s="28">
        <v>9427545</v>
      </c>
      <c r="P17" s="28">
        <v>43700</v>
      </c>
      <c r="Q17" s="28">
        <v>473</v>
      </c>
      <c r="R17" s="28">
        <v>7966653</v>
      </c>
      <c r="S17" s="28">
        <v>24570600</v>
      </c>
      <c r="T17" s="12"/>
      <c r="U17" s="18" t="s">
        <v>48</v>
      </c>
    </row>
    <row r="18" spans="2:21" ht="13.5" customHeight="1">
      <c r="B18" s="15" t="s">
        <v>0</v>
      </c>
      <c r="C18" s="27">
        <v>287486397</v>
      </c>
      <c r="D18" s="28">
        <v>255584783</v>
      </c>
      <c r="E18" s="28">
        <v>130041598</v>
      </c>
      <c r="F18" s="28">
        <v>78958267</v>
      </c>
      <c r="G18" s="28">
        <v>2972785</v>
      </c>
      <c r="H18" s="28">
        <v>27870205</v>
      </c>
      <c r="I18" s="28">
        <v>20240341</v>
      </c>
      <c r="J18" s="28">
        <v>115575626</v>
      </c>
      <c r="K18" s="28">
        <v>93099499</v>
      </c>
      <c r="L18" s="28">
        <v>22101692</v>
      </c>
      <c r="M18" s="28">
        <v>374435</v>
      </c>
      <c r="N18" s="28">
        <v>540682</v>
      </c>
      <c r="O18" s="28">
        <v>9426877</v>
      </c>
      <c r="P18" s="28">
        <v>0</v>
      </c>
      <c r="Q18" s="28">
        <v>473</v>
      </c>
      <c r="R18" s="28">
        <v>7956379</v>
      </c>
      <c r="S18" s="28">
        <v>23944762</v>
      </c>
      <c r="T18" s="12"/>
      <c r="U18" s="18" t="s">
        <v>0</v>
      </c>
    </row>
    <row r="19" spans="2:21" ht="13.5" customHeight="1">
      <c r="B19" s="15" t="s">
        <v>2</v>
      </c>
      <c r="C19" s="27">
        <v>9895299</v>
      </c>
      <c r="D19" s="28">
        <v>9259187</v>
      </c>
      <c r="E19" s="28">
        <v>6706524</v>
      </c>
      <c r="F19" s="28">
        <v>531755</v>
      </c>
      <c r="G19" s="28">
        <v>0</v>
      </c>
      <c r="H19" s="28">
        <v>6002155</v>
      </c>
      <c r="I19" s="28">
        <v>172614</v>
      </c>
      <c r="J19" s="28">
        <v>2468903</v>
      </c>
      <c r="K19" s="28">
        <v>2416237</v>
      </c>
      <c r="L19" s="28">
        <v>52666</v>
      </c>
      <c r="M19" s="28">
        <v>0</v>
      </c>
      <c r="N19" s="28">
        <v>39392</v>
      </c>
      <c r="O19" s="28">
        <v>668</v>
      </c>
      <c r="P19" s="28">
        <v>43700</v>
      </c>
      <c r="Q19" s="28">
        <v>0</v>
      </c>
      <c r="R19" s="28">
        <v>10274</v>
      </c>
      <c r="S19" s="28">
        <v>625838</v>
      </c>
      <c r="T19" s="12"/>
      <c r="U19" s="18" t="s">
        <v>2</v>
      </c>
    </row>
    <row r="20" spans="2:21" s="19" customFormat="1" ht="18.75" customHeight="1">
      <c r="B20" s="20" t="s">
        <v>85</v>
      </c>
      <c r="C20" s="25">
        <f>SUM(C21:C22)</f>
        <v>294786817</v>
      </c>
      <c r="D20" s="26">
        <f aca="true" t="shared" si="0" ref="D20:S20">SUM(D21:D22)</f>
        <v>262729882</v>
      </c>
      <c r="E20" s="26">
        <f t="shared" si="0"/>
        <v>139407213</v>
      </c>
      <c r="F20" s="26">
        <f t="shared" si="0"/>
        <v>82810462</v>
      </c>
      <c r="G20" s="26">
        <f t="shared" si="0"/>
        <v>3010135</v>
      </c>
      <c r="H20" s="26">
        <f t="shared" si="0"/>
        <v>33790268</v>
      </c>
      <c r="I20" s="26">
        <f t="shared" si="0"/>
        <v>19796348</v>
      </c>
      <c r="J20" s="26">
        <f t="shared" si="0"/>
        <v>113592052</v>
      </c>
      <c r="K20" s="26">
        <f t="shared" si="0"/>
        <v>92064725</v>
      </c>
      <c r="L20" s="26">
        <f t="shared" si="0"/>
        <v>21158125</v>
      </c>
      <c r="M20" s="26">
        <f t="shared" si="0"/>
        <v>369202</v>
      </c>
      <c r="N20" s="26">
        <f t="shared" si="0"/>
        <v>582826</v>
      </c>
      <c r="O20" s="26">
        <f t="shared" si="0"/>
        <v>9104091</v>
      </c>
      <c r="P20" s="26">
        <f t="shared" si="0"/>
        <v>43700</v>
      </c>
      <c r="Q20" s="26">
        <f t="shared" si="0"/>
        <v>620</v>
      </c>
      <c r="R20" s="26">
        <f t="shared" si="0"/>
        <v>8357156</v>
      </c>
      <c r="S20" s="26">
        <f t="shared" si="0"/>
        <v>23699159</v>
      </c>
      <c r="T20" s="33"/>
      <c r="U20" s="20" t="s">
        <v>85</v>
      </c>
    </row>
    <row r="21" spans="2:21" ht="13.5" customHeight="1">
      <c r="B21" s="18" t="s">
        <v>0</v>
      </c>
      <c r="C21" s="27">
        <f>SUM(D21,Q21:S21)</f>
        <v>285455423</v>
      </c>
      <c r="D21" s="28">
        <f>SUM(E21,J21,N21:P21)</f>
        <v>253982567</v>
      </c>
      <c r="E21" s="28">
        <f>SUM(F21:I21)</f>
        <v>133035137</v>
      </c>
      <c r="F21" s="28">
        <v>82348018</v>
      </c>
      <c r="G21" s="28">
        <v>3010135</v>
      </c>
      <c r="H21" s="28">
        <v>28045887</v>
      </c>
      <c r="I21" s="28">
        <v>19631097</v>
      </c>
      <c r="J21" s="28">
        <f>SUM(K21:M21)</f>
        <v>111298678</v>
      </c>
      <c r="K21" s="28">
        <v>89845303</v>
      </c>
      <c r="L21" s="28">
        <v>21084173</v>
      </c>
      <c r="M21" s="28">
        <v>369202</v>
      </c>
      <c r="N21" s="28">
        <v>544661</v>
      </c>
      <c r="O21" s="28">
        <v>9104091</v>
      </c>
      <c r="P21" s="28">
        <v>0</v>
      </c>
      <c r="Q21" s="28">
        <v>620</v>
      </c>
      <c r="R21" s="28">
        <v>8346247</v>
      </c>
      <c r="S21" s="28">
        <v>23125989</v>
      </c>
      <c r="T21" s="12"/>
      <c r="U21" s="18" t="s">
        <v>0</v>
      </c>
    </row>
    <row r="22" spans="2:21" ht="13.5" customHeight="1">
      <c r="B22" s="18" t="s">
        <v>2</v>
      </c>
      <c r="C22" s="27">
        <f>SUM(D22,Q22:S22)</f>
        <v>9331394</v>
      </c>
      <c r="D22" s="28">
        <f>SUM(E22,J22,N22:P22)</f>
        <v>8747315</v>
      </c>
      <c r="E22" s="28">
        <f>SUM(F22:I22)</f>
        <v>6372076</v>
      </c>
      <c r="F22" s="28">
        <v>462444</v>
      </c>
      <c r="G22" s="28">
        <v>0</v>
      </c>
      <c r="H22" s="28">
        <v>5744381</v>
      </c>
      <c r="I22" s="28">
        <v>165251</v>
      </c>
      <c r="J22" s="28">
        <f>SUM(K22:M22)</f>
        <v>2293374</v>
      </c>
      <c r="K22" s="28">
        <v>2219422</v>
      </c>
      <c r="L22" s="28">
        <v>73952</v>
      </c>
      <c r="M22" s="28">
        <v>0</v>
      </c>
      <c r="N22" s="28">
        <v>38165</v>
      </c>
      <c r="O22" s="28">
        <v>0</v>
      </c>
      <c r="P22" s="28">
        <v>43700</v>
      </c>
      <c r="Q22" s="28">
        <v>0</v>
      </c>
      <c r="R22" s="28">
        <v>10909</v>
      </c>
      <c r="S22" s="28">
        <v>573170</v>
      </c>
      <c r="T22" s="12"/>
      <c r="U22" s="18" t="s">
        <v>2</v>
      </c>
    </row>
    <row r="23" spans="2:21" ht="22.5" customHeight="1">
      <c r="B23" s="11"/>
      <c r="C23" s="21"/>
      <c r="D23" s="21"/>
      <c r="F23" s="39" t="s">
        <v>34</v>
      </c>
      <c r="G23" s="39"/>
      <c r="H23" s="39"/>
      <c r="I23" s="39"/>
      <c r="J23" s="39"/>
      <c r="K23" s="39"/>
      <c r="L23" s="39" t="s">
        <v>43</v>
      </c>
      <c r="M23" s="39"/>
      <c r="N23" s="39"/>
      <c r="O23" s="21"/>
      <c r="S23" s="21"/>
      <c r="T23" s="12"/>
      <c r="U23" s="13"/>
    </row>
    <row r="24" spans="1:21" ht="18.75" customHeight="1">
      <c r="A24" s="14" t="s">
        <v>10</v>
      </c>
      <c r="B24" s="15" t="s">
        <v>46</v>
      </c>
      <c r="C24" s="16">
        <v>293779349</v>
      </c>
      <c r="D24" s="16">
        <v>262983654</v>
      </c>
      <c r="E24" s="16">
        <v>144464651</v>
      </c>
      <c r="F24" s="16">
        <v>82728979</v>
      </c>
      <c r="G24" s="16">
        <v>0</v>
      </c>
      <c r="H24" s="16">
        <v>33787973</v>
      </c>
      <c r="I24" s="16">
        <v>27947699</v>
      </c>
      <c r="J24" s="16">
        <v>109720691</v>
      </c>
      <c r="K24" s="16">
        <v>88201749</v>
      </c>
      <c r="L24" s="16">
        <v>21145105</v>
      </c>
      <c r="M24" s="16">
        <v>373837</v>
      </c>
      <c r="N24" s="16">
        <v>512276</v>
      </c>
      <c r="O24" s="16">
        <v>8286036</v>
      </c>
      <c r="P24" s="16">
        <v>0</v>
      </c>
      <c r="Q24" s="16">
        <v>583</v>
      </c>
      <c r="R24" s="16">
        <v>7937217</v>
      </c>
      <c r="S24" s="16">
        <v>22857895</v>
      </c>
      <c r="T24" s="17" t="s">
        <v>10</v>
      </c>
      <c r="U24" s="18" t="s">
        <v>46</v>
      </c>
    </row>
    <row r="25" spans="2:21" ht="13.5" customHeight="1">
      <c r="B25" s="15" t="s">
        <v>0</v>
      </c>
      <c r="C25" s="16">
        <v>290955071</v>
      </c>
      <c r="D25" s="16">
        <v>260405841</v>
      </c>
      <c r="E25" s="16">
        <v>142844525</v>
      </c>
      <c r="F25" s="16">
        <v>82584840</v>
      </c>
      <c r="G25" s="16">
        <v>0</v>
      </c>
      <c r="H25" s="16">
        <v>32387033</v>
      </c>
      <c r="I25" s="16">
        <v>27872652</v>
      </c>
      <c r="J25" s="16">
        <v>108773672</v>
      </c>
      <c r="K25" s="16">
        <v>87274040</v>
      </c>
      <c r="L25" s="16">
        <v>21125795</v>
      </c>
      <c r="M25" s="16">
        <v>373837</v>
      </c>
      <c r="N25" s="16">
        <v>501608</v>
      </c>
      <c r="O25" s="16">
        <v>8286036</v>
      </c>
      <c r="P25" s="16">
        <v>0</v>
      </c>
      <c r="Q25" s="16">
        <v>583</v>
      </c>
      <c r="R25" s="16">
        <v>7934018</v>
      </c>
      <c r="S25" s="16">
        <v>22614629</v>
      </c>
      <c r="T25" s="12"/>
      <c r="U25" s="18" t="s">
        <v>0</v>
      </c>
    </row>
    <row r="26" spans="2:21" ht="13.5" customHeight="1">
      <c r="B26" s="15" t="s">
        <v>2</v>
      </c>
      <c r="C26" s="16">
        <v>2824278</v>
      </c>
      <c r="D26" s="16">
        <v>2577813</v>
      </c>
      <c r="E26" s="16">
        <v>1620126</v>
      </c>
      <c r="F26" s="16">
        <v>144139</v>
      </c>
      <c r="G26" s="16">
        <v>0</v>
      </c>
      <c r="H26" s="16">
        <v>1400940</v>
      </c>
      <c r="I26" s="16">
        <v>75047</v>
      </c>
      <c r="J26" s="16">
        <v>947019</v>
      </c>
      <c r="K26" s="16">
        <v>927709</v>
      </c>
      <c r="L26" s="16">
        <v>19310</v>
      </c>
      <c r="M26" s="16">
        <v>0</v>
      </c>
      <c r="N26" s="16">
        <v>10668</v>
      </c>
      <c r="O26" s="16">
        <v>0</v>
      </c>
      <c r="P26" s="16">
        <v>0</v>
      </c>
      <c r="Q26" s="16">
        <v>0</v>
      </c>
      <c r="R26" s="16">
        <v>3199</v>
      </c>
      <c r="S26" s="16">
        <v>243266</v>
      </c>
      <c r="T26" s="12"/>
      <c r="U26" s="18" t="s">
        <v>2</v>
      </c>
    </row>
    <row r="27" spans="2:21" ht="18.75" customHeight="1">
      <c r="B27" s="15" t="s">
        <v>47</v>
      </c>
      <c r="C27" s="28" t="s">
        <v>89</v>
      </c>
      <c r="D27" s="28" t="s">
        <v>90</v>
      </c>
      <c r="E27" s="28" t="s">
        <v>91</v>
      </c>
      <c r="F27" s="28" t="s">
        <v>92</v>
      </c>
      <c r="G27" s="28" t="s">
        <v>35</v>
      </c>
      <c r="H27" s="28" t="s">
        <v>93</v>
      </c>
      <c r="I27" s="28" t="s">
        <v>94</v>
      </c>
      <c r="J27" s="28" t="s">
        <v>95</v>
      </c>
      <c r="K27" s="28" t="s">
        <v>96</v>
      </c>
      <c r="L27" s="28" t="s">
        <v>97</v>
      </c>
      <c r="M27" s="28" t="s">
        <v>36</v>
      </c>
      <c r="N27" s="28" t="s">
        <v>98</v>
      </c>
      <c r="O27" s="28" t="s">
        <v>37</v>
      </c>
      <c r="P27" s="16">
        <v>0</v>
      </c>
      <c r="Q27" s="16">
        <v>474</v>
      </c>
      <c r="R27" s="28" t="s">
        <v>99</v>
      </c>
      <c r="S27" s="28" t="s">
        <v>100</v>
      </c>
      <c r="T27" s="12"/>
      <c r="U27" s="18" t="s">
        <v>47</v>
      </c>
    </row>
    <row r="28" spans="2:21" ht="13.5" customHeight="1">
      <c r="B28" s="15" t="s">
        <v>0</v>
      </c>
      <c r="C28" s="28" t="s">
        <v>101</v>
      </c>
      <c r="D28" s="28" t="s">
        <v>102</v>
      </c>
      <c r="E28" s="28" t="s">
        <v>103</v>
      </c>
      <c r="F28" s="28" t="s">
        <v>104</v>
      </c>
      <c r="G28" s="28" t="s">
        <v>35</v>
      </c>
      <c r="H28" s="28" t="s">
        <v>105</v>
      </c>
      <c r="I28" s="28" t="s">
        <v>106</v>
      </c>
      <c r="J28" s="28">
        <v>112002592</v>
      </c>
      <c r="K28" s="28" t="s">
        <v>107</v>
      </c>
      <c r="L28" s="28" t="s">
        <v>108</v>
      </c>
      <c r="M28" s="28" t="s">
        <v>36</v>
      </c>
      <c r="N28" s="28" t="s">
        <v>109</v>
      </c>
      <c r="O28" s="28" t="s">
        <v>37</v>
      </c>
      <c r="P28" s="16">
        <v>0</v>
      </c>
      <c r="Q28" s="16">
        <v>474</v>
      </c>
      <c r="R28" s="28" t="s">
        <v>110</v>
      </c>
      <c r="S28" s="28" t="s">
        <v>111</v>
      </c>
      <c r="T28" s="12"/>
      <c r="U28" s="18" t="s">
        <v>0</v>
      </c>
    </row>
    <row r="29" spans="2:21" ht="13.5" customHeight="1">
      <c r="B29" s="15" t="s">
        <v>2</v>
      </c>
      <c r="C29" s="28" t="s">
        <v>112</v>
      </c>
      <c r="D29" s="28" t="s">
        <v>113</v>
      </c>
      <c r="E29" s="28" t="s">
        <v>114</v>
      </c>
      <c r="F29" s="28" t="s">
        <v>115</v>
      </c>
      <c r="G29" s="16">
        <v>0</v>
      </c>
      <c r="H29" s="28" t="s">
        <v>116</v>
      </c>
      <c r="I29" s="28" t="s">
        <v>117</v>
      </c>
      <c r="J29" s="28" t="s">
        <v>118</v>
      </c>
      <c r="K29" s="28" t="s">
        <v>119</v>
      </c>
      <c r="L29" s="28" t="s">
        <v>120</v>
      </c>
      <c r="M29" s="16">
        <v>0</v>
      </c>
      <c r="N29" s="28" t="s">
        <v>121</v>
      </c>
      <c r="O29" s="16">
        <v>0</v>
      </c>
      <c r="P29" s="16">
        <v>0</v>
      </c>
      <c r="Q29" s="16">
        <v>0</v>
      </c>
      <c r="R29" s="28" t="s">
        <v>122</v>
      </c>
      <c r="S29" s="28" t="s">
        <v>123</v>
      </c>
      <c r="T29" s="12"/>
      <c r="U29" s="18" t="s">
        <v>2</v>
      </c>
    </row>
    <row r="30" spans="2:21" ht="18.75" customHeight="1">
      <c r="B30" s="15" t="s">
        <v>45</v>
      </c>
      <c r="C30" s="27">
        <v>281990525</v>
      </c>
      <c r="D30" s="28">
        <v>250395723</v>
      </c>
      <c r="E30" s="28">
        <v>127287170</v>
      </c>
      <c r="F30" s="28">
        <v>79553857</v>
      </c>
      <c r="G30" s="28">
        <v>2941742</v>
      </c>
      <c r="H30" s="28">
        <v>27769516</v>
      </c>
      <c r="I30" s="28">
        <v>17022055</v>
      </c>
      <c r="J30" s="28">
        <v>114306088</v>
      </c>
      <c r="K30" s="28">
        <v>91650504</v>
      </c>
      <c r="L30" s="28">
        <v>22281300</v>
      </c>
      <c r="M30" s="28">
        <v>374284</v>
      </c>
      <c r="N30" s="28">
        <v>530322</v>
      </c>
      <c r="O30" s="28">
        <v>8272143</v>
      </c>
      <c r="P30" s="28">
        <v>0</v>
      </c>
      <c r="Q30" s="28">
        <v>531</v>
      </c>
      <c r="R30" s="28">
        <v>7962521</v>
      </c>
      <c r="S30" s="28">
        <v>23631750</v>
      </c>
      <c r="T30" s="12"/>
      <c r="U30" s="18" t="s">
        <v>49</v>
      </c>
    </row>
    <row r="31" spans="2:21" ht="13.5" customHeight="1">
      <c r="B31" s="15" t="s">
        <v>0</v>
      </c>
      <c r="C31" s="27">
        <v>278828628</v>
      </c>
      <c r="D31" s="28">
        <v>247509010</v>
      </c>
      <c r="E31" s="28">
        <v>125456012</v>
      </c>
      <c r="F31" s="28">
        <v>79375604</v>
      </c>
      <c r="G31" s="28">
        <v>2941742</v>
      </c>
      <c r="H31" s="28">
        <v>26158361</v>
      </c>
      <c r="I31" s="28">
        <v>16980305</v>
      </c>
      <c r="J31" s="28">
        <v>113260533</v>
      </c>
      <c r="K31" s="28">
        <v>90657400</v>
      </c>
      <c r="L31" s="28">
        <v>22228849</v>
      </c>
      <c r="M31" s="28">
        <v>374284</v>
      </c>
      <c r="N31" s="28">
        <v>520322</v>
      </c>
      <c r="O31" s="28">
        <v>8272143</v>
      </c>
      <c r="P31" s="28">
        <v>0</v>
      </c>
      <c r="Q31" s="28">
        <v>531</v>
      </c>
      <c r="R31" s="28">
        <v>7945430</v>
      </c>
      <c r="S31" s="28">
        <v>23373657</v>
      </c>
      <c r="T31" s="12"/>
      <c r="U31" s="18" t="s">
        <v>0</v>
      </c>
    </row>
    <row r="32" spans="2:21" ht="13.5" customHeight="1">
      <c r="B32" s="15" t="s">
        <v>2</v>
      </c>
      <c r="C32" s="27">
        <v>3161897</v>
      </c>
      <c r="D32" s="28">
        <v>2886713</v>
      </c>
      <c r="E32" s="28">
        <v>1831158</v>
      </c>
      <c r="F32" s="28">
        <v>178253</v>
      </c>
      <c r="G32" s="28">
        <v>0</v>
      </c>
      <c r="H32" s="28">
        <v>1611155</v>
      </c>
      <c r="I32" s="28">
        <v>41750</v>
      </c>
      <c r="J32" s="28">
        <v>1045555</v>
      </c>
      <c r="K32" s="28">
        <v>993104</v>
      </c>
      <c r="L32" s="28">
        <v>52451</v>
      </c>
      <c r="M32" s="28">
        <v>0</v>
      </c>
      <c r="N32" s="28">
        <v>10000</v>
      </c>
      <c r="O32" s="28">
        <v>0</v>
      </c>
      <c r="P32" s="28">
        <v>0</v>
      </c>
      <c r="Q32" s="28">
        <v>0</v>
      </c>
      <c r="R32" s="28">
        <v>17091</v>
      </c>
      <c r="S32" s="28">
        <v>258093</v>
      </c>
      <c r="T32" s="12"/>
      <c r="U32" s="18" t="s">
        <v>2</v>
      </c>
    </row>
    <row r="33" spans="2:21" ht="18.75" customHeight="1">
      <c r="B33" s="15" t="s">
        <v>48</v>
      </c>
      <c r="C33" s="27">
        <v>287127225</v>
      </c>
      <c r="D33" s="28">
        <v>255213957</v>
      </c>
      <c r="E33" s="28">
        <v>129663031</v>
      </c>
      <c r="F33" s="28">
        <v>78965573</v>
      </c>
      <c r="G33" s="28">
        <v>2972785</v>
      </c>
      <c r="H33" s="28">
        <v>27503718</v>
      </c>
      <c r="I33" s="28">
        <v>20220955</v>
      </c>
      <c r="J33" s="28">
        <v>115588131</v>
      </c>
      <c r="K33" s="28">
        <v>93140377</v>
      </c>
      <c r="L33" s="28">
        <v>22073319</v>
      </c>
      <c r="M33" s="28">
        <v>374435</v>
      </c>
      <c r="N33" s="28">
        <v>535250</v>
      </c>
      <c r="O33" s="28">
        <v>9427545</v>
      </c>
      <c r="P33" s="28">
        <v>0</v>
      </c>
      <c r="Q33" s="28">
        <v>473</v>
      </c>
      <c r="R33" s="28">
        <v>7955744</v>
      </c>
      <c r="S33" s="28">
        <v>23957051</v>
      </c>
      <c r="T33" s="12"/>
      <c r="U33" s="18" t="s">
        <v>48</v>
      </c>
    </row>
    <row r="34" spans="2:21" ht="13.5" customHeight="1">
      <c r="B34" s="15" t="s">
        <v>0</v>
      </c>
      <c r="C34" s="27">
        <v>284148475</v>
      </c>
      <c r="D34" s="28">
        <v>252493072</v>
      </c>
      <c r="E34" s="28">
        <v>127946751</v>
      </c>
      <c r="F34" s="28">
        <v>78789511</v>
      </c>
      <c r="G34" s="28">
        <v>2972785</v>
      </c>
      <c r="H34" s="28">
        <v>26003202</v>
      </c>
      <c r="I34" s="28">
        <v>20181253</v>
      </c>
      <c r="J34" s="28">
        <v>114593367</v>
      </c>
      <c r="K34" s="28">
        <v>92164252</v>
      </c>
      <c r="L34" s="28">
        <v>22054680</v>
      </c>
      <c r="M34" s="28">
        <v>374435</v>
      </c>
      <c r="N34" s="28">
        <v>526077</v>
      </c>
      <c r="O34" s="28">
        <v>9426877</v>
      </c>
      <c r="P34" s="28">
        <v>0</v>
      </c>
      <c r="Q34" s="28">
        <v>473</v>
      </c>
      <c r="R34" s="28">
        <v>7950709</v>
      </c>
      <c r="S34" s="28">
        <v>23704221</v>
      </c>
      <c r="T34" s="12"/>
      <c r="U34" s="18" t="s">
        <v>0</v>
      </c>
    </row>
    <row r="35" spans="2:21" ht="13.5" customHeight="1">
      <c r="B35" s="15" t="s">
        <v>2</v>
      </c>
      <c r="C35" s="27">
        <v>2978750</v>
      </c>
      <c r="D35" s="28">
        <v>2720885</v>
      </c>
      <c r="E35" s="28">
        <v>1716280</v>
      </c>
      <c r="F35" s="28">
        <v>176062</v>
      </c>
      <c r="G35" s="28">
        <v>0</v>
      </c>
      <c r="H35" s="28">
        <v>1500516</v>
      </c>
      <c r="I35" s="28">
        <v>39702</v>
      </c>
      <c r="J35" s="28">
        <v>994764</v>
      </c>
      <c r="K35" s="28">
        <v>976125</v>
      </c>
      <c r="L35" s="28">
        <v>18639</v>
      </c>
      <c r="M35" s="28">
        <v>0</v>
      </c>
      <c r="N35" s="28">
        <v>9173</v>
      </c>
      <c r="O35" s="28">
        <v>668</v>
      </c>
      <c r="P35" s="28">
        <v>0</v>
      </c>
      <c r="Q35" s="28">
        <v>0</v>
      </c>
      <c r="R35" s="28">
        <v>5035</v>
      </c>
      <c r="S35" s="28">
        <v>252830</v>
      </c>
      <c r="T35" s="12"/>
      <c r="U35" s="18" t="s">
        <v>2</v>
      </c>
    </row>
    <row r="36" spans="2:21" s="19" customFormat="1" ht="18.75" customHeight="1">
      <c r="B36" s="20" t="s">
        <v>85</v>
      </c>
      <c r="C36" s="25">
        <f aca="true" t="shared" si="1" ref="C36:S36">SUM(C37:C38)</f>
        <v>285253822</v>
      </c>
      <c r="D36" s="26">
        <f t="shared" si="1"/>
        <v>253753804</v>
      </c>
      <c r="E36" s="26">
        <f t="shared" si="1"/>
        <v>132686232</v>
      </c>
      <c r="F36" s="26">
        <f t="shared" si="1"/>
        <v>82353144</v>
      </c>
      <c r="G36" s="26">
        <f t="shared" si="1"/>
        <v>3010135</v>
      </c>
      <c r="H36" s="26">
        <f t="shared" si="1"/>
        <v>27707212</v>
      </c>
      <c r="I36" s="26">
        <f t="shared" si="1"/>
        <v>19615741</v>
      </c>
      <c r="J36" s="26">
        <f t="shared" si="1"/>
        <v>111421697</v>
      </c>
      <c r="K36" s="26">
        <f t="shared" si="1"/>
        <v>89947526</v>
      </c>
      <c r="L36" s="26">
        <f t="shared" si="1"/>
        <v>21104969</v>
      </c>
      <c r="M36" s="26">
        <f t="shared" si="1"/>
        <v>369202</v>
      </c>
      <c r="N36" s="26">
        <f t="shared" si="1"/>
        <v>541784</v>
      </c>
      <c r="O36" s="26">
        <f t="shared" si="1"/>
        <v>9104091</v>
      </c>
      <c r="P36" s="26">
        <f t="shared" si="1"/>
        <v>0</v>
      </c>
      <c r="Q36" s="26">
        <f t="shared" si="1"/>
        <v>620</v>
      </c>
      <c r="R36" s="26">
        <f t="shared" si="1"/>
        <v>8346323</v>
      </c>
      <c r="S36" s="26">
        <f t="shared" si="1"/>
        <v>23153075</v>
      </c>
      <c r="T36" s="33"/>
      <c r="U36" s="20" t="s">
        <v>85</v>
      </c>
    </row>
    <row r="37" spans="2:21" ht="13.5" customHeight="1">
      <c r="B37" s="18" t="s">
        <v>0</v>
      </c>
      <c r="C37" s="27">
        <f>SUM(D37,Q37:S37)</f>
        <v>282440364</v>
      </c>
      <c r="D37" s="28">
        <f>SUM(E37,J37,N37:P37)</f>
        <v>251180137</v>
      </c>
      <c r="E37" s="28">
        <f>SUM(F37:I37)</f>
        <v>131070645</v>
      </c>
      <c r="F37" s="28">
        <v>82209224</v>
      </c>
      <c r="G37" s="28">
        <v>3010135</v>
      </c>
      <c r="H37" s="28">
        <v>26278870</v>
      </c>
      <c r="I37" s="28">
        <v>19572416</v>
      </c>
      <c r="J37" s="28">
        <f>SUM(K37:M37)</f>
        <v>110473244</v>
      </c>
      <c r="K37" s="28">
        <v>89041271</v>
      </c>
      <c r="L37" s="28">
        <v>21062771</v>
      </c>
      <c r="M37" s="28">
        <v>369202</v>
      </c>
      <c r="N37" s="28">
        <v>532157</v>
      </c>
      <c r="O37" s="28">
        <v>9104091</v>
      </c>
      <c r="P37" s="28">
        <v>0</v>
      </c>
      <c r="Q37" s="28">
        <v>620</v>
      </c>
      <c r="R37" s="28">
        <v>8340574</v>
      </c>
      <c r="S37" s="28">
        <v>22919033</v>
      </c>
      <c r="T37" s="12"/>
      <c r="U37" s="18" t="s">
        <v>0</v>
      </c>
    </row>
    <row r="38" spans="2:21" ht="13.5" customHeight="1">
      <c r="B38" s="18" t="s">
        <v>2</v>
      </c>
      <c r="C38" s="27">
        <f>SUM(D38,Q38:S38)</f>
        <v>2813458</v>
      </c>
      <c r="D38" s="28">
        <f>SUM(E38,J38,N38:P38)</f>
        <v>2573667</v>
      </c>
      <c r="E38" s="28">
        <f>SUM(F38:I38)</f>
        <v>1615587</v>
      </c>
      <c r="F38" s="28">
        <v>143920</v>
      </c>
      <c r="G38" s="28">
        <v>0</v>
      </c>
      <c r="H38" s="28">
        <v>1428342</v>
      </c>
      <c r="I38" s="28">
        <v>43325</v>
      </c>
      <c r="J38" s="28">
        <f>SUM(K38:M38)</f>
        <v>948453</v>
      </c>
      <c r="K38" s="28">
        <v>906255</v>
      </c>
      <c r="L38" s="28">
        <v>42198</v>
      </c>
      <c r="M38" s="28">
        <v>0</v>
      </c>
      <c r="N38" s="28">
        <v>9627</v>
      </c>
      <c r="O38" s="28">
        <v>0</v>
      </c>
      <c r="P38" s="28">
        <v>0</v>
      </c>
      <c r="Q38" s="28">
        <v>0</v>
      </c>
      <c r="R38" s="28">
        <v>5749</v>
      </c>
      <c r="S38" s="28">
        <v>234042</v>
      </c>
      <c r="T38" s="12"/>
      <c r="U38" s="18" t="s">
        <v>2</v>
      </c>
    </row>
    <row r="39" spans="2:21" ht="22.5" customHeight="1">
      <c r="B39" s="11"/>
      <c r="C39" s="21"/>
      <c r="D39" s="21"/>
      <c r="F39" s="39" t="s">
        <v>38</v>
      </c>
      <c r="G39" s="39"/>
      <c r="H39" s="43"/>
      <c r="I39" s="43"/>
      <c r="J39" s="43"/>
      <c r="K39" s="43"/>
      <c r="M39" s="40" t="s">
        <v>39</v>
      </c>
      <c r="N39" s="40"/>
      <c r="O39" s="21"/>
      <c r="R39" s="21"/>
      <c r="S39" s="21"/>
      <c r="T39" s="12"/>
      <c r="U39" s="13"/>
    </row>
    <row r="40" spans="1:21" ht="15" customHeight="1">
      <c r="A40" s="14" t="s">
        <v>10</v>
      </c>
      <c r="B40" s="15" t="s">
        <v>86</v>
      </c>
      <c r="C40" s="38">
        <v>926697</v>
      </c>
      <c r="D40" s="38">
        <v>867043</v>
      </c>
      <c r="E40" s="38">
        <v>626207</v>
      </c>
      <c r="F40" s="38">
        <v>47840</v>
      </c>
      <c r="G40" s="38">
        <v>0</v>
      </c>
      <c r="H40" s="38">
        <v>555492</v>
      </c>
      <c r="I40" s="38">
        <v>22875</v>
      </c>
      <c r="J40" s="38">
        <v>233503</v>
      </c>
      <c r="K40" s="38">
        <v>226857</v>
      </c>
      <c r="L40" s="38">
        <v>6646</v>
      </c>
      <c r="M40" s="38">
        <v>0</v>
      </c>
      <c r="N40" s="38">
        <v>7333</v>
      </c>
      <c r="O40" s="38">
        <v>0</v>
      </c>
      <c r="P40" s="38">
        <v>0</v>
      </c>
      <c r="Q40" s="38">
        <v>0</v>
      </c>
      <c r="R40" s="38">
        <v>167</v>
      </c>
      <c r="S40" s="38">
        <v>59487</v>
      </c>
      <c r="T40" s="17" t="s">
        <v>10</v>
      </c>
      <c r="U40" s="18" t="s">
        <v>86</v>
      </c>
    </row>
    <row r="41" spans="2:21" ht="13.5" customHeight="1">
      <c r="B41" s="15" t="s">
        <v>44</v>
      </c>
      <c r="C41" s="38" t="s">
        <v>124</v>
      </c>
      <c r="D41" s="38" t="s">
        <v>125</v>
      </c>
      <c r="E41" s="38" t="s">
        <v>126</v>
      </c>
      <c r="F41" s="38" t="s">
        <v>127</v>
      </c>
      <c r="G41" s="38">
        <v>0</v>
      </c>
      <c r="H41" s="38" t="s">
        <v>128</v>
      </c>
      <c r="I41" s="38" t="s">
        <v>129</v>
      </c>
      <c r="J41" s="38" t="s">
        <v>130</v>
      </c>
      <c r="K41" s="38" t="s">
        <v>131</v>
      </c>
      <c r="L41" s="38" t="s">
        <v>132</v>
      </c>
      <c r="M41" s="38">
        <v>0</v>
      </c>
      <c r="N41" s="38" t="s">
        <v>133</v>
      </c>
      <c r="O41" s="38">
        <v>0</v>
      </c>
      <c r="P41" s="38">
        <v>0</v>
      </c>
      <c r="Q41" s="38">
        <v>0</v>
      </c>
      <c r="R41" s="38">
        <v>0</v>
      </c>
      <c r="S41" s="38" t="s">
        <v>134</v>
      </c>
      <c r="T41" s="12"/>
      <c r="U41" s="18" t="s">
        <v>44</v>
      </c>
    </row>
    <row r="42" spans="2:21" ht="13.5" customHeight="1">
      <c r="B42" s="15" t="s">
        <v>87</v>
      </c>
      <c r="C42" s="35">
        <v>1243181</v>
      </c>
      <c r="D42" s="36">
        <v>1181835</v>
      </c>
      <c r="E42" s="36">
        <v>922515</v>
      </c>
      <c r="F42" s="36">
        <v>68073</v>
      </c>
      <c r="G42" s="36">
        <v>0</v>
      </c>
      <c r="H42" s="36">
        <v>815075</v>
      </c>
      <c r="I42" s="36">
        <v>39367</v>
      </c>
      <c r="J42" s="36">
        <v>252292</v>
      </c>
      <c r="K42" s="36">
        <v>236048</v>
      </c>
      <c r="L42" s="36">
        <v>16244</v>
      </c>
      <c r="M42" s="36">
        <v>0</v>
      </c>
      <c r="N42" s="36">
        <v>7028</v>
      </c>
      <c r="O42" s="36">
        <v>0</v>
      </c>
      <c r="P42" s="36">
        <v>0</v>
      </c>
      <c r="Q42" s="36">
        <v>0</v>
      </c>
      <c r="R42" s="36">
        <v>0</v>
      </c>
      <c r="S42" s="36">
        <v>61346</v>
      </c>
      <c r="T42" s="12"/>
      <c r="U42" s="18" t="s">
        <v>87</v>
      </c>
    </row>
    <row r="43" spans="2:21" ht="13.5" customHeight="1">
      <c r="B43" s="15" t="s">
        <v>50</v>
      </c>
      <c r="C43" s="35">
        <v>890417</v>
      </c>
      <c r="D43" s="36">
        <v>854518</v>
      </c>
      <c r="E43" s="36">
        <v>702765</v>
      </c>
      <c r="F43" s="36">
        <v>59146</v>
      </c>
      <c r="G43" s="36">
        <v>0</v>
      </c>
      <c r="H43" s="36">
        <v>617177</v>
      </c>
      <c r="I43" s="36">
        <v>26442</v>
      </c>
      <c r="J43" s="36">
        <v>145178</v>
      </c>
      <c r="K43" s="36">
        <v>138602</v>
      </c>
      <c r="L43" s="36">
        <v>6576</v>
      </c>
      <c r="M43" s="36">
        <v>0</v>
      </c>
      <c r="N43" s="36">
        <v>6575</v>
      </c>
      <c r="O43" s="36">
        <v>0</v>
      </c>
      <c r="P43" s="36">
        <v>0</v>
      </c>
      <c r="Q43" s="36">
        <v>0</v>
      </c>
      <c r="R43" s="36">
        <v>0</v>
      </c>
      <c r="S43" s="36">
        <v>35899</v>
      </c>
      <c r="T43" s="12"/>
      <c r="U43" s="18" t="s">
        <v>50</v>
      </c>
    </row>
    <row r="44" spans="2:21" s="19" customFormat="1" ht="15" customHeight="1">
      <c r="B44" s="20" t="s">
        <v>135</v>
      </c>
      <c r="C44" s="29">
        <f>SUM(D44,Q44:S44)</f>
        <v>1540842</v>
      </c>
      <c r="D44" s="30">
        <f>SUM(E44,J44,N44:P44)</f>
        <v>1490437</v>
      </c>
      <c r="E44" s="30">
        <f>SUM(F44:I44)</f>
        <v>1281945</v>
      </c>
      <c r="F44" s="30">
        <v>80145</v>
      </c>
      <c r="G44" s="30">
        <v>0</v>
      </c>
      <c r="H44" s="30">
        <v>1168085</v>
      </c>
      <c r="I44" s="30">
        <v>33715</v>
      </c>
      <c r="J44" s="30">
        <f>SUM(K44:M44)</f>
        <v>201003</v>
      </c>
      <c r="K44" s="30">
        <v>195180</v>
      </c>
      <c r="L44" s="30">
        <v>5823</v>
      </c>
      <c r="M44" s="30">
        <v>0</v>
      </c>
      <c r="N44" s="30">
        <v>7489</v>
      </c>
      <c r="O44" s="30">
        <v>0</v>
      </c>
      <c r="P44" s="30">
        <v>0</v>
      </c>
      <c r="Q44" s="30">
        <v>0</v>
      </c>
      <c r="R44" s="30">
        <v>0</v>
      </c>
      <c r="S44" s="30">
        <v>50405</v>
      </c>
      <c r="T44" s="33"/>
      <c r="U44" s="20" t="s">
        <v>135</v>
      </c>
    </row>
    <row r="45" spans="2:21" ht="22.5" customHeight="1">
      <c r="B45" s="11"/>
      <c r="C45" s="21"/>
      <c r="D45" s="21"/>
      <c r="F45" s="39" t="s">
        <v>40</v>
      </c>
      <c r="G45" s="39"/>
      <c r="H45" s="39"/>
      <c r="I45" s="39"/>
      <c r="J45" s="39"/>
      <c r="K45" s="39"/>
      <c r="M45" s="40" t="s">
        <v>41</v>
      </c>
      <c r="N45" s="40"/>
      <c r="O45" s="21"/>
      <c r="R45" s="21"/>
      <c r="S45" s="21"/>
      <c r="T45" s="12"/>
      <c r="U45" s="13"/>
    </row>
    <row r="46" spans="1:21" ht="15" customHeight="1">
      <c r="A46" s="18" t="s">
        <v>10</v>
      </c>
      <c r="B46" s="15" t="s">
        <v>86</v>
      </c>
      <c r="C46" s="38">
        <v>10419902</v>
      </c>
      <c r="D46" s="38">
        <v>9685384</v>
      </c>
      <c r="E46" s="38">
        <v>6794727</v>
      </c>
      <c r="F46" s="38">
        <v>552347</v>
      </c>
      <c r="G46" s="38">
        <v>0</v>
      </c>
      <c r="H46" s="38">
        <v>6047663</v>
      </c>
      <c r="I46" s="38">
        <v>194717</v>
      </c>
      <c r="J46" s="38">
        <v>2804164</v>
      </c>
      <c r="K46" s="38">
        <v>2734782</v>
      </c>
      <c r="L46" s="38">
        <v>69382</v>
      </c>
      <c r="M46" s="38">
        <v>0</v>
      </c>
      <c r="N46" s="38">
        <v>42793</v>
      </c>
      <c r="O46" s="38">
        <v>0</v>
      </c>
      <c r="P46" s="38">
        <v>43700</v>
      </c>
      <c r="Q46" s="38">
        <v>0</v>
      </c>
      <c r="R46" s="38">
        <v>20700</v>
      </c>
      <c r="S46" s="38">
        <v>713818</v>
      </c>
      <c r="T46" s="17" t="s">
        <v>10</v>
      </c>
      <c r="U46" s="18" t="s">
        <v>46</v>
      </c>
    </row>
    <row r="47" spans="1:21" ht="13.5" customHeight="1">
      <c r="A47" s="13"/>
      <c r="B47" s="15" t="s">
        <v>44</v>
      </c>
      <c r="C47" s="38" t="s">
        <v>136</v>
      </c>
      <c r="D47" s="38">
        <v>10060392</v>
      </c>
      <c r="E47" s="38" t="s">
        <v>137</v>
      </c>
      <c r="F47" s="38" t="s">
        <v>138</v>
      </c>
      <c r="G47" s="38">
        <v>0</v>
      </c>
      <c r="H47" s="38" t="s">
        <v>139</v>
      </c>
      <c r="I47" s="38" t="s">
        <v>140</v>
      </c>
      <c r="J47" s="38" t="s">
        <v>141</v>
      </c>
      <c r="K47" s="38" t="s">
        <v>142</v>
      </c>
      <c r="L47" s="38" t="s">
        <v>143</v>
      </c>
      <c r="M47" s="38">
        <v>0</v>
      </c>
      <c r="N47" s="38" t="s">
        <v>144</v>
      </c>
      <c r="O47" s="38">
        <v>0</v>
      </c>
      <c r="P47" s="38" t="s">
        <v>60</v>
      </c>
      <c r="Q47" s="38">
        <v>0</v>
      </c>
      <c r="R47" s="38" t="s">
        <v>145</v>
      </c>
      <c r="S47" s="38" t="s">
        <v>146</v>
      </c>
      <c r="T47" s="12"/>
      <c r="U47" s="18" t="s">
        <v>47</v>
      </c>
    </row>
    <row r="48" spans="1:21" ht="13.5" customHeight="1">
      <c r="A48" s="13"/>
      <c r="B48" s="15" t="s">
        <v>87</v>
      </c>
      <c r="C48" s="35">
        <v>10048815</v>
      </c>
      <c r="D48" s="36">
        <v>9411250</v>
      </c>
      <c r="E48" s="36">
        <v>6852808</v>
      </c>
      <c r="F48" s="36">
        <v>545325</v>
      </c>
      <c r="G48" s="36">
        <v>0</v>
      </c>
      <c r="H48" s="36">
        <v>6134293</v>
      </c>
      <c r="I48" s="36">
        <v>173190</v>
      </c>
      <c r="J48" s="36">
        <v>2474592</v>
      </c>
      <c r="K48" s="36">
        <v>2421836</v>
      </c>
      <c r="L48" s="36">
        <v>52756</v>
      </c>
      <c r="M48" s="36">
        <v>0</v>
      </c>
      <c r="N48" s="36">
        <v>39482</v>
      </c>
      <c r="O48" s="36">
        <v>668</v>
      </c>
      <c r="P48" s="36">
        <v>43700</v>
      </c>
      <c r="Q48" s="36">
        <v>0</v>
      </c>
      <c r="R48" s="36">
        <v>10274</v>
      </c>
      <c r="S48" s="37">
        <v>627291</v>
      </c>
      <c r="T48" s="12"/>
      <c r="U48" s="18" t="s">
        <v>49</v>
      </c>
    </row>
    <row r="49" spans="1:21" ht="13.5" customHeight="1">
      <c r="A49" s="13"/>
      <c r="B49" s="15" t="s">
        <v>50</v>
      </c>
      <c r="C49" s="35">
        <v>9364054</v>
      </c>
      <c r="D49" s="36">
        <v>8775495</v>
      </c>
      <c r="E49" s="36">
        <v>6382326</v>
      </c>
      <c r="F49" s="36">
        <v>465303</v>
      </c>
      <c r="G49" s="36">
        <v>0</v>
      </c>
      <c r="H49" s="36">
        <v>5751465</v>
      </c>
      <c r="I49" s="36">
        <v>165558</v>
      </c>
      <c r="J49" s="36">
        <v>2311220</v>
      </c>
      <c r="K49" s="36">
        <v>2236757</v>
      </c>
      <c r="L49" s="36">
        <v>74463</v>
      </c>
      <c r="M49" s="36">
        <v>0</v>
      </c>
      <c r="N49" s="36">
        <v>38249</v>
      </c>
      <c r="O49" s="36">
        <v>0</v>
      </c>
      <c r="P49" s="36">
        <v>43700</v>
      </c>
      <c r="Q49" s="36">
        <v>0</v>
      </c>
      <c r="R49" s="36">
        <v>10909</v>
      </c>
      <c r="S49" s="37">
        <v>577650</v>
      </c>
      <c r="T49" s="12"/>
      <c r="U49" s="18" t="s">
        <v>88</v>
      </c>
    </row>
    <row r="50" spans="1:21" s="19" customFormat="1" ht="15" customHeight="1" thickBot="1">
      <c r="A50" s="22"/>
      <c r="B50" s="23" t="s">
        <v>135</v>
      </c>
      <c r="C50" s="31">
        <f>SUM(D50,Q50:S50)</f>
        <v>7992153</v>
      </c>
      <c r="D50" s="32">
        <f>SUM(E50,J50,N50:P50)</f>
        <v>7485641</v>
      </c>
      <c r="E50" s="32">
        <f>SUM(F50:I50)</f>
        <v>5439036</v>
      </c>
      <c r="F50" s="32">
        <v>377173</v>
      </c>
      <c r="G50" s="32">
        <v>0</v>
      </c>
      <c r="H50" s="32">
        <v>4914971</v>
      </c>
      <c r="I50" s="32">
        <v>146892</v>
      </c>
      <c r="J50" s="32">
        <f>SUM(K50:M50)</f>
        <v>1969352</v>
      </c>
      <c r="K50" s="32">
        <v>1922019</v>
      </c>
      <c r="L50" s="32">
        <v>47333</v>
      </c>
      <c r="M50" s="32">
        <v>0</v>
      </c>
      <c r="N50" s="32">
        <v>33553</v>
      </c>
      <c r="O50" s="32">
        <v>0</v>
      </c>
      <c r="P50" s="32">
        <v>43700</v>
      </c>
      <c r="Q50" s="32">
        <v>0</v>
      </c>
      <c r="R50" s="32">
        <v>10833</v>
      </c>
      <c r="S50" s="32">
        <v>495679</v>
      </c>
      <c r="T50" s="34"/>
      <c r="U50" s="23" t="s">
        <v>84</v>
      </c>
    </row>
    <row r="51" spans="1:19" ht="14.25" customHeight="1" thickTop="1">
      <c r="A51" s="24" t="s">
        <v>42</v>
      </c>
      <c r="S51" s="24"/>
    </row>
    <row r="53" spans="3:9" ht="11.25">
      <c r="C53" s="21"/>
      <c r="D53" s="21"/>
      <c r="F53" s="21"/>
      <c r="I53" s="21"/>
    </row>
    <row r="54" spans="3:9" ht="11.25">
      <c r="C54" s="21"/>
      <c r="D54" s="21"/>
      <c r="F54" s="21"/>
      <c r="I54" s="21"/>
    </row>
    <row r="55" spans="3:9" ht="11.25">
      <c r="C55" s="21"/>
      <c r="D55" s="21"/>
      <c r="F55" s="21"/>
      <c r="I55" s="21"/>
    </row>
    <row r="56" spans="3:9" ht="11.25">
      <c r="C56" s="21"/>
      <c r="D56" s="21"/>
      <c r="F56" s="21"/>
      <c r="I56" s="21"/>
    </row>
    <row r="57" spans="3:9" ht="11.25">
      <c r="C57" s="21"/>
      <c r="D57" s="21"/>
      <c r="F57" s="21"/>
      <c r="I57" s="21"/>
    </row>
    <row r="58" spans="3:9" ht="11.25">
      <c r="C58" s="21"/>
      <c r="D58" s="21"/>
      <c r="F58" s="21"/>
      <c r="I58" s="21"/>
    </row>
    <row r="59" spans="3:9" ht="11.25">
      <c r="C59" s="21"/>
      <c r="D59" s="21"/>
      <c r="F59" s="21"/>
      <c r="I59" s="21"/>
    </row>
    <row r="60" spans="3:9" ht="11.25">
      <c r="C60" s="21"/>
      <c r="D60" s="21"/>
      <c r="F60" s="21"/>
      <c r="I60" s="21"/>
    </row>
    <row r="61" spans="3:9" ht="11.25">
      <c r="C61" s="21"/>
      <c r="D61" s="21"/>
      <c r="F61" s="21"/>
      <c r="I61" s="21"/>
    </row>
    <row r="62" spans="3:9" ht="11.25">
      <c r="C62" s="21"/>
      <c r="D62" s="21"/>
      <c r="F62" s="21"/>
      <c r="I62" s="21"/>
    </row>
    <row r="63" spans="3:9" ht="11.25">
      <c r="C63" s="21"/>
      <c r="D63" s="21"/>
      <c r="F63" s="21"/>
      <c r="I63" s="21"/>
    </row>
    <row r="64" spans="3:9" ht="11.25">
      <c r="C64" s="21"/>
      <c r="D64" s="21"/>
      <c r="F64" s="21"/>
      <c r="I64" s="21"/>
    </row>
    <row r="65" spans="3:9" ht="11.25">
      <c r="C65" s="21"/>
      <c r="D65" s="21"/>
      <c r="F65" s="21"/>
      <c r="I65" s="21"/>
    </row>
    <row r="66" spans="3:9" ht="11.25">
      <c r="C66" s="21"/>
      <c r="D66" s="21"/>
      <c r="F66" s="21"/>
      <c r="I66" s="21"/>
    </row>
    <row r="67" spans="3:9" ht="11.25">
      <c r="C67" s="21"/>
      <c r="D67" s="21"/>
      <c r="F67" s="21"/>
      <c r="I67" s="21"/>
    </row>
    <row r="68" spans="3:9" ht="11.25">
      <c r="C68" s="21"/>
      <c r="D68" s="21"/>
      <c r="F68" s="21"/>
      <c r="I68" s="21"/>
    </row>
    <row r="69" spans="3:9" ht="11.25">
      <c r="C69" s="21"/>
      <c r="D69" s="21"/>
      <c r="F69" s="21"/>
      <c r="I69" s="21"/>
    </row>
    <row r="70" spans="3:9" ht="11.25">
      <c r="C70" s="21"/>
      <c r="D70" s="21"/>
      <c r="F70" s="21"/>
      <c r="I70" s="21"/>
    </row>
    <row r="71" spans="3:9" ht="11.25">
      <c r="C71" s="21"/>
      <c r="D71" s="21"/>
      <c r="F71" s="21"/>
      <c r="I71" s="21"/>
    </row>
    <row r="72" spans="3:9" ht="11.25">
      <c r="C72" s="21"/>
      <c r="D72" s="21"/>
      <c r="F72" s="21"/>
      <c r="I72" s="21"/>
    </row>
    <row r="73" spans="3:9" ht="11.25">
      <c r="C73" s="21"/>
      <c r="D73" s="21"/>
      <c r="F73" s="21"/>
      <c r="I73" s="21"/>
    </row>
    <row r="74" spans="3:9" ht="11.25">
      <c r="C74" s="21"/>
      <c r="D74" s="21"/>
      <c r="F74" s="21"/>
      <c r="I74" s="21"/>
    </row>
    <row r="75" spans="3:9" ht="11.25">
      <c r="C75" s="21"/>
      <c r="D75" s="21"/>
      <c r="F75" s="21"/>
      <c r="I75" s="21"/>
    </row>
    <row r="76" spans="3:9" ht="11.25">
      <c r="C76" s="21"/>
      <c r="D76" s="21"/>
      <c r="F76" s="21"/>
      <c r="I76" s="21"/>
    </row>
    <row r="77" spans="3:9" ht="11.25">
      <c r="C77" s="21"/>
      <c r="D77" s="21"/>
      <c r="F77" s="21"/>
      <c r="I77" s="21"/>
    </row>
    <row r="78" spans="3:9" ht="11.25">
      <c r="C78" s="21"/>
      <c r="D78" s="21"/>
      <c r="I78" s="21"/>
    </row>
    <row r="79" spans="3:4" ht="11.25">
      <c r="C79" s="21"/>
      <c r="D79" s="21"/>
    </row>
    <row r="80" spans="3:4" ht="11.25">
      <c r="C80" s="21"/>
      <c r="D80" s="21"/>
    </row>
    <row r="81" ht="11.25">
      <c r="C81" s="21"/>
    </row>
    <row r="82" ht="11.25">
      <c r="C82" s="21"/>
    </row>
    <row r="83" ht="11.25">
      <c r="C83" s="21"/>
    </row>
    <row r="84" ht="11.25">
      <c r="C84" s="21"/>
    </row>
    <row r="85" ht="11.25">
      <c r="C85" s="21"/>
    </row>
  </sheetData>
  <sheetProtection/>
  <mergeCells count="24">
    <mergeCell ref="A4:B6"/>
    <mergeCell ref="C4:C6"/>
    <mergeCell ref="D4:K4"/>
    <mergeCell ref="L4:O4"/>
    <mergeCell ref="Q4:S4"/>
    <mergeCell ref="T4:U6"/>
    <mergeCell ref="D5:D6"/>
    <mergeCell ref="E5:I5"/>
    <mergeCell ref="J5:K5"/>
    <mergeCell ref="L5:M5"/>
    <mergeCell ref="N5:N6"/>
    <mergeCell ref="O5:O6"/>
    <mergeCell ref="P5:P6"/>
    <mergeCell ref="Q5:Q6"/>
    <mergeCell ref="R5:R6"/>
    <mergeCell ref="S5:S6"/>
    <mergeCell ref="F45:K45"/>
    <mergeCell ref="M45:N45"/>
    <mergeCell ref="F7:K7"/>
    <mergeCell ref="L7:N7"/>
    <mergeCell ref="F23:K23"/>
    <mergeCell ref="L23:N23"/>
    <mergeCell ref="F39:K39"/>
    <mergeCell ref="M39:N39"/>
  </mergeCells>
  <printOptions/>
  <pageMargins left="0.6692913385826772" right="0.2362204724409449" top="0.4724409448818898" bottom="0.31496062992125984" header="0.5118110236220472" footer="0.31496062992125984"/>
  <pageSetup horizontalDpi="300" verticalDpi="300" orientation="portrait" paperSize="9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2014-03-18T02:07:41Z</dcterms:created>
  <dcterms:modified xsi:type="dcterms:W3CDTF">2014-03-18T02:09:27Z</dcterms:modified>
  <cp:category/>
  <cp:version/>
  <cp:contentType/>
  <cp:contentStatus/>
</cp:coreProperties>
</file>