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60" activeTab="0"/>
  </bookViews>
  <sheets>
    <sheet name="ⅩⅩⅠ-4" sheetId="1" r:id="rId1"/>
  </sheets>
  <definedNames/>
  <calcPr fullCalcOnLoad="1"/>
</workbook>
</file>

<file path=xl/sharedStrings.xml><?xml version="1.0" encoding="utf-8"?>
<sst xmlns="http://schemas.openxmlformats.org/spreadsheetml/2006/main" count="157" uniqueCount="68">
  <si>
    <t>　　　及　　　び　　　検　　　挙　　　状　　　況</t>
  </si>
  <si>
    <t>年・　　　　　　警察署別</t>
  </si>
  <si>
    <t>　　　件数の「刑法犯」は発生地主義（事件を検挙した警察署のいかんを問わず、事件発生地管轄</t>
  </si>
  <si>
    <t>　　　生地管轄警察署のいかんを問わず、検挙した警察署の検挙件数として計上する。）による。</t>
  </si>
  <si>
    <t>粗暴犯　　　　</t>
  </si>
  <si>
    <t>警察署</t>
  </si>
  <si>
    <t>刑法　　　　　　　　　　</t>
  </si>
  <si>
    <t>犯</t>
  </si>
  <si>
    <t>わいせつ</t>
  </si>
  <si>
    <t>ⅩⅩⅠ－４　　犯　　　罪　　　の　　　認　　　 知　　　</t>
  </si>
  <si>
    <t>川崎</t>
  </si>
  <si>
    <t>川崎臨港</t>
  </si>
  <si>
    <t>幸</t>
  </si>
  <si>
    <t>中原</t>
  </si>
  <si>
    <t>高津</t>
  </si>
  <si>
    <t>宮前</t>
  </si>
  <si>
    <t>多摩</t>
  </si>
  <si>
    <t>麻生</t>
  </si>
  <si>
    <t>本表は犯罪統計結果による市内警察署管内の数値であり、交通関係法令違反を含まない。検挙　　　</t>
  </si>
  <si>
    <t>警察署の検挙件数として計上する。)により、「刑法犯以外の法令違反」は検挙地主義（事件発  　　</t>
  </si>
  <si>
    <t>年・警察署別</t>
  </si>
  <si>
    <t>総数</t>
  </si>
  <si>
    <t>刑法犯以外の法令違反</t>
  </si>
  <si>
    <t>凶　　　　　悪　　　　　犯</t>
  </si>
  <si>
    <t>窃盗犯</t>
  </si>
  <si>
    <t>知能犯</t>
  </si>
  <si>
    <t>風俗犯</t>
  </si>
  <si>
    <t>その他の刑法犯</t>
  </si>
  <si>
    <t>軽犯罪</t>
  </si>
  <si>
    <t>その他の法令違反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</si>
  <si>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</si>
  <si>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</si>
  <si>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</si>
  <si>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</si>
  <si>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</si>
  <si>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</si>
  <si>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</si>
  <si>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</si>
  <si>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詐欺</t>
  </si>
  <si>
    <t>横領</t>
  </si>
  <si>
    <t>偽造</t>
  </si>
  <si>
    <t>汚職</t>
  </si>
  <si>
    <t>背任</t>
  </si>
  <si>
    <t>賭博</t>
  </si>
  <si>
    <t>認　　　　　　　　　　　　　　　　　　　　知</t>
  </si>
  <si>
    <t>件　　　　　　　　　　　　　　　　　　　　　　　　　　数</t>
  </si>
  <si>
    <t>平　　成</t>
  </si>
  <si>
    <t>検　　　　　　　　　　　　　　　　　　　　挙</t>
  </si>
  <si>
    <t>送 致 件 数</t>
  </si>
  <si>
    <t>人　　　　　　　　　　　　　　　　　　　　　　　　　　員</t>
  </si>
  <si>
    <t>送 致 人 員</t>
  </si>
  <si>
    <t>（注）占有離脱物横領は「その他の刑法犯」に含む。</t>
  </si>
  <si>
    <t xml:space="preserve"> 資料：神奈川県警察本部</t>
  </si>
  <si>
    <t>21年</t>
  </si>
  <si>
    <t>22年</t>
  </si>
  <si>
    <t>20 年</t>
  </si>
  <si>
    <t>21 年</t>
  </si>
  <si>
    <t>22 年</t>
  </si>
  <si>
    <t>23 年</t>
  </si>
  <si>
    <t>23年</t>
  </si>
  <si>
    <t>凶器準
備集合</t>
  </si>
  <si>
    <t>23 年</t>
  </si>
  <si>
    <t>24 年</t>
  </si>
  <si>
    <t>平成20年</t>
  </si>
  <si>
    <t>24年</t>
  </si>
  <si>
    <t>21 年</t>
  </si>
  <si>
    <t>22 年</t>
  </si>
  <si>
    <t>検　　　　　　　　　　　　　　　　　　　　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</si>
</sst>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_ ;_ * &quot;-&quot;;_ @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7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 horizontal="distributed"/>
    </xf>
    <xf numFmtId="0" fontId="2" fillId="33" borderId="12" xfId="0" applyFont="1" applyFill="1" applyBorder="1" applyAlignment="1">
      <alignment horizontal="distributed"/>
    </xf>
    <xf numFmtId="176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 horizontal="distributed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distributed"/>
    </xf>
    <xf numFmtId="0" fontId="7" fillId="33" borderId="0" xfId="0" applyFont="1" applyFill="1" applyAlignment="1">
      <alignment/>
    </xf>
    <xf numFmtId="0" fontId="2" fillId="33" borderId="0" xfId="0" applyNumberFormat="1" applyFont="1" applyFill="1" applyAlignment="1">
      <alignment/>
    </xf>
    <xf numFmtId="0" fontId="8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2" fillId="33" borderId="18" xfId="0" applyFont="1" applyFill="1" applyBorder="1" applyAlignment="1">
      <alignment horizontal="distributed" vertical="center" wrapText="1"/>
    </xf>
    <xf numFmtId="0" fontId="4" fillId="33" borderId="10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/>
    </xf>
    <xf numFmtId="0" fontId="5" fillId="33" borderId="11" xfId="0" applyFont="1" applyFill="1" applyBorder="1" applyAlignment="1">
      <alignment horizontal="distributed"/>
    </xf>
    <xf numFmtId="0" fontId="2" fillId="33" borderId="0" xfId="0" applyFont="1" applyFill="1" applyAlignment="1">
      <alignment horizontal="center"/>
    </xf>
    <xf numFmtId="176" fontId="5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distributed"/>
    </xf>
    <xf numFmtId="0" fontId="2" fillId="0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21" xfId="0" applyFont="1" applyFill="1" applyBorder="1" applyAlignment="1">
      <alignment horizontal="distributed" vertical="center" wrapText="1"/>
    </xf>
    <xf numFmtId="0" fontId="4" fillId="33" borderId="22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 wrapText="1"/>
    </xf>
    <xf numFmtId="0" fontId="2" fillId="33" borderId="24" xfId="0" applyFont="1" applyFill="1" applyBorder="1" applyAlignment="1">
      <alignment horizontal="distributed" vertical="center" wrapText="1"/>
    </xf>
    <xf numFmtId="0" fontId="2" fillId="33" borderId="25" xfId="0" applyFont="1" applyFill="1" applyBorder="1" applyAlignment="1">
      <alignment horizontal="distributed" vertical="center" wrapText="1"/>
    </xf>
    <xf numFmtId="0" fontId="2" fillId="33" borderId="18" xfId="0" applyFont="1" applyFill="1" applyBorder="1" applyAlignment="1">
      <alignment horizontal="distributed" vertical="center" wrapText="1"/>
    </xf>
    <xf numFmtId="0" fontId="2" fillId="33" borderId="26" xfId="0" applyFont="1" applyFill="1" applyBorder="1" applyAlignment="1">
      <alignment horizontal="distributed" vertical="center"/>
    </xf>
    <xf numFmtId="0" fontId="2" fillId="33" borderId="27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28" xfId="0" applyFont="1" applyFill="1" applyBorder="1" applyAlignment="1">
      <alignment horizontal="distributed" vertical="center"/>
    </xf>
    <xf numFmtId="0" fontId="2" fillId="33" borderId="29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distributed" vertical="center" wrapText="1"/>
    </xf>
    <xf numFmtId="0" fontId="2" fillId="33" borderId="29" xfId="0" applyFont="1" applyFill="1" applyBorder="1" applyAlignment="1">
      <alignment horizontal="distributed" vertical="center" wrapText="1"/>
    </xf>
    <xf numFmtId="0" fontId="2" fillId="33" borderId="23" xfId="0" applyFont="1" applyFill="1" applyBorder="1" applyAlignment="1">
      <alignment horizontal="distributed" vertical="center"/>
    </xf>
    <xf numFmtId="0" fontId="2" fillId="33" borderId="30" xfId="0" applyFont="1" applyFill="1" applyBorder="1" applyAlignment="1">
      <alignment horizontal="distributed" vertical="center"/>
    </xf>
    <xf numFmtId="0" fontId="2" fillId="33" borderId="31" xfId="0" applyFont="1" applyFill="1" applyBorder="1" applyAlignment="1">
      <alignment horizontal="distributed" vertical="center"/>
    </xf>
    <xf numFmtId="0" fontId="2" fillId="33" borderId="32" xfId="0" applyFont="1" applyFill="1" applyBorder="1" applyAlignment="1">
      <alignment horizontal="distributed" vertical="center"/>
    </xf>
    <xf numFmtId="0" fontId="2" fillId="33" borderId="33" xfId="0" applyFont="1" applyFill="1" applyBorder="1" applyAlignment="1">
      <alignment horizontal="distributed" vertical="center"/>
    </xf>
    <xf numFmtId="0" fontId="2" fillId="33" borderId="34" xfId="0" applyFont="1" applyFill="1" applyBorder="1" applyAlignment="1">
      <alignment horizontal="distributed" vertical="center"/>
    </xf>
    <xf numFmtId="0" fontId="2" fillId="33" borderId="35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7.25390625" style="3" customWidth="1"/>
    <col min="2" max="2" width="5.875" style="3" customWidth="1"/>
    <col min="3" max="3" width="8.125" style="3" customWidth="1"/>
    <col min="4" max="4" width="7.625" style="3" customWidth="1"/>
    <col min="5" max="9" width="5.125" style="3" customWidth="1"/>
    <col min="10" max="12" width="6.125" style="3" customWidth="1"/>
    <col min="13" max="13" width="5.625" style="3" customWidth="1"/>
    <col min="14" max="15" width="5.125" style="3" customWidth="1"/>
    <col min="16" max="16" width="8.625" style="3" customWidth="1"/>
    <col min="17" max="23" width="5.625" style="3" customWidth="1"/>
    <col min="24" max="24" width="5.125" style="3" customWidth="1"/>
    <col min="25" max="26" width="6.375" style="3" customWidth="1"/>
    <col min="27" max="29" width="5.625" style="3" customWidth="1"/>
    <col min="30" max="30" width="7.875" style="3" customWidth="1"/>
    <col min="31" max="16384" width="9.00390625" style="3" customWidth="1"/>
  </cols>
  <sheetData>
    <row r="1" spans="1:30" ht="24.75" customHeight="1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O1" s="22" t="s">
        <v>9</v>
      </c>
      <c r="P1" s="23" t="s">
        <v>0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O2" s="5" t="s">
        <v>18</v>
      </c>
      <c r="P2" s="4" t="s">
        <v>2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3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O3" s="5" t="s">
        <v>19</v>
      </c>
      <c r="P3" s="4" t="s">
        <v>3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s="6" customFormat="1" ht="16.5" customHeight="1" thickTop="1">
      <c r="A4" s="61" t="s">
        <v>20</v>
      </c>
      <c r="B4" s="62"/>
      <c r="C4" s="72" t="s">
        <v>21</v>
      </c>
      <c r="D4" s="70" t="s">
        <v>6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 t="s">
        <v>7</v>
      </c>
      <c r="Q4" s="71"/>
      <c r="R4" s="71"/>
      <c r="S4" s="71"/>
      <c r="T4" s="71"/>
      <c r="U4" s="71"/>
      <c r="V4" s="71"/>
      <c r="W4" s="71"/>
      <c r="X4" s="71"/>
      <c r="Y4" s="71"/>
      <c r="Z4" s="76"/>
      <c r="AA4" s="55" t="s">
        <v>22</v>
      </c>
      <c r="AB4" s="55"/>
      <c r="AC4" s="56"/>
      <c r="AD4" s="52" t="s">
        <v>1</v>
      </c>
    </row>
    <row r="5" spans="1:30" s="6" customFormat="1" ht="16.5" customHeight="1">
      <c r="A5" s="63"/>
      <c r="B5" s="64"/>
      <c r="C5" s="73"/>
      <c r="D5" s="75" t="s">
        <v>21</v>
      </c>
      <c r="E5" s="58" t="s">
        <v>23</v>
      </c>
      <c r="F5" s="59"/>
      <c r="G5" s="59"/>
      <c r="H5" s="59"/>
      <c r="I5" s="60"/>
      <c r="J5" s="58" t="s">
        <v>4</v>
      </c>
      <c r="K5" s="59"/>
      <c r="L5" s="59"/>
      <c r="M5" s="59"/>
      <c r="N5" s="59"/>
      <c r="O5" s="60"/>
      <c r="P5" s="68" t="s">
        <v>24</v>
      </c>
      <c r="Q5" s="58" t="s">
        <v>25</v>
      </c>
      <c r="R5" s="59"/>
      <c r="S5" s="59"/>
      <c r="T5" s="59"/>
      <c r="U5" s="59"/>
      <c r="V5" s="60"/>
      <c r="W5" s="58" t="s">
        <v>26</v>
      </c>
      <c r="X5" s="59"/>
      <c r="Y5" s="60"/>
      <c r="Z5" s="67" t="s">
        <v>27</v>
      </c>
      <c r="AA5" s="57" t="s">
        <v>21</v>
      </c>
      <c r="AB5" s="57" t="s">
        <v>28</v>
      </c>
      <c r="AC5" s="58" t="s">
        <v>29</v>
      </c>
      <c r="AD5" s="53"/>
    </row>
    <row r="6" spans="1:30" s="6" customFormat="1" ht="30" customHeight="1">
      <c r="A6" s="65"/>
      <c r="B6" s="66"/>
      <c r="C6" s="74"/>
      <c r="D6" s="74"/>
      <c r="E6" s="7" t="s">
        <v>21</v>
      </c>
      <c r="F6" s="7" t="s">
        <v>30</v>
      </c>
      <c r="G6" s="7" t="s">
        <v>31</v>
      </c>
      <c r="H6" s="7" t="s">
        <v>32</v>
      </c>
      <c r="I6" s="7" t="s">
        <v>33</v>
      </c>
      <c r="J6" s="7" t="s">
        <v>21</v>
      </c>
      <c r="K6" s="29" t="s">
        <v>60</v>
      </c>
      <c r="L6" s="7" t="s">
        <v>34</v>
      </c>
      <c r="M6" s="7" t="s">
        <v>35</v>
      </c>
      <c r="N6" s="28" t="s">
        <v>36</v>
      </c>
      <c r="O6" s="7" t="s">
        <v>37</v>
      </c>
      <c r="P6" s="69"/>
      <c r="Q6" s="7" t="s">
        <v>21</v>
      </c>
      <c r="R6" s="7" t="s">
        <v>38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21</v>
      </c>
      <c r="X6" s="7" t="s">
        <v>43</v>
      </c>
      <c r="Y6" s="29" t="s">
        <v>8</v>
      </c>
      <c r="Z6" s="67"/>
      <c r="AA6" s="57"/>
      <c r="AB6" s="57"/>
      <c r="AC6" s="58"/>
      <c r="AD6" s="54"/>
    </row>
    <row r="7" spans="2:30" ht="19.5" customHeight="1">
      <c r="B7" s="8"/>
      <c r="C7" s="51" t="s">
        <v>44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 t="s">
        <v>45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24"/>
      <c r="AB7" s="24"/>
      <c r="AC7" s="25"/>
      <c r="AD7" s="9"/>
    </row>
    <row r="8" spans="1:30" ht="14.25" customHeight="1">
      <c r="A8" s="32" t="s">
        <v>46</v>
      </c>
      <c r="B8" s="30" t="s">
        <v>55</v>
      </c>
      <c r="C8" s="10">
        <v>17641</v>
      </c>
      <c r="D8" s="10">
        <v>17641</v>
      </c>
      <c r="E8" s="10">
        <v>75</v>
      </c>
      <c r="F8" s="10">
        <v>12</v>
      </c>
      <c r="G8" s="10">
        <v>37</v>
      </c>
      <c r="H8" s="10">
        <v>11</v>
      </c>
      <c r="I8" s="10">
        <v>15</v>
      </c>
      <c r="J8" s="10">
        <v>1032</v>
      </c>
      <c r="K8" s="10">
        <v>0</v>
      </c>
      <c r="L8" s="10">
        <v>612</v>
      </c>
      <c r="M8" s="10">
        <v>332</v>
      </c>
      <c r="N8" s="10">
        <v>14</v>
      </c>
      <c r="O8" s="10">
        <v>74</v>
      </c>
      <c r="P8" s="10">
        <v>12824</v>
      </c>
      <c r="Q8" s="10">
        <v>775</v>
      </c>
      <c r="R8" s="10">
        <v>701</v>
      </c>
      <c r="S8" s="10">
        <v>10</v>
      </c>
      <c r="T8" s="10">
        <v>63</v>
      </c>
      <c r="U8" s="10">
        <v>1</v>
      </c>
      <c r="V8" s="10">
        <v>0</v>
      </c>
      <c r="W8" s="10">
        <v>118</v>
      </c>
      <c r="X8" s="10">
        <v>3</v>
      </c>
      <c r="Y8" s="10">
        <v>115</v>
      </c>
      <c r="Z8" s="10">
        <v>2817</v>
      </c>
      <c r="AA8" s="10">
        <v>0</v>
      </c>
      <c r="AB8" s="10">
        <v>0</v>
      </c>
      <c r="AC8" s="10">
        <v>0</v>
      </c>
      <c r="AD8" s="26" t="s">
        <v>63</v>
      </c>
    </row>
    <row r="9" spans="2:30" ht="14.25" customHeight="1">
      <c r="B9" s="30" t="s">
        <v>56</v>
      </c>
      <c r="C9" s="10">
        <v>15271</v>
      </c>
      <c r="D9" s="10">
        <v>15271</v>
      </c>
      <c r="E9" s="10">
        <v>83</v>
      </c>
      <c r="F9" s="10">
        <v>10</v>
      </c>
      <c r="G9" s="10">
        <v>44</v>
      </c>
      <c r="H9" s="10">
        <v>11</v>
      </c>
      <c r="I9" s="10">
        <v>18</v>
      </c>
      <c r="J9" s="10">
        <v>869</v>
      </c>
      <c r="K9" s="10">
        <v>1</v>
      </c>
      <c r="L9" s="10">
        <v>504</v>
      </c>
      <c r="M9" s="10">
        <v>285</v>
      </c>
      <c r="N9" s="10">
        <v>19</v>
      </c>
      <c r="O9" s="10">
        <v>60</v>
      </c>
      <c r="P9" s="10">
        <v>11400</v>
      </c>
      <c r="Q9" s="10">
        <v>414</v>
      </c>
      <c r="R9" s="10">
        <v>348</v>
      </c>
      <c r="S9" s="10">
        <v>10</v>
      </c>
      <c r="T9" s="10">
        <v>56</v>
      </c>
      <c r="U9" s="10">
        <v>0</v>
      </c>
      <c r="V9" s="10">
        <v>0</v>
      </c>
      <c r="W9" s="10">
        <v>89</v>
      </c>
      <c r="X9" s="10">
        <v>3</v>
      </c>
      <c r="Y9" s="10">
        <v>86</v>
      </c>
      <c r="Z9" s="10">
        <v>2416</v>
      </c>
      <c r="AA9" s="10">
        <v>0</v>
      </c>
      <c r="AB9" s="10">
        <v>0</v>
      </c>
      <c r="AC9" s="10">
        <v>0</v>
      </c>
      <c r="AD9" s="26" t="s">
        <v>53</v>
      </c>
    </row>
    <row r="10" spans="1:30" ht="14.25" customHeight="1">
      <c r="A10" s="11"/>
      <c r="B10" s="30" t="s">
        <v>57</v>
      </c>
      <c r="C10" s="10">
        <v>13825</v>
      </c>
      <c r="D10" s="10">
        <v>13825</v>
      </c>
      <c r="E10" s="10">
        <v>62</v>
      </c>
      <c r="F10" s="10">
        <v>9</v>
      </c>
      <c r="G10" s="10">
        <v>33</v>
      </c>
      <c r="H10" s="10">
        <v>6</v>
      </c>
      <c r="I10" s="10">
        <v>14</v>
      </c>
      <c r="J10" s="10">
        <v>843</v>
      </c>
      <c r="K10" s="10">
        <v>0</v>
      </c>
      <c r="L10" s="10">
        <v>496</v>
      </c>
      <c r="M10" s="10">
        <v>287</v>
      </c>
      <c r="N10" s="10">
        <v>13</v>
      </c>
      <c r="O10" s="10">
        <v>47</v>
      </c>
      <c r="P10" s="10">
        <v>10433</v>
      </c>
      <c r="Q10" s="10">
        <v>364</v>
      </c>
      <c r="R10" s="10">
        <v>333</v>
      </c>
      <c r="S10" s="10">
        <v>11</v>
      </c>
      <c r="T10" s="10">
        <v>20</v>
      </c>
      <c r="U10" s="10">
        <v>0</v>
      </c>
      <c r="V10" s="10">
        <v>0</v>
      </c>
      <c r="W10" s="10">
        <v>87</v>
      </c>
      <c r="X10" s="10">
        <v>4</v>
      </c>
      <c r="Y10" s="10">
        <v>83</v>
      </c>
      <c r="Z10" s="10">
        <v>2036</v>
      </c>
      <c r="AA10" s="10">
        <v>0</v>
      </c>
      <c r="AB10" s="10">
        <v>0</v>
      </c>
      <c r="AC10" s="10">
        <v>0</v>
      </c>
      <c r="AD10" s="26" t="s">
        <v>54</v>
      </c>
    </row>
    <row r="11" spans="1:30" ht="14.25" customHeight="1">
      <c r="A11" s="11"/>
      <c r="B11" s="30" t="s">
        <v>61</v>
      </c>
      <c r="C11" s="34">
        <v>12982</v>
      </c>
      <c r="D11" s="34">
        <v>12982</v>
      </c>
      <c r="E11" s="34">
        <v>66</v>
      </c>
      <c r="F11" s="34">
        <v>12</v>
      </c>
      <c r="G11" s="34">
        <v>32</v>
      </c>
      <c r="H11" s="34">
        <v>5</v>
      </c>
      <c r="I11" s="34">
        <v>17</v>
      </c>
      <c r="J11" s="34">
        <v>857</v>
      </c>
      <c r="K11" s="34">
        <v>0</v>
      </c>
      <c r="L11" s="34">
        <v>517</v>
      </c>
      <c r="M11" s="34">
        <v>290</v>
      </c>
      <c r="N11" s="34">
        <v>19</v>
      </c>
      <c r="O11" s="34">
        <v>31</v>
      </c>
      <c r="P11" s="34">
        <v>9839</v>
      </c>
      <c r="Q11" s="34">
        <v>388</v>
      </c>
      <c r="R11" s="34">
        <v>343</v>
      </c>
      <c r="S11" s="34">
        <v>16</v>
      </c>
      <c r="T11" s="34">
        <v>29</v>
      </c>
      <c r="U11" s="34">
        <v>0</v>
      </c>
      <c r="V11" s="34">
        <v>0</v>
      </c>
      <c r="W11" s="34">
        <v>113</v>
      </c>
      <c r="X11" s="34">
        <v>3</v>
      </c>
      <c r="Y11" s="34">
        <v>110</v>
      </c>
      <c r="Z11" s="34">
        <v>1719</v>
      </c>
      <c r="AA11" s="34">
        <v>0</v>
      </c>
      <c r="AB11" s="34">
        <v>0</v>
      </c>
      <c r="AC11" s="34">
        <v>0</v>
      </c>
      <c r="AD11" s="26" t="s">
        <v>59</v>
      </c>
    </row>
    <row r="12" spans="1:30" s="41" customFormat="1" ht="19.5" customHeight="1">
      <c r="A12" s="38"/>
      <c r="B12" s="39" t="s">
        <v>62</v>
      </c>
      <c r="C12" s="33">
        <f>D12+AA12</f>
        <v>11563</v>
      </c>
      <c r="D12" s="33">
        <f>E12+J12+P12+Q12+W12+Z12</f>
        <v>11563</v>
      </c>
      <c r="E12" s="33">
        <f aca="true" t="shared" si="0" ref="E12:P12">SUM(E13:E20)</f>
        <v>77</v>
      </c>
      <c r="F12" s="33">
        <f t="shared" si="0"/>
        <v>7</v>
      </c>
      <c r="G12" s="33">
        <f t="shared" si="0"/>
        <v>50</v>
      </c>
      <c r="H12" s="33">
        <f t="shared" si="0"/>
        <v>10</v>
      </c>
      <c r="I12" s="33">
        <f t="shared" si="0"/>
        <v>10</v>
      </c>
      <c r="J12" s="33">
        <f t="shared" si="0"/>
        <v>820</v>
      </c>
      <c r="K12" s="33">
        <f t="shared" si="0"/>
        <v>0</v>
      </c>
      <c r="L12" s="33">
        <f t="shared" si="0"/>
        <v>446</v>
      </c>
      <c r="M12" s="33">
        <f t="shared" si="0"/>
        <v>308</v>
      </c>
      <c r="N12" s="33">
        <f t="shared" si="0"/>
        <v>29</v>
      </c>
      <c r="O12" s="33">
        <f t="shared" si="0"/>
        <v>37</v>
      </c>
      <c r="P12" s="33">
        <f t="shared" si="0"/>
        <v>8798</v>
      </c>
      <c r="Q12" s="33">
        <f aca="true" t="shared" si="1" ref="Q12:V12">SUM(Q13:Q20)</f>
        <v>379</v>
      </c>
      <c r="R12" s="33">
        <f t="shared" si="1"/>
        <v>328</v>
      </c>
      <c r="S12" s="33">
        <f t="shared" si="1"/>
        <v>11</v>
      </c>
      <c r="T12" s="33">
        <f t="shared" si="1"/>
        <v>39</v>
      </c>
      <c r="U12" s="33">
        <f t="shared" si="1"/>
        <v>0</v>
      </c>
      <c r="V12" s="33">
        <f t="shared" si="1"/>
        <v>1</v>
      </c>
      <c r="W12" s="33">
        <f aca="true" t="shared" si="2" ref="W12:AC12">SUM(W13:W20)</f>
        <v>99</v>
      </c>
      <c r="X12" s="33">
        <f t="shared" si="2"/>
        <v>3</v>
      </c>
      <c r="Y12" s="33">
        <f t="shared" si="2"/>
        <v>96</v>
      </c>
      <c r="Z12" s="33">
        <f t="shared" si="2"/>
        <v>1390</v>
      </c>
      <c r="AA12" s="33">
        <f t="shared" si="2"/>
        <v>0</v>
      </c>
      <c r="AB12" s="33">
        <f t="shared" si="2"/>
        <v>0</v>
      </c>
      <c r="AC12" s="33">
        <f t="shared" si="2"/>
        <v>0</v>
      </c>
      <c r="AD12" s="40" t="s">
        <v>64</v>
      </c>
    </row>
    <row r="13" spans="1:30" s="45" customFormat="1" ht="14.25" customHeight="1">
      <c r="A13" s="42" t="s">
        <v>10</v>
      </c>
      <c r="B13" s="43" t="s">
        <v>5</v>
      </c>
      <c r="C13" s="34">
        <f aca="true" t="shared" si="3" ref="C13:C20">D13+AA13</f>
        <v>2419</v>
      </c>
      <c r="D13" s="34">
        <f>E13+J13+P13+Q13+W13+Z13</f>
        <v>2419</v>
      </c>
      <c r="E13" s="34">
        <f>SUM(F13:I13)</f>
        <v>8</v>
      </c>
      <c r="F13" s="34">
        <v>2</v>
      </c>
      <c r="G13" s="34">
        <v>4</v>
      </c>
      <c r="H13" s="34">
        <v>1</v>
      </c>
      <c r="I13" s="34">
        <v>1</v>
      </c>
      <c r="J13" s="34">
        <f>SUM(K13:O13)</f>
        <v>182</v>
      </c>
      <c r="K13" s="34">
        <v>0</v>
      </c>
      <c r="L13" s="34">
        <v>102</v>
      </c>
      <c r="M13" s="34">
        <v>69</v>
      </c>
      <c r="N13" s="34">
        <v>3</v>
      </c>
      <c r="O13" s="34">
        <v>8</v>
      </c>
      <c r="P13" s="34">
        <v>1849</v>
      </c>
      <c r="Q13" s="34">
        <f>SUM(R13:V13)</f>
        <v>78</v>
      </c>
      <c r="R13" s="34">
        <v>72</v>
      </c>
      <c r="S13" s="34">
        <v>1</v>
      </c>
      <c r="T13" s="34">
        <v>5</v>
      </c>
      <c r="U13" s="34">
        <v>0</v>
      </c>
      <c r="V13" s="34">
        <v>0</v>
      </c>
      <c r="W13" s="34">
        <f>SUM(X13:Y13)</f>
        <v>20</v>
      </c>
      <c r="X13" s="34">
        <v>3</v>
      </c>
      <c r="Y13" s="34">
        <v>17</v>
      </c>
      <c r="Z13" s="34">
        <v>282</v>
      </c>
      <c r="AA13" s="34">
        <f>SUM(AB13:AC13)</f>
        <v>0</v>
      </c>
      <c r="AB13" s="34">
        <v>0</v>
      </c>
      <c r="AC13" s="34">
        <v>0</v>
      </c>
      <c r="AD13" s="44" t="s">
        <v>10</v>
      </c>
    </row>
    <row r="14" spans="1:30" s="45" customFormat="1" ht="14.25" customHeight="1">
      <c r="A14" s="42" t="s">
        <v>11</v>
      </c>
      <c r="B14" s="43" t="s">
        <v>5</v>
      </c>
      <c r="C14" s="34">
        <f t="shared" si="3"/>
        <v>781</v>
      </c>
      <c r="D14" s="34">
        <f>E14+J14+P14+Q14+W14+Z14</f>
        <v>781</v>
      </c>
      <c r="E14" s="34">
        <f aca="true" t="shared" si="4" ref="E14:E20">SUM(F14:I14)</f>
        <v>13</v>
      </c>
      <c r="F14" s="34">
        <v>1</v>
      </c>
      <c r="G14" s="34">
        <v>8</v>
      </c>
      <c r="H14" s="34">
        <v>4</v>
      </c>
      <c r="I14" s="34">
        <v>0</v>
      </c>
      <c r="J14" s="34">
        <f aca="true" t="shared" si="5" ref="J14:J20">SUM(K14:O14)</f>
        <v>62</v>
      </c>
      <c r="K14" s="34">
        <v>0</v>
      </c>
      <c r="L14" s="34">
        <v>32</v>
      </c>
      <c r="M14" s="34">
        <v>25</v>
      </c>
      <c r="N14" s="34">
        <v>4</v>
      </c>
      <c r="O14" s="34">
        <v>1</v>
      </c>
      <c r="P14" s="34">
        <v>550</v>
      </c>
      <c r="Q14" s="34">
        <v>19</v>
      </c>
      <c r="R14" s="34">
        <v>17</v>
      </c>
      <c r="S14" s="34">
        <v>1</v>
      </c>
      <c r="T14" s="34">
        <v>0</v>
      </c>
      <c r="U14" s="34">
        <v>0</v>
      </c>
      <c r="V14" s="34">
        <v>1</v>
      </c>
      <c r="W14" s="34">
        <f aca="true" t="shared" si="6" ref="W14:W20">SUM(X14:Y14)</f>
        <v>10</v>
      </c>
      <c r="X14" s="34">
        <v>0</v>
      </c>
      <c r="Y14" s="34">
        <v>10</v>
      </c>
      <c r="Z14" s="34">
        <v>127</v>
      </c>
      <c r="AA14" s="34">
        <f aca="true" t="shared" si="7" ref="AA14:AA20">SUM(AB14:AC14)</f>
        <v>0</v>
      </c>
      <c r="AB14" s="34">
        <v>0</v>
      </c>
      <c r="AC14" s="34">
        <v>0</v>
      </c>
      <c r="AD14" s="44" t="s">
        <v>11</v>
      </c>
    </row>
    <row r="15" spans="1:30" s="45" customFormat="1" ht="14.25" customHeight="1">
      <c r="A15" s="42" t="s">
        <v>12</v>
      </c>
      <c r="B15" s="43" t="s">
        <v>5</v>
      </c>
      <c r="C15" s="34">
        <f t="shared" si="3"/>
        <v>1261</v>
      </c>
      <c r="D15" s="34">
        <f aca="true" t="shared" si="8" ref="D15:D20">E15+J15+P15+Q15+W15+Z15</f>
        <v>1261</v>
      </c>
      <c r="E15" s="34">
        <f t="shared" si="4"/>
        <v>2</v>
      </c>
      <c r="F15" s="34">
        <v>0</v>
      </c>
      <c r="G15" s="34">
        <v>2</v>
      </c>
      <c r="H15" s="34">
        <v>0</v>
      </c>
      <c r="I15" s="34">
        <v>0</v>
      </c>
      <c r="J15" s="34">
        <f t="shared" si="5"/>
        <v>101</v>
      </c>
      <c r="K15" s="34">
        <v>0</v>
      </c>
      <c r="L15" s="34">
        <v>50</v>
      </c>
      <c r="M15" s="34">
        <v>43</v>
      </c>
      <c r="N15" s="34">
        <v>5</v>
      </c>
      <c r="O15" s="34">
        <v>3</v>
      </c>
      <c r="P15" s="34">
        <v>982</v>
      </c>
      <c r="Q15" s="34">
        <v>46</v>
      </c>
      <c r="R15" s="34">
        <v>40</v>
      </c>
      <c r="S15" s="34">
        <v>0</v>
      </c>
      <c r="T15" s="34">
        <v>6</v>
      </c>
      <c r="U15" s="34">
        <v>0</v>
      </c>
      <c r="V15" s="34">
        <v>0</v>
      </c>
      <c r="W15" s="34">
        <f t="shared" si="6"/>
        <v>5</v>
      </c>
      <c r="X15" s="34">
        <v>0</v>
      </c>
      <c r="Y15" s="34">
        <v>5</v>
      </c>
      <c r="Z15" s="34">
        <v>125</v>
      </c>
      <c r="AA15" s="34">
        <f t="shared" si="7"/>
        <v>0</v>
      </c>
      <c r="AB15" s="34">
        <v>0</v>
      </c>
      <c r="AC15" s="34">
        <v>0</v>
      </c>
      <c r="AD15" s="44" t="s">
        <v>12</v>
      </c>
    </row>
    <row r="16" spans="1:30" s="45" customFormat="1" ht="14.25" customHeight="1">
      <c r="A16" s="42" t="s">
        <v>13</v>
      </c>
      <c r="B16" s="43" t="s">
        <v>5</v>
      </c>
      <c r="C16" s="34">
        <f t="shared" si="3"/>
        <v>2030</v>
      </c>
      <c r="D16" s="34">
        <f t="shared" si="8"/>
        <v>2030</v>
      </c>
      <c r="E16" s="34">
        <f t="shared" si="4"/>
        <v>6</v>
      </c>
      <c r="F16" s="34">
        <v>0</v>
      </c>
      <c r="G16" s="34">
        <v>5</v>
      </c>
      <c r="H16" s="34">
        <v>1</v>
      </c>
      <c r="I16" s="34">
        <v>0</v>
      </c>
      <c r="J16" s="34">
        <f t="shared" si="5"/>
        <v>142</v>
      </c>
      <c r="K16" s="34">
        <v>0</v>
      </c>
      <c r="L16" s="34">
        <v>73</v>
      </c>
      <c r="M16" s="34">
        <v>61</v>
      </c>
      <c r="N16" s="34">
        <v>4</v>
      </c>
      <c r="O16" s="34">
        <v>4</v>
      </c>
      <c r="P16" s="34">
        <v>1564</v>
      </c>
      <c r="Q16" s="34">
        <f>SUM(R16:V16)</f>
        <v>81</v>
      </c>
      <c r="R16" s="34">
        <v>58</v>
      </c>
      <c r="S16" s="34">
        <v>4</v>
      </c>
      <c r="T16" s="34">
        <v>19</v>
      </c>
      <c r="U16" s="34">
        <v>0</v>
      </c>
      <c r="V16" s="34">
        <v>0</v>
      </c>
      <c r="W16" s="34">
        <f t="shared" si="6"/>
        <v>12</v>
      </c>
      <c r="X16" s="34">
        <v>0</v>
      </c>
      <c r="Y16" s="34">
        <v>12</v>
      </c>
      <c r="Z16" s="34">
        <v>225</v>
      </c>
      <c r="AA16" s="34">
        <f t="shared" si="7"/>
        <v>0</v>
      </c>
      <c r="AB16" s="34">
        <v>0</v>
      </c>
      <c r="AC16" s="34">
        <v>0</v>
      </c>
      <c r="AD16" s="44" t="s">
        <v>13</v>
      </c>
    </row>
    <row r="17" spans="1:30" s="45" customFormat="1" ht="18" customHeight="1">
      <c r="A17" s="42" t="s">
        <v>14</v>
      </c>
      <c r="B17" s="43" t="s">
        <v>5</v>
      </c>
      <c r="C17" s="34">
        <f t="shared" si="3"/>
        <v>1653</v>
      </c>
      <c r="D17" s="34">
        <f t="shared" si="8"/>
        <v>1653</v>
      </c>
      <c r="E17" s="34">
        <f t="shared" si="4"/>
        <v>26</v>
      </c>
      <c r="F17" s="34">
        <v>0</v>
      </c>
      <c r="G17" s="34">
        <v>18</v>
      </c>
      <c r="H17" s="34">
        <v>2</v>
      </c>
      <c r="I17" s="34">
        <v>6</v>
      </c>
      <c r="J17" s="34">
        <f t="shared" si="5"/>
        <v>95</v>
      </c>
      <c r="K17" s="34">
        <v>0</v>
      </c>
      <c r="L17" s="34">
        <v>44</v>
      </c>
      <c r="M17" s="34">
        <v>42</v>
      </c>
      <c r="N17" s="34">
        <v>4</v>
      </c>
      <c r="O17" s="34">
        <v>5</v>
      </c>
      <c r="P17" s="34">
        <v>1254</v>
      </c>
      <c r="Q17" s="34">
        <f>SUM(R17:V17)</f>
        <v>38</v>
      </c>
      <c r="R17" s="34">
        <v>34</v>
      </c>
      <c r="S17" s="34">
        <v>2</v>
      </c>
      <c r="T17" s="34">
        <v>2</v>
      </c>
      <c r="U17" s="34">
        <v>0</v>
      </c>
      <c r="V17" s="34">
        <v>0</v>
      </c>
      <c r="W17" s="34">
        <f t="shared" si="6"/>
        <v>10</v>
      </c>
      <c r="X17" s="34">
        <v>0</v>
      </c>
      <c r="Y17" s="34">
        <v>10</v>
      </c>
      <c r="Z17" s="34">
        <v>230</v>
      </c>
      <c r="AA17" s="34">
        <f t="shared" si="7"/>
        <v>0</v>
      </c>
      <c r="AB17" s="34">
        <v>0</v>
      </c>
      <c r="AC17" s="34">
        <v>0</v>
      </c>
      <c r="AD17" s="44" t="s">
        <v>14</v>
      </c>
    </row>
    <row r="18" spans="1:30" s="45" customFormat="1" ht="14.25" customHeight="1">
      <c r="A18" s="42" t="s">
        <v>15</v>
      </c>
      <c r="B18" s="43" t="s">
        <v>5</v>
      </c>
      <c r="C18" s="34">
        <f t="shared" si="3"/>
        <v>1229</v>
      </c>
      <c r="D18" s="34">
        <f t="shared" si="8"/>
        <v>1229</v>
      </c>
      <c r="E18" s="34">
        <f t="shared" si="4"/>
        <v>8</v>
      </c>
      <c r="F18" s="34">
        <v>1</v>
      </c>
      <c r="G18" s="34">
        <v>3</v>
      </c>
      <c r="H18" s="34">
        <v>2</v>
      </c>
      <c r="I18" s="34">
        <v>2</v>
      </c>
      <c r="J18" s="34">
        <f t="shared" si="5"/>
        <v>94</v>
      </c>
      <c r="K18" s="34">
        <v>0</v>
      </c>
      <c r="L18" s="34">
        <v>56</v>
      </c>
      <c r="M18" s="34">
        <v>33</v>
      </c>
      <c r="N18" s="34">
        <v>1</v>
      </c>
      <c r="O18" s="34">
        <v>4</v>
      </c>
      <c r="P18" s="34">
        <v>934</v>
      </c>
      <c r="Q18" s="34">
        <f>SUM(R18:V18)</f>
        <v>44</v>
      </c>
      <c r="R18" s="34">
        <v>39</v>
      </c>
      <c r="S18" s="34">
        <v>3</v>
      </c>
      <c r="T18" s="34">
        <v>2</v>
      </c>
      <c r="U18" s="34">
        <v>0</v>
      </c>
      <c r="V18" s="34">
        <v>0</v>
      </c>
      <c r="W18" s="34">
        <f t="shared" si="6"/>
        <v>17</v>
      </c>
      <c r="X18" s="34">
        <v>0</v>
      </c>
      <c r="Y18" s="34">
        <v>17</v>
      </c>
      <c r="Z18" s="34">
        <v>132</v>
      </c>
      <c r="AA18" s="34">
        <f t="shared" si="7"/>
        <v>0</v>
      </c>
      <c r="AB18" s="34">
        <v>0</v>
      </c>
      <c r="AC18" s="34">
        <v>0</v>
      </c>
      <c r="AD18" s="44" t="s">
        <v>15</v>
      </c>
    </row>
    <row r="19" spans="1:30" s="45" customFormat="1" ht="14.25" customHeight="1">
      <c r="A19" s="42" t="s">
        <v>16</v>
      </c>
      <c r="B19" s="43" t="s">
        <v>5</v>
      </c>
      <c r="C19" s="34">
        <f t="shared" si="3"/>
        <v>1398</v>
      </c>
      <c r="D19" s="34">
        <f t="shared" si="8"/>
        <v>1398</v>
      </c>
      <c r="E19" s="34">
        <f t="shared" si="4"/>
        <v>5</v>
      </c>
      <c r="F19" s="34">
        <v>2</v>
      </c>
      <c r="G19" s="34">
        <v>3</v>
      </c>
      <c r="H19" s="34">
        <v>0</v>
      </c>
      <c r="I19" s="34">
        <v>0</v>
      </c>
      <c r="J19" s="34">
        <f t="shared" si="5"/>
        <v>84</v>
      </c>
      <c r="K19" s="34">
        <v>0</v>
      </c>
      <c r="L19" s="34">
        <v>52</v>
      </c>
      <c r="M19" s="34">
        <v>16</v>
      </c>
      <c r="N19" s="34">
        <v>5</v>
      </c>
      <c r="O19" s="34">
        <v>11</v>
      </c>
      <c r="P19" s="34">
        <v>1074</v>
      </c>
      <c r="Q19" s="34">
        <f>SUM(R19:V19)</f>
        <v>43</v>
      </c>
      <c r="R19" s="34">
        <v>38</v>
      </c>
      <c r="S19" s="34">
        <v>0</v>
      </c>
      <c r="T19" s="34">
        <v>5</v>
      </c>
      <c r="U19" s="34">
        <v>0</v>
      </c>
      <c r="V19" s="34">
        <v>0</v>
      </c>
      <c r="W19" s="34">
        <f t="shared" si="6"/>
        <v>11</v>
      </c>
      <c r="X19" s="34">
        <v>0</v>
      </c>
      <c r="Y19" s="34">
        <v>11</v>
      </c>
      <c r="Z19" s="34">
        <v>181</v>
      </c>
      <c r="AA19" s="34">
        <f t="shared" si="7"/>
        <v>0</v>
      </c>
      <c r="AB19" s="34">
        <v>0</v>
      </c>
      <c r="AC19" s="34">
        <v>0</v>
      </c>
      <c r="AD19" s="44" t="s">
        <v>16</v>
      </c>
    </row>
    <row r="20" spans="1:30" s="45" customFormat="1" ht="14.25" customHeight="1">
      <c r="A20" s="42" t="s">
        <v>17</v>
      </c>
      <c r="B20" s="43" t="s">
        <v>5</v>
      </c>
      <c r="C20" s="34">
        <f t="shared" si="3"/>
        <v>792</v>
      </c>
      <c r="D20" s="34">
        <f t="shared" si="8"/>
        <v>792</v>
      </c>
      <c r="E20" s="34">
        <f t="shared" si="4"/>
        <v>9</v>
      </c>
      <c r="F20" s="34">
        <v>1</v>
      </c>
      <c r="G20" s="34">
        <v>7</v>
      </c>
      <c r="H20" s="34">
        <v>0</v>
      </c>
      <c r="I20" s="34">
        <v>1</v>
      </c>
      <c r="J20" s="34">
        <f t="shared" si="5"/>
        <v>60</v>
      </c>
      <c r="K20" s="34">
        <v>0</v>
      </c>
      <c r="L20" s="34">
        <v>37</v>
      </c>
      <c r="M20" s="34">
        <v>19</v>
      </c>
      <c r="N20" s="34">
        <v>3</v>
      </c>
      <c r="O20" s="34">
        <v>1</v>
      </c>
      <c r="P20" s="34">
        <v>591</v>
      </c>
      <c r="Q20" s="34">
        <f>SUM(R20:V20)</f>
        <v>30</v>
      </c>
      <c r="R20" s="34">
        <v>30</v>
      </c>
      <c r="S20" s="34">
        <v>0</v>
      </c>
      <c r="T20" s="34">
        <v>0</v>
      </c>
      <c r="U20" s="34">
        <v>0</v>
      </c>
      <c r="V20" s="34">
        <v>0</v>
      </c>
      <c r="W20" s="34">
        <f t="shared" si="6"/>
        <v>14</v>
      </c>
      <c r="X20" s="34">
        <v>0</v>
      </c>
      <c r="Y20" s="34">
        <v>14</v>
      </c>
      <c r="Z20" s="34">
        <v>88</v>
      </c>
      <c r="AA20" s="34">
        <f t="shared" si="7"/>
        <v>0</v>
      </c>
      <c r="AB20" s="34">
        <v>0</v>
      </c>
      <c r="AC20" s="34">
        <v>0</v>
      </c>
      <c r="AD20" s="44" t="s">
        <v>17</v>
      </c>
    </row>
    <row r="21" spans="2:30" ht="19.5" customHeight="1">
      <c r="B21" s="8"/>
      <c r="C21" s="49" t="s">
        <v>67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46" t="s">
        <v>45</v>
      </c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 t="s">
        <v>48</v>
      </c>
      <c r="AB21" s="46"/>
      <c r="AC21" s="47"/>
      <c r="AD21" s="9"/>
    </row>
    <row r="22" spans="1:30" ht="14.25" customHeight="1">
      <c r="A22" s="32" t="s">
        <v>46</v>
      </c>
      <c r="B22" s="30" t="s">
        <v>55</v>
      </c>
      <c r="C22" s="16">
        <v>7739</v>
      </c>
      <c r="D22" s="16">
        <v>6295</v>
      </c>
      <c r="E22" s="16">
        <v>65</v>
      </c>
      <c r="F22" s="16">
        <v>11</v>
      </c>
      <c r="G22" s="16">
        <v>23</v>
      </c>
      <c r="H22" s="16">
        <v>9</v>
      </c>
      <c r="I22" s="16">
        <v>22</v>
      </c>
      <c r="J22" s="16">
        <v>739</v>
      </c>
      <c r="K22" s="16">
        <v>0</v>
      </c>
      <c r="L22" s="16">
        <v>448</v>
      </c>
      <c r="M22" s="16">
        <v>233</v>
      </c>
      <c r="N22" s="16">
        <v>10</v>
      </c>
      <c r="O22" s="16">
        <v>48</v>
      </c>
      <c r="P22" s="16">
        <v>3579</v>
      </c>
      <c r="Q22" s="16">
        <v>351</v>
      </c>
      <c r="R22" s="16">
        <v>284</v>
      </c>
      <c r="S22" s="16">
        <v>6</v>
      </c>
      <c r="T22" s="16">
        <v>60</v>
      </c>
      <c r="U22" s="16">
        <v>1</v>
      </c>
      <c r="V22" s="16">
        <v>0</v>
      </c>
      <c r="W22" s="16">
        <v>78</v>
      </c>
      <c r="X22" s="16">
        <v>2</v>
      </c>
      <c r="Y22" s="16">
        <v>76</v>
      </c>
      <c r="Z22" s="16">
        <v>1483</v>
      </c>
      <c r="AA22" s="16">
        <v>1444</v>
      </c>
      <c r="AB22" s="16">
        <v>164</v>
      </c>
      <c r="AC22" s="16">
        <v>1280</v>
      </c>
      <c r="AD22" s="26" t="s">
        <v>63</v>
      </c>
    </row>
    <row r="23" spans="2:30" ht="14.25" customHeight="1">
      <c r="B23" s="30" t="s">
        <v>65</v>
      </c>
      <c r="C23" s="16">
        <v>7692</v>
      </c>
      <c r="D23" s="16">
        <v>6132</v>
      </c>
      <c r="E23" s="16">
        <v>70</v>
      </c>
      <c r="F23" s="16">
        <v>10</v>
      </c>
      <c r="G23" s="16">
        <v>28</v>
      </c>
      <c r="H23" s="16">
        <v>11</v>
      </c>
      <c r="I23" s="16">
        <v>21</v>
      </c>
      <c r="J23" s="16">
        <v>669</v>
      </c>
      <c r="K23" s="16">
        <v>1</v>
      </c>
      <c r="L23" s="16">
        <v>400</v>
      </c>
      <c r="M23" s="16">
        <v>218</v>
      </c>
      <c r="N23" s="16">
        <v>17</v>
      </c>
      <c r="O23" s="16">
        <v>33</v>
      </c>
      <c r="P23" s="16">
        <v>3629</v>
      </c>
      <c r="Q23" s="16">
        <v>254</v>
      </c>
      <c r="R23" s="16">
        <v>213</v>
      </c>
      <c r="S23" s="16">
        <v>10</v>
      </c>
      <c r="T23" s="16">
        <v>31</v>
      </c>
      <c r="U23" s="16">
        <v>0</v>
      </c>
      <c r="V23" s="16">
        <v>0</v>
      </c>
      <c r="W23" s="16">
        <v>87</v>
      </c>
      <c r="X23" s="16">
        <v>3</v>
      </c>
      <c r="Y23" s="16">
        <v>84</v>
      </c>
      <c r="Z23" s="16">
        <v>1423</v>
      </c>
      <c r="AA23" s="16">
        <v>1560</v>
      </c>
      <c r="AB23" s="16">
        <v>211</v>
      </c>
      <c r="AC23" s="16">
        <v>1349</v>
      </c>
      <c r="AD23" s="26" t="s">
        <v>53</v>
      </c>
    </row>
    <row r="24" spans="1:30" ht="14.25" customHeight="1">
      <c r="A24" s="11"/>
      <c r="B24" s="30" t="s">
        <v>66</v>
      </c>
      <c r="C24" s="16">
        <v>6776</v>
      </c>
      <c r="D24" s="16">
        <v>5180</v>
      </c>
      <c r="E24" s="16">
        <v>53</v>
      </c>
      <c r="F24" s="16">
        <v>9</v>
      </c>
      <c r="G24" s="16">
        <v>24</v>
      </c>
      <c r="H24" s="16">
        <v>6</v>
      </c>
      <c r="I24" s="16">
        <v>14</v>
      </c>
      <c r="J24" s="16">
        <v>704</v>
      </c>
      <c r="K24" s="16">
        <v>0</v>
      </c>
      <c r="L24" s="16">
        <v>433</v>
      </c>
      <c r="M24" s="16">
        <v>231</v>
      </c>
      <c r="N24" s="16">
        <v>9</v>
      </c>
      <c r="O24" s="16">
        <v>31</v>
      </c>
      <c r="P24" s="16">
        <v>2893</v>
      </c>
      <c r="Q24" s="16">
        <v>223</v>
      </c>
      <c r="R24" s="16">
        <v>201</v>
      </c>
      <c r="S24" s="16">
        <v>6</v>
      </c>
      <c r="T24" s="16">
        <v>16</v>
      </c>
      <c r="U24" s="16">
        <v>0</v>
      </c>
      <c r="V24" s="16">
        <v>0</v>
      </c>
      <c r="W24" s="16">
        <v>72</v>
      </c>
      <c r="X24" s="16">
        <v>4</v>
      </c>
      <c r="Y24" s="16">
        <v>68</v>
      </c>
      <c r="Z24" s="16">
        <v>1235</v>
      </c>
      <c r="AA24" s="16">
        <v>1596</v>
      </c>
      <c r="AB24" s="16">
        <v>287</v>
      </c>
      <c r="AC24" s="16">
        <v>1309</v>
      </c>
      <c r="AD24" s="26" t="s">
        <v>54</v>
      </c>
    </row>
    <row r="25" spans="1:30" ht="14.25" customHeight="1">
      <c r="A25" s="11"/>
      <c r="B25" s="30" t="s">
        <v>58</v>
      </c>
      <c r="C25" s="34">
        <v>6811</v>
      </c>
      <c r="D25" s="34">
        <v>5227</v>
      </c>
      <c r="E25" s="34">
        <v>47</v>
      </c>
      <c r="F25" s="34">
        <v>10</v>
      </c>
      <c r="G25" s="34">
        <v>19</v>
      </c>
      <c r="H25" s="34">
        <v>4</v>
      </c>
      <c r="I25" s="34">
        <v>14</v>
      </c>
      <c r="J25" s="34">
        <v>721</v>
      </c>
      <c r="K25" s="34">
        <v>0</v>
      </c>
      <c r="L25" s="34">
        <v>452</v>
      </c>
      <c r="M25" s="34">
        <v>238</v>
      </c>
      <c r="N25" s="34">
        <v>13</v>
      </c>
      <c r="O25" s="34">
        <v>18</v>
      </c>
      <c r="P25" s="34">
        <v>2969</v>
      </c>
      <c r="Q25" s="34">
        <v>211</v>
      </c>
      <c r="R25" s="34">
        <v>178</v>
      </c>
      <c r="S25" s="34">
        <v>12</v>
      </c>
      <c r="T25" s="34">
        <v>21</v>
      </c>
      <c r="U25" s="34">
        <v>0</v>
      </c>
      <c r="V25" s="34">
        <v>0</v>
      </c>
      <c r="W25" s="34">
        <v>90</v>
      </c>
      <c r="X25" s="34">
        <v>3</v>
      </c>
      <c r="Y25" s="34">
        <v>87</v>
      </c>
      <c r="Z25" s="34">
        <v>1189</v>
      </c>
      <c r="AA25" s="34">
        <v>1584</v>
      </c>
      <c r="AB25" s="34">
        <v>470</v>
      </c>
      <c r="AC25" s="34">
        <v>1114</v>
      </c>
      <c r="AD25" s="26" t="s">
        <v>59</v>
      </c>
    </row>
    <row r="26" spans="1:30" s="13" customFormat="1" ht="19.5" customHeight="1">
      <c r="A26" s="12"/>
      <c r="B26" s="31" t="s">
        <v>62</v>
      </c>
      <c r="C26" s="33">
        <f>D26+AA26</f>
        <v>5333</v>
      </c>
      <c r="D26" s="33">
        <f>E26+J26+P26+Q26+W26+Z26</f>
        <v>4193</v>
      </c>
      <c r="E26" s="33">
        <f aca="true" t="shared" si="9" ref="E26:AC26">SUM(E27:E34)</f>
        <v>55</v>
      </c>
      <c r="F26" s="33">
        <f t="shared" si="9"/>
        <v>8</v>
      </c>
      <c r="G26" s="33">
        <f t="shared" si="9"/>
        <v>29</v>
      </c>
      <c r="H26" s="33">
        <f t="shared" si="9"/>
        <v>7</v>
      </c>
      <c r="I26" s="33">
        <f t="shared" si="9"/>
        <v>11</v>
      </c>
      <c r="J26" s="33">
        <f t="shared" si="9"/>
        <v>622</v>
      </c>
      <c r="K26" s="33">
        <f t="shared" si="9"/>
        <v>0</v>
      </c>
      <c r="L26" s="33">
        <f t="shared" si="9"/>
        <v>356</v>
      </c>
      <c r="M26" s="33">
        <f t="shared" si="9"/>
        <v>226</v>
      </c>
      <c r="N26" s="33">
        <f t="shared" si="9"/>
        <v>22</v>
      </c>
      <c r="O26" s="33">
        <f t="shared" si="9"/>
        <v>18</v>
      </c>
      <c r="P26" s="33">
        <f t="shared" si="9"/>
        <v>2348</v>
      </c>
      <c r="Q26" s="33">
        <f t="shared" si="9"/>
        <v>226</v>
      </c>
      <c r="R26" s="33">
        <f t="shared" si="9"/>
        <v>189</v>
      </c>
      <c r="S26" s="33">
        <f t="shared" si="9"/>
        <v>7</v>
      </c>
      <c r="T26" s="33">
        <f t="shared" si="9"/>
        <v>29</v>
      </c>
      <c r="U26" s="33">
        <f t="shared" si="9"/>
        <v>0</v>
      </c>
      <c r="V26" s="33">
        <f t="shared" si="9"/>
        <v>1</v>
      </c>
      <c r="W26" s="33">
        <f t="shared" si="9"/>
        <v>70</v>
      </c>
      <c r="X26" s="33">
        <f t="shared" si="9"/>
        <v>3</v>
      </c>
      <c r="Y26" s="33">
        <f t="shared" si="9"/>
        <v>67</v>
      </c>
      <c r="Z26" s="33">
        <f t="shared" si="9"/>
        <v>872</v>
      </c>
      <c r="AA26" s="33">
        <f t="shared" si="9"/>
        <v>1140</v>
      </c>
      <c r="AB26" s="33">
        <f t="shared" si="9"/>
        <v>118</v>
      </c>
      <c r="AC26" s="33">
        <f t="shared" si="9"/>
        <v>1022</v>
      </c>
      <c r="AD26" s="27" t="s">
        <v>64</v>
      </c>
    </row>
    <row r="27" spans="1:30" ht="14.25" customHeight="1">
      <c r="A27" s="14" t="s">
        <v>10</v>
      </c>
      <c r="B27" s="8" t="s">
        <v>5</v>
      </c>
      <c r="C27" s="34">
        <f aca="true" t="shared" si="10" ref="C27:C34">D27+AA27</f>
        <v>1316</v>
      </c>
      <c r="D27" s="34">
        <f aca="true" t="shared" si="11" ref="D27:D34">E27+J27+P27+Q27+W27+Z27</f>
        <v>955</v>
      </c>
      <c r="E27" s="34">
        <f>SUM(F27:I27)</f>
        <v>6</v>
      </c>
      <c r="F27" s="34">
        <v>2</v>
      </c>
      <c r="G27" s="34">
        <v>1</v>
      </c>
      <c r="H27" s="34">
        <v>1</v>
      </c>
      <c r="I27" s="34">
        <v>2</v>
      </c>
      <c r="J27" s="34">
        <f>SUM(K27:O27)</f>
        <v>157</v>
      </c>
      <c r="K27" s="34">
        <v>0</v>
      </c>
      <c r="L27" s="34">
        <v>97</v>
      </c>
      <c r="M27" s="34">
        <v>51</v>
      </c>
      <c r="N27" s="34">
        <v>3</v>
      </c>
      <c r="O27" s="34">
        <v>6</v>
      </c>
      <c r="P27" s="34">
        <v>516</v>
      </c>
      <c r="Q27" s="34">
        <f>SUM(R27:V27)</f>
        <v>59</v>
      </c>
      <c r="R27" s="34">
        <v>54</v>
      </c>
      <c r="S27" s="34">
        <v>2</v>
      </c>
      <c r="T27" s="34">
        <v>3</v>
      </c>
      <c r="U27" s="34">
        <v>0</v>
      </c>
      <c r="V27" s="34">
        <v>0</v>
      </c>
      <c r="W27" s="34">
        <f>SUM(X27:Y27)</f>
        <v>12</v>
      </c>
      <c r="X27" s="34">
        <v>3</v>
      </c>
      <c r="Y27" s="34">
        <v>9</v>
      </c>
      <c r="Z27" s="34">
        <v>205</v>
      </c>
      <c r="AA27" s="34">
        <f>SUM(AB27:AC27)</f>
        <v>361</v>
      </c>
      <c r="AB27" s="34">
        <v>7</v>
      </c>
      <c r="AC27" s="34">
        <v>354</v>
      </c>
      <c r="AD27" s="15" t="s">
        <v>10</v>
      </c>
    </row>
    <row r="28" spans="1:30" ht="14.25" customHeight="1">
      <c r="A28" s="14" t="s">
        <v>11</v>
      </c>
      <c r="B28" s="8" t="s">
        <v>5</v>
      </c>
      <c r="C28" s="34">
        <f t="shared" si="10"/>
        <v>439</v>
      </c>
      <c r="D28" s="34">
        <f t="shared" si="11"/>
        <v>329</v>
      </c>
      <c r="E28" s="34">
        <f aca="true" t="shared" si="12" ref="E28:E34">SUM(F28:I28)</f>
        <v>10</v>
      </c>
      <c r="F28" s="34">
        <v>1</v>
      </c>
      <c r="G28" s="34">
        <v>6</v>
      </c>
      <c r="H28" s="34">
        <v>2</v>
      </c>
      <c r="I28" s="34">
        <v>1</v>
      </c>
      <c r="J28" s="34">
        <f aca="true" t="shared" si="13" ref="J28:J34">SUM(K28:O28)</f>
        <v>53</v>
      </c>
      <c r="K28" s="34">
        <v>0</v>
      </c>
      <c r="L28" s="34">
        <v>28</v>
      </c>
      <c r="M28" s="34">
        <v>22</v>
      </c>
      <c r="N28" s="34">
        <v>3</v>
      </c>
      <c r="O28" s="34">
        <v>0</v>
      </c>
      <c r="P28" s="34">
        <v>182</v>
      </c>
      <c r="Q28" s="34">
        <f aca="true" t="shared" si="14" ref="Q28:Q34">SUM(R28:V28)</f>
        <v>12</v>
      </c>
      <c r="R28" s="34">
        <v>10</v>
      </c>
      <c r="S28" s="34">
        <v>1</v>
      </c>
      <c r="T28" s="34">
        <v>0</v>
      </c>
      <c r="U28" s="34">
        <v>0</v>
      </c>
      <c r="V28" s="34">
        <v>1</v>
      </c>
      <c r="W28" s="34">
        <f aca="true" t="shared" si="15" ref="W28:W34">SUM(X28:Y28)</f>
        <v>9</v>
      </c>
      <c r="X28" s="34">
        <v>0</v>
      </c>
      <c r="Y28" s="34">
        <v>9</v>
      </c>
      <c r="Z28" s="34">
        <v>63</v>
      </c>
      <c r="AA28" s="34">
        <f aca="true" t="shared" si="16" ref="AA28:AA34">SUM(AB28:AC28)</f>
        <v>110</v>
      </c>
      <c r="AB28" s="34">
        <v>48</v>
      </c>
      <c r="AC28" s="34">
        <v>62</v>
      </c>
      <c r="AD28" s="15" t="s">
        <v>11</v>
      </c>
    </row>
    <row r="29" spans="1:30" ht="14.25" customHeight="1">
      <c r="A29" s="14" t="s">
        <v>12</v>
      </c>
      <c r="B29" s="8" t="s">
        <v>5</v>
      </c>
      <c r="C29" s="34">
        <f t="shared" si="10"/>
        <v>592</v>
      </c>
      <c r="D29" s="34">
        <f t="shared" si="11"/>
        <v>503</v>
      </c>
      <c r="E29" s="34">
        <f t="shared" si="12"/>
        <v>1</v>
      </c>
      <c r="F29" s="34">
        <v>0</v>
      </c>
      <c r="G29" s="34">
        <v>0</v>
      </c>
      <c r="H29" s="34">
        <v>0</v>
      </c>
      <c r="I29" s="34">
        <v>1</v>
      </c>
      <c r="J29" s="34">
        <f t="shared" si="13"/>
        <v>74</v>
      </c>
      <c r="K29" s="34">
        <v>0</v>
      </c>
      <c r="L29" s="34">
        <v>40</v>
      </c>
      <c r="M29" s="34">
        <v>28</v>
      </c>
      <c r="N29" s="34">
        <v>4</v>
      </c>
      <c r="O29" s="34">
        <v>2</v>
      </c>
      <c r="P29" s="34">
        <v>318</v>
      </c>
      <c r="Q29" s="34">
        <f t="shared" si="14"/>
        <v>30</v>
      </c>
      <c r="R29" s="34">
        <v>24</v>
      </c>
      <c r="S29" s="34">
        <v>0</v>
      </c>
      <c r="T29" s="34">
        <v>6</v>
      </c>
      <c r="U29" s="34">
        <v>0</v>
      </c>
      <c r="V29" s="34">
        <v>0</v>
      </c>
      <c r="W29" s="34">
        <f t="shared" si="15"/>
        <v>2</v>
      </c>
      <c r="X29" s="34">
        <v>0</v>
      </c>
      <c r="Y29" s="34">
        <v>2</v>
      </c>
      <c r="Z29" s="34">
        <v>78</v>
      </c>
      <c r="AA29" s="34">
        <f t="shared" si="16"/>
        <v>89</v>
      </c>
      <c r="AB29" s="34">
        <v>8</v>
      </c>
      <c r="AC29" s="34">
        <v>81</v>
      </c>
      <c r="AD29" s="15" t="s">
        <v>12</v>
      </c>
    </row>
    <row r="30" spans="1:30" ht="14.25" customHeight="1">
      <c r="A30" s="14" t="s">
        <v>13</v>
      </c>
      <c r="B30" s="8" t="s">
        <v>5</v>
      </c>
      <c r="C30" s="34">
        <f t="shared" si="10"/>
        <v>826</v>
      </c>
      <c r="D30" s="34">
        <f t="shared" si="11"/>
        <v>683</v>
      </c>
      <c r="E30" s="34">
        <f t="shared" si="12"/>
        <v>5</v>
      </c>
      <c r="F30" s="34">
        <v>1</v>
      </c>
      <c r="G30" s="34">
        <v>2</v>
      </c>
      <c r="H30" s="34">
        <v>2</v>
      </c>
      <c r="I30" s="34">
        <v>0</v>
      </c>
      <c r="J30" s="34">
        <f t="shared" si="13"/>
        <v>98</v>
      </c>
      <c r="K30" s="34">
        <v>0</v>
      </c>
      <c r="L30" s="34">
        <v>54</v>
      </c>
      <c r="M30" s="34">
        <v>42</v>
      </c>
      <c r="N30" s="34">
        <v>2</v>
      </c>
      <c r="O30" s="34">
        <v>0</v>
      </c>
      <c r="P30" s="34">
        <v>373</v>
      </c>
      <c r="Q30" s="34">
        <f t="shared" si="14"/>
        <v>50</v>
      </c>
      <c r="R30" s="34">
        <v>35</v>
      </c>
      <c r="S30" s="34">
        <v>1</v>
      </c>
      <c r="T30" s="34">
        <v>14</v>
      </c>
      <c r="U30" s="34">
        <v>0</v>
      </c>
      <c r="V30" s="34">
        <v>0</v>
      </c>
      <c r="W30" s="34">
        <f t="shared" si="15"/>
        <v>10</v>
      </c>
      <c r="X30" s="34">
        <v>0</v>
      </c>
      <c r="Y30" s="34">
        <v>10</v>
      </c>
      <c r="Z30" s="34">
        <v>147</v>
      </c>
      <c r="AA30" s="34">
        <f t="shared" si="16"/>
        <v>143</v>
      </c>
      <c r="AB30" s="34">
        <v>9</v>
      </c>
      <c r="AC30" s="34">
        <v>134</v>
      </c>
      <c r="AD30" s="15" t="s">
        <v>13</v>
      </c>
    </row>
    <row r="31" spans="1:30" ht="18" customHeight="1">
      <c r="A31" s="14" t="s">
        <v>14</v>
      </c>
      <c r="B31" s="8" t="s">
        <v>5</v>
      </c>
      <c r="C31" s="34">
        <f t="shared" si="10"/>
        <v>719</v>
      </c>
      <c r="D31" s="34">
        <f t="shared" si="11"/>
        <v>574</v>
      </c>
      <c r="E31" s="34">
        <f t="shared" si="12"/>
        <v>21</v>
      </c>
      <c r="F31" s="34">
        <v>0</v>
      </c>
      <c r="G31" s="34">
        <v>15</v>
      </c>
      <c r="H31" s="34">
        <v>1</v>
      </c>
      <c r="I31" s="34">
        <v>5</v>
      </c>
      <c r="J31" s="34">
        <f t="shared" si="13"/>
        <v>63</v>
      </c>
      <c r="K31" s="34">
        <v>0</v>
      </c>
      <c r="L31" s="34">
        <v>26</v>
      </c>
      <c r="M31" s="34">
        <v>34</v>
      </c>
      <c r="N31" s="34">
        <v>1</v>
      </c>
      <c r="O31" s="34">
        <v>2</v>
      </c>
      <c r="P31" s="34">
        <v>311</v>
      </c>
      <c r="Q31" s="34">
        <f t="shared" si="14"/>
        <v>19</v>
      </c>
      <c r="R31" s="34">
        <v>16</v>
      </c>
      <c r="S31" s="34">
        <v>1</v>
      </c>
      <c r="T31" s="34">
        <v>2</v>
      </c>
      <c r="U31" s="34">
        <v>0</v>
      </c>
      <c r="V31" s="34">
        <v>0</v>
      </c>
      <c r="W31" s="34">
        <f t="shared" si="15"/>
        <v>7</v>
      </c>
      <c r="X31" s="34">
        <v>0</v>
      </c>
      <c r="Y31" s="34">
        <v>7</v>
      </c>
      <c r="Z31" s="34">
        <v>153</v>
      </c>
      <c r="AA31" s="34">
        <f t="shared" si="16"/>
        <v>145</v>
      </c>
      <c r="AB31" s="34">
        <v>20</v>
      </c>
      <c r="AC31" s="34">
        <v>125</v>
      </c>
      <c r="AD31" s="15" t="s">
        <v>14</v>
      </c>
    </row>
    <row r="32" spans="1:30" ht="14.25" customHeight="1">
      <c r="A32" s="14" t="s">
        <v>15</v>
      </c>
      <c r="B32" s="8" t="s">
        <v>5</v>
      </c>
      <c r="C32" s="34">
        <f t="shared" si="10"/>
        <v>538</v>
      </c>
      <c r="D32" s="34">
        <f t="shared" si="11"/>
        <v>425</v>
      </c>
      <c r="E32" s="34">
        <f t="shared" si="12"/>
        <v>6</v>
      </c>
      <c r="F32" s="34">
        <v>1</v>
      </c>
      <c r="G32" s="34">
        <v>2</v>
      </c>
      <c r="H32" s="34">
        <v>1</v>
      </c>
      <c r="I32" s="34">
        <v>2</v>
      </c>
      <c r="J32" s="34">
        <f t="shared" si="13"/>
        <v>78</v>
      </c>
      <c r="K32" s="34">
        <v>0</v>
      </c>
      <c r="L32" s="34">
        <v>43</v>
      </c>
      <c r="M32" s="34">
        <v>31</v>
      </c>
      <c r="N32" s="34">
        <v>1</v>
      </c>
      <c r="O32" s="34">
        <v>3</v>
      </c>
      <c r="P32" s="34">
        <v>242</v>
      </c>
      <c r="Q32" s="34">
        <f t="shared" si="14"/>
        <v>20</v>
      </c>
      <c r="R32" s="34">
        <v>17</v>
      </c>
      <c r="S32" s="34">
        <v>2</v>
      </c>
      <c r="T32" s="34">
        <v>1</v>
      </c>
      <c r="U32" s="34">
        <v>0</v>
      </c>
      <c r="V32" s="34">
        <v>0</v>
      </c>
      <c r="W32" s="34">
        <f t="shared" si="15"/>
        <v>13</v>
      </c>
      <c r="X32" s="34">
        <v>0</v>
      </c>
      <c r="Y32" s="34">
        <v>13</v>
      </c>
      <c r="Z32" s="34">
        <v>66</v>
      </c>
      <c r="AA32" s="34">
        <f t="shared" si="16"/>
        <v>113</v>
      </c>
      <c r="AB32" s="34">
        <v>21</v>
      </c>
      <c r="AC32" s="34">
        <v>92</v>
      </c>
      <c r="AD32" s="15" t="s">
        <v>15</v>
      </c>
    </row>
    <row r="33" spans="1:30" ht="14.25" customHeight="1">
      <c r="A33" s="14" t="s">
        <v>16</v>
      </c>
      <c r="B33" s="8" t="s">
        <v>5</v>
      </c>
      <c r="C33" s="34">
        <f t="shared" si="10"/>
        <v>514</v>
      </c>
      <c r="D33" s="34">
        <f t="shared" si="11"/>
        <v>427</v>
      </c>
      <c r="E33" s="34">
        <f t="shared" si="12"/>
        <v>2</v>
      </c>
      <c r="F33" s="34">
        <v>2</v>
      </c>
      <c r="G33" s="34">
        <v>0</v>
      </c>
      <c r="H33" s="34">
        <v>0</v>
      </c>
      <c r="I33" s="34">
        <v>0</v>
      </c>
      <c r="J33" s="34">
        <f t="shared" si="13"/>
        <v>59</v>
      </c>
      <c r="K33" s="34">
        <v>0</v>
      </c>
      <c r="L33" s="34">
        <v>41</v>
      </c>
      <c r="M33" s="34">
        <v>8</v>
      </c>
      <c r="N33" s="34">
        <v>5</v>
      </c>
      <c r="O33" s="34">
        <v>5</v>
      </c>
      <c r="P33" s="34">
        <v>227</v>
      </c>
      <c r="Q33" s="34">
        <f t="shared" si="14"/>
        <v>22</v>
      </c>
      <c r="R33" s="34">
        <v>19</v>
      </c>
      <c r="S33" s="34">
        <v>0</v>
      </c>
      <c r="T33" s="34">
        <v>3</v>
      </c>
      <c r="U33" s="34">
        <v>0</v>
      </c>
      <c r="V33" s="34">
        <v>0</v>
      </c>
      <c r="W33" s="34">
        <f t="shared" si="15"/>
        <v>8</v>
      </c>
      <c r="X33" s="34">
        <v>0</v>
      </c>
      <c r="Y33" s="34">
        <v>8</v>
      </c>
      <c r="Z33" s="34">
        <v>109</v>
      </c>
      <c r="AA33" s="34">
        <f t="shared" si="16"/>
        <v>87</v>
      </c>
      <c r="AB33" s="34">
        <v>1</v>
      </c>
      <c r="AC33" s="34">
        <v>86</v>
      </c>
      <c r="AD33" s="15" t="s">
        <v>16</v>
      </c>
    </row>
    <row r="34" spans="1:30" ht="14.25" customHeight="1">
      <c r="A34" s="14" t="s">
        <v>17</v>
      </c>
      <c r="B34" s="8" t="s">
        <v>5</v>
      </c>
      <c r="C34" s="34">
        <f t="shared" si="10"/>
        <v>389</v>
      </c>
      <c r="D34" s="34">
        <f t="shared" si="11"/>
        <v>297</v>
      </c>
      <c r="E34" s="34">
        <f t="shared" si="12"/>
        <v>4</v>
      </c>
      <c r="F34" s="34">
        <v>1</v>
      </c>
      <c r="G34" s="34">
        <v>3</v>
      </c>
      <c r="H34" s="34">
        <v>0</v>
      </c>
      <c r="I34" s="34">
        <v>0</v>
      </c>
      <c r="J34" s="34">
        <f t="shared" si="13"/>
        <v>40</v>
      </c>
      <c r="K34" s="34">
        <v>0</v>
      </c>
      <c r="L34" s="34">
        <v>27</v>
      </c>
      <c r="M34" s="34">
        <v>10</v>
      </c>
      <c r="N34" s="34">
        <v>3</v>
      </c>
      <c r="O34" s="34">
        <v>0</v>
      </c>
      <c r="P34" s="34">
        <v>179</v>
      </c>
      <c r="Q34" s="34">
        <f t="shared" si="14"/>
        <v>14</v>
      </c>
      <c r="R34" s="34">
        <v>14</v>
      </c>
      <c r="S34" s="34">
        <v>0</v>
      </c>
      <c r="T34" s="34">
        <v>0</v>
      </c>
      <c r="U34" s="34">
        <v>0</v>
      </c>
      <c r="V34" s="34">
        <v>0</v>
      </c>
      <c r="W34" s="34">
        <f t="shared" si="15"/>
        <v>9</v>
      </c>
      <c r="X34" s="34">
        <v>0</v>
      </c>
      <c r="Y34" s="34">
        <v>9</v>
      </c>
      <c r="Z34" s="34">
        <v>51</v>
      </c>
      <c r="AA34" s="34">
        <f t="shared" si="16"/>
        <v>92</v>
      </c>
      <c r="AB34" s="34">
        <v>4</v>
      </c>
      <c r="AC34" s="34">
        <v>88</v>
      </c>
      <c r="AD34" s="15" t="s">
        <v>17</v>
      </c>
    </row>
    <row r="35" spans="2:30" ht="19.5" customHeight="1">
      <c r="B35" s="8"/>
      <c r="C35" s="49" t="s">
        <v>47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46" t="s">
        <v>49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 t="s">
        <v>50</v>
      </c>
      <c r="AB35" s="46"/>
      <c r="AC35" s="47"/>
      <c r="AD35" s="9"/>
    </row>
    <row r="36" spans="1:30" ht="14.25" customHeight="1">
      <c r="A36" s="32" t="s">
        <v>46</v>
      </c>
      <c r="B36" s="30" t="s">
        <v>55</v>
      </c>
      <c r="C36" s="16">
        <v>5826</v>
      </c>
      <c r="D36" s="16">
        <v>4624</v>
      </c>
      <c r="E36" s="16">
        <v>60</v>
      </c>
      <c r="F36" s="16">
        <v>13</v>
      </c>
      <c r="G36" s="16">
        <v>36</v>
      </c>
      <c r="H36" s="16">
        <v>5</v>
      </c>
      <c r="I36" s="16">
        <v>6</v>
      </c>
      <c r="J36" s="16">
        <v>802</v>
      </c>
      <c r="K36" s="16">
        <v>0</v>
      </c>
      <c r="L36" s="16">
        <v>450</v>
      </c>
      <c r="M36" s="16">
        <v>292</v>
      </c>
      <c r="N36" s="16">
        <v>11</v>
      </c>
      <c r="O36" s="16">
        <v>49</v>
      </c>
      <c r="P36" s="16">
        <v>2150</v>
      </c>
      <c r="Q36" s="16">
        <v>189</v>
      </c>
      <c r="R36" s="16">
        <v>144</v>
      </c>
      <c r="S36" s="16">
        <v>7</v>
      </c>
      <c r="T36" s="16">
        <v>38</v>
      </c>
      <c r="U36" s="16">
        <v>0</v>
      </c>
      <c r="V36" s="16">
        <v>0</v>
      </c>
      <c r="W36" s="16">
        <v>89</v>
      </c>
      <c r="X36" s="16">
        <v>31</v>
      </c>
      <c r="Y36" s="16">
        <v>58</v>
      </c>
      <c r="Z36" s="16">
        <v>1334</v>
      </c>
      <c r="AA36" s="16">
        <v>1202</v>
      </c>
      <c r="AB36" s="16">
        <v>189</v>
      </c>
      <c r="AC36" s="16">
        <v>1013</v>
      </c>
      <c r="AD36" s="26" t="s">
        <v>63</v>
      </c>
    </row>
    <row r="37" spans="2:30" ht="14.25" customHeight="1">
      <c r="B37" s="30" t="s">
        <v>65</v>
      </c>
      <c r="C37" s="16">
        <v>5067</v>
      </c>
      <c r="D37" s="16">
        <v>3773</v>
      </c>
      <c r="E37" s="16">
        <v>51</v>
      </c>
      <c r="F37" s="16">
        <v>7</v>
      </c>
      <c r="G37" s="16">
        <v>22</v>
      </c>
      <c r="H37" s="16">
        <v>10</v>
      </c>
      <c r="I37" s="16">
        <v>12</v>
      </c>
      <c r="J37" s="16">
        <v>753</v>
      </c>
      <c r="K37" s="16">
        <v>5</v>
      </c>
      <c r="L37" s="16">
        <v>423</v>
      </c>
      <c r="M37" s="16">
        <v>261</v>
      </c>
      <c r="N37" s="16">
        <v>21</v>
      </c>
      <c r="O37" s="16">
        <v>43</v>
      </c>
      <c r="P37" s="16">
        <v>1493</v>
      </c>
      <c r="Q37" s="16">
        <v>144</v>
      </c>
      <c r="R37" s="16">
        <v>106</v>
      </c>
      <c r="S37" s="16">
        <v>11</v>
      </c>
      <c r="T37" s="16">
        <v>27</v>
      </c>
      <c r="U37" s="16">
        <v>0</v>
      </c>
      <c r="V37" s="16">
        <v>0</v>
      </c>
      <c r="W37" s="16">
        <v>73</v>
      </c>
      <c r="X37" s="16">
        <v>24</v>
      </c>
      <c r="Y37" s="16">
        <v>49</v>
      </c>
      <c r="Z37" s="16">
        <v>1259</v>
      </c>
      <c r="AA37" s="16">
        <v>1294</v>
      </c>
      <c r="AB37" s="16">
        <v>253</v>
      </c>
      <c r="AC37" s="16">
        <v>1041</v>
      </c>
      <c r="AD37" s="26" t="s">
        <v>53</v>
      </c>
    </row>
    <row r="38" spans="1:30" ht="14.25" customHeight="1">
      <c r="A38" s="11"/>
      <c r="B38" s="30" t="s">
        <v>66</v>
      </c>
      <c r="C38" s="16">
        <v>5135</v>
      </c>
      <c r="D38" s="16">
        <v>3830</v>
      </c>
      <c r="E38" s="16">
        <v>41</v>
      </c>
      <c r="F38" s="16">
        <v>9</v>
      </c>
      <c r="G38" s="16">
        <v>20</v>
      </c>
      <c r="H38" s="16">
        <v>6</v>
      </c>
      <c r="I38" s="16">
        <v>6</v>
      </c>
      <c r="J38" s="16">
        <v>771</v>
      </c>
      <c r="K38" s="16">
        <v>0</v>
      </c>
      <c r="L38" s="16">
        <v>456</v>
      </c>
      <c r="M38" s="16">
        <v>271</v>
      </c>
      <c r="N38" s="16">
        <v>10</v>
      </c>
      <c r="O38" s="16">
        <v>34</v>
      </c>
      <c r="P38" s="16">
        <v>1691</v>
      </c>
      <c r="Q38" s="16">
        <v>135</v>
      </c>
      <c r="R38" s="16">
        <v>111</v>
      </c>
      <c r="S38" s="16">
        <v>4</v>
      </c>
      <c r="T38" s="16">
        <v>20</v>
      </c>
      <c r="U38" s="16">
        <v>0</v>
      </c>
      <c r="V38" s="16">
        <v>0</v>
      </c>
      <c r="W38" s="16">
        <v>95</v>
      </c>
      <c r="X38" s="16">
        <v>38</v>
      </c>
      <c r="Y38" s="16">
        <v>57</v>
      </c>
      <c r="Z38" s="16">
        <v>1097</v>
      </c>
      <c r="AA38" s="16">
        <v>1305</v>
      </c>
      <c r="AB38" s="16">
        <v>322</v>
      </c>
      <c r="AC38" s="16">
        <v>983</v>
      </c>
      <c r="AD38" s="26" t="s">
        <v>54</v>
      </c>
    </row>
    <row r="39" spans="1:30" ht="14.25" customHeight="1">
      <c r="A39" s="11"/>
      <c r="B39" s="30" t="s">
        <v>58</v>
      </c>
      <c r="C39" s="34">
        <v>5147</v>
      </c>
      <c r="D39" s="34">
        <v>3771</v>
      </c>
      <c r="E39" s="34">
        <v>34</v>
      </c>
      <c r="F39" s="34">
        <v>9</v>
      </c>
      <c r="G39" s="34">
        <v>15</v>
      </c>
      <c r="H39" s="34">
        <v>4</v>
      </c>
      <c r="I39" s="34">
        <v>6</v>
      </c>
      <c r="J39" s="34">
        <v>796</v>
      </c>
      <c r="K39" s="34">
        <v>0</v>
      </c>
      <c r="L39" s="34">
        <v>481</v>
      </c>
      <c r="M39" s="34">
        <v>286</v>
      </c>
      <c r="N39" s="34">
        <v>10</v>
      </c>
      <c r="O39" s="34">
        <v>19</v>
      </c>
      <c r="P39" s="34">
        <v>1582</v>
      </c>
      <c r="Q39" s="34">
        <v>149</v>
      </c>
      <c r="R39" s="34">
        <v>109</v>
      </c>
      <c r="S39" s="34">
        <v>12</v>
      </c>
      <c r="T39" s="34">
        <v>28</v>
      </c>
      <c r="U39" s="34">
        <v>0</v>
      </c>
      <c r="V39" s="34">
        <v>0</v>
      </c>
      <c r="W39" s="34">
        <v>86</v>
      </c>
      <c r="X39" s="34">
        <v>16</v>
      </c>
      <c r="Y39" s="34">
        <v>70</v>
      </c>
      <c r="Z39" s="34">
        <v>1124</v>
      </c>
      <c r="AA39" s="34">
        <v>1376</v>
      </c>
      <c r="AB39" s="34">
        <v>493</v>
      </c>
      <c r="AC39" s="34">
        <v>883</v>
      </c>
      <c r="AD39" s="26" t="s">
        <v>59</v>
      </c>
    </row>
    <row r="40" spans="1:30" s="13" customFormat="1" ht="19.5" customHeight="1">
      <c r="A40" s="12"/>
      <c r="B40" s="31" t="s">
        <v>62</v>
      </c>
      <c r="C40" s="33">
        <f>D40+AA40</f>
        <v>3988</v>
      </c>
      <c r="D40" s="33">
        <f>E40+J40+P40+Q40+W40+Z40</f>
        <v>3046</v>
      </c>
      <c r="E40" s="33">
        <f aca="true" t="shared" si="17" ref="E40:AC40">SUM(E41:E48)</f>
        <v>29</v>
      </c>
      <c r="F40" s="33">
        <f t="shared" si="17"/>
        <v>5</v>
      </c>
      <c r="G40" s="33">
        <f t="shared" si="17"/>
        <v>11</v>
      </c>
      <c r="H40" s="33">
        <f t="shared" si="17"/>
        <v>5</v>
      </c>
      <c r="I40" s="33">
        <f t="shared" si="17"/>
        <v>8</v>
      </c>
      <c r="J40" s="33">
        <f t="shared" si="17"/>
        <v>658</v>
      </c>
      <c r="K40" s="33">
        <f t="shared" si="17"/>
        <v>0</v>
      </c>
      <c r="L40" s="33">
        <f t="shared" si="17"/>
        <v>353</v>
      </c>
      <c r="M40" s="33">
        <f t="shared" si="17"/>
        <v>260</v>
      </c>
      <c r="N40" s="33">
        <f t="shared" si="17"/>
        <v>21</v>
      </c>
      <c r="O40" s="33">
        <f t="shared" si="17"/>
        <v>24</v>
      </c>
      <c r="P40" s="33">
        <f t="shared" si="17"/>
        <v>1375</v>
      </c>
      <c r="Q40" s="33">
        <f t="shared" si="17"/>
        <v>122</v>
      </c>
      <c r="R40" s="33">
        <f t="shared" si="17"/>
        <v>98</v>
      </c>
      <c r="S40" s="33">
        <f t="shared" si="17"/>
        <v>6</v>
      </c>
      <c r="T40" s="33">
        <f t="shared" si="17"/>
        <v>18</v>
      </c>
      <c r="U40" s="33">
        <f t="shared" si="17"/>
        <v>0</v>
      </c>
      <c r="V40" s="33">
        <f t="shared" si="17"/>
        <v>0</v>
      </c>
      <c r="W40" s="33">
        <f t="shared" si="17"/>
        <v>65</v>
      </c>
      <c r="X40" s="33">
        <f t="shared" si="17"/>
        <v>10</v>
      </c>
      <c r="Y40" s="33">
        <f t="shared" si="17"/>
        <v>55</v>
      </c>
      <c r="Z40" s="33">
        <f t="shared" si="17"/>
        <v>797</v>
      </c>
      <c r="AA40" s="33">
        <f t="shared" si="17"/>
        <v>942</v>
      </c>
      <c r="AB40" s="33">
        <f t="shared" si="17"/>
        <v>128</v>
      </c>
      <c r="AC40" s="33">
        <f t="shared" si="17"/>
        <v>814</v>
      </c>
      <c r="AD40" s="27" t="s">
        <v>64</v>
      </c>
    </row>
    <row r="41" spans="1:30" ht="14.25" customHeight="1">
      <c r="A41" s="14" t="s">
        <v>10</v>
      </c>
      <c r="B41" s="8" t="s">
        <v>5</v>
      </c>
      <c r="C41" s="34">
        <f aca="true" t="shared" si="18" ref="C41:C48">D41+AA41</f>
        <v>914</v>
      </c>
      <c r="D41" s="34">
        <f aca="true" t="shared" si="19" ref="D41:D48">E41+J41+P41+Q41+W41+Z41</f>
        <v>659</v>
      </c>
      <c r="E41" s="34">
        <f>SUM(F41:I41)</f>
        <v>5</v>
      </c>
      <c r="F41" s="34">
        <v>1</v>
      </c>
      <c r="G41" s="34">
        <v>1</v>
      </c>
      <c r="H41" s="34">
        <v>1</v>
      </c>
      <c r="I41" s="34">
        <v>2</v>
      </c>
      <c r="J41" s="34">
        <f>SUM(K41:O41)</f>
        <v>166</v>
      </c>
      <c r="K41" s="34">
        <v>0</v>
      </c>
      <c r="L41" s="34">
        <v>93</v>
      </c>
      <c r="M41" s="34">
        <v>61</v>
      </c>
      <c r="N41" s="34">
        <v>3</v>
      </c>
      <c r="O41" s="34">
        <v>9</v>
      </c>
      <c r="P41" s="34">
        <v>237</v>
      </c>
      <c r="Q41" s="34">
        <f>SUM(R41:V41)</f>
        <v>42</v>
      </c>
      <c r="R41" s="34">
        <v>31</v>
      </c>
      <c r="S41" s="34">
        <v>2</v>
      </c>
      <c r="T41" s="34">
        <v>9</v>
      </c>
      <c r="U41" s="34">
        <v>0</v>
      </c>
      <c r="V41" s="34">
        <v>0</v>
      </c>
      <c r="W41" s="34">
        <f>SUM(X41:Y41)</f>
        <v>22</v>
      </c>
      <c r="X41" s="34">
        <v>10</v>
      </c>
      <c r="Y41" s="34">
        <v>12</v>
      </c>
      <c r="Z41" s="34">
        <v>187</v>
      </c>
      <c r="AA41" s="34">
        <f>SUM(AB41:AC41)</f>
        <v>255</v>
      </c>
      <c r="AB41" s="34">
        <v>7</v>
      </c>
      <c r="AC41" s="34">
        <v>248</v>
      </c>
      <c r="AD41" s="15" t="s">
        <v>10</v>
      </c>
    </row>
    <row r="42" spans="1:30" ht="14.25" customHeight="1">
      <c r="A42" s="14" t="s">
        <v>11</v>
      </c>
      <c r="B42" s="8" t="s">
        <v>5</v>
      </c>
      <c r="C42" s="34">
        <f t="shared" si="18"/>
        <v>309</v>
      </c>
      <c r="D42" s="34">
        <f t="shared" si="19"/>
        <v>212</v>
      </c>
      <c r="E42" s="34">
        <f aca="true" t="shared" si="20" ref="E42:E48">SUM(F42:I42)</f>
        <v>6</v>
      </c>
      <c r="F42" s="34">
        <v>1</v>
      </c>
      <c r="G42" s="34">
        <v>2</v>
      </c>
      <c r="H42" s="34">
        <v>2</v>
      </c>
      <c r="I42" s="34">
        <v>1</v>
      </c>
      <c r="J42" s="34">
        <f aca="true" t="shared" si="21" ref="J42:J48">SUM(K42:O42)</f>
        <v>60</v>
      </c>
      <c r="K42" s="34">
        <v>0</v>
      </c>
      <c r="L42" s="34">
        <v>28</v>
      </c>
      <c r="M42" s="34">
        <v>29</v>
      </c>
      <c r="N42" s="34">
        <v>3</v>
      </c>
      <c r="O42" s="34">
        <v>0</v>
      </c>
      <c r="P42" s="34">
        <v>90</v>
      </c>
      <c r="Q42" s="34">
        <f aca="true" t="shared" si="22" ref="Q42:Q48">SUM(R42:V42)</f>
        <v>7</v>
      </c>
      <c r="R42" s="34">
        <v>6</v>
      </c>
      <c r="S42" s="34">
        <v>1</v>
      </c>
      <c r="T42" s="34">
        <v>0</v>
      </c>
      <c r="U42" s="34">
        <v>0</v>
      </c>
      <c r="V42" s="34">
        <v>0</v>
      </c>
      <c r="W42" s="34">
        <f aca="true" t="shared" si="23" ref="W42:W48">SUM(X42:Y42)</f>
        <v>7</v>
      </c>
      <c r="X42" s="34">
        <v>0</v>
      </c>
      <c r="Y42" s="34">
        <v>7</v>
      </c>
      <c r="Z42" s="34">
        <v>42</v>
      </c>
      <c r="AA42" s="34">
        <f aca="true" t="shared" si="24" ref="AA42:AA48">SUM(AB42:AC42)</f>
        <v>97</v>
      </c>
      <c r="AB42" s="34">
        <v>48</v>
      </c>
      <c r="AC42" s="34">
        <v>49</v>
      </c>
      <c r="AD42" s="15" t="s">
        <v>11</v>
      </c>
    </row>
    <row r="43" spans="1:30" ht="14.25" customHeight="1">
      <c r="A43" s="14" t="s">
        <v>12</v>
      </c>
      <c r="B43" s="8" t="s">
        <v>5</v>
      </c>
      <c r="C43" s="34">
        <f t="shared" si="18"/>
        <v>488</v>
      </c>
      <c r="D43" s="34">
        <f t="shared" si="19"/>
        <v>413</v>
      </c>
      <c r="E43" s="34">
        <f t="shared" si="20"/>
        <v>0</v>
      </c>
      <c r="F43" s="34">
        <v>0</v>
      </c>
      <c r="G43" s="34">
        <v>0</v>
      </c>
      <c r="H43" s="34">
        <v>0</v>
      </c>
      <c r="I43" s="34">
        <v>0</v>
      </c>
      <c r="J43" s="34">
        <f t="shared" si="21"/>
        <v>79</v>
      </c>
      <c r="K43" s="34">
        <v>0</v>
      </c>
      <c r="L43" s="34">
        <v>43</v>
      </c>
      <c r="M43" s="34">
        <v>30</v>
      </c>
      <c r="N43" s="34">
        <v>4</v>
      </c>
      <c r="O43" s="34">
        <v>2</v>
      </c>
      <c r="P43" s="34">
        <v>229</v>
      </c>
      <c r="Q43" s="34">
        <f t="shared" si="22"/>
        <v>14</v>
      </c>
      <c r="R43" s="34">
        <v>13</v>
      </c>
      <c r="S43" s="34">
        <v>0</v>
      </c>
      <c r="T43" s="34">
        <v>1</v>
      </c>
      <c r="U43" s="34">
        <v>0</v>
      </c>
      <c r="V43" s="34">
        <v>0</v>
      </c>
      <c r="W43" s="34">
        <f t="shared" si="23"/>
        <v>1</v>
      </c>
      <c r="X43" s="34">
        <v>0</v>
      </c>
      <c r="Y43" s="34">
        <v>1</v>
      </c>
      <c r="Z43" s="34">
        <v>90</v>
      </c>
      <c r="AA43" s="34">
        <f t="shared" si="24"/>
        <v>75</v>
      </c>
      <c r="AB43" s="34">
        <v>8</v>
      </c>
      <c r="AC43" s="34">
        <v>67</v>
      </c>
      <c r="AD43" s="15" t="s">
        <v>12</v>
      </c>
    </row>
    <row r="44" spans="1:30" ht="14.25" customHeight="1">
      <c r="A44" s="14" t="s">
        <v>13</v>
      </c>
      <c r="B44" s="8" t="s">
        <v>5</v>
      </c>
      <c r="C44" s="34">
        <f t="shared" si="18"/>
        <v>582</v>
      </c>
      <c r="D44" s="34">
        <f t="shared" si="19"/>
        <v>456</v>
      </c>
      <c r="E44" s="34">
        <f t="shared" si="20"/>
        <v>3</v>
      </c>
      <c r="F44" s="34">
        <v>0</v>
      </c>
      <c r="G44" s="34">
        <v>3</v>
      </c>
      <c r="H44" s="34">
        <v>0</v>
      </c>
      <c r="I44" s="34">
        <v>0</v>
      </c>
      <c r="J44" s="34">
        <f t="shared" si="21"/>
        <v>103</v>
      </c>
      <c r="K44" s="34">
        <v>0</v>
      </c>
      <c r="L44" s="34">
        <v>52</v>
      </c>
      <c r="M44" s="34">
        <v>49</v>
      </c>
      <c r="N44" s="34">
        <v>2</v>
      </c>
      <c r="O44" s="34">
        <v>0</v>
      </c>
      <c r="P44" s="34">
        <v>209</v>
      </c>
      <c r="Q44" s="34">
        <f t="shared" si="22"/>
        <v>14</v>
      </c>
      <c r="R44" s="34">
        <v>12</v>
      </c>
      <c r="S44" s="34">
        <v>1</v>
      </c>
      <c r="T44" s="34">
        <v>1</v>
      </c>
      <c r="U44" s="34">
        <v>0</v>
      </c>
      <c r="V44" s="34">
        <v>0</v>
      </c>
      <c r="W44" s="34">
        <f t="shared" si="23"/>
        <v>8</v>
      </c>
      <c r="X44" s="34">
        <v>0</v>
      </c>
      <c r="Y44" s="34">
        <v>8</v>
      </c>
      <c r="Z44" s="34">
        <v>119</v>
      </c>
      <c r="AA44" s="34">
        <f t="shared" si="24"/>
        <v>126</v>
      </c>
      <c r="AB44" s="34">
        <v>9</v>
      </c>
      <c r="AC44" s="34">
        <v>117</v>
      </c>
      <c r="AD44" s="15" t="s">
        <v>13</v>
      </c>
    </row>
    <row r="45" spans="1:30" ht="18" customHeight="1">
      <c r="A45" s="14" t="s">
        <v>14</v>
      </c>
      <c r="B45" s="8" t="s">
        <v>5</v>
      </c>
      <c r="C45" s="34">
        <f t="shared" si="18"/>
        <v>608</v>
      </c>
      <c r="D45" s="34">
        <f t="shared" si="19"/>
        <v>480</v>
      </c>
      <c r="E45" s="34">
        <f t="shared" si="20"/>
        <v>5</v>
      </c>
      <c r="F45" s="34">
        <v>0</v>
      </c>
      <c r="G45" s="34">
        <v>0</v>
      </c>
      <c r="H45" s="34">
        <v>1</v>
      </c>
      <c r="I45" s="34">
        <v>4</v>
      </c>
      <c r="J45" s="34">
        <f t="shared" si="21"/>
        <v>70</v>
      </c>
      <c r="K45" s="34">
        <v>0</v>
      </c>
      <c r="L45" s="34">
        <v>26</v>
      </c>
      <c r="M45" s="34">
        <v>41</v>
      </c>
      <c r="N45" s="34">
        <v>1</v>
      </c>
      <c r="O45" s="34">
        <v>2</v>
      </c>
      <c r="P45" s="34">
        <v>220</v>
      </c>
      <c r="Q45" s="34">
        <f t="shared" si="22"/>
        <v>17</v>
      </c>
      <c r="R45" s="34">
        <v>10</v>
      </c>
      <c r="S45" s="34">
        <v>1</v>
      </c>
      <c r="T45" s="34">
        <v>6</v>
      </c>
      <c r="U45" s="34">
        <v>0</v>
      </c>
      <c r="V45" s="34">
        <v>0</v>
      </c>
      <c r="W45" s="34">
        <f t="shared" si="23"/>
        <v>4</v>
      </c>
      <c r="X45" s="34">
        <v>0</v>
      </c>
      <c r="Y45" s="34">
        <v>4</v>
      </c>
      <c r="Z45" s="34">
        <v>164</v>
      </c>
      <c r="AA45" s="34">
        <f t="shared" si="24"/>
        <v>128</v>
      </c>
      <c r="AB45" s="34">
        <v>20</v>
      </c>
      <c r="AC45" s="34">
        <v>108</v>
      </c>
      <c r="AD45" s="15" t="s">
        <v>14</v>
      </c>
    </row>
    <row r="46" spans="1:30" ht="14.25" customHeight="1">
      <c r="A46" s="14" t="s">
        <v>15</v>
      </c>
      <c r="B46" s="8" t="s">
        <v>5</v>
      </c>
      <c r="C46" s="34">
        <f t="shared" si="18"/>
        <v>384</v>
      </c>
      <c r="D46" s="34">
        <f t="shared" si="19"/>
        <v>279</v>
      </c>
      <c r="E46" s="34">
        <f t="shared" si="20"/>
        <v>4</v>
      </c>
      <c r="F46" s="34">
        <v>0</v>
      </c>
      <c r="G46" s="34">
        <v>2</v>
      </c>
      <c r="H46" s="34">
        <v>1</v>
      </c>
      <c r="I46" s="34">
        <v>1</v>
      </c>
      <c r="J46" s="34">
        <f t="shared" si="21"/>
        <v>82</v>
      </c>
      <c r="K46" s="34">
        <v>0</v>
      </c>
      <c r="L46" s="34">
        <v>44</v>
      </c>
      <c r="M46" s="34">
        <v>33</v>
      </c>
      <c r="N46" s="34">
        <v>1</v>
      </c>
      <c r="O46" s="34">
        <v>4</v>
      </c>
      <c r="P46" s="34">
        <v>119</v>
      </c>
      <c r="Q46" s="34">
        <f t="shared" si="22"/>
        <v>11</v>
      </c>
      <c r="R46" s="34">
        <v>10</v>
      </c>
      <c r="S46" s="34">
        <v>1</v>
      </c>
      <c r="T46" s="34">
        <v>0</v>
      </c>
      <c r="U46" s="34">
        <v>0</v>
      </c>
      <c r="V46" s="34">
        <v>0</v>
      </c>
      <c r="W46" s="34">
        <f t="shared" si="23"/>
        <v>9</v>
      </c>
      <c r="X46" s="34">
        <v>0</v>
      </c>
      <c r="Y46" s="34">
        <v>9</v>
      </c>
      <c r="Z46" s="34">
        <v>54</v>
      </c>
      <c r="AA46" s="34">
        <f t="shared" si="24"/>
        <v>105</v>
      </c>
      <c r="AB46" s="34">
        <v>29</v>
      </c>
      <c r="AC46" s="34">
        <v>76</v>
      </c>
      <c r="AD46" s="15" t="s">
        <v>15</v>
      </c>
    </row>
    <row r="47" spans="1:30" ht="14.25" customHeight="1">
      <c r="A47" s="14" t="s">
        <v>16</v>
      </c>
      <c r="B47" s="8" t="s">
        <v>5</v>
      </c>
      <c r="C47" s="34">
        <f t="shared" si="18"/>
        <v>374</v>
      </c>
      <c r="D47" s="34">
        <f t="shared" si="19"/>
        <v>295</v>
      </c>
      <c r="E47" s="34">
        <f t="shared" si="20"/>
        <v>2</v>
      </c>
      <c r="F47" s="34">
        <v>2</v>
      </c>
      <c r="G47" s="34">
        <v>0</v>
      </c>
      <c r="H47" s="34">
        <v>0</v>
      </c>
      <c r="I47" s="34">
        <v>0</v>
      </c>
      <c r="J47" s="34">
        <f t="shared" si="21"/>
        <v>60</v>
      </c>
      <c r="K47" s="34">
        <v>0</v>
      </c>
      <c r="L47" s="34">
        <v>41</v>
      </c>
      <c r="M47" s="34">
        <v>8</v>
      </c>
      <c r="N47" s="34">
        <v>4</v>
      </c>
      <c r="O47" s="34">
        <v>7</v>
      </c>
      <c r="P47" s="34">
        <v>130</v>
      </c>
      <c r="Q47" s="34">
        <f t="shared" si="22"/>
        <v>10</v>
      </c>
      <c r="R47" s="34">
        <v>9</v>
      </c>
      <c r="S47" s="34">
        <v>0</v>
      </c>
      <c r="T47" s="34">
        <v>1</v>
      </c>
      <c r="U47" s="34">
        <v>0</v>
      </c>
      <c r="V47" s="34">
        <v>0</v>
      </c>
      <c r="W47" s="34">
        <f t="shared" si="23"/>
        <v>7</v>
      </c>
      <c r="X47" s="34">
        <v>0</v>
      </c>
      <c r="Y47" s="34">
        <v>7</v>
      </c>
      <c r="Z47" s="34">
        <v>86</v>
      </c>
      <c r="AA47" s="34">
        <f t="shared" si="24"/>
        <v>79</v>
      </c>
      <c r="AB47" s="34">
        <v>3</v>
      </c>
      <c r="AC47" s="34">
        <v>76</v>
      </c>
      <c r="AD47" s="15" t="s">
        <v>16</v>
      </c>
    </row>
    <row r="48" spans="1:30" ht="14.25" customHeight="1" thickBot="1">
      <c r="A48" s="17" t="s">
        <v>17</v>
      </c>
      <c r="B48" s="18" t="s">
        <v>5</v>
      </c>
      <c r="C48" s="35">
        <f t="shared" si="18"/>
        <v>329</v>
      </c>
      <c r="D48" s="36">
        <f t="shared" si="19"/>
        <v>252</v>
      </c>
      <c r="E48" s="36">
        <f t="shared" si="20"/>
        <v>4</v>
      </c>
      <c r="F48" s="36">
        <v>1</v>
      </c>
      <c r="G48" s="36">
        <v>3</v>
      </c>
      <c r="H48" s="36">
        <v>0</v>
      </c>
      <c r="I48" s="36">
        <v>0</v>
      </c>
      <c r="J48" s="36">
        <f t="shared" si="21"/>
        <v>38</v>
      </c>
      <c r="K48" s="36">
        <v>0</v>
      </c>
      <c r="L48" s="36">
        <v>26</v>
      </c>
      <c r="M48" s="36">
        <v>9</v>
      </c>
      <c r="N48" s="36">
        <v>3</v>
      </c>
      <c r="O48" s="36">
        <v>0</v>
      </c>
      <c r="P48" s="36">
        <v>141</v>
      </c>
      <c r="Q48" s="36">
        <f t="shared" si="22"/>
        <v>7</v>
      </c>
      <c r="R48" s="36">
        <v>7</v>
      </c>
      <c r="S48" s="36">
        <v>0</v>
      </c>
      <c r="T48" s="36">
        <v>0</v>
      </c>
      <c r="U48" s="36">
        <v>0</v>
      </c>
      <c r="V48" s="36">
        <v>0</v>
      </c>
      <c r="W48" s="36">
        <f t="shared" si="23"/>
        <v>7</v>
      </c>
      <c r="X48" s="36">
        <v>0</v>
      </c>
      <c r="Y48" s="36">
        <v>7</v>
      </c>
      <c r="Z48" s="36">
        <v>55</v>
      </c>
      <c r="AA48" s="36">
        <f t="shared" si="24"/>
        <v>77</v>
      </c>
      <c r="AB48" s="36">
        <v>4</v>
      </c>
      <c r="AC48" s="37">
        <v>73</v>
      </c>
      <c r="AD48" s="19" t="s">
        <v>17</v>
      </c>
    </row>
    <row r="49" ht="12" customHeight="1" thickTop="1">
      <c r="A49" s="4" t="s">
        <v>51</v>
      </c>
    </row>
    <row r="50" spans="1:7" ht="12.75" customHeight="1">
      <c r="A50" s="20" t="s">
        <v>52</v>
      </c>
      <c r="G50" s="21"/>
    </row>
  </sheetData>
  <sheetProtection/>
  <mergeCells count="24">
    <mergeCell ref="A4:B6"/>
    <mergeCell ref="Z5:Z6"/>
    <mergeCell ref="AA5:AA6"/>
    <mergeCell ref="P5:P6"/>
    <mergeCell ref="E5:I5"/>
    <mergeCell ref="D4:O4"/>
    <mergeCell ref="C4:C6"/>
    <mergeCell ref="D5:D6"/>
    <mergeCell ref="P4:Z4"/>
    <mergeCell ref="Q5:V5"/>
    <mergeCell ref="AD4:AD6"/>
    <mergeCell ref="AA4:AC4"/>
    <mergeCell ref="AB5:AB6"/>
    <mergeCell ref="AC5:AC6"/>
    <mergeCell ref="W5:Y5"/>
    <mergeCell ref="J5:O5"/>
    <mergeCell ref="AA21:AC21"/>
    <mergeCell ref="AA35:AC35"/>
    <mergeCell ref="P7:Z7"/>
    <mergeCell ref="C21:O21"/>
    <mergeCell ref="C35:O35"/>
    <mergeCell ref="P21:Z21"/>
    <mergeCell ref="C7:O7"/>
    <mergeCell ref="P35:Z35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scale="99" r:id="rId1"/>
  <colBreaks count="1" manualBreakCount="1">
    <brk id="15" max="49" man="1"/>
  </colBreaks>
  <ignoredErrors>
    <ignoredError sqref="W13:W20 J27:J34 W27:W34 J41:J48 W41:W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2014-03-18T02:25:02Z</dcterms:created>
  <dcterms:modified xsi:type="dcterms:W3CDTF">2014-03-18T02:25:16Z</dcterms:modified>
  <cp:category/>
  <cp:version/>
  <cp:contentType/>
  <cp:contentStatus/>
</cp:coreProperties>
</file>