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Ⅲ-2" sheetId="1" r:id="rId1"/>
  </sheets>
  <definedNames/>
  <calcPr calcMode="manual" fullCalcOnLoad="1"/>
</workbook>
</file>

<file path=xl/sharedStrings.xml><?xml version="1.0" encoding="utf-8"?>
<sst xmlns="http://schemas.openxmlformats.org/spreadsheetml/2006/main" count="273" uniqueCount="40">
  <si>
    <t>総　　　数</t>
  </si>
  <si>
    <t>年別</t>
  </si>
  <si>
    <t>世　帯　数</t>
  </si>
  <si>
    <t>人　　　　　　　　　　口</t>
  </si>
  <si>
    <t>年別</t>
  </si>
  <si>
    <t>総　　　数</t>
  </si>
  <si>
    <t>男</t>
  </si>
  <si>
    <t>女</t>
  </si>
  <si>
    <t>大正</t>
  </si>
  <si>
    <t>…</t>
  </si>
  <si>
    <t>人口密度　　　　（1平方キロ　　　　　当たり）</t>
  </si>
  <si>
    <t>明治</t>
  </si>
  <si>
    <t>年</t>
  </si>
  <si>
    <t>年</t>
  </si>
  <si>
    <t>(年末）</t>
  </si>
  <si>
    <t>(  〃 ）</t>
  </si>
  <si>
    <t>元</t>
  </si>
  <si>
    <t>昭和</t>
  </si>
  <si>
    <t>元</t>
  </si>
  <si>
    <t>年</t>
  </si>
  <si>
    <t>(  〃 ）</t>
  </si>
  <si>
    <t>年</t>
  </si>
  <si>
    <t>(  〃 ）</t>
  </si>
  <si>
    <t>元</t>
  </si>
  <si>
    <t>　　　　　Ⅱ　　　　（　現 在 の 市 域 に よ る　）</t>
  </si>
  <si>
    <t>性比（女性100人に対する男性の数）</t>
  </si>
  <si>
    <t xml:space="preserve"> 資料：総合企画局都市経営部統計情報課</t>
  </si>
  <si>
    <t>(12月）</t>
  </si>
  <si>
    <t>(10月）</t>
  </si>
  <si>
    <t>平成</t>
  </si>
  <si>
    <t>昭和</t>
  </si>
  <si>
    <t xml:space="preserve">Ⅲ－２　　人　　　口　　　の　　　推　　　移　　　　　    </t>
  </si>
  <si>
    <t>対前年
増加数</t>
  </si>
  <si>
    <t>対前年
増加率
（％）</t>
  </si>
  <si>
    <t xml:space="preserve">       現在)。(2)昭和13年から23年は市で行った人口調査（12月1日現在）。(3)昭和24年から29年は配給人口(年末現在)。</t>
  </si>
  <si>
    <t xml:space="preserve">(4)昭和31年以降は推計人口（10月1日現在）であるが、昭和30年、35年、40年、45年、50年、55年、60年、平　      </t>
  </si>
  <si>
    <t>　　 本表は現在の市域に組替えた本市の人口を表わしたものである。(1)明治30年から昭和12年は戸籍人口(年末 　   　</t>
  </si>
  <si>
    <t xml:space="preserve">       成2年、7年、12年、17年及び22年は国勢調査人口（10月1日現在）である。なお、国勢調査では、会社等の独身寮の</t>
  </si>
  <si>
    <t xml:space="preserve">単身者につき昭和50年までは棟ごとに一つの世帯とし、昭和55年以降は一人ひとりを一世帯としている。　　　      </t>
  </si>
  <si>
    <t xml:space="preserve">   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</si>
</sst>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0;\ "/>
    <numFmt numFmtId="178" formatCode="#\ ###\ ##0;&quot;△ &quot;\ \ #\ ###\ ##0"/>
    <numFmt numFmtId="179" formatCode="0.00;&quot;△ &quot;0.00"/>
    <numFmt numFmtId="180" formatCode="_ * ###\ ###\ ##0;\ "/>
    <numFmt numFmtId="181" formatCode="_ * #,##0.0_ ;_ * \-#,##0.0_ ;_ * &quot;-&quot;??_ ;_ @_ "/>
    <numFmt numFmtId="182" formatCode="_ * #,##0_ ;_ * \-#,##0_ ;_ * &quot;-&quot;??_ ;_ @_ "/>
    <numFmt numFmtId="183" formatCode="0.0;&quot;△ &quot;0.0"/>
    <numFmt numFmtId="184" formatCode="0;&quot;△ &quot;0"/>
    <numFmt numFmtId="185" formatCode="#,##0.00_);[Red]\(#,##0.00\)"/>
    <numFmt numFmtId="186" formatCode="#,##0_);[Red]\(#,##0\)"/>
    <numFmt numFmtId="187" formatCode="#,##0.0;[Red]#,##0.0"/>
    <numFmt numFmtId="188" formatCode="#\ ###\ ##0;&quot;△&quot;\ \ 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 horizontal="right"/>
      <protection/>
    </xf>
    <xf numFmtId="177" fontId="2" fillId="0" borderId="10" xfId="0" applyNumberFormat="1" applyFont="1" applyBorder="1" applyAlignment="1" applyProtection="1">
      <alignment/>
      <protection locked="0"/>
    </xf>
    <xf numFmtId="178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84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>
      <alignment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Border="1" applyAlignment="1" applyProtection="1">
      <alignment/>
      <protection/>
    </xf>
    <xf numFmtId="188" fontId="2" fillId="0" borderId="1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18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vertical="top"/>
    </xf>
    <xf numFmtId="0" fontId="2" fillId="0" borderId="13" xfId="0" applyFont="1" applyBorder="1" applyAlignment="1">
      <alignment horizontal="right"/>
    </xf>
    <xf numFmtId="177" fontId="2" fillId="0" borderId="0" xfId="0" applyNumberFormat="1" applyFont="1" applyAlignment="1" applyProtection="1">
      <alignment horizontal="right"/>
      <protection locked="0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180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88" fontId="2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177" fontId="10" fillId="0" borderId="14" xfId="0" applyNumberFormat="1" applyFont="1" applyBorder="1" applyAlignment="1" applyProtection="1">
      <alignment/>
      <protection locked="0"/>
    </xf>
    <xf numFmtId="180" fontId="10" fillId="0" borderId="10" xfId="0" applyNumberFormat="1" applyFont="1" applyBorder="1" applyAlignment="1">
      <alignment/>
    </xf>
    <xf numFmtId="177" fontId="10" fillId="0" borderId="10" xfId="0" applyNumberFormat="1" applyFont="1" applyFill="1" applyBorder="1" applyAlignment="1" applyProtection="1">
      <alignment horizontal="right"/>
      <protection locked="0"/>
    </xf>
    <xf numFmtId="188" fontId="10" fillId="0" borderId="10" xfId="0" applyNumberFormat="1" applyFont="1" applyFill="1" applyBorder="1" applyAlignment="1" applyProtection="1">
      <alignment horizontal="right"/>
      <protection/>
    </xf>
    <xf numFmtId="179" fontId="10" fillId="0" borderId="10" xfId="0" applyNumberFormat="1" applyFont="1" applyFill="1" applyBorder="1" applyAlignment="1" applyProtection="1">
      <alignment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8" fontId="10" fillId="0" borderId="1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180" fontId="10" fillId="0" borderId="0" xfId="0" applyNumberFormat="1" applyFont="1" applyBorder="1" applyAlignment="1">
      <alignment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188" fontId="10" fillId="0" borderId="0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178" fontId="10" fillId="0" borderId="0" xfId="0" applyNumberFormat="1" applyFont="1" applyFill="1" applyBorder="1" applyAlignment="1" applyProtection="1">
      <alignment/>
      <protection/>
    </xf>
    <xf numFmtId="177" fontId="10" fillId="0" borderId="15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/>
    </xf>
    <xf numFmtId="0" fontId="0" fillId="0" borderId="2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3" width="3.125" style="0" customWidth="1"/>
    <col min="4" max="4" width="5.625" style="0" customWidth="1"/>
    <col min="5" max="5" width="8.625" style="0" customWidth="1"/>
    <col min="6" max="8" width="9.125" style="0" customWidth="1"/>
    <col min="9" max="11" width="9.625" style="0" customWidth="1"/>
    <col min="12" max="12" width="9.125" style="0" customWidth="1"/>
    <col min="13" max="13" width="4.125" style="0" customWidth="1"/>
    <col min="14" max="15" width="3.125" style="0" customWidth="1"/>
    <col min="16" max="16" width="5.625" style="0" customWidth="1"/>
    <col min="17" max="17" width="8.625" style="0" customWidth="1"/>
    <col min="18" max="20" width="9.125" style="0" customWidth="1"/>
    <col min="21" max="23" width="9.625" style="0" customWidth="1"/>
    <col min="24" max="24" width="9.125" style="0" customWidth="1"/>
  </cols>
  <sheetData>
    <row r="1" spans="1:13" s="21" customFormat="1" ht="25.5" customHeight="1">
      <c r="A1" s="35"/>
      <c r="H1" s="38" t="s">
        <v>31</v>
      </c>
      <c r="M1" s="39" t="s">
        <v>24</v>
      </c>
    </row>
    <row r="2" spans="12:15" s="17" customFormat="1" ht="14.25" customHeight="1">
      <c r="L2" s="18" t="s">
        <v>36</v>
      </c>
      <c r="M2" s="17" t="s">
        <v>34</v>
      </c>
      <c r="N2" s="18"/>
      <c r="O2" s="18"/>
    </row>
    <row r="3" spans="4:24" s="17" customFormat="1" ht="10.5" customHeight="1">
      <c r="D3" s="29"/>
      <c r="F3" s="29"/>
      <c r="G3" s="29"/>
      <c r="H3" s="29"/>
      <c r="I3" s="29"/>
      <c r="J3" s="29"/>
      <c r="K3" s="29"/>
      <c r="L3" s="35" t="s">
        <v>35</v>
      </c>
      <c r="M3" s="36" t="s">
        <v>37</v>
      </c>
      <c r="N3" s="35"/>
      <c r="O3" s="35"/>
      <c r="Q3" s="29"/>
      <c r="R3" s="29"/>
      <c r="S3" s="29"/>
      <c r="T3" s="29"/>
      <c r="U3" s="29"/>
      <c r="V3" s="29"/>
      <c r="W3" s="29"/>
      <c r="X3" s="29"/>
    </row>
    <row r="4" spans="5:24" s="17" customFormat="1" ht="14.25" customHeight="1" thickBot="1">
      <c r="E4" s="53"/>
      <c r="F4" s="52"/>
      <c r="G4" s="52"/>
      <c r="H4" s="52"/>
      <c r="I4" s="52"/>
      <c r="J4" s="52"/>
      <c r="K4" s="52"/>
      <c r="L4" s="20" t="s">
        <v>38</v>
      </c>
      <c r="M4" s="36" t="s">
        <v>39</v>
      </c>
      <c r="N4" s="20"/>
      <c r="O4" s="20"/>
      <c r="P4" s="19"/>
      <c r="Q4" s="19"/>
      <c r="R4" s="19"/>
      <c r="S4" s="19"/>
      <c r="T4" s="19"/>
      <c r="U4" s="19"/>
      <c r="V4" s="19"/>
      <c r="W4" s="19"/>
      <c r="X4" s="19"/>
    </row>
    <row r="5" spans="1:24" ht="11.25" customHeight="1" thickTop="1">
      <c r="A5" s="86" t="s">
        <v>1</v>
      </c>
      <c r="B5" s="86"/>
      <c r="C5" s="86"/>
      <c r="D5" s="87"/>
      <c r="E5" s="92" t="s">
        <v>2</v>
      </c>
      <c r="F5" s="83" t="s">
        <v>3</v>
      </c>
      <c r="G5" s="84"/>
      <c r="H5" s="85"/>
      <c r="I5" s="94" t="s">
        <v>32</v>
      </c>
      <c r="J5" s="102" t="s">
        <v>33</v>
      </c>
      <c r="K5" s="94" t="s">
        <v>25</v>
      </c>
      <c r="L5" s="99" t="s">
        <v>10</v>
      </c>
      <c r="M5" s="86" t="s">
        <v>4</v>
      </c>
      <c r="N5" s="86"/>
      <c r="O5" s="86"/>
      <c r="P5" s="87"/>
      <c r="Q5" s="92" t="s">
        <v>2</v>
      </c>
      <c r="R5" s="83" t="s">
        <v>3</v>
      </c>
      <c r="S5" s="84"/>
      <c r="T5" s="85"/>
      <c r="U5" s="94" t="s">
        <v>32</v>
      </c>
      <c r="V5" s="102" t="s">
        <v>33</v>
      </c>
      <c r="W5" s="94" t="s">
        <v>25</v>
      </c>
      <c r="X5" s="99" t="s">
        <v>10</v>
      </c>
    </row>
    <row r="6" spans="1:24" ht="12" customHeight="1">
      <c r="A6" s="88"/>
      <c r="B6" s="88"/>
      <c r="C6" s="88"/>
      <c r="D6" s="89"/>
      <c r="E6" s="93"/>
      <c r="F6" s="81" t="s">
        <v>5</v>
      </c>
      <c r="G6" s="81" t="s">
        <v>6</v>
      </c>
      <c r="H6" s="81" t="s">
        <v>7</v>
      </c>
      <c r="I6" s="95"/>
      <c r="J6" s="103"/>
      <c r="K6" s="97"/>
      <c r="L6" s="100"/>
      <c r="M6" s="88"/>
      <c r="N6" s="88"/>
      <c r="O6" s="88"/>
      <c r="P6" s="89"/>
      <c r="Q6" s="93"/>
      <c r="R6" s="81" t="s">
        <v>0</v>
      </c>
      <c r="S6" s="81" t="s">
        <v>6</v>
      </c>
      <c r="T6" s="81" t="s">
        <v>7</v>
      </c>
      <c r="U6" s="95"/>
      <c r="V6" s="103"/>
      <c r="W6" s="97"/>
      <c r="X6" s="100"/>
    </row>
    <row r="7" spans="1:24" ht="12" customHeight="1">
      <c r="A7" s="90"/>
      <c r="B7" s="90"/>
      <c r="C7" s="90"/>
      <c r="D7" s="91"/>
      <c r="E7" s="82"/>
      <c r="F7" s="82"/>
      <c r="G7" s="82"/>
      <c r="H7" s="82"/>
      <c r="I7" s="96"/>
      <c r="J7" s="104"/>
      <c r="K7" s="98"/>
      <c r="L7" s="101"/>
      <c r="M7" s="90"/>
      <c r="N7" s="90"/>
      <c r="O7" s="90"/>
      <c r="P7" s="91"/>
      <c r="Q7" s="82"/>
      <c r="R7" s="82"/>
      <c r="S7" s="82"/>
      <c r="T7" s="82"/>
      <c r="U7" s="96"/>
      <c r="V7" s="104"/>
      <c r="W7" s="98"/>
      <c r="X7" s="101"/>
    </row>
    <row r="8" spans="1:24" ht="15" customHeight="1">
      <c r="A8" s="25" t="s">
        <v>11</v>
      </c>
      <c r="B8" s="1">
        <v>30</v>
      </c>
      <c r="C8" s="1" t="s">
        <v>13</v>
      </c>
      <c r="D8" s="26" t="s">
        <v>14</v>
      </c>
      <c r="E8" s="3">
        <v>7831</v>
      </c>
      <c r="F8" s="4">
        <f aca="true" t="shared" si="0" ref="F8:F39">G8+H8</f>
        <v>50370</v>
      </c>
      <c r="G8" s="3">
        <v>25522</v>
      </c>
      <c r="H8" s="3">
        <v>24848</v>
      </c>
      <c r="I8" s="8" t="s">
        <v>9</v>
      </c>
      <c r="J8" s="8" t="s">
        <v>9</v>
      </c>
      <c r="K8" s="5">
        <f aca="true" t="shared" si="1" ref="K8:K39">G8/H8*100</f>
        <v>102.71249195106247</v>
      </c>
      <c r="L8" s="40">
        <f>F8/144.35</f>
        <v>348.9435400069276</v>
      </c>
      <c r="M8" s="50" t="s">
        <v>30</v>
      </c>
      <c r="N8" s="27">
        <v>31</v>
      </c>
      <c r="O8" s="28" t="s">
        <v>12</v>
      </c>
      <c r="P8" s="26" t="s">
        <v>28</v>
      </c>
      <c r="Q8" s="3">
        <v>105648</v>
      </c>
      <c r="R8" s="24">
        <v>469851</v>
      </c>
      <c r="S8" s="3">
        <v>244732</v>
      </c>
      <c r="T8" s="3">
        <v>225119</v>
      </c>
      <c r="U8" s="42">
        <v>24331</v>
      </c>
      <c r="V8" s="6">
        <v>5.461258753815766</v>
      </c>
      <c r="W8" s="5">
        <v>108.71228106023925</v>
      </c>
      <c r="X8" s="7">
        <v>3254.9428472462764</v>
      </c>
    </row>
    <row r="9" spans="2:24" ht="12" customHeight="1">
      <c r="B9" s="1">
        <v>31</v>
      </c>
      <c r="C9" s="1" t="s">
        <v>13</v>
      </c>
      <c r="D9" s="26" t="s">
        <v>15</v>
      </c>
      <c r="E9" s="3">
        <v>7964</v>
      </c>
      <c r="F9" s="4">
        <f t="shared" si="0"/>
        <v>51446</v>
      </c>
      <c r="G9" s="3">
        <v>26071</v>
      </c>
      <c r="H9" s="3">
        <v>25375</v>
      </c>
      <c r="I9" s="42">
        <f aca="true" t="shared" si="2" ref="I9:I40">F9-F8</f>
        <v>1076</v>
      </c>
      <c r="J9" s="6">
        <f aca="true" t="shared" si="3" ref="J9:J39">(F9-F8)/F8*100</f>
        <v>2.136192177883661</v>
      </c>
      <c r="K9" s="5">
        <f t="shared" si="1"/>
        <v>102.74285714285713</v>
      </c>
      <c r="L9" s="7">
        <f>F9/144.35</f>
        <v>356.3976446137859</v>
      </c>
      <c r="M9" s="3"/>
      <c r="N9" s="27">
        <v>32</v>
      </c>
      <c r="O9" s="28" t="s">
        <v>12</v>
      </c>
      <c r="P9" s="26" t="s">
        <v>22</v>
      </c>
      <c r="Q9" s="3">
        <v>115444</v>
      </c>
      <c r="R9" s="24">
        <v>502910</v>
      </c>
      <c r="S9" s="3">
        <v>263430</v>
      </c>
      <c r="T9" s="3">
        <v>239480</v>
      </c>
      <c r="U9" s="42">
        <v>33059</v>
      </c>
      <c r="V9" s="6">
        <v>7.036060368074135</v>
      </c>
      <c r="W9" s="5">
        <v>110.00083514280942</v>
      </c>
      <c r="X9" s="7">
        <v>3483.9625909248357</v>
      </c>
    </row>
    <row r="10" spans="2:24" ht="12" customHeight="1">
      <c r="B10" s="1">
        <v>32</v>
      </c>
      <c r="C10" s="1" t="s">
        <v>13</v>
      </c>
      <c r="D10" s="26" t="s">
        <v>15</v>
      </c>
      <c r="E10" s="3">
        <v>7945</v>
      </c>
      <c r="F10" s="4">
        <f t="shared" si="0"/>
        <v>52860</v>
      </c>
      <c r="G10" s="3">
        <v>26642</v>
      </c>
      <c r="H10" s="3">
        <v>26218</v>
      </c>
      <c r="I10" s="42">
        <f t="shared" si="2"/>
        <v>1414</v>
      </c>
      <c r="J10" s="6">
        <f t="shared" si="3"/>
        <v>2.748513003926447</v>
      </c>
      <c r="K10" s="5">
        <f t="shared" si="1"/>
        <v>101.61720955069036</v>
      </c>
      <c r="L10" s="7">
        <f aca="true" t="shared" si="4" ref="L10:L60">F10/144.35</f>
        <v>366.19328022168344</v>
      </c>
      <c r="M10" s="3"/>
      <c r="N10" s="27">
        <v>33</v>
      </c>
      <c r="O10" s="28" t="s">
        <v>12</v>
      </c>
      <c r="P10" s="26" t="s">
        <v>22</v>
      </c>
      <c r="Q10" s="3">
        <v>125719</v>
      </c>
      <c r="R10" s="24">
        <v>535240</v>
      </c>
      <c r="S10" s="3">
        <v>279877</v>
      </c>
      <c r="T10" s="3">
        <v>255363</v>
      </c>
      <c r="U10" s="42">
        <v>32330</v>
      </c>
      <c r="V10" s="6">
        <v>6.428585631623948</v>
      </c>
      <c r="W10" s="5">
        <v>109.59966792370078</v>
      </c>
      <c r="X10" s="7">
        <v>3707.932109456183</v>
      </c>
    </row>
    <row r="11" spans="2:24" ht="12" customHeight="1">
      <c r="B11" s="1">
        <v>33</v>
      </c>
      <c r="C11" s="1" t="s">
        <v>13</v>
      </c>
      <c r="D11" s="26" t="s">
        <v>15</v>
      </c>
      <c r="E11" s="3">
        <v>8024</v>
      </c>
      <c r="F11" s="4">
        <f t="shared" si="0"/>
        <v>53563</v>
      </c>
      <c r="G11" s="3">
        <v>26930</v>
      </c>
      <c r="H11" s="3">
        <v>26633</v>
      </c>
      <c r="I11" s="42">
        <f t="shared" si="2"/>
        <v>703</v>
      </c>
      <c r="J11" s="6">
        <f t="shared" si="3"/>
        <v>1.3299281119939463</v>
      </c>
      <c r="K11" s="5">
        <f t="shared" si="1"/>
        <v>101.11515788683212</v>
      </c>
      <c r="L11" s="7">
        <f t="shared" si="4"/>
        <v>371.06338759958436</v>
      </c>
      <c r="M11" s="3"/>
      <c r="N11" s="27">
        <v>34</v>
      </c>
      <c r="O11" s="28" t="s">
        <v>12</v>
      </c>
      <c r="P11" s="26" t="s">
        <v>22</v>
      </c>
      <c r="Q11" s="3">
        <v>136829</v>
      </c>
      <c r="R11" s="24">
        <v>571733</v>
      </c>
      <c r="S11" s="3">
        <v>299053</v>
      </c>
      <c r="T11" s="3">
        <v>272680</v>
      </c>
      <c r="U11" s="42">
        <v>36493</v>
      </c>
      <c r="V11" s="6">
        <v>6.818062925042971</v>
      </c>
      <c r="W11" s="5">
        <v>109.67177644124982</v>
      </c>
      <c r="X11" s="7">
        <v>3960.7412538967787</v>
      </c>
    </row>
    <row r="12" spans="2:24" ht="12" customHeight="1">
      <c r="B12" s="1">
        <v>34</v>
      </c>
      <c r="C12" s="1" t="s">
        <v>13</v>
      </c>
      <c r="D12" s="26" t="s">
        <v>15</v>
      </c>
      <c r="E12" s="3">
        <v>8020</v>
      </c>
      <c r="F12" s="4">
        <f t="shared" si="0"/>
        <v>53852</v>
      </c>
      <c r="G12" s="3">
        <v>27084</v>
      </c>
      <c r="H12" s="3">
        <v>26768</v>
      </c>
      <c r="I12" s="42">
        <f t="shared" si="2"/>
        <v>289</v>
      </c>
      <c r="J12" s="6">
        <f t="shared" si="3"/>
        <v>0.5395515561114949</v>
      </c>
      <c r="K12" s="5">
        <f t="shared" si="1"/>
        <v>101.18051404662283</v>
      </c>
      <c r="L12" s="7">
        <f t="shared" si="4"/>
        <v>373.06546588153793</v>
      </c>
      <c r="M12" s="3"/>
      <c r="N12" s="27">
        <v>35</v>
      </c>
      <c r="O12" s="28" t="s">
        <v>12</v>
      </c>
      <c r="P12" s="26" t="s">
        <v>22</v>
      </c>
      <c r="Q12" s="3">
        <v>159051</v>
      </c>
      <c r="R12" s="24">
        <v>632975</v>
      </c>
      <c r="S12" s="3">
        <v>334490</v>
      </c>
      <c r="T12" s="3">
        <v>298485</v>
      </c>
      <c r="U12" s="42">
        <v>61242</v>
      </c>
      <c r="V12" s="6">
        <v>10.71164337199357</v>
      </c>
      <c r="W12" s="5">
        <v>112.06258270934887</v>
      </c>
      <c r="X12" s="7">
        <v>4385.001731901628</v>
      </c>
    </row>
    <row r="13" spans="2:24" ht="15" customHeight="1">
      <c r="B13" s="1">
        <v>35</v>
      </c>
      <c r="C13" s="1" t="s">
        <v>13</v>
      </c>
      <c r="D13" s="26" t="s">
        <v>15</v>
      </c>
      <c r="E13" s="3">
        <v>8010</v>
      </c>
      <c r="F13" s="4">
        <f t="shared" si="0"/>
        <v>54134</v>
      </c>
      <c r="G13" s="3">
        <v>27207</v>
      </c>
      <c r="H13" s="3">
        <v>26927</v>
      </c>
      <c r="I13" s="42">
        <f t="shared" si="2"/>
        <v>282</v>
      </c>
      <c r="J13" s="6">
        <f t="shared" si="3"/>
        <v>0.523657431478868</v>
      </c>
      <c r="K13" s="5">
        <f t="shared" si="1"/>
        <v>101.0398484792216</v>
      </c>
      <c r="L13" s="7">
        <f t="shared" si="4"/>
        <v>375.01905091790786</v>
      </c>
      <c r="M13" s="3"/>
      <c r="N13" s="27">
        <v>36</v>
      </c>
      <c r="O13" s="28" t="s">
        <v>12</v>
      </c>
      <c r="P13" s="26" t="s">
        <v>22</v>
      </c>
      <c r="Q13" s="3">
        <v>173771</v>
      </c>
      <c r="R13" s="24">
        <v>678145</v>
      </c>
      <c r="S13" s="3">
        <v>360058</v>
      </c>
      <c r="T13" s="3">
        <v>318087</v>
      </c>
      <c r="U13" s="42">
        <v>45170</v>
      </c>
      <c r="V13" s="6">
        <v>7.136142817646826</v>
      </c>
      <c r="W13" s="5">
        <v>113.19481776998117</v>
      </c>
      <c r="X13" s="7">
        <v>4697.921718046415</v>
      </c>
    </row>
    <row r="14" spans="2:24" ht="12" customHeight="1">
      <c r="B14" s="1">
        <v>36</v>
      </c>
      <c r="C14" s="1" t="s">
        <v>13</v>
      </c>
      <c r="D14" s="26" t="s">
        <v>15</v>
      </c>
      <c r="E14" s="3">
        <v>7992</v>
      </c>
      <c r="F14" s="4">
        <f t="shared" si="0"/>
        <v>53874</v>
      </c>
      <c r="G14" s="3">
        <v>27120</v>
      </c>
      <c r="H14" s="3">
        <v>26754</v>
      </c>
      <c r="I14" s="42">
        <f t="shared" si="2"/>
        <v>-260</v>
      </c>
      <c r="J14" s="6">
        <f t="shared" si="3"/>
        <v>-0.4802896516052758</v>
      </c>
      <c r="K14" s="5">
        <f t="shared" si="1"/>
        <v>101.36801973536666</v>
      </c>
      <c r="L14" s="7">
        <f t="shared" si="4"/>
        <v>373.2178732248008</v>
      </c>
      <c r="M14" s="3"/>
      <c r="N14" s="27">
        <v>37</v>
      </c>
      <c r="O14" s="28" t="s">
        <v>12</v>
      </c>
      <c r="P14" s="26" t="s">
        <v>22</v>
      </c>
      <c r="Q14" s="3">
        <v>191092</v>
      </c>
      <c r="R14" s="24">
        <v>725438</v>
      </c>
      <c r="S14" s="3">
        <v>385674</v>
      </c>
      <c r="T14" s="3">
        <v>339764</v>
      </c>
      <c r="U14" s="42">
        <v>47293</v>
      </c>
      <c r="V14" s="6">
        <v>6.973877268135871</v>
      </c>
      <c r="W14" s="5">
        <v>113.51232031645495</v>
      </c>
      <c r="X14" s="7">
        <v>5025.549012816072</v>
      </c>
    </row>
    <row r="15" spans="2:24" ht="12" customHeight="1">
      <c r="B15" s="1">
        <v>37</v>
      </c>
      <c r="C15" s="1" t="s">
        <v>13</v>
      </c>
      <c r="D15" s="26" t="s">
        <v>15</v>
      </c>
      <c r="E15" s="3">
        <v>8040</v>
      </c>
      <c r="F15" s="4">
        <f t="shared" si="0"/>
        <v>54870</v>
      </c>
      <c r="G15" s="3">
        <v>27451</v>
      </c>
      <c r="H15" s="3">
        <v>27419</v>
      </c>
      <c r="I15" s="42">
        <f t="shared" si="2"/>
        <v>996</v>
      </c>
      <c r="J15" s="6">
        <f t="shared" si="3"/>
        <v>1.8487582136095333</v>
      </c>
      <c r="K15" s="5">
        <f t="shared" si="1"/>
        <v>100.1167073926839</v>
      </c>
      <c r="L15" s="7">
        <f t="shared" si="4"/>
        <v>380.1177693107032</v>
      </c>
      <c r="M15" s="3"/>
      <c r="N15" s="27">
        <v>38</v>
      </c>
      <c r="O15" s="28" t="s">
        <v>12</v>
      </c>
      <c r="P15" s="26" t="s">
        <v>22</v>
      </c>
      <c r="Q15" s="3">
        <v>206836</v>
      </c>
      <c r="R15" s="24">
        <v>764183</v>
      </c>
      <c r="S15" s="3">
        <v>405554</v>
      </c>
      <c r="T15" s="3">
        <v>358629</v>
      </c>
      <c r="U15" s="42">
        <v>38745</v>
      </c>
      <c r="V15" s="6">
        <v>5.340911283941564</v>
      </c>
      <c r="W15" s="5">
        <v>113.08455255988778</v>
      </c>
      <c r="X15" s="7">
        <v>5293.9591271215795</v>
      </c>
    </row>
    <row r="16" spans="2:24" ht="12" customHeight="1">
      <c r="B16" s="1">
        <v>38</v>
      </c>
      <c r="C16" s="1" t="s">
        <v>13</v>
      </c>
      <c r="D16" s="26" t="s">
        <v>15</v>
      </c>
      <c r="E16" s="3">
        <v>7996</v>
      </c>
      <c r="F16" s="4">
        <f t="shared" si="0"/>
        <v>55026</v>
      </c>
      <c r="G16" s="3">
        <v>27672</v>
      </c>
      <c r="H16" s="3">
        <v>27354</v>
      </c>
      <c r="I16" s="42">
        <f t="shared" si="2"/>
        <v>156</v>
      </c>
      <c r="J16" s="6">
        <f t="shared" si="3"/>
        <v>0.28430836522689995</v>
      </c>
      <c r="K16" s="5">
        <f t="shared" si="1"/>
        <v>101.16253564378152</v>
      </c>
      <c r="L16" s="7">
        <f t="shared" si="4"/>
        <v>381.19847592656737</v>
      </c>
      <c r="M16" s="3"/>
      <c r="N16" s="27">
        <v>39</v>
      </c>
      <c r="O16" s="28" t="s">
        <v>12</v>
      </c>
      <c r="P16" s="26" t="s">
        <v>22</v>
      </c>
      <c r="Q16" s="3">
        <v>222814</v>
      </c>
      <c r="R16" s="24">
        <v>805710</v>
      </c>
      <c r="S16" s="3">
        <v>426299</v>
      </c>
      <c r="T16" s="3">
        <v>379411</v>
      </c>
      <c r="U16" s="42">
        <v>41527</v>
      </c>
      <c r="V16" s="6">
        <v>5.434169564096559</v>
      </c>
      <c r="W16" s="5">
        <v>112.35810242718318</v>
      </c>
      <c r="X16" s="7">
        <v>5581.641842743333</v>
      </c>
    </row>
    <row r="17" spans="2:24" ht="12" customHeight="1">
      <c r="B17" s="1">
        <v>39</v>
      </c>
      <c r="C17" s="1" t="s">
        <v>13</v>
      </c>
      <c r="D17" s="26" t="s">
        <v>15</v>
      </c>
      <c r="E17" s="3">
        <v>8121</v>
      </c>
      <c r="F17" s="4">
        <f t="shared" si="0"/>
        <v>56748</v>
      </c>
      <c r="G17" s="3">
        <v>28550</v>
      </c>
      <c r="H17" s="3">
        <v>28198</v>
      </c>
      <c r="I17" s="42">
        <f t="shared" si="2"/>
        <v>1722</v>
      </c>
      <c r="J17" s="6">
        <f t="shared" si="3"/>
        <v>3.1294297241304108</v>
      </c>
      <c r="K17" s="5">
        <f t="shared" si="1"/>
        <v>101.2483154833676</v>
      </c>
      <c r="L17" s="7">
        <f t="shared" si="4"/>
        <v>393.1278143401455</v>
      </c>
      <c r="M17" s="3"/>
      <c r="N17" s="27">
        <v>40</v>
      </c>
      <c r="O17" s="28" t="s">
        <v>12</v>
      </c>
      <c r="P17" s="26" t="s">
        <v>22</v>
      </c>
      <c r="Q17" s="3">
        <v>235791</v>
      </c>
      <c r="R17" s="24">
        <v>854866</v>
      </c>
      <c r="S17" s="3">
        <v>451537</v>
      </c>
      <c r="T17" s="3">
        <v>403329</v>
      </c>
      <c r="U17" s="42">
        <v>49156</v>
      </c>
      <c r="V17" s="6">
        <v>6.10095443770091</v>
      </c>
      <c r="W17" s="5">
        <v>111.95252510977392</v>
      </c>
      <c r="X17" s="7">
        <v>5922.175268444753</v>
      </c>
    </row>
    <row r="18" spans="2:24" ht="15" customHeight="1">
      <c r="B18" s="1">
        <v>40</v>
      </c>
      <c r="C18" s="1" t="s">
        <v>13</v>
      </c>
      <c r="D18" s="26" t="s">
        <v>15</v>
      </c>
      <c r="E18" s="3">
        <v>8254</v>
      </c>
      <c r="F18" s="4">
        <f t="shared" si="0"/>
        <v>56458</v>
      </c>
      <c r="G18" s="3">
        <v>28401</v>
      </c>
      <c r="H18" s="3">
        <v>28057</v>
      </c>
      <c r="I18" s="42">
        <f t="shared" si="2"/>
        <v>-290</v>
      </c>
      <c r="J18" s="6">
        <f t="shared" si="3"/>
        <v>-0.5110312257700712</v>
      </c>
      <c r="K18" s="5">
        <f t="shared" si="1"/>
        <v>101.22607548918275</v>
      </c>
      <c r="L18" s="7">
        <f t="shared" si="4"/>
        <v>391.11880845167997</v>
      </c>
      <c r="M18" s="3"/>
      <c r="N18" s="27">
        <v>41</v>
      </c>
      <c r="O18" s="28" t="s">
        <v>12</v>
      </c>
      <c r="P18" s="26" t="s">
        <v>22</v>
      </c>
      <c r="Q18" s="3">
        <v>248557</v>
      </c>
      <c r="R18" s="24">
        <v>875695</v>
      </c>
      <c r="S18" s="3">
        <v>462159</v>
      </c>
      <c r="T18" s="3">
        <v>413536</v>
      </c>
      <c r="U18" s="42">
        <v>20829</v>
      </c>
      <c r="V18" s="6">
        <v>2.4365222151775834</v>
      </c>
      <c r="W18" s="5">
        <v>111.75786388609457</v>
      </c>
      <c r="X18" s="7">
        <v>6066.4703844821615</v>
      </c>
    </row>
    <row r="19" spans="2:24" ht="12" customHeight="1">
      <c r="B19" s="1">
        <v>41</v>
      </c>
      <c r="C19" s="1" t="s">
        <v>13</v>
      </c>
      <c r="D19" s="26" t="s">
        <v>15</v>
      </c>
      <c r="E19" s="3">
        <v>8513</v>
      </c>
      <c r="F19" s="4">
        <f t="shared" si="0"/>
        <v>57338</v>
      </c>
      <c r="G19" s="3">
        <v>29094</v>
      </c>
      <c r="H19" s="3">
        <v>28244</v>
      </c>
      <c r="I19" s="42">
        <f t="shared" si="2"/>
        <v>880</v>
      </c>
      <c r="J19" s="6">
        <f t="shared" si="3"/>
        <v>1.5586807892592722</v>
      </c>
      <c r="K19" s="5">
        <f t="shared" si="1"/>
        <v>103.00948874097153</v>
      </c>
      <c r="L19" s="7">
        <f t="shared" si="4"/>
        <v>397.21510218219606</v>
      </c>
      <c r="M19" s="3"/>
      <c r="N19" s="27">
        <v>42</v>
      </c>
      <c r="O19" s="28" t="s">
        <v>12</v>
      </c>
      <c r="P19" s="26" t="s">
        <v>22</v>
      </c>
      <c r="Q19" s="3">
        <v>264524</v>
      </c>
      <c r="R19" s="24">
        <v>909004</v>
      </c>
      <c r="S19" s="3">
        <v>478684</v>
      </c>
      <c r="T19" s="3">
        <v>430320</v>
      </c>
      <c r="U19" s="42">
        <v>33309</v>
      </c>
      <c r="V19" s="6">
        <v>3.803721615402623</v>
      </c>
      <c r="W19" s="5">
        <v>111.23907789551961</v>
      </c>
      <c r="X19" s="7">
        <v>6297.222029788708</v>
      </c>
    </row>
    <row r="20" spans="2:24" ht="12" customHeight="1">
      <c r="B20" s="1">
        <v>42</v>
      </c>
      <c r="C20" s="1" t="s">
        <v>13</v>
      </c>
      <c r="D20" s="26" t="s">
        <v>15</v>
      </c>
      <c r="E20" s="3">
        <v>8536</v>
      </c>
      <c r="F20" s="4">
        <f t="shared" si="0"/>
        <v>59073</v>
      </c>
      <c r="G20" s="3">
        <v>29879</v>
      </c>
      <c r="H20" s="3">
        <v>29194</v>
      </c>
      <c r="I20" s="42">
        <f t="shared" si="2"/>
        <v>1735</v>
      </c>
      <c r="J20" s="6">
        <f t="shared" si="3"/>
        <v>3.025916495168998</v>
      </c>
      <c r="K20" s="5">
        <f t="shared" si="1"/>
        <v>102.34637254230321</v>
      </c>
      <c r="L20" s="7">
        <f t="shared" si="4"/>
        <v>409.2344994804295</v>
      </c>
      <c r="M20" s="3"/>
      <c r="N20" s="27">
        <v>43</v>
      </c>
      <c r="O20" s="28" t="s">
        <v>12</v>
      </c>
      <c r="P20" s="26" t="s">
        <v>22</v>
      </c>
      <c r="Q20" s="3">
        <v>277383</v>
      </c>
      <c r="R20" s="24">
        <v>931400</v>
      </c>
      <c r="S20" s="3">
        <v>490794</v>
      </c>
      <c r="T20" s="3">
        <v>440606</v>
      </c>
      <c r="U20" s="42">
        <v>22396</v>
      </c>
      <c r="V20" s="6">
        <v>2.4637955388535144</v>
      </c>
      <c r="W20" s="5">
        <v>111.39067556955649</v>
      </c>
      <c r="X20" s="7">
        <v>6452.372705230343</v>
      </c>
    </row>
    <row r="21" spans="2:24" ht="12" customHeight="1">
      <c r="B21" s="1">
        <v>43</v>
      </c>
      <c r="C21" s="1" t="s">
        <v>13</v>
      </c>
      <c r="D21" s="26" t="s">
        <v>15</v>
      </c>
      <c r="E21" s="3">
        <v>8576</v>
      </c>
      <c r="F21" s="4">
        <f t="shared" si="0"/>
        <v>59801</v>
      </c>
      <c r="G21" s="3">
        <v>30533</v>
      </c>
      <c r="H21" s="3">
        <v>29268</v>
      </c>
      <c r="I21" s="42">
        <f t="shared" si="2"/>
        <v>728</v>
      </c>
      <c r="J21" s="6">
        <f t="shared" si="3"/>
        <v>1.2323735039696646</v>
      </c>
      <c r="K21" s="5">
        <f t="shared" si="1"/>
        <v>104.32212655459887</v>
      </c>
      <c r="L21" s="7">
        <f t="shared" si="4"/>
        <v>414.27779702112923</v>
      </c>
      <c r="M21" s="3"/>
      <c r="N21" s="27">
        <v>44</v>
      </c>
      <c r="O21" s="28" t="s">
        <v>12</v>
      </c>
      <c r="P21" s="26" t="s">
        <v>22</v>
      </c>
      <c r="Q21" s="3">
        <v>289899</v>
      </c>
      <c r="R21" s="24">
        <v>954712</v>
      </c>
      <c r="S21" s="3">
        <v>502246</v>
      </c>
      <c r="T21" s="3">
        <v>452466</v>
      </c>
      <c r="U21" s="42">
        <v>23312</v>
      </c>
      <c r="V21" s="6">
        <v>2.50289886192828</v>
      </c>
      <c r="W21" s="5">
        <v>111.00193163685228</v>
      </c>
      <c r="X21" s="7">
        <v>6613.869068236924</v>
      </c>
    </row>
    <row r="22" spans="2:24" ht="12" customHeight="1">
      <c r="B22" s="1">
        <v>44</v>
      </c>
      <c r="C22" s="1" t="s">
        <v>13</v>
      </c>
      <c r="D22" s="26" t="s">
        <v>15</v>
      </c>
      <c r="E22" s="3">
        <v>8700</v>
      </c>
      <c r="F22" s="4">
        <f t="shared" si="0"/>
        <v>60457</v>
      </c>
      <c r="G22" s="3">
        <v>30392</v>
      </c>
      <c r="H22" s="3">
        <v>30065</v>
      </c>
      <c r="I22" s="42">
        <f t="shared" si="2"/>
        <v>656</v>
      </c>
      <c r="J22" s="6">
        <f t="shared" si="3"/>
        <v>1.0969716225481179</v>
      </c>
      <c r="K22" s="5">
        <f t="shared" si="1"/>
        <v>101.08764343921504</v>
      </c>
      <c r="L22" s="7">
        <f t="shared" si="4"/>
        <v>418.82230689296847</v>
      </c>
      <c r="M22" s="3"/>
      <c r="N22" s="27">
        <v>45</v>
      </c>
      <c r="O22" s="28" t="s">
        <v>12</v>
      </c>
      <c r="P22" s="26" t="s">
        <v>22</v>
      </c>
      <c r="Q22" s="3">
        <v>289959</v>
      </c>
      <c r="R22" s="24">
        <v>973486</v>
      </c>
      <c r="S22" s="3">
        <v>511073</v>
      </c>
      <c r="T22" s="3">
        <v>462413</v>
      </c>
      <c r="U22" s="42">
        <v>18774</v>
      </c>
      <c r="V22" s="6">
        <v>1.9664569000913363</v>
      </c>
      <c r="W22" s="5">
        <v>110.52306055409342</v>
      </c>
      <c r="X22" s="7">
        <v>6743.927952892276</v>
      </c>
    </row>
    <row r="23" spans="1:24" ht="15" customHeight="1">
      <c r="A23" s="2" t="s">
        <v>8</v>
      </c>
      <c r="B23" s="2" t="s">
        <v>16</v>
      </c>
      <c r="C23" s="28" t="s">
        <v>19</v>
      </c>
      <c r="D23" s="26" t="s">
        <v>20</v>
      </c>
      <c r="E23" s="3">
        <v>8804</v>
      </c>
      <c r="F23" s="4">
        <f t="shared" si="0"/>
        <v>61453</v>
      </c>
      <c r="G23" s="3">
        <v>31176</v>
      </c>
      <c r="H23" s="3">
        <v>30277</v>
      </c>
      <c r="I23" s="42">
        <f t="shared" si="2"/>
        <v>996</v>
      </c>
      <c r="J23" s="6">
        <f t="shared" si="3"/>
        <v>1.6474519079676464</v>
      </c>
      <c r="K23" s="5">
        <f t="shared" si="1"/>
        <v>102.9692505862536</v>
      </c>
      <c r="L23" s="7">
        <f t="shared" si="4"/>
        <v>425.7222029788708</v>
      </c>
      <c r="M23" s="3"/>
      <c r="N23" s="27">
        <v>46</v>
      </c>
      <c r="O23" s="28" t="s">
        <v>12</v>
      </c>
      <c r="P23" s="26" t="s">
        <v>22</v>
      </c>
      <c r="Q23" s="3">
        <v>294222</v>
      </c>
      <c r="R23" s="24">
        <v>982597</v>
      </c>
      <c r="S23" s="3">
        <v>516524</v>
      </c>
      <c r="T23" s="3">
        <v>466073</v>
      </c>
      <c r="U23" s="42">
        <v>9111</v>
      </c>
      <c r="V23" s="6">
        <v>0.9359148462330223</v>
      </c>
      <c r="W23" s="5">
        <v>110.82469913511403</v>
      </c>
      <c r="X23" s="7">
        <v>6807.045375822653</v>
      </c>
    </row>
    <row r="24" spans="2:24" ht="12" customHeight="1">
      <c r="B24" s="1">
        <v>2</v>
      </c>
      <c r="C24" s="28" t="s">
        <v>19</v>
      </c>
      <c r="D24" s="26" t="s">
        <v>20</v>
      </c>
      <c r="E24" s="3">
        <v>8917</v>
      </c>
      <c r="F24" s="4">
        <f t="shared" si="0"/>
        <v>61580</v>
      </c>
      <c r="G24" s="3">
        <v>31437</v>
      </c>
      <c r="H24" s="3">
        <v>30143</v>
      </c>
      <c r="I24" s="42">
        <f t="shared" si="2"/>
        <v>127</v>
      </c>
      <c r="J24" s="6">
        <f t="shared" si="3"/>
        <v>0.20666200185507624</v>
      </c>
      <c r="K24" s="5">
        <f t="shared" si="1"/>
        <v>104.29287064990214</v>
      </c>
      <c r="L24" s="7">
        <f t="shared" si="4"/>
        <v>426.6020090058885</v>
      </c>
      <c r="M24" s="3"/>
      <c r="N24" s="27">
        <v>47</v>
      </c>
      <c r="O24" s="28" t="s">
        <v>12</v>
      </c>
      <c r="P24" s="26" t="s">
        <v>22</v>
      </c>
      <c r="Q24" s="3">
        <v>298453</v>
      </c>
      <c r="R24" s="24">
        <v>992923</v>
      </c>
      <c r="S24" s="3">
        <v>521086</v>
      </c>
      <c r="T24" s="3">
        <v>471837</v>
      </c>
      <c r="U24" s="42">
        <v>10326</v>
      </c>
      <c r="V24" s="6">
        <v>1.0508886145591734</v>
      </c>
      <c r="W24" s="5">
        <v>110.43771471927806</v>
      </c>
      <c r="X24" s="7">
        <v>6878.57984066505</v>
      </c>
    </row>
    <row r="25" spans="2:24" ht="12" customHeight="1">
      <c r="B25" s="1">
        <v>3</v>
      </c>
      <c r="C25" s="28" t="s">
        <v>19</v>
      </c>
      <c r="D25" s="26" t="s">
        <v>20</v>
      </c>
      <c r="E25" s="3">
        <v>10228</v>
      </c>
      <c r="F25" s="4">
        <f t="shared" si="0"/>
        <v>66699</v>
      </c>
      <c r="G25" s="3">
        <v>33800</v>
      </c>
      <c r="H25" s="3">
        <v>32899</v>
      </c>
      <c r="I25" s="42">
        <f t="shared" si="2"/>
        <v>5119</v>
      </c>
      <c r="J25" s="6">
        <f t="shared" si="3"/>
        <v>8.312763884378045</v>
      </c>
      <c r="K25" s="5">
        <f t="shared" si="1"/>
        <v>102.73868506641539</v>
      </c>
      <c r="L25" s="7">
        <f t="shared" si="4"/>
        <v>462.06442674056115</v>
      </c>
      <c r="M25" s="3"/>
      <c r="N25" s="27">
        <v>48</v>
      </c>
      <c r="O25" s="28" t="s">
        <v>12</v>
      </c>
      <c r="P25" s="26" t="s">
        <v>22</v>
      </c>
      <c r="Q25" s="3">
        <v>301629</v>
      </c>
      <c r="R25" s="24">
        <v>1001368</v>
      </c>
      <c r="S25" s="3">
        <v>524628</v>
      </c>
      <c r="T25" s="3">
        <v>476740</v>
      </c>
      <c r="U25" s="42">
        <v>8445</v>
      </c>
      <c r="V25" s="6">
        <v>0.8505191238394115</v>
      </c>
      <c r="W25" s="5">
        <v>110.04488819901835</v>
      </c>
      <c r="X25" s="7">
        <v>6937.083477658469</v>
      </c>
    </row>
    <row r="26" spans="2:24" ht="12" customHeight="1">
      <c r="B26" s="1">
        <v>4</v>
      </c>
      <c r="C26" s="28" t="s">
        <v>19</v>
      </c>
      <c r="D26" s="26" t="s">
        <v>20</v>
      </c>
      <c r="E26" s="3">
        <v>10790</v>
      </c>
      <c r="F26" s="4">
        <f t="shared" si="0"/>
        <v>67222</v>
      </c>
      <c r="G26" s="3">
        <v>33453</v>
      </c>
      <c r="H26" s="3">
        <v>33769</v>
      </c>
      <c r="I26" s="42">
        <f t="shared" si="2"/>
        <v>523</v>
      </c>
      <c r="J26" s="6">
        <f t="shared" si="3"/>
        <v>0.7841197019445569</v>
      </c>
      <c r="K26" s="5">
        <f t="shared" si="1"/>
        <v>99.06423050726998</v>
      </c>
      <c r="L26" s="7">
        <f t="shared" si="4"/>
        <v>465.68756494631106</v>
      </c>
      <c r="M26" s="3"/>
      <c r="N26" s="27">
        <v>49</v>
      </c>
      <c r="O26" s="28" t="s">
        <v>12</v>
      </c>
      <c r="P26" s="26" t="s">
        <v>22</v>
      </c>
      <c r="Q26" s="3">
        <v>302199</v>
      </c>
      <c r="R26" s="24">
        <v>1004455</v>
      </c>
      <c r="S26" s="3">
        <v>525859</v>
      </c>
      <c r="T26" s="3">
        <v>478596</v>
      </c>
      <c r="U26" s="42">
        <v>3087</v>
      </c>
      <c r="V26" s="6">
        <v>0.30827827531936314</v>
      </c>
      <c r="W26" s="5">
        <v>109.8753437136959</v>
      </c>
      <c r="X26" s="7">
        <v>6958.46899896086</v>
      </c>
    </row>
    <row r="27" spans="2:24" ht="12" customHeight="1">
      <c r="B27" s="1">
        <v>5</v>
      </c>
      <c r="C27" s="28" t="s">
        <v>19</v>
      </c>
      <c r="D27" s="26" t="s">
        <v>20</v>
      </c>
      <c r="E27" s="3">
        <v>11926</v>
      </c>
      <c r="F27" s="4">
        <f t="shared" si="0"/>
        <v>69984</v>
      </c>
      <c r="G27" s="3">
        <v>35207</v>
      </c>
      <c r="H27" s="3">
        <v>34777</v>
      </c>
      <c r="I27" s="42">
        <f t="shared" si="2"/>
        <v>2762</v>
      </c>
      <c r="J27" s="6">
        <f t="shared" si="3"/>
        <v>4.108773913302192</v>
      </c>
      <c r="K27" s="5">
        <f t="shared" si="1"/>
        <v>101.23644937746212</v>
      </c>
      <c r="L27" s="7">
        <f t="shared" si="4"/>
        <v>484.8216141323173</v>
      </c>
      <c r="M27" s="3"/>
      <c r="N27" s="27">
        <v>50</v>
      </c>
      <c r="O27" s="28" t="s">
        <v>12</v>
      </c>
      <c r="P27" s="26" t="s">
        <v>22</v>
      </c>
      <c r="Q27" s="3">
        <v>326203</v>
      </c>
      <c r="R27" s="24">
        <v>1014951</v>
      </c>
      <c r="S27" s="3">
        <v>532890</v>
      </c>
      <c r="T27" s="3">
        <v>482061</v>
      </c>
      <c r="U27" s="42">
        <v>10496</v>
      </c>
      <c r="V27" s="6">
        <v>1.0449447710449946</v>
      </c>
      <c r="W27" s="5">
        <v>110.54410126519258</v>
      </c>
      <c r="X27" s="7">
        <v>7031.181156910287</v>
      </c>
    </row>
    <row r="28" spans="2:24" ht="15" customHeight="1">
      <c r="B28" s="1">
        <v>6</v>
      </c>
      <c r="C28" s="28" t="s">
        <v>19</v>
      </c>
      <c r="D28" s="26" t="s">
        <v>20</v>
      </c>
      <c r="E28" s="3">
        <v>12845</v>
      </c>
      <c r="F28" s="4">
        <f t="shared" si="0"/>
        <v>76834</v>
      </c>
      <c r="G28" s="3">
        <v>38147</v>
      </c>
      <c r="H28" s="3">
        <v>38687</v>
      </c>
      <c r="I28" s="42">
        <f t="shared" si="2"/>
        <v>6850</v>
      </c>
      <c r="J28" s="6">
        <f t="shared" si="3"/>
        <v>9.787951531778692</v>
      </c>
      <c r="K28" s="5">
        <f t="shared" si="1"/>
        <v>98.60418228345439</v>
      </c>
      <c r="L28" s="7">
        <f t="shared" si="4"/>
        <v>532.2757187391757</v>
      </c>
      <c r="M28" s="3"/>
      <c r="N28" s="27">
        <v>51</v>
      </c>
      <c r="O28" s="28" t="s">
        <v>12</v>
      </c>
      <c r="P28" s="26" t="s">
        <v>22</v>
      </c>
      <c r="Q28" s="3">
        <v>328494</v>
      </c>
      <c r="R28" s="24">
        <v>1025455</v>
      </c>
      <c r="S28" s="3">
        <v>537921</v>
      </c>
      <c r="T28" s="3">
        <v>487534</v>
      </c>
      <c r="U28" s="42">
        <v>10504</v>
      </c>
      <c r="V28" s="6">
        <v>1.0349268092745363</v>
      </c>
      <c r="W28" s="5">
        <v>110.33507406662919</v>
      </c>
      <c r="X28" s="7">
        <v>7103.948735711811</v>
      </c>
    </row>
    <row r="29" spans="2:24" ht="12" customHeight="1">
      <c r="B29" s="1">
        <v>7</v>
      </c>
      <c r="C29" s="28" t="s">
        <v>19</v>
      </c>
      <c r="D29" s="26" t="s">
        <v>20</v>
      </c>
      <c r="E29" s="3">
        <v>14449</v>
      </c>
      <c r="F29" s="4">
        <f t="shared" si="0"/>
        <v>81694</v>
      </c>
      <c r="G29" s="3">
        <v>41302</v>
      </c>
      <c r="H29" s="3">
        <v>40392</v>
      </c>
      <c r="I29" s="42">
        <f t="shared" si="2"/>
        <v>4860</v>
      </c>
      <c r="J29" s="6">
        <f t="shared" si="3"/>
        <v>6.325324726032745</v>
      </c>
      <c r="K29" s="5">
        <f t="shared" si="1"/>
        <v>102.25292137056843</v>
      </c>
      <c r="L29" s="7">
        <f t="shared" si="4"/>
        <v>565.9438863872532</v>
      </c>
      <c r="M29" s="3"/>
      <c r="N29" s="27">
        <v>52</v>
      </c>
      <c r="O29" s="28" t="s">
        <v>12</v>
      </c>
      <c r="P29" s="26" t="s">
        <v>22</v>
      </c>
      <c r="Q29" s="3">
        <v>331167</v>
      </c>
      <c r="R29" s="24">
        <v>1032852</v>
      </c>
      <c r="S29" s="3">
        <v>541241</v>
      </c>
      <c r="T29" s="3">
        <v>491611</v>
      </c>
      <c r="U29" s="42">
        <v>7397</v>
      </c>
      <c r="V29" s="6">
        <v>0.7213383327401007</v>
      </c>
      <c r="W29" s="5">
        <v>110.09538029051424</v>
      </c>
      <c r="X29" s="7">
        <v>7155.1922410807065</v>
      </c>
    </row>
    <row r="30" spans="2:24" ht="12" customHeight="1">
      <c r="B30" s="1">
        <v>8</v>
      </c>
      <c r="C30" s="28" t="s">
        <v>19</v>
      </c>
      <c r="D30" s="26" t="s">
        <v>20</v>
      </c>
      <c r="E30" s="3">
        <v>15717</v>
      </c>
      <c r="F30" s="4">
        <f t="shared" si="0"/>
        <v>89107</v>
      </c>
      <c r="G30" s="3">
        <v>44268</v>
      </c>
      <c r="H30" s="3">
        <v>44839</v>
      </c>
      <c r="I30" s="42">
        <f t="shared" si="2"/>
        <v>7413</v>
      </c>
      <c r="J30" s="6">
        <f t="shared" si="3"/>
        <v>9.074105809484173</v>
      </c>
      <c r="K30" s="5">
        <f t="shared" si="1"/>
        <v>98.72655500791721</v>
      </c>
      <c r="L30" s="7">
        <f t="shared" si="4"/>
        <v>617.2982334603395</v>
      </c>
      <c r="M30" s="3"/>
      <c r="N30" s="27">
        <v>53</v>
      </c>
      <c r="O30" s="28" t="s">
        <v>12</v>
      </c>
      <c r="P30" s="26" t="s">
        <v>22</v>
      </c>
      <c r="Q30" s="3">
        <v>334969</v>
      </c>
      <c r="R30" s="24">
        <v>1040716</v>
      </c>
      <c r="S30" s="3">
        <v>545068</v>
      </c>
      <c r="T30" s="3">
        <v>495648</v>
      </c>
      <c r="U30" s="42">
        <v>7864</v>
      </c>
      <c r="V30" s="6">
        <v>0.7613869170026296</v>
      </c>
      <c r="W30" s="5">
        <v>109.97078571889729</v>
      </c>
      <c r="X30" s="7">
        <v>7209.670938690682</v>
      </c>
    </row>
    <row r="31" spans="2:24" ht="12" customHeight="1">
      <c r="B31" s="1">
        <v>9</v>
      </c>
      <c r="C31" s="28" t="s">
        <v>19</v>
      </c>
      <c r="D31" s="26" t="s">
        <v>20</v>
      </c>
      <c r="E31" s="3">
        <v>15918</v>
      </c>
      <c r="F31" s="4">
        <f t="shared" si="0"/>
        <v>87786</v>
      </c>
      <c r="G31" s="3">
        <v>44735</v>
      </c>
      <c r="H31" s="3">
        <v>43051</v>
      </c>
      <c r="I31" s="42">
        <f t="shared" si="2"/>
        <v>-1321</v>
      </c>
      <c r="J31" s="6">
        <f t="shared" si="3"/>
        <v>-1.4824873466731008</v>
      </c>
      <c r="K31" s="5">
        <f t="shared" si="1"/>
        <v>103.91163968316648</v>
      </c>
      <c r="L31" s="7">
        <f t="shared" si="4"/>
        <v>608.1468652580534</v>
      </c>
      <c r="M31" s="3"/>
      <c r="N31" s="27">
        <v>54</v>
      </c>
      <c r="O31" s="28" t="s">
        <v>12</v>
      </c>
      <c r="P31" s="26" t="s">
        <v>22</v>
      </c>
      <c r="Q31" s="3">
        <v>336591</v>
      </c>
      <c r="R31" s="24">
        <v>1043674</v>
      </c>
      <c r="S31" s="3">
        <v>546129</v>
      </c>
      <c r="T31" s="3">
        <v>497545</v>
      </c>
      <c r="U31" s="42">
        <v>2958</v>
      </c>
      <c r="V31" s="6">
        <v>0.2842273972918644</v>
      </c>
      <c r="W31" s="5">
        <v>109.76474489744645</v>
      </c>
      <c r="X31" s="7">
        <v>7230.162798753031</v>
      </c>
    </row>
    <row r="32" spans="2:24" ht="12" customHeight="1">
      <c r="B32" s="1">
        <v>10</v>
      </c>
      <c r="C32" s="28" t="s">
        <v>19</v>
      </c>
      <c r="D32" s="26" t="s">
        <v>20</v>
      </c>
      <c r="E32" s="3">
        <v>16202</v>
      </c>
      <c r="F32" s="4">
        <f t="shared" si="0"/>
        <v>88393</v>
      </c>
      <c r="G32" s="3">
        <v>44090</v>
      </c>
      <c r="H32" s="3">
        <v>44303</v>
      </c>
      <c r="I32" s="42">
        <f t="shared" si="2"/>
        <v>607</v>
      </c>
      <c r="J32" s="6">
        <f t="shared" si="3"/>
        <v>0.6914542182124712</v>
      </c>
      <c r="K32" s="5">
        <f t="shared" si="1"/>
        <v>99.51921991738708</v>
      </c>
      <c r="L32" s="7">
        <f t="shared" si="4"/>
        <v>612.3519224108071</v>
      </c>
      <c r="M32" s="3"/>
      <c r="N32" s="27">
        <v>55</v>
      </c>
      <c r="O32" s="28" t="s">
        <v>12</v>
      </c>
      <c r="P32" s="26" t="s">
        <v>22</v>
      </c>
      <c r="Q32" s="3">
        <v>377397</v>
      </c>
      <c r="R32" s="24">
        <v>1040802</v>
      </c>
      <c r="S32" s="3">
        <v>543269</v>
      </c>
      <c r="T32" s="3">
        <v>497533</v>
      </c>
      <c r="U32" s="42">
        <v>-2872</v>
      </c>
      <c r="V32" s="6">
        <v>-0.2751817138301807</v>
      </c>
      <c r="W32" s="5">
        <v>109.19255607165756</v>
      </c>
      <c r="X32" s="7">
        <v>7210.26671285071</v>
      </c>
    </row>
    <row r="33" spans="2:24" ht="15" customHeight="1">
      <c r="B33" s="1">
        <v>11</v>
      </c>
      <c r="C33" s="28" t="s">
        <v>19</v>
      </c>
      <c r="D33" s="26" t="s">
        <v>20</v>
      </c>
      <c r="E33" s="3">
        <v>17008</v>
      </c>
      <c r="F33" s="4">
        <f t="shared" si="0"/>
        <v>91296</v>
      </c>
      <c r="G33" s="3">
        <v>45153</v>
      </c>
      <c r="H33" s="3">
        <v>46143</v>
      </c>
      <c r="I33" s="42">
        <f t="shared" si="2"/>
        <v>2903</v>
      </c>
      <c r="J33" s="6">
        <f t="shared" si="3"/>
        <v>3.2841967124093534</v>
      </c>
      <c r="K33" s="5">
        <f t="shared" si="1"/>
        <v>97.85449580651454</v>
      </c>
      <c r="L33" s="7">
        <f t="shared" si="4"/>
        <v>632.4627641149983</v>
      </c>
      <c r="M33" s="3"/>
      <c r="N33" s="27">
        <v>56</v>
      </c>
      <c r="O33" s="28" t="s">
        <v>12</v>
      </c>
      <c r="P33" s="26" t="s">
        <v>22</v>
      </c>
      <c r="Q33" s="3">
        <v>380775</v>
      </c>
      <c r="R33" s="24">
        <v>1045244</v>
      </c>
      <c r="S33" s="3">
        <v>545865</v>
      </c>
      <c r="T33" s="3">
        <v>499379</v>
      </c>
      <c r="U33" s="42">
        <v>4442</v>
      </c>
      <c r="V33" s="6">
        <v>0.42678626674429915</v>
      </c>
      <c r="W33" s="5">
        <v>109.30876148176034</v>
      </c>
      <c r="X33" s="7">
        <v>7241.039140976793</v>
      </c>
    </row>
    <row r="34" spans="2:24" ht="12" customHeight="1">
      <c r="B34" s="1">
        <v>12</v>
      </c>
      <c r="C34" s="28" t="s">
        <v>19</v>
      </c>
      <c r="D34" s="26" t="s">
        <v>20</v>
      </c>
      <c r="E34" s="3">
        <v>17880</v>
      </c>
      <c r="F34" s="4">
        <f t="shared" si="0"/>
        <v>98124</v>
      </c>
      <c r="G34" s="3">
        <v>49689</v>
      </c>
      <c r="H34" s="3">
        <v>48435</v>
      </c>
      <c r="I34" s="42">
        <f t="shared" si="2"/>
        <v>6828</v>
      </c>
      <c r="J34" s="6">
        <f t="shared" si="3"/>
        <v>7.478969505783387</v>
      </c>
      <c r="K34" s="5">
        <f t="shared" si="1"/>
        <v>102.58903685351501</v>
      </c>
      <c r="L34" s="7">
        <f t="shared" si="4"/>
        <v>679.7644613785938</v>
      </c>
      <c r="M34" s="3"/>
      <c r="N34" s="27">
        <v>57</v>
      </c>
      <c r="O34" s="28" t="s">
        <v>12</v>
      </c>
      <c r="P34" s="26" t="s">
        <v>22</v>
      </c>
      <c r="Q34" s="3">
        <v>388205</v>
      </c>
      <c r="R34" s="24">
        <v>1055345</v>
      </c>
      <c r="S34" s="3">
        <v>551540</v>
      </c>
      <c r="T34" s="3">
        <v>503805</v>
      </c>
      <c r="U34" s="42">
        <v>10101</v>
      </c>
      <c r="V34" s="6">
        <v>0.9663772286662252</v>
      </c>
      <c r="W34" s="5">
        <v>109.47489604112704</v>
      </c>
      <c r="X34" s="7">
        <v>7311.014894354001</v>
      </c>
    </row>
    <row r="35" spans="2:24" ht="12" customHeight="1">
      <c r="B35" s="1">
        <v>13</v>
      </c>
      <c r="C35" s="28" t="s">
        <v>19</v>
      </c>
      <c r="D35" s="26" t="s">
        <v>20</v>
      </c>
      <c r="E35" s="3">
        <v>19497</v>
      </c>
      <c r="F35" s="4">
        <f t="shared" si="0"/>
        <v>106658</v>
      </c>
      <c r="G35" s="3">
        <v>53827</v>
      </c>
      <c r="H35" s="3">
        <v>52831</v>
      </c>
      <c r="I35" s="42">
        <f t="shared" si="2"/>
        <v>8534</v>
      </c>
      <c r="J35" s="6">
        <f t="shared" si="3"/>
        <v>8.697158697158697</v>
      </c>
      <c r="K35" s="5">
        <f t="shared" si="1"/>
        <v>101.8852567621283</v>
      </c>
      <c r="L35" s="7">
        <f t="shared" si="4"/>
        <v>738.884655351576</v>
      </c>
      <c r="M35" s="3"/>
      <c r="N35" s="27">
        <v>58</v>
      </c>
      <c r="O35" s="28" t="s">
        <v>12</v>
      </c>
      <c r="P35" s="26" t="s">
        <v>22</v>
      </c>
      <c r="Q35" s="3">
        <v>395597</v>
      </c>
      <c r="R35" s="24">
        <v>1066080</v>
      </c>
      <c r="S35" s="3">
        <v>557711</v>
      </c>
      <c r="T35" s="3">
        <v>508369</v>
      </c>
      <c r="U35" s="42">
        <v>10735</v>
      </c>
      <c r="V35" s="6">
        <v>1.017202905211092</v>
      </c>
      <c r="W35" s="5">
        <v>109.70594194374559</v>
      </c>
      <c r="X35" s="7">
        <v>7385.382750259785</v>
      </c>
    </row>
    <row r="36" spans="2:24" ht="12" customHeight="1">
      <c r="B36" s="1">
        <v>14</v>
      </c>
      <c r="C36" s="28" t="s">
        <v>19</v>
      </c>
      <c r="D36" s="26" t="s">
        <v>20</v>
      </c>
      <c r="E36" s="3">
        <v>22300</v>
      </c>
      <c r="F36" s="4">
        <f t="shared" si="0"/>
        <v>113411</v>
      </c>
      <c r="G36" s="3">
        <v>58375</v>
      </c>
      <c r="H36" s="3">
        <v>55036</v>
      </c>
      <c r="I36" s="42">
        <f t="shared" si="2"/>
        <v>6753</v>
      </c>
      <c r="J36" s="6">
        <f t="shared" si="3"/>
        <v>6.331451930469351</v>
      </c>
      <c r="K36" s="5">
        <f t="shared" si="1"/>
        <v>106.06693800421543</v>
      </c>
      <c r="L36" s="7">
        <f t="shared" si="4"/>
        <v>785.6667821267753</v>
      </c>
      <c r="M36" s="3"/>
      <c r="N36" s="27">
        <v>59</v>
      </c>
      <c r="O36" s="28" t="s">
        <v>12</v>
      </c>
      <c r="P36" s="26" t="s">
        <v>22</v>
      </c>
      <c r="Q36" s="3">
        <v>402488</v>
      </c>
      <c r="R36" s="24">
        <v>1077254</v>
      </c>
      <c r="S36" s="3">
        <v>563689</v>
      </c>
      <c r="T36" s="3">
        <v>513565</v>
      </c>
      <c r="U36" s="42">
        <v>11174</v>
      </c>
      <c r="V36" s="6">
        <v>1.0481389764370403</v>
      </c>
      <c r="W36" s="5">
        <v>109.76001090416987</v>
      </c>
      <c r="X36" s="7">
        <v>7462.791825424316</v>
      </c>
    </row>
    <row r="37" spans="1:24" ht="12" customHeight="1">
      <c r="A37" s="2" t="s">
        <v>17</v>
      </c>
      <c r="B37" s="27" t="s">
        <v>18</v>
      </c>
      <c r="C37" s="28" t="s">
        <v>19</v>
      </c>
      <c r="D37" s="26" t="s">
        <v>20</v>
      </c>
      <c r="E37" s="3">
        <v>23382</v>
      </c>
      <c r="F37" s="4">
        <f t="shared" si="0"/>
        <v>118244</v>
      </c>
      <c r="G37" s="3">
        <v>59724</v>
      </c>
      <c r="H37" s="3">
        <v>58520</v>
      </c>
      <c r="I37" s="42">
        <f t="shared" si="2"/>
        <v>4833</v>
      </c>
      <c r="J37" s="6">
        <f t="shared" si="3"/>
        <v>4.2614913897241005</v>
      </c>
      <c r="K37" s="5">
        <f t="shared" si="1"/>
        <v>102.05741626794259</v>
      </c>
      <c r="L37" s="7">
        <f t="shared" si="4"/>
        <v>819.1479043990302</v>
      </c>
      <c r="M37" s="3"/>
      <c r="N37" s="27">
        <v>60</v>
      </c>
      <c r="O37" s="28" t="s">
        <v>12</v>
      </c>
      <c r="P37" s="26" t="s">
        <v>22</v>
      </c>
      <c r="Q37" s="3">
        <v>404762</v>
      </c>
      <c r="R37" s="24">
        <v>1088624</v>
      </c>
      <c r="S37" s="3">
        <v>569061</v>
      </c>
      <c r="T37" s="3">
        <v>519563</v>
      </c>
      <c r="U37" s="42">
        <v>11370</v>
      </c>
      <c r="V37" s="6">
        <v>1.055461386079792</v>
      </c>
      <c r="W37" s="5">
        <v>109.52685237401431</v>
      </c>
      <c r="X37" s="7">
        <v>7541.558711465189</v>
      </c>
    </row>
    <row r="38" spans="1:24" ht="15" customHeight="1">
      <c r="A38" s="1"/>
      <c r="B38" s="27">
        <v>2</v>
      </c>
      <c r="C38" s="28" t="s">
        <v>21</v>
      </c>
      <c r="D38" s="26" t="s">
        <v>20</v>
      </c>
      <c r="E38" s="3">
        <v>24872</v>
      </c>
      <c r="F38" s="4">
        <f t="shared" si="0"/>
        <v>127710</v>
      </c>
      <c r="G38" s="3">
        <v>64753</v>
      </c>
      <c r="H38" s="3">
        <v>62957</v>
      </c>
      <c r="I38" s="42">
        <f t="shared" si="2"/>
        <v>9466</v>
      </c>
      <c r="J38" s="6">
        <f t="shared" si="3"/>
        <v>8.00548019349819</v>
      </c>
      <c r="K38" s="5">
        <f t="shared" si="1"/>
        <v>102.85274075956605</v>
      </c>
      <c r="L38" s="7">
        <f t="shared" si="4"/>
        <v>884.72462764115</v>
      </c>
      <c r="M38" s="3"/>
      <c r="N38" s="27">
        <v>61</v>
      </c>
      <c r="O38" s="28" t="s">
        <v>12</v>
      </c>
      <c r="P38" s="26" t="s">
        <v>22</v>
      </c>
      <c r="Q38" s="3">
        <v>415694</v>
      </c>
      <c r="R38" s="24">
        <v>1106148</v>
      </c>
      <c r="S38" s="3">
        <v>578893</v>
      </c>
      <c r="T38" s="3">
        <v>527255</v>
      </c>
      <c r="U38" s="42">
        <v>17524</v>
      </c>
      <c r="V38" s="6">
        <v>1.6097385323123503</v>
      </c>
      <c r="W38" s="5">
        <v>109.7937430654996</v>
      </c>
      <c r="X38" s="7">
        <v>7662.958087980603</v>
      </c>
    </row>
    <row r="39" spans="1:24" ht="12" customHeight="1">
      <c r="A39" s="1"/>
      <c r="B39" s="27">
        <v>3</v>
      </c>
      <c r="C39" s="28" t="s">
        <v>21</v>
      </c>
      <c r="D39" s="26" t="s">
        <v>20</v>
      </c>
      <c r="E39" s="3">
        <v>26973</v>
      </c>
      <c r="F39" s="4">
        <f t="shared" si="0"/>
        <v>135216</v>
      </c>
      <c r="G39" s="3">
        <v>68536</v>
      </c>
      <c r="H39" s="3">
        <v>66680</v>
      </c>
      <c r="I39" s="42">
        <f t="shared" si="2"/>
        <v>7506</v>
      </c>
      <c r="J39" s="6">
        <f t="shared" si="3"/>
        <v>5.87737843551797</v>
      </c>
      <c r="K39" s="5">
        <f t="shared" si="1"/>
        <v>102.78344331133773</v>
      </c>
      <c r="L39" s="7">
        <f t="shared" si="4"/>
        <v>936.7232421198477</v>
      </c>
      <c r="M39" s="3"/>
      <c r="N39" s="27">
        <v>62</v>
      </c>
      <c r="O39" s="28" t="s">
        <v>12</v>
      </c>
      <c r="P39" s="26" t="s">
        <v>22</v>
      </c>
      <c r="Q39" s="3">
        <v>428291</v>
      </c>
      <c r="R39" s="24">
        <v>1126485</v>
      </c>
      <c r="S39" s="3">
        <v>590669</v>
      </c>
      <c r="T39" s="3">
        <v>535816</v>
      </c>
      <c r="U39" s="42">
        <v>20337</v>
      </c>
      <c r="V39" s="6">
        <v>1.8385424011976699</v>
      </c>
      <c r="W39" s="5">
        <v>110.23728294787762</v>
      </c>
      <c r="X39" s="7">
        <v>7803.844821614132</v>
      </c>
    </row>
    <row r="40" spans="1:24" ht="12" customHeight="1">
      <c r="A40" s="1"/>
      <c r="B40" s="27">
        <v>4</v>
      </c>
      <c r="C40" s="28" t="s">
        <v>21</v>
      </c>
      <c r="D40" s="26" t="s">
        <v>20</v>
      </c>
      <c r="E40" s="3">
        <v>28364</v>
      </c>
      <c r="F40" s="4">
        <f aca="true" t="shared" si="5" ref="F40:F58">G40+H40</f>
        <v>142094</v>
      </c>
      <c r="G40" s="3">
        <v>71951</v>
      </c>
      <c r="H40" s="3">
        <v>70143</v>
      </c>
      <c r="I40" s="42">
        <f t="shared" si="2"/>
        <v>6878</v>
      </c>
      <c r="J40" s="6">
        <f aca="true" t="shared" si="6" ref="J40:J58">(F40-F39)/F39*100</f>
        <v>5.086676133002012</v>
      </c>
      <c r="K40" s="5">
        <f aca="true" t="shared" si="7" ref="K40:K58">G40/H40*100</f>
        <v>102.57759149166704</v>
      </c>
      <c r="L40" s="7">
        <f t="shared" si="4"/>
        <v>984.3713197090406</v>
      </c>
      <c r="M40" s="3"/>
      <c r="N40" s="27">
        <v>63</v>
      </c>
      <c r="O40" s="28" t="s">
        <v>12</v>
      </c>
      <c r="P40" s="26" t="s">
        <v>22</v>
      </c>
      <c r="Q40" s="3">
        <v>439670</v>
      </c>
      <c r="R40" s="24">
        <v>1142953</v>
      </c>
      <c r="S40" s="3">
        <v>600228</v>
      </c>
      <c r="T40" s="3">
        <v>542725</v>
      </c>
      <c r="U40" s="42">
        <v>16468</v>
      </c>
      <c r="V40" s="6">
        <v>1.4618925240904228</v>
      </c>
      <c r="W40" s="5">
        <v>110.59523699847989</v>
      </c>
      <c r="X40" s="7">
        <v>7917.928645652927</v>
      </c>
    </row>
    <row r="41" spans="1:24" ht="12" customHeight="1">
      <c r="A41" s="1"/>
      <c r="B41" s="27">
        <v>5</v>
      </c>
      <c r="C41" s="28" t="s">
        <v>21</v>
      </c>
      <c r="D41" s="26" t="s">
        <v>20</v>
      </c>
      <c r="E41" s="3">
        <v>30190</v>
      </c>
      <c r="F41" s="4">
        <f t="shared" si="5"/>
        <v>149845</v>
      </c>
      <c r="G41" s="3">
        <v>76340</v>
      </c>
      <c r="H41" s="3">
        <v>73505</v>
      </c>
      <c r="I41" s="42">
        <f aca="true" t="shared" si="8" ref="I41:I58">F41-F40</f>
        <v>7751</v>
      </c>
      <c r="J41" s="6">
        <f t="shared" si="6"/>
        <v>5.454839753965684</v>
      </c>
      <c r="K41" s="5">
        <f t="shared" si="7"/>
        <v>103.8568804843208</v>
      </c>
      <c r="L41" s="7">
        <f t="shared" si="4"/>
        <v>1038.067197783166</v>
      </c>
      <c r="M41" s="51" t="s">
        <v>29</v>
      </c>
      <c r="N41" s="27" t="s">
        <v>23</v>
      </c>
      <c r="O41" s="28" t="s">
        <v>12</v>
      </c>
      <c r="P41" s="26" t="s">
        <v>22</v>
      </c>
      <c r="Q41" s="3">
        <v>450355</v>
      </c>
      <c r="R41" s="24">
        <v>1157005</v>
      </c>
      <c r="S41" s="3">
        <v>608040</v>
      </c>
      <c r="T41" s="3">
        <v>548965</v>
      </c>
      <c r="U41" s="42">
        <v>14052</v>
      </c>
      <c r="V41" s="6">
        <v>1.229446880142928</v>
      </c>
      <c r="W41" s="5">
        <v>110.76115963677103</v>
      </c>
      <c r="X41" s="7">
        <v>8015.27537235885</v>
      </c>
    </row>
    <row r="42" spans="1:24" ht="12" customHeight="1">
      <c r="A42" s="1"/>
      <c r="B42" s="27">
        <v>6</v>
      </c>
      <c r="C42" s="28" t="s">
        <v>21</v>
      </c>
      <c r="D42" s="26" t="s">
        <v>20</v>
      </c>
      <c r="E42" s="3">
        <v>32299</v>
      </c>
      <c r="F42" s="4">
        <f t="shared" si="5"/>
        <v>159157</v>
      </c>
      <c r="G42" s="3">
        <v>81230</v>
      </c>
      <c r="H42" s="3">
        <v>77927</v>
      </c>
      <c r="I42" s="42">
        <f t="shared" si="8"/>
        <v>9312</v>
      </c>
      <c r="J42" s="6">
        <f t="shared" si="6"/>
        <v>6.214421568954586</v>
      </c>
      <c r="K42" s="5">
        <f t="shared" si="7"/>
        <v>104.23858226288706</v>
      </c>
      <c r="L42" s="7">
        <f t="shared" si="4"/>
        <v>1102.5770696224454</v>
      </c>
      <c r="M42" s="3"/>
      <c r="N42" s="27">
        <v>2</v>
      </c>
      <c r="O42" s="28" t="s">
        <v>12</v>
      </c>
      <c r="P42" s="26" t="s">
        <v>22</v>
      </c>
      <c r="Q42" s="3">
        <v>466084</v>
      </c>
      <c r="R42" s="24">
        <v>1173603</v>
      </c>
      <c r="S42" s="3">
        <v>617425</v>
      </c>
      <c r="T42" s="3">
        <v>556178</v>
      </c>
      <c r="U42" s="42">
        <v>16598</v>
      </c>
      <c r="V42" s="6">
        <v>1.4345659698964135</v>
      </c>
      <c r="W42" s="5">
        <v>111.01212201849049</v>
      </c>
      <c r="X42" s="7">
        <v>8130.259785244199</v>
      </c>
    </row>
    <row r="43" spans="1:24" ht="15" customHeight="1">
      <c r="A43" s="1"/>
      <c r="B43" s="27">
        <v>7</v>
      </c>
      <c r="C43" s="28" t="s">
        <v>21</v>
      </c>
      <c r="D43" s="26" t="s">
        <v>20</v>
      </c>
      <c r="E43" s="3">
        <v>34371</v>
      </c>
      <c r="F43" s="4">
        <f t="shared" si="5"/>
        <v>169200</v>
      </c>
      <c r="G43" s="3">
        <v>86575</v>
      </c>
      <c r="H43" s="3">
        <v>82625</v>
      </c>
      <c r="I43" s="42">
        <f t="shared" si="8"/>
        <v>10043</v>
      </c>
      <c r="J43" s="6">
        <f t="shared" si="6"/>
        <v>6.3101214524023455</v>
      </c>
      <c r="K43" s="5">
        <f t="shared" si="7"/>
        <v>104.78063540090771</v>
      </c>
      <c r="L43" s="7">
        <f t="shared" si="4"/>
        <v>1172.1510218219605</v>
      </c>
      <c r="N43" s="27">
        <v>3</v>
      </c>
      <c r="O43" s="28" t="s">
        <v>12</v>
      </c>
      <c r="P43" s="26" t="s">
        <v>22</v>
      </c>
      <c r="Q43" s="3">
        <v>479268</v>
      </c>
      <c r="R43" s="24">
        <v>1187034</v>
      </c>
      <c r="S43" s="3">
        <v>625133</v>
      </c>
      <c r="T43" s="3">
        <v>561901</v>
      </c>
      <c r="U43" s="42">
        <v>13431</v>
      </c>
      <c r="V43" s="6">
        <v>1.1444244774425425</v>
      </c>
      <c r="W43" s="5">
        <v>111.25322788177989</v>
      </c>
      <c r="X43" s="7">
        <v>8223.3044683062</v>
      </c>
    </row>
    <row r="44" spans="1:24" ht="12" customHeight="1">
      <c r="A44" s="1"/>
      <c r="B44" s="27">
        <v>8</v>
      </c>
      <c r="C44" s="28" t="s">
        <v>21</v>
      </c>
      <c r="D44" s="26" t="s">
        <v>20</v>
      </c>
      <c r="E44" s="3">
        <v>37723</v>
      </c>
      <c r="F44" s="4">
        <f t="shared" si="5"/>
        <v>180191</v>
      </c>
      <c r="G44" s="3">
        <v>92398</v>
      </c>
      <c r="H44" s="3">
        <v>87793</v>
      </c>
      <c r="I44" s="42">
        <f t="shared" si="8"/>
        <v>10991</v>
      </c>
      <c r="J44" s="6">
        <f t="shared" si="6"/>
        <v>6.495862884160757</v>
      </c>
      <c r="K44" s="5">
        <f t="shared" si="7"/>
        <v>105.2452929049013</v>
      </c>
      <c r="L44" s="7">
        <f t="shared" si="4"/>
        <v>1248.2923449948044</v>
      </c>
      <c r="N44" s="27">
        <v>4</v>
      </c>
      <c r="O44" s="28" t="s">
        <v>12</v>
      </c>
      <c r="P44" s="26" t="s">
        <v>22</v>
      </c>
      <c r="Q44" s="3">
        <v>489231</v>
      </c>
      <c r="R44" s="24">
        <v>1195464</v>
      </c>
      <c r="S44" s="3">
        <v>629947</v>
      </c>
      <c r="T44" s="3">
        <v>565517</v>
      </c>
      <c r="U44" s="42">
        <v>8430</v>
      </c>
      <c r="V44" s="6">
        <v>0.7101734238446413</v>
      </c>
      <c r="W44" s="5">
        <v>111.39311461901234</v>
      </c>
      <c r="X44" s="7">
        <v>8281.70419120194</v>
      </c>
    </row>
    <row r="45" spans="1:24" ht="12" customHeight="1">
      <c r="A45" s="1"/>
      <c r="B45" s="27">
        <v>9</v>
      </c>
      <c r="C45" s="28" t="s">
        <v>21</v>
      </c>
      <c r="D45" s="26" t="s">
        <v>20</v>
      </c>
      <c r="E45" s="3">
        <v>39066</v>
      </c>
      <c r="F45" s="4">
        <f t="shared" si="5"/>
        <v>188840</v>
      </c>
      <c r="G45" s="3">
        <v>96678</v>
      </c>
      <c r="H45" s="3">
        <v>92162</v>
      </c>
      <c r="I45" s="42">
        <f t="shared" si="8"/>
        <v>8649</v>
      </c>
      <c r="J45" s="6">
        <f t="shared" si="6"/>
        <v>4.799906765598726</v>
      </c>
      <c r="K45" s="5">
        <f t="shared" si="7"/>
        <v>104.90006727284565</v>
      </c>
      <c r="L45" s="7">
        <f t="shared" si="4"/>
        <v>1308.209213716661</v>
      </c>
      <c r="M45" s="3"/>
      <c r="N45" s="27">
        <v>5</v>
      </c>
      <c r="O45" s="28" t="s">
        <v>12</v>
      </c>
      <c r="P45" s="26" t="s">
        <v>22</v>
      </c>
      <c r="Q45" s="3">
        <v>496403</v>
      </c>
      <c r="R45" s="24">
        <v>1199707</v>
      </c>
      <c r="S45" s="3">
        <v>632108</v>
      </c>
      <c r="T45" s="3">
        <v>567599</v>
      </c>
      <c r="U45" s="42">
        <v>4243</v>
      </c>
      <c r="V45" s="6">
        <v>0.3549249496429838</v>
      </c>
      <c r="W45" s="5">
        <v>111.36524201064483</v>
      </c>
      <c r="X45" s="7">
        <v>8311.098025632144</v>
      </c>
    </row>
    <row r="46" spans="1:24" ht="12" customHeight="1">
      <c r="A46" s="1"/>
      <c r="B46" s="27">
        <v>10</v>
      </c>
      <c r="C46" s="28" t="s">
        <v>21</v>
      </c>
      <c r="D46" s="26" t="s">
        <v>20</v>
      </c>
      <c r="E46" s="3">
        <v>39687</v>
      </c>
      <c r="F46" s="4">
        <f t="shared" si="5"/>
        <v>195794</v>
      </c>
      <c r="G46" s="3">
        <v>101862</v>
      </c>
      <c r="H46" s="3">
        <v>93932</v>
      </c>
      <c r="I46" s="42">
        <f t="shared" si="8"/>
        <v>6954</v>
      </c>
      <c r="J46" s="6">
        <f t="shared" si="6"/>
        <v>3.682482524888795</v>
      </c>
      <c r="K46" s="5">
        <f t="shared" si="7"/>
        <v>108.44227739215602</v>
      </c>
      <c r="L46" s="7">
        <f t="shared" si="4"/>
        <v>1356.383789400762</v>
      </c>
      <c r="M46" s="28"/>
      <c r="N46" s="27">
        <v>6</v>
      </c>
      <c r="O46" s="28" t="s">
        <v>12</v>
      </c>
      <c r="P46" s="26" t="s">
        <v>22</v>
      </c>
      <c r="Q46" s="3">
        <v>500911</v>
      </c>
      <c r="R46" s="24">
        <v>1202069</v>
      </c>
      <c r="S46" s="3">
        <v>632152</v>
      </c>
      <c r="T46" s="3">
        <v>569917</v>
      </c>
      <c r="U46" s="42">
        <v>2362</v>
      </c>
      <c r="V46" s="6">
        <v>0.19688140520977204</v>
      </c>
      <c r="W46" s="5">
        <v>110.92001115951973</v>
      </c>
      <c r="X46" s="7">
        <v>8327.46103221337</v>
      </c>
    </row>
    <row r="47" spans="1:24" ht="12" customHeight="1">
      <c r="A47" s="1"/>
      <c r="B47" s="27">
        <v>11</v>
      </c>
      <c r="C47" s="28" t="s">
        <v>21</v>
      </c>
      <c r="D47" s="26" t="s">
        <v>20</v>
      </c>
      <c r="E47" s="3">
        <v>39756</v>
      </c>
      <c r="F47" s="4">
        <f t="shared" si="5"/>
        <v>201673</v>
      </c>
      <c r="G47" s="3">
        <v>105188</v>
      </c>
      <c r="H47" s="3">
        <v>96485</v>
      </c>
      <c r="I47" s="42">
        <f t="shared" si="8"/>
        <v>5879</v>
      </c>
      <c r="J47" s="6">
        <f t="shared" si="6"/>
        <v>3.002645637762138</v>
      </c>
      <c r="K47" s="5">
        <f t="shared" si="7"/>
        <v>109.02005493081826</v>
      </c>
      <c r="L47" s="7">
        <f t="shared" si="4"/>
        <v>1397.111188084517</v>
      </c>
      <c r="N47" s="27">
        <v>7</v>
      </c>
      <c r="O47" s="28" t="s">
        <v>12</v>
      </c>
      <c r="P47" s="26" t="s">
        <v>22</v>
      </c>
      <c r="Q47" s="3">
        <v>503711</v>
      </c>
      <c r="R47" s="24">
        <v>1202820</v>
      </c>
      <c r="S47" s="3">
        <v>629804</v>
      </c>
      <c r="T47" s="3">
        <v>573016</v>
      </c>
      <c r="U47" s="42">
        <v>751</v>
      </c>
      <c r="V47" s="6">
        <v>0.06247561496053887</v>
      </c>
      <c r="W47" s="5">
        <v>109.91036899493207</v>
      </c>
      <c r="X47" s="7">
        <v>8332.663664703845</v>
      </c>
    </row>
    <row r="48" spans="1:24" ht="15" customHeight="1">
      <c r="A48" s="37"/>
      <c r="B48" s="27">
        <v>12</v>
      </c>
      <c r="C48" s="28" t="s">
        <v>21</v>
      </c>
      <c r="D48" s="26" t="s">
        <v>20</v>
      </c>
      <c r="E48" s="3">
        <v>41743</v>
      </c>
      <c r="F48" s="4">
        <f t="shared" si="5"/>
        <v>218067</v>
      </c>
      <c r="G48" s="3">
        <v>114957</v>
      </c>
      <c r="H48" s="3">
        <v>103110</v>
      </c>
      <c r="I48" s="42">
        <f t="shared" si="8"/>
        <v>16394</v>
      </c>
      <c r="J48" s="6">
        <f t="shared" si="6"/>
        <v>8.12900090740952</v>
      </c>
      <c r="K48" s="5">
        <f t="shared" si="7"/>
        <v>111.48967122490545</v>
      </c>
      <c r="L48" s="7">
        <f t="shared" si="4"/>
        <v>1510.682369241427</v>
      </c>
      <c r="N48" s="27">
        <v>8</v>
      </c>
      <c r="O48" s="28" t="s">
        <v>12</v>
      </c>
      <c r="P48" s="26" t="s">
        <v>22</v>
      </c>
      <c r="Q48" s="3">
        <v>509856</v>
      </c>
      <c r="R48" s="24">
        <v>1209212</v>
      </c>
      <c r="S48" s="3">
        <v>632336</v>
      </c>
      <c r="T48" s="3">
        <v>576876</v>
      </c>
      <c r="U48" s="42">
        <v>6392</v>
      </c>
      <c r="V48" s="6">
        <v>0.5314178347549925</v>
      </c>
      <c r="W48" s="5">
        <v>109.61385115692106</v>
      </c>
      <c r="X48" s="7">
        <v>8376.94492552823</v>
      </c>
    </row>
    <row r="49" spans="1:24" ht="12" customHeight="1">
      <c r="A49" s="1"/>
      <c r="B49" s="27">
        <v>13</v>
      </c>
      <c r="C49" s="28" t="s">
        <v>21</v>
      </c>
      <c r="D49" s="26" t="s">
        <v>27</v>
      </c>
      <c r="E49" s="3">
        <v>44793</v>
      </c>
      <c r="F49" s="4">
        <f t="shared" si="5"/>
        <v>238445</v>
      </c>
      <c r="G49" s="3">
        <v>127753</v>
      </c>
      <c r="H49" s="3">
        <v>110692</v>
      </c>
      <c r="I49" s="42">
        <f t="shared" si="8"/>
        <v>20378</v>
      </c>
      <c r="J49" s="6">
        <f t="shared" si="6"/>
        <v>9.344834385762175</v>
      </c>
      <c r="K49" s="5">
        <f t="shared" si="7"/>
        <v>115.41303797925777</v>
      </c>
      <c r="L49" s="7">
        <f t="shared" si="4"/>
        <v>1651.8531347419466</v>
      </c>
      <c r="M49" s="28"/>
      <c r="N49" s="27">
        <v>9</v>
      </c>
      <c r="O49" s="28" t="s">
        <v>12</v>
      </c>
      <c r="P49" s="26" t="s">
        <v>22</v>
      </c>
      <c r="Q49" s="3">
        <v>517585</v>
      </c>
      <c r="R49" s="24">
        <v>1217359</v>
      </c>
      <c r="S49" s="3">
        <v>635867</v>
      </c>
      <c r="T49" s="3">
        <v>581492</v>
      </c>
      <c r="U49" s="42">
        <v>8147</v>
      </c>
      <c r="V49" s="6">
        <v>0.673744554304787</v>
      </c>
      <c r="W49" s="5">
        <v>109.35094549882027</v>
      </c>
      <c r="X49" s="7">
        <v>8433.384135781089</v>
      </c>
    </row>
    <row r="50" spans="1:24" ht="12" customHeight="1">
      <c r="A50" s="1"/>
      <c r="B50" s="27">
        <v>14</v>
      </c>
      <c r="C50" s="28" t="s">
        <v>13</v>
      </c>
      <c r="D50" s="26" t="s">
        <v>20</v>
      </c>
      <c r="E50" s="3">
        <v>50970</v>
      </c>
      <c r="F50" s="4">
        <f t="shared" si="5"/>
        <v>260104</v>
      </c>
      <c r="G50" s="3">
        <v>140311</v>
      </c>
      <c r="H50" s="3">
        <v>119793</v>
      </c>
      <c r="I50" s="42">
        <f t="shared" si="8"/>
        <v>21659</v>
      </c>
      <c r="J50" s="6">
        <f t="shared" si="6"/>
        <v>9.083436431881566</v>
      </c>
      <c r="K50" s="5">
        <f t="shared" si="7"/>
        <v>117.12787892447807</v>
      </c>
      <c r="L50" s="7">
        <f t="shared" si="4"/>
        <v>1801.8981641842745</v>
      </c>
      <c r="M50" s="3"/>
      <c r="N50" s="27">
        <v>10</v>
      </c>
      <c r="O50" s="28" t="s">
        <v>12</v>
      </c>
      <c r="P50" s="26" t="s">
        <v>22</v>
      </c>
      <c r="Q50" s="3">
        <v>527841</v>
      </c>
      <c r="R50" s="24">
        <v>1229789</v>
      </c>
      <c r="S50" s="3">
        <v>641712</v>
      </c>
      <c r="T50" s="3">
        <v>588077</v>
      </c>
      <c r="U50" s="42">
        <v>12430</v>
      </c>
      <c r="V50" s="6">
        <v>1.0210628089166796</v>
      </c>
      <c r="W50" s="5">
        <v>109.12040430079735</v>
      </c>
      <c r="X50" s="7">
        <v>8519.494284724628</v>
      </c>
    </row>
    <row r="51" spans="1:24" ht="12" customHeight="1">
      <c r="A51" s="1"/>
      <c r="B51" s="27">
        <v>15</v>
      </c>
      <c r="C51" s="28" t="s">
        <v>21</v>
      </c>
      <c r="D51" s="26" t="s">
        <v>20</v>
      </c>
      <c r="E51" s="3">
        <v>59985</v>
      </c>
      <c r="F51" s="4">
        <f t="shared" si="5"/>
        <v>313025</v>
      </c>
      <c r="G51" s="3">
        <v>173747</v>
      </c>
      <c r="H51" s="3">
        <v>139278</v>
      </c>
      <c r="I51" s="42">
        <f t="shared" si="8"/>
        <v>52921</v>
      </c>
      <c r="J51" s="6">
        <f t="shared" si="6"/>
        <v>20.34609233229785</v>
      </c>
      <c r="K51" s="5">
        <f t="shared" si="7"/>
        <v>124.74834503654562</v>
      </c>
      <c r="L51" s="7">
        <f t="shared" si="4"/>
        <v>2168.514028403187</v>
      </c>
      <c r="M51" s="3"/>
      <c r="N51" s="27">
        <v>11</v>
      </c>
      <c r="O51" s="28" t="s">
        <v>12</v>
      </c>
      <c r="P51" s="26" t="s">
        <v>22</v>
      </c>
      <c r="Q51" s="3">
        <v>536649</v>
      </c>
      <c r="R51" s="24">
        <v>1240172</v>
      </c>
      <c r="S51" s="3">
        <v>646197</v>
      </c>
      <c r="T51" s="3">
        <v>593975</v>
      </c>
      <c r="U51" s="42">
        <v>10383</v>
      </c>
      <c r="V51" s="6">
        <v>0.84</v>
      </c>
      <c r="W51" s="5">
        <v>108.8</v>
      </c>
      <c r="X51" s="7">
        <v>8591.423623138206</v>
      </c>
    </row>
    <row r="52" spans="1:24" ht="12" customHeight="1">
      <c r="A52" s="1"/>
      <c r="B52" s="27">
        <v>16</v>
      </c>
      <c r="C52" s="28" t="s">
        <v>21</v>
      </c>
      <c r="D52" s="26" t="s">
        <v>20</v>
      </c>
      <c r="E52" s="3">
        <v>65369</v>
      </c>
      <c r="F52" s="4">
        <f t="shared" si="5"/>
        <v>342649</v>
      </c>
      <c r="G52" s="3">
        <v>184324</v>
      </c>
      <c r="H52" s="3">
        <v>158325</v>
      </c>
      <c r="I52" s="42">
        <f t="shared" si="8"/>
        <v>29624</v>
      </c>
      <c r="J52" s="6">
        <f t="shared" si="6"/>
        <v>9.463780848175066</v>
      </c>
      <c r="K52" s="5">
        <f t="shared" si="7"/>
        <v>116.4212853308069</v>
      </c>
      <c r="L52" s="7">
        <f t="shared" si="4"/>
        <v>2373.737443713197</v>
      </c>
      <c r="M52" s="3"/>
      <c r="N52" s="27">
        <v>12</v>
      </c>
      <c r="O52" s="28" t="s">
        <v>12</v>
      </c>
      <c r="P52" s="26" t="s">
        <v>22</v>
      </c>
      <c r="Q52" s="3">
        <v>543088</v>
      </c>
      <c r="R52" s="24">
        <v>1249905</v>
      </c>
      <c r="S52" s="3">
        <v>649997</v>
      </c>
      <c r="T52" s="3">
        <v>599908</v>
      </c>
      <c r="U52" s="42">
        <v>9733</v>
      </c>
      <c r="V52" s="6">
        <v>0.78</v>
      </c>
      <c r="W52" s="5">
        <v>108.3</v>
      </c>
      <c r="X52" s="7">
        <v>8658.850017319017</v>
      </c>
    </row>
    <row r="53" spans="1:24" ht="15" customHeight="1">
      <c r="A53" s="1"/>
      <c r="B53" s="27">
        <v>17</v>
      </c>
      <c r="C53" s="28" t="s">
        <v>21</v>
      </c>
      <c r="D53" s="26" t="s">
        <v>20</v>
      </c>
      <c r="E53" s="3">
        <v>69197</v>
      </c>
      <c r="F53" s="4">
        <f t="shared" si="5"/>
        <v>375243</v>
      </c>
      <c r="G53" s="3">
        <v>207946</v>
      </c>
      <c r="H53" s="3">
        <v>167297</v>
      </c>
      <c r="I53" s="42">
        <f t="shared" si="8"/>
        <v>32594</v>
      </c>
      <c r="J53" s="6">
        <f t="shared" si="6"/>
        <v>9.512358127413185</v>
      </c>
      <c r="K53" s="5">
        <f t="shared" si="7"/>
        <v>124.29750682917206</v>
      </c>
      <c r="L53" s="7">
        <f t="shared" si="4"/>
        <v>2599.5358503636994</v>
      </c>
      <c r="M53" s="3"/>
      <c r="N53" s="27">
        <v>13</v>
      </c>
      <c r="O53" s="28" t="s">
        <v>12</v>
      </c>
      <c r="P53" s="26" t="s">
        <v>22</v>
      </c>
      <c r="Q53" s="3">
        <v>556256</v>
      </c>
      <c r="R53" s="24">
        <v>1266611</v>
      </c>
      <c r="S53" s="3">
        <v>657943</v>
      </c>
      <c r="T53" s="3">
        <v>608668</v>
      </c>
      <c r="U53" s="42">
        <v>16706</v>
      </c>
      <c r="V53" s="6">
        <v>1.34</v>
      </c>
      <c r="W53" s="5">
        <v>108.1</v>
      </c>
      <c r="X53" s="7">
        <v>8774.582611707656</v>
      </c>
    </row>
    <row r="54" spans="1:24" ht="12" customHeight="1">
      <c r="A54" s="1"/>
      <c r="B54" s="27">
        <v>18</v>
      </c>
      <c r="C54" s="28" t="s">
        <v>21</v>
      </c>
      <c r="D54" s="26" t="s">
        <v>20</v>
      </c>
      <c r="E54" s="3">
        <v>70150</v>
      </c>
      <c r="F54" s="4">
        <f t="shared" si="5"/>
        <v>390673</v>
      </c>
      <c r="G54" s="3">
        <v>212494</v>
      </c>
      <c r="H54" s="3">
        <v>178179</v>
      </c>
      <c r="I54" s="42">
        <f t="shared" si="8"/>
        <v>15430</v>
      </c>
      <c r="J54" s="6">
        <f t="shared" si="6"/>
        <v>4.112002089312792</v>
      </c>
      <c r="K54" s="5">
        <f t="shared" si="7"/>
        <v>119.25872296959798</v>
      </c>
      <c r="L54" s="7">
        <f t="shared" si="4"/>
        <v>2706.4288188430896</v>
      </c>
      <c r="M54" s="3"/>
      <c r="N54" s="27">
        <v>14</v>
      </c>
      <c r="O54" s="28" t="s">
        <v>12</v>
      </c>
      <c r="P54" s="26" t="s">
        <v>22</v>
      </c>
      <c r="Q54" s="3">
        <v>567922</v>
      </c>
      <c r="R54" s="24">
        <v>1281706</v>
      </c>
      <c r="S54" s="3">
        <v>664793</v>
      </c>
      <c r="T54" s="3">
        <v>616913</v>
      </c>
      <c r="U54" s="42">
        <v>15095</v>
      </c>
      <c r="V54" s="6">
        <v>1.19</v>
      </c>
      <c r="W54" s="5">
        <v>107.8</v>
      </c>
      <c r="X54" s="7">
        <v>8879.154832005543</v>
      </c>
    </row>
    <row r="55" spans="1:24" ht="12" customHeight="1">
      <c r="A55" s="1"/>
      <c r="B55" s="27">
        <v>19</v>
      </c>
      <c r="C55" s="28" t="s">
        <v>21</v>
      </c>
      <c r="D55" s="26" t="s">
        <v>20</v>
      </c>
      <c r="E55" s="3">
        <v>65723</v>
      </c>
      <c r="F55" s="4">
        <f t="shared" si="5"/>
        <v>335471</v>
      </c>
      <c r="G55" s="3">
        <v>185669</v>
      </c>
      <c r="H55" s="3">
        <v>149802</v>
      </c>
      <c r="I55" s="42">
        <f t="shared" si="8"/>
        <v>-55202</v>
      </c>
      <c r="J55" s="6">
        <f t="shared" si="6"/>
        <v>-14.12997570858493</v>
      </c>
      <c r="K55" s="5">
        <f t="shared" si="7"/>
        <v>123.94293801150853</v>
      </c>
      <c r="L55" s="7">
        <f t="shared" si="4"/>
        <v>2324.011084170419</v>
      </c>
      <c r="M55" s="3"/>
      <c r="N55" s="27">
        <v>15</v>
      </c>
      <c r="O55" s="28" t="s">
        <v>12</v>
      </c>
      <c r="P55" s="26" t="s">
        <v>22</v>
      </c>
      <c r="Q55" s="3">
        <v>578005</v>
      </c>
      <c r="R55" s="24">
        <v>1293618</v>
      </c>
      <c r="S55" s="3">
        <v>670366</v>
      </c>
      <c r="T55" s="3">
        <v>623252</v>
      </c>
      <c r="U55" s="42">
        <v>11912</v>
      </c>
      <c r="V55" s="6">
        <v>0.93</v>
      </c>
      <c r="W55" s="5">
        <v>107.559</v>
      </c>
      <c r="X55" s="7">
        <v>8962</v>
      </c>
    </row>
    <row r="56" spans="1:24" ht="12" customHeight="1">
      <c r="A56" s="1"/>
      <c r="B56" s="27">
        <v>20</v>
      </c>
      <c r="C56" s="28" t="s">
        <v>21</v>
      </c>
      <c r="D56" s="26" t="s">
        <v>20</v>
      </c>
      <c r="E56" s="3">
        <v>40213</v>
      </c>
      <c r="F56" s="4">
        <f t="shared" si="5"/>
        <v>200459</v>
      </c>
      <c r="G56" s="3">
        <v>109316</v>
      </c>
      <c r="H56" s="3">
        <v>91143</v>
      </c>
      <c r="I56" s="42">
        <f t="shared" si="8"/>
        <v>-135012</v>
      </c>
      <c r="J56" s="6">
        <f t="shared" si="6"/>
        <v>-40.24550557276188</v>
      </c>
      <c r="K56" s="5">
        <f t="shared" si="7"/>
        <v>119.93899696081982</v>
      </c>
      <c r="L56" s="7">
        <f t="shared" si="4"/>
        <v>1388.7010737790094</v>
      </c>
      <c r="M56" s="23"/>
      <c r="N56" s="27">
        <v>16</v>
      </c>
      <c r="O56" s="28" t="s">
        <v>12</v>
      </c>
      <c r="P56" s="26" t="s">
        <v>22</v>
      </c>
      <c r="Q56" s="12">
        <v>587660</v>
      </c>
      <c r="R56" s="34">
        <v>1306021</v>
      </c>
      <c r="S56" s="12">
        <v>675919</v>
      </c>
      <c r="T56" s="12">
        <v>630102</v>
      </c>
      <c r="U56" s="43">
        <v>12403</v>
      </c>
      <c r="V56" s="15">
        <v>0.96</v>
      </c>
      <c r="W56" s="16">
        <v>107.3</v>
      </c>
      <c r="X56" s="14">
        <v>9048</v>
      </c>
    </row>
    <row r="57" spans="1:24" ht="12" customHeight="1">
      <c r="A57" s="1"/>
      <c r="B57" s="27">
        <v>21</v>
      </c>
      <c r="C57" s="28" t="s">
        <v>21</v>
      </c>
      <c r="D57" s="26" t="s">
        <v>20</v>
      </c>
      <c r="E57" s="3">
        <v>48040</v>
      </c>
      <c r="F57" s="4">
        <f t="shared" si="5"/>
        <v>239379</v>
      </c>
      <c r="G57" s="3">
        <v>129990</v>
      </c>
      <c r="H57" s="3">
        <v>109389</v>
      </c>
      <c r="I57" s="42">
        <f t="shared" si="8"/>
        <v>38920</v>
      </c>
      <c r="J57" s="6">
        <f t="shared" si="6"/>
        <v>19.41544156161609</v>
      </c>
      <c r="K57" s="5">
        <f t="shared" si="7"/>
        <v>118.83278940295642</v>
      </c>
      <c r="L57" s="7">
        <f t="shared" si="4"/>
        <v>1658.3235192241082</v>
      </c>
      <c r="M57" s="3"/>
      <c r="N57" s="27">
        <v>17</v>
      </c>
      <c r="O57" s="28" t="s">
        <v>12</v>
      </c>
      <c r="P57" s="26" t="s">
        <v>22</v>
      </c>
      <c r="Q57" s="12">
        <v>595513</v>
      </c>
      <c r="R57" s="34">
        <v>1327011</v>
      </c>
      <c r="S57" s="12">
        <v>687080</v>
      </c>
      <c r="T57" s="12">
        <v>639931</v>
      </c>
      <c r="U57" s="43">
        <v>20990</v>
      </c>
      <c r="V57" s="15">
        <v>1.61</v>
      </c>
      <c r="W57" s="16">
        <v>107.36782559369682</v>
      </c>
      <c r="X57" s="14">
        <v>9193.010045029443</v>
      </c>
    </row>
    <row r="58" spans="1:24" ht="15" customHeight="1">
      <c r="A58" s="1"/>
      <c r="B58" s="27">
        <v>22</v>
      </c>
      <c r="C58" s="28" t="s">
        <v>21</v>
      </c>
      <c r="D58" s="26" t="s">
        <v>20</v>
      </c>
      <c r="E58" s="12">
        <v>53755</v>
      </c>
      <c r="F58" s="13">
        <f t="shared" si="5"/>
        <v>268959</v>
      </c>
      <c r="G58" s="12">
        <v>147093</v>
      </c>
      <c r="H58" s="12">
        <v>121866</v>
      </c>
      <c r="I58" s="43">
        <f t="shared" si="8"/>
        <v>29580</v>
      </c>
      <c r="J58" s="15">
        <f t="shared" si="6"/>
        <v>12.356973669369493</v>
      </c>
      <c r="K58" s="16">
        <f t="shared" si="7"/>
        <v>120.70060558318151</v>
      </c>
      <c r="L58" s="14">
        <f t="shared" si="4"/>
        <v>1863.2421198475927</v>
      </c>
      <c r="M58" s="12"/>
      <c r="N58" s="27">
        <v>18</v>
      </c>
      <c r="O58" s="28" t="s">
        <v>12</v>
      </c>
      <c r="P58" s="26" t="s">
        <v>22</v>
      </c>
      <c r="Q58" s="12">
        <v>607729</v>
      </c>
      <c r="R58" s="34">
        <v>1342262</v>
      </c>
      <c r="S58" s="12">
        <v>694234</v>
      </c>
      <c r="T58" s="12">
        <v>648028</v>
      </c>
      <c r="U58" s="43">
        <v>15251</v>
      </c>
      <c r="V58" s="15">
        <v>1.1492745727051246</v>
      </c>
      <c r="W58" s="16">
        <v>107.13024745844315</v>
      </c>
      <c r="X58" s="14">
        <v>9298.662971943195</v>
      </c>
    </row>
    <row r="59" spans="1:24" ht="12" customHeight="1">
      <c r="A59" s="1"/>
      <c r="B59" s="27">
        <v>23</v>
      </c>
      <c r="C59" s="28" t="s">
        <v>21</v>
      </c>
      <c r="D59" s="26" t="s">
        <v>20</v>
      </c>
      <c r="E59" s="12">
        <v>59844</v>
      </c>
      <c r="F59" s="13">
        <v>288348</v>
      </c>
      <c r="G59" s="12">
        <v>155547</v>
      </c>
      <c r="H59" s="12">
        <v>132801</v>
      </c>
      <c r="I59" s="43">
        <v>19389</v>
      </c>
      <c r="J59" s="15">
        <v>7.208905446555051</v>
      </c>
      <c r="K59" s="16">
        <v>117.12788307316964</v>
      </c>
      <c r="L59" s="14">
        <f t="shared" si="4"/>
        <v>1997.5614825077937</v>
      </c>
      <c r="M59" s="12"/>
      <c r="N59" s="27">
        <v>19</v>
      </c>
      <c r="O59" s="28" t="s">
        <v>12</v>
      </c>
      <c r="P59" s="26" t="s">
        <v>22</v>
      </c>
      <c r="Q59" s="12">
        <v>626239</v>
      </c>
      <c r="R59" s="34">
        <v>1369443</v>
      </c>
      <c r="S59" s="12">
        <v>707736</v>
      </c>
      <c r="T59" s="12">
        <v>661707</v>
      </c>
      <c r="U59" s="43">
        <v>27181</v>
      </c>
      <c r="V59" s="15">
        <v>2.0250144904646037</v>
      </c>
      <c r="W59" s="16">
        <v>106.95609990524505</v>
      </c>
      <c r="X59" s="14">
        <v>9486.962244544511</v>
      </c>
    </row>
    <row r="60" spans="1:24" ht="12" customHeight="1">
      <c r="A60" s="41"/>
      <c r="B60" s="27">
        <v>24</v>
      </c>
      <c r="C60" s="28" t="s">
        <v>12</v>
      </c>
      <c r="D60" s="26" t="s">
        <v>14</v>
      </c>
      <c r="E60" s="12">
        <v>66293</v>
      </c>
      <c r="F60" s="13">
        <v>313752</v>
      </c>
      <c r="G60" s="12">
        <v>167677</v>
      </c>
      <c r="H60" s="12">
        <v>146075</v>
      </c>
      <c r="I60" s="43">
        <v>25404</v>
      </c>
      <c r="J60" s="15">
        <v>8.810187689874734</v>
      </c>
      <c r="K60" s="16">
        <v>114.78829368475098</v>
      </c>
      <c r="L60" s="14">
        <f t="shared" si="4"/>
        <v>2173.5503983373746</v>
      </c>
      <c r="M60" s="12"/>
      <c r="N60" s="27">
        <v>20</v>
      </c>
      <c r="O60" s="28" t="s">
        <v>12</v>
      </c>
      <c r="P60" s="26" t="s">
        <v>22</v>
      </c>
      <c r="Q60" s="12">
        <v>640658</v>
      </c>
      <c r="R60" s="34">
        <v>1390270</v>
      </c>
      <c r="S60" s="12">
        <v>718010</v>
      </c>
      <c r="T60" s="12">
        <v>672260</v>
      </c>
      <c r="U60" s="43">
        <v>20827</v>
      </c>
      <c r="V60" s="15">
        <v>1.5208373039257568</v>
      </c>
      <c r="W60" s="16">
        <v>106.8054026715854</v>
      </c>
      <c r="X60" s="14">
        <v>9631.243505368895</v>
      </c>
    </row>
    <row r="61" spans="1:24" ht="12" customHeight="1">
      <c r="A61" s="41"/>
      <c r="B61" s="27">
        <v>25</v>
      </c>
      <c r="C61" s="28" t="s">
        <v>12</v>
      </c>
      <c r="D61" s="26" t="s">
        <v>22</v>
      </c>
      <c r="E61" s="12">
        <v>71834</v>
      </c>
      <c r="F61" s="13">
        <v>330555</v>
      </c>
      <c r="G61" s="12">
        <v>174116</v>
      </c>
      <c r="H61" s="12">
        <v>156439</v>
      </c>
      <c r="I61" s="43">
        <v>16803</v>
      </c>
      <c r="J61" s="15">
        <v>5.355503709936511</v>
      </c>
      <c r="K61" s="16">
        <v>111.29961198933769</v>
      </c>
      <c r="L61" s="14">
        <v>2289.9549705576724</v>
      </c>
      <c r="M61" s="12"/>
      <c r="N61" s="27">
        <v>21</v>
      </c>
      <c r="O61" s="28" t="s">
        <v>12</v>
      </c>
      <c r="P61" s="26" t="s">
        <v>22</v>
      </c>
      <c r="Q61" s="12">
        <v>652609</v>
      </c>
      <c r="R61" s="34">
        <v>1409558</v>
      </c>
      <c r="S61" s="12">
        <v>726958</v>
      </c>
      <c r="T61" s="12">
        <v>682600</v>
      </c>
      <c r="U61" s="43">
        <v>19288</v>
      </c>
      <c r="V61" s="15">
        <v>1.39</v>
      </c>
      <c r="W61" s="16">
        <v>106.49838851450338</v>
      </c>
      <c r="X61" s="14">
        <v>9765</v>
      </c>
    </row>
    <row r="62" spans="1:24" ht="12" customHeight="1">
      <c r="A62" s="41"/>
      <c r="B62" s="27">
        <v>26</v>
      </c>
      <c r="C62" s="28" t="s">
        <v>12</v>
      </c>
      <c r="D62" s="26" t="s">
        <v>22</v>
      </c>
      <c r="E62" s="12">
        <v>77621</v>
      </c>
      <c r="F62" s="13">
        <v>353399</v>
      </c>
      <c r="G62" s="12">
        <v>185729</v>
      </c>
      <c r="H62" s="12">
        <v>167670</v>
      </c>
      <c r="I62" s="43">
        <v>22844</v>
      </c>
      <c r="J62" s="15">
        <v>6.910801530758875</v>
      </c>
      <c r="K62" s="16">
        <v>110.77056122144688</v>
      </c>
      <c r="L62" s="14">
        <v>2448.209213716661</v>
      </c>
      <c r="M62" s="12"/>
      <c r="N62" s="27">
        <v>22</v>
      </c>
      <c r="O62" s="28" t="s">
        <v>12</v>
      </c>
      <c r="P62" s="26" t="s">
        <v>22</v>
      </c>
      <c r="Q62" s="12">
        <v>662694</v>
      </c>
      <c r="R62" s="54">
        <v>1425512</v>
      </c>
      <c r="S62" s="55">
        <v>728525</v>
      </c>
      <c r="T62" s="55">
        <v>696987</v>
      </c>
      <c r="U62" s="56">
        <f>R62-R61</f>
        <v>15954</v>
      </c>
      <c r="V62" s="57">
        <v>1.13</v>
      </c>
      <c r="W62" s="58">
        <v>104.52490505561795</v>
      </c>
      <c r="X62" s="14">
        <v>9875.38621406304</v>
      </c>
    </row>
    <row r="63" spans="1:24" s="22" customFormat="1" ht="15" customHeight="1">
      <c r="A63" s="41"/>
      <c r="B63" s="27">
        <v>27</v>
      </c>
      <c r="C63" s="28" t="s">
        <v>12</v>
      </c>
      <c r="D63" s="26" t="s">
        <v>22</v>
      </c>
      <c r="E63" s="12">
        <v>83425</v>
      </c>
      <c r="F63" s="13">
        <v>375286</v>
      </c>
      <c r="G63" s="12">
        <v>196190</v>
      </c>
      <c r="H63" s="12">
        <v>179096</v>
      </c>
      <c r="I63" s="43">
        <v>21887</v>
      </c>
      <c r="J63" s="15">
        <v>6.193282946471268</v>
      </c>
      <c r="K63" s="16">
        <v>109.54460177781749</v>
      </c>
      <c r="L63" s="14">
        <v>2599.8337374437133</v>
      </c>
      <c r="M63" s="12"/>
      <c r="N63" s="27">
        <v>23</v>
      </c>
      <c r="O63" s="28" t="s">
        <v>12</v>
      </c>
      <c r="P63" s="26" t="s">
        <v>22</v>
      </c>
      <c r="Q63" s="12">
        <v>666787</v>
      </c>
      <c r="R63" s="34">
        <v>1430773</v>
      </c>
      <c r="S63" s="55">
        <v>729771</v>
      </c>
      <c r="T63" s="55">
        <v>701002</v>
      </c>
      <c r="U63" s="59">
        <f>R63-R62</f>
        <v>5261</v>
      </c>
      <c r="V63" s="57">
        <v>0.37</v>
      </c>
      <c r="W63" s="58">
        <f>S63/T63*100</f>
        <v>104.10398258492843</v>
      </c>
      <c r="X63" s="60">
        <v>9911.83235192241</v>
      </c>
    </row>
    <row r="64" spans="1:24" s="22" customFormat="1" ht="12" customHeight="1">
      <c r="A64" s="41"/>
      <c r="B64" s="27">
        <v>28</v>
      </c>
      <c r="C64" s="28" t="s">
        <v>12</v>
      </c>
      <c r="D64" s="26" t="s">
        <v>22</v>
      </c>
      <c r="E64" s="12">
        <v>90601</v>
      </c>
      <c r="F64" s="13">
        <v>402148</v>
      </c>
      <c r="G64" s="12">
        <v>211549</v>
      </c>
      <c r="H64" s="12">
        <v>190599</v>
      </c>
      <c r="I64" s="43">
        <v>26862</v>
      </c>
      <c r="J64" s="15">
        <v>7.157741029508162</v>
      </c>
      <c r="K64" s="16">
        <v>110.99166312520003</v>
      </c>
      <c r="L64" s="14">
        <v>2785.9231035677176</v>
      </c>
      <c r="M64" s="12"/>
      <c r="N64" s="27">
        <v>24</v>
      </c>
      <c r="O64" s="28" t="s">
        <v>12</v>
      </c>
      <c r="P64" s="26" t="s">
        <v>22</v>
      </c>
      <c r="Q64" s="12">
        <v>672392</v>
      </c>
      <c r="R64" s="34">
        <v>1439164</v>
      </c>
      <c r="S64" s="55">
        <v>733058</v>
      </c>
      <c r="T64" s="55">
        <v>706106</v>
      </c>
      <c r="U64" s="59">
        <v>8391</v>
      </c>
      <c r="V64" s="57">
        <v>0.59</v>
      </c>
      <c r="W64" s="58">
        <v>103.81699065012901</v>
      </c>
      <c r="X64" s="60">
        <v>9969.961898164185</v>
      </c>
    </row>
    <row r="65" spans="1:24" s="22" customFormat="1" ht="12" customHeight="1">
      <c r="A65" s="41"/>
      <c r="B65" s="27">
        <v>29</v>
      </c>
      <c r="C65" s="28" t="s">
        <v>12</v>
      </c>
      <c r="D65" s="26" t="s">
        <v>22</v>
      </c>
      <c r="E65" s="12">
        <v>98859</v>
      </c>
      <c r="F65" s="13">
        <v>427807</v>
      </c>
      <c r="G65" s="12">
        <v>224429</v>
      </c>
      <c r="H65" s="12">
        <v>203378</v>
      </c>
      <c r="I65" s="43">
        <v>25659</v>
      </c>
      <c r="J65" s="15">
        <v>6.380486785959398</v>
      </c>
      <c r="K65" s="16">
        <v>110.35067706438258</v>
      </c>
      <c r="L65" s="14">
        <v>2963.6785590578456</v>
      </c>
      <c r="M65" s="12"/>
      <c r="N65" s="71">
        <v>25</v>
      </c>
      <c r="O65" s="79" t="s">
        <v>12</v>
      </c>
      <c r="P65" s="80" t="s">
        <v>22</v>
      </c>
      <c r="Q65" s="78">
        <v>678310</v>
      </c>
      <c r="R65" s="72">
        <v>1448196</v>
      </c>
      <c r="S65" s="73">
        <v>736161</v>
      </c>
      <c r="T65" s="73">
        <v>712035</v>
      </c>
      <c r="U65" s="74">
        <v>9032</v>
      </c>
      <c r="V65" s="75">
        <v>0.627586571092662</v>
      </c>
      <c r="W65" s="76">
        <f>S65/T65*100</f>
        <v>103.38831658556111</v>
      </c>
      <c r="X65" s="77">
        <v>10032.532040180118</v>
      </c>
    </row>
    <row r="66" spans="1:24" ht="12" customHeight="1" thickBot="1">
      <c r="A66" s="46"/>
      <c r="B66" s="31">
        <v>30</v>
      </c>
      <c r="C66" s="32" t="s">
        <v>12</v>
      </c>
      <c r="D66" s="33" t="s">
        <v>28</v>
      </c>
      <c r="E66" s="9">
        <v>98755</v>
      </c>
      <c r="F66" s="47">
        <v>445520</v>
      </c>
      <c r="G66" s="9">
        <v>231894</v>
      </c>
      <c r="H66" s="9">
        <v>213626</v>
      </c>
      <c r="I66" s="44">
        <v>17713</v>
      </c>
      <c r="J66" s="48">
        <v>4.140418459725998</v>
      </c>
      <c r="K66" s="11">
        <v>108.55139355696404</v>
      </c>
      <c r="L66" s="10">
        <v>3086.387253204018</v>
      </c>
      <c r="M66" s="49"/>
      <c r="N66" s="61"/>
      <c r="O66" s="62"/>
      <c r="P66" s="63"/>
      <c r="Q66" s="64"/>
      <c r="R66" s="65"/>
      <c r="S66" s="66"/>
      <c r="T66" s="66"/>
      <c r="U66" s="67"/>
      <c r="V66" s="68"/>
      <c r="W66" s="69"/>
      <c r="X66" s="70"/>
    </row>
    <row r="67" spans="1:24" ht="14.25" thickTop="1">
      <c r="A67" s="30" t="s">
        <v>26</v>
      </c>
      <c r="X67" s="45"/>
    </row>
    <row r="69" ht="13.5">
      <c r="X69" s="45"/>
    </row>
  </sheetData>
  <sheetProtection/>
  <mergeCells count="20">
    <mergeCell ref="F6:F7"/>
    <mergeCell ref="U5:U7"/>
    <mergeCell ref="H6:H7"/>
    <mergeCell ref="W5:W7"/>
    <mergeCell ref="X5:X7"/>
    <mergeCell ref="K5:K7"/>
    <mergeCell ref="J5:J7"/>
    <mergeCell ref="L5:L7"/>
    <mergeCell ref="V5:V7"/>
    <mergeCell ref="Q5:Q7"/>
    <mergeCell ref="G6:G7"/>
    <mergeCell ref="R5:T5"/>
    <mergeCell ref="F5:H5"/>
    <mergeCell ref="T6:T7"/>
    <mergeCell ref="M5:P7"/>
    <mergeCell ref="A5:D7"/>
    <mergeCell ref="R6:R7"/>
    <mergeCell ref="S6:S7"/>
    <mergeCell ref="E5:E7"/>
    <mergeCell ref="I5:I7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2014-03-11T02:12:39Z</dcterms:created>
  <dcterms:modified xsi:type="dcterms:W3CDTF">2014-03-11T02:12:43Z</dcterms:modified>
  <cp:category/>
  <cp:version/>
  <cp:contentType/>
  <cp:contentStatus/>
</cp:coreProperties>
</file>