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0" yWindow="570" windowWidth="9660" windowHeight="11640" activeTab="0"/>
  </bookViews>
  <sheets>
    <sheet name="全市" sheetId="1" r:id="rId1"/>
    <sheet name="川崎区" sheetId="2" r:id="rId2"/>
    <sheet name="幸区" sheetId="3" r:id="rId3"/>
    <sheet name="中原区" sheetId="4" r:id="rId4"/>
    <sheet name="高津区" sheetId="5" r:id="rId5"/>
    <sheet name="宮前区" sheetId="6" r:id="rId6"/>
    <sheet name="多摩区" sheetId="7" r:id="rId7"/>
    <sheet name="麻生区" sheetId="8" r:id="rId8"/>
  </sheets>
  <definedNames/>
  <calcPr fullCalcOnLoad="1"/>
</workbook>
</file>

<file path=xl/sharedStrings.xml><?xml version="1.0" encoding="utf-8"?>
<sst xmlns="http://schemas.openxmlformats.org/spreadsheetml/2006/main" count="501" uniqueCount="84">
  <si>
    <t>14年</t>
  </si>
  <si>
    <t>10年</t>
  </si>
  <si>
    <t>48年</t>
  </si>
  <si>
    <t>49年</t>
  </si>
  <si>
    <t>50年</t>
  </si>
  <si>
    <t>51年</t>
  </si>
  <si>
    <t>52年</t>
  </si>
  <si>
    <t>53年</t>
  </si>
  <si>
    <t>54年</t>
  </si>
  <si>
    <t>55年</t>
  </si>
  <si>
    <t>56年</t>
  </si>
  <si>
    <t>57年</t>
  </si>
  <si>
    <t>58年</t>
  </si>
  <si>
    <t>59年</t>
  </si>
  <si>
    <t>60年</t>
  </si>
  <si>
    <t>61年</t>
  </si>
  <si>
    <t>62年</t>
  </si>
  <si>
    <t>63年</t>
  </si>
  <si>
    <t>平成元年</t>
  </si>
  <si>
    <t>2年</t>
  </si>
  <si>
    <t>3年</t>
  </si>
  <si>
    <t>4年</t>
  </si>
  <si>
    <t>5年</t>
  </si>
  <si>
    <t>6年</t>
  </si>
  <si>
    <t>7年</t>
  </si>
  <si>
    <t>8年</t>
  </si>
  <si>
    <t>9年</t>
  </si>
  <si>
    <t>11年</t>
  </si>
  <si>
    <t>12年</t>
  </si>
  <si>
    <t>13年</t>
  </si>
  <si>
    <t>15年</t>
  </si>
  <si>
    <t>16年</t>
  </si>
  <si>
    <t>17年</t>
  </si>
  <si>
    <t>18年</t>
  </si>
  <si>
    <t>19年</t>
  </si>
  <si>
    <t>川崎市</t>
  </si>
  <si>
    <t>川崎区</t>
  </si>
  <si>
    <t>昭和47年</t>
  </si>
  <si>
    <t>幸区</t>
  </si>
  <si>
    <t>中原区</t>
  </si>
  <si>
    <t>高津区</t>
  </si>
  <si>
    <t>宮前区</t>
  </si>
  <si>
    <t>多摩区</t>
  </si>
  <si>
    <t>麻生区</t>
  </si>
  <si>
    <t>学校数</t>
  </si>
  <si>
    <t>学級数</t>
  </si>
  <si>
    <t>児童数</t>
  </si>
  <si>
    <t>小学校</t>
  </si>
  <si>
    <t>中学校</t>
  </si>
  <si>
    <t>生徒数</t>
  </si>
  <si>
    <t>20年</t>
  </si>
  <si>
    <t>21年</t>
  </si>
  <si>
    <t>昭和58年</t>
  </si>
  <si>
    <t>年次</t>
  </si>
  <si>
    <t>※各年5月1日現在の数値で、公立と私立の合計値である。</t>
  </si>
  <si>
    <t>22年</t>
  </si>
  <si>
    <t>23年</t>
  </si>
  <si>
    <t>24年</t>
  </si>
  <si>
    <t>25年</t>
  </si>
  <si>
    <t>資料：「川崎市統計書」、「川崎市の学校」</t>
  </si>
  <si>
    <t>37年</t>
  </si>
  <si>
    <t>38年</t>
  </si>
  <si>
    <t>39年</t>
  </si>
  <si>
    <t>40年</t>
  </si>
  <si>
    <t>41年</t>
  </si>
  <si>
    <t>42年</t>
  </si>
  <si>
    <t>43年</t>
  </si>
  <si>
    <t>44年</t>
  </si>
  <si>
    <t>45年</t>
  </si>
  <si>
    <t>46年</t>
  </si>
  <si>
    <t>47年</t>
  </si>
  <si>
    <t>昭和36年</t>
  </si>
  <si>
    <t>26年</t>
  </si>
  <si>
    <t>25年</t>
  </si>
  <si>
    <t>学校基本調査による小学校及び中学校の学校数、学級数、児童数・生徒数</t>
  </si>
  <si>
    <t>27年</t>
  </si>
  <si>
    <t>26年</t>
  </si>
  <si>
    <t>27年</t>
  </si>
  <si>
    <t>28年</t>
  </si>
  <si>
    <t>27年</t>
  </si>
  <si>
    <t>29年</t>
  </si>
  <si>
    <t>30年</t>
  </si>
  <si>
    <t>令和元年</t>
  </si>
  <si>
    <t>令和元年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</si>
</sst>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\ ##0_ ;_ * \-#\ ##0_ ;_ * &quot;-&quot;_ ;_ @_ "/>
    <numFmt numFmtId="177" formatCode="_ * ###\ ###\ ###;"/>
  </numFmts>
  <fonts count="43">
    <font>
      <sz val="11"/>
      <name val="ＭＳ Ｐゴシック"/>
      <family val="3"/>
    </font>
    <font>
      <sz val="9"/>
      <name val="ＭＳ Ｐ明朝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10"/>
      <name val="ＭＳ Ｐ明朝"/>
      <family val="1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6" fillId="0" borderId="10" xfId="0" applyFont="1" applyBorder="1" applyAlignment="1">
      <alignment horizontal="right"/>
    </xf>
    <xf numFmtId="0" fontId="5" fillId="33" borderId="1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Border="1" applyAlignment="1">
      <alignment horizontal="distributed" vertical="center"/>
    </xf>
    <xf numFmtId="0" fontId="7" fillId="0" borderId="11" xfId="0" applyFont="1" applyBorder="1" applyAlignment="1">
      <alignment horizontal="distributed" vertical="center" wrapText="1"/>
    </xf>
    <xf numFmtId="0" fontId="7" fillId="0" borderId="12" xfId="0" applyFont="1" applyBorder="1" applyAlignment="1">
      <alignment horizontal="distributed" vertical="center"/>
    </xf>
    <xf numFmtId="0" fontId="7" fillId="0" borderId="13" xfId="0" applyFont="1" applyBorder="1" applyAlignment="1">
      <alignment horizontal="distributed" vertical="center" wrapText="1"/>
    </xf>
    <xf numFmtId="177" fontId="7" fillId="0" borderId="0" xfId="0" applyNumberFormat="1" applyFont="1" applyFill="1" applyBorder="1" applyAlignment="1">
      <alignment/>
    </xf>
    <xf numFmtId="0" fontId="7" fillId="0" borderId="14" xfId="0" applyFont="1" applyBorder="1" applyAlignment="1">
      <alignment horizontal="right"/>
    </xf>
    <xf numFmtId="177" fontId="7" fillId="0" borderId="15" xfId="0" applyNumberFormat="1" applyFont="1" applyFill="1" applyBorder="1" applyAlignment="1">
      <alignment/>
    </xf>
    <xf numFmtId="177" fontId="7" fillId="0" borderId="16" xfId="0" applyNumberFormat="1" applyFont="1" applyFill="1" applyBorder="1" applyAlignment="1">
      <alignment/>
    </xf>
    <xf numFmtId="0" fontId="7" fillId="0" borderId="17" xfId="0" applyFont="1" applyBorder="1" applyAlignment="1">
      <alignment horizontal="right"/>
    </xf>
    <xf numFmtId="177" fontId="7" fillId="0" borderId="18" xfId="0" applyNumberFormat="1" applyFont="1" applyFill="1" applyBorder="1" applyAlignment="1">
      <alignment/>
    </xf>
    <xf numFmtId="177" fontId="7" fillId="0" borderId="10" xfId="0" applyNumberFormat="1" applyFont="1" applyFill="1" applyBorder="1" applyAlignment="1">
      <alignment/>
    </xf>
    <xf numFmtId="177" fontId="7" fillId="0" borderId="19" xfId="0" applyNumberFormat="1" applyFont="1" applyFill="1" applyBorder="1" applyAlignment="1">
      <alignment/>
    </xf>
    <xf numFmtId="0" fontId="8" fillId="0" borderId="0" xfId="0" applyFont="1" applyAlignment="1">
      <alignment/>
    </xf>
    <xf numFmtId="0" fontId="7" fillId="0" borderId="16" xfId="0" applyFont="1" applyBorder="1" applyAlignment="1">
      <alignment horizontal="right"/>
    </xf>
    <xf numFmtId="177" fontId="7" fillId="0" borderId="20" xfId="0" applyNumberFormat="1" applyFont="1" applyFill="1" applyBorder="1" applyAlignment="1">
      <alignment/>
    </xf>
    <xf numFmtId="177" fontId="7" fillId="0" borderId="21" xfId="0" applyNumberFormat="1" applyFont="1" applyFill="1" applyBorder="1" applyAlignment="1">
      <alignment/>
    </xf>
    <xf numFmtId="177" fontId="7" fillId="0" borderId="22" xfId="0" applyNumberFormat="1" applyFont="1" applyFill="1" applyBorder="1" applyAlignment="1">
      <alignment/>
    </xf>
    <xf numFmtId="0" fontId="5" fillId="34" borderId="10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21" xfId="0" applyFont="1" applyFill="1" applyBorder="1" applyAlignment="1">
      <alignment horizontal="left"/>
    </xf>
    <xf numFmtId="0" fontId="0" fillId="0" borderId="21" xfId="0" applyFont="1" applyBorder="1" applyAlignment="1">
      <alignment/>
    </xf>
    <xf numFmtId="0" fontId="7" fillId="0" borderId="23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24" xfId="0" applyFont="1" applyBorder="1" applyAlignment="1">
      <alignment horizontal="distributed"/>
    </xf>
    <xf numFmtId="0" fontId="7" fillId="0" borderId="25" xfId="0" applyFont="1" applyBorder="1" applyAlignment="1">
      <alignment horizontal="distributed"/>
    </xf>
    <xf numFmtId="0" fontId="7" fillId="0" borderId="26" xfId="0" applyFont="1" applyBorder="1" applyAlignment="1">
      <alignment horizontal="distributed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9"/>
  <sheetViews>
    <sheetView tabSelected="1" view="pageBreakPreview" zoomScaleSheetLayoutView="100" zoomScalePageLayoutView="0" workbookViewId="0" topLeftCell="A1">
      <pane xSplit="2" ySplit="6" topLeftCell="C4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E68" sqref="E68"/>
    </sheetView>
  </sheetViews>
  <sheetFormatPr defaultColWidth="9.00390625" defaultRowHeight="13.5"/>
  <cols>
    <col min="1" max="1" width="2.25390625" style="6" customWidth="1"/>
    <col min="2" max="8" width="8.625" style="6" customWidth="1"/>
    <col min="9" max="16384" width="9.00390625" style="6" customWidth="1"/>
  </cols>
  <sheetData>
    <row r="1" spans="1:2" ht="13.5">
      <c r="A1" s="5"/>
      <c r="B1" s="1" t="s">
        <v>74</v>
      </c>
    </row>
    <row r="2" ht="13.5">
      <c r="B2" s="2" t="s">
        <v>54</v>
      </c>
    </row>
    <row r="3" ht="13.5">
      <c r="B3" s="2"/>
    </row>
    <row r="4" spans="1:8" ht="13.5">
      <c r="A4" s="7"/>
      <c r="B4" s="28" t="s">
        <v>35</v>
      </c>
      <c r="C4" s="8"/>
      <c r="D4" s="8"/>
      <c r="E4" s="3"/>
      <c r="F4" s="8"/>
      <c r="G4" s="8"/>
      <c r="H4" s="3"/>
    </row>
    <row r="5" spans="1:8" s="10" customFormat="1" ht="13.5" customHeight="1">
      <c r="A5" s="9"/>
      <c r="B5" s="32" t="s">
        <v>53</v>
      </c>
      <c r="C5" s="34" t="s">
        <v>47</v>
      </c>
      <c r="D5" s="35"/>
      <c r="E5" s="36"/>
      <c r="F5" s="34" t="s">
        <v>48</v>
      </c>
      <c r="G5" s="35"/>
      <c r="H5" s="36"/>
    </row>
    <row r="6" spans="1:15" s="10" customFormat="1" ht="33.75" customHeight="1">
      <c r="A6" s="11"/>
      <c r="B6" s="33"/>
      <c r="C6" s="12" t="s">
        <v>44</v>
      </c>
      <c r="D6" s="13" t="s">
        <v>45</v>
      </c>
      <c r="E6" s="14" t="s">
        <v>46</v>
      </c>
      <c r="F6" s="12" t="s">
        <v>44</v>
      </c>
      <c r="G6" s="13" t="s">
        <v>45</v>
      </c>
      <c r="H6" s="14" t="s">
        <v>49</v>
      </c>
      <c r="J6" s="29"/>
      <c r="K6" s="29"/>
      <c r="L6" s="29"/>
      <c r="M6" s="29"/>
      <c r="N6" s="29"/>
      <c r="O6" s="29"/>
    </row>
    <row r="7" spans="1:8" s="10" customFormat="1" ht="13.5" customHeight="1">
      <c r="A7" s="15"/>
      <c r="B7" s="16" t="s">
        <v>71</v>
      </c>
      <c r="C7" s="15">
        <v>71</v>
      </c>
      <c r="D7" s="15">
        <v>1489</v>
      </c>
      <c r="E7" s="17">
        <v>67089</v>
      </c>
      <c r="F7" s="15">
        <v>35</v>
      </c>
      <c r="G7" s="15">
        <v>692</v>
      </c>
      <c r="H7" s="17">
        <v>32846</v>
      </c>
    </row>
    <row r="8" spans="1:8" s="10" customFormat="1" ht="13.5" customHeight="1">
      <c r="A8" s="15"/>
      <c r="B8" s="16" t="s">
        <v>60</v>
      </c>
      <c r="C8" s="15">
        <v>71</v>
      </c>
      <c r="D8" s="15">
        <v>1458</v>
      </c>
      <c r="E8" s="17">
        <v>64531</v>
      </c>
      <c r="F8" s="15">
        <v>36</v>
      </c>
      <c r="G8" s="15">
        <v>763</v>
      </c>
      <c r="H8" s="17">
        <v>36497</v>
      </c>
    </row>
    <row r="9" spans="1:8" s="10" customFormat="1" ht="13.5" customHeight="1">
      <c r="A9" s="15"/>
      <c r="B9" s="16" t="s">
        <v>61</v>
      </c>
      <c r="C9" s="15">
        <v>72</v>
      </c>
      <c r="D9" s="15">
        <v>1478</v>
      </c>
      <c r="E9" s="17">
        <v>63201</v>
      </c>
      <c r="F9" s="15">
        <v>36</v>
      </c>
      <c r="G9" s="15">
        <v>755</v>
      </c>
      <c r="H9" s="17">
        <v>35183</v>
      </c>
    </row>
    <row r="10" spans="1:8" s="10" customFormat="1" ht="13.5" customHeight="1">
      <c r="A10" s="15"/>
      <c r="B10" s="16" t="s">
        <v>62</v>
      </c>
      <c r="C10" s="15">
        <v>75</v>
      </c>
      <c r="D10" s="15">
        <v>1511</v>
      </c>
      <c r="E10" s="17">
        <v>63367</v>
      </c>
      <c r="F10" s="15">
        <v>36</v>
      </c>
      <c r="G10" s="15">
        <v>742</v>
      </c>
      <c r="H10" s="17">
        <v>33450</v>
      </c>
    </row>
    <row r="11" spans="1:8" s="10" customFormat="1" ht="13.5" customHeight="1">
      <c r="A11" s="15"/>
      <c r="B11" s="16" t="s">
        <v>63</v>
      </c>
      <c r="C11" s="15">
        <v>75</v>
      </c>
      <c r="D11" s="15">
        <v>1563</v>
      </c>
      <c r="E11" s="17">
        <v>64793</v>
      </c>
      <c r="F11" s="15">
        <v>36</v>
      </c>
      <c r="G11" s="15">
        <v>707</v>
      </c>
      <c r="H11" s="17">
        <v>30998</v>
      </c>
    </row>
    <row r="12" spans="1:8" s="10" customFormat="1" ht="13.5" customHeight="1">
      <c r="A12" s="15"/>
      <c r="B12" s="16" t="s">
        <v>64</v>
      </c>
      <c r="C12" s="15">
        <v>73</v>
      </c>
      <c r="D12" s="15">
        <v>1641</v>
      </c>
      <c r="E12" s="17">
        <v>66228</v>
      </c>
      <c r="F12" s="15">
        <v>36</v>
      </c>
      <c r="G12" s="15">
        <v>674</v>
      </c>
      <c r="H12" s="17">
        <v>28927</v>
      </c>
    </row>
    <row r="13" spans="1:8" s="10" customFormat="1" ht="13.5" customHeight="1">
      <c r="A13" s="15"/>
      <c r="B13" s="16" t="s">
        <v>65</v>
      </c>
      <c r="C13" s="15">
        <v>74</v>
      </c>
      <c r="D13" s="15">
        <v>1726</v>
      </c>
      <c r="E13" s="17">
        <v>68697</v>
      </c>
      <c r="F13" s="15">
        <v>36</v>
      </c>
      <c r="G13" s="15">
        <v>668</v>
      </c>
      <c r="H13" s="17">
        <v>28138</v>
      </c>
    </row>
    <row r="14" spans="1:8" s="10" customFormat="1" ht="13.5" customHeight="1">
      <c r="A14" s="15"/>
      <c r="B14" s="16" t="s">
        <v>66</v>
      </c>
      <c r="C14" s="15">
        <v>75</v>
      </c>
      <c r="D14" s="15">
        <v>1841</v>
      </c>
      <c r="E14" s="17">
        <v>71676</v>
      </c>
      <c r="F14" s="15">
        <v>36</v>
      </c>
      <c r="G14" s="15">
        <v>673</v>
      </c>
      <c r="H14" s="17">
        <v>27640</v>
      </c>
    </row>
    <row r="15" spans="1:8" s="10" customFormat="1" ht="13.5" customHeight="1">
      <c r="A15" s="15"/>
      <c r="B15" s="16" t="s">
        <v>67</v>
      </c>
      <c r="C15" s="15">
        <v>79</v>
      </c>
      <c r="D15" s="15">
        <v>1948</v>
      </c>
      <c r="E15" s="17">
        <v>74798</v>
      </c>
      <c r="F15" s="15">
        <v>36</v>
      </c>
      <c r="G15" s="15">
        <v>686</v>
      </c>
      <c r="H15" s="17">
        <v>27620</v>
      </c>
    </row>
    <row r="16" spans="1:8" s="10" customFormat="1" ht="13.5" customHeight="1">
      <c r="A16" s="15"/>
      <c r="B16" s="16" t="s">
        <v>68</v>
      </c>
      <c r="C16" s="15">
        <v>80</v>
      </c>
      <c r="D16" s="15">
        <v>1998</v>
      </c>
      <c r="E16" s="17">
        <v>77247</v>
      </c>
      <c r="F16" s="15">
        <v>37</v>
      </c>
      <c r="G16" s="15">
        <v>688</v>
      </c>
      <c r="H16" s="17">
        <v>27703</v>
      </c>
    </row>
    <row r="17" spans="1:8" s="10" customFormat="1" ht="13.5" customHeight="1">
      <c r="A17" s="15"/>
      <c r="B17" s="16" t="s">
        <v>69</v>
      </c>
      <c r="C17" s="15">
        <v>82</v>
      </c>
      <c r="D17" s="15">
        <v>2064</v>
      </c>
      <c r="E17" s="17">
        <v>79846</v>
      </c>
      <c r="F17" s="15">
        <v>37</v>
      </c>
      <c r="G17" s="15">
        <v>682</v>
      </c>
      <c r="H17" s="17">
        <v>28640</v>
      </c>
    </row>
    <row r="18" spans="1:8" s="10" customFormat="1" ht="13.5" customHeight="1">
      <c r="A18" s="15"/>
      <c r="B18" s="16" t="s">
        <v>70</v>
      </c>
      <c r="C18" s="15">
        <v>87</v>
      </c>
      <c r="D18" s="15">
        <v>2128</v>
      </c>
      <c r="E18" s="17">
        <v>82506</v>
      </c>
      <c r="F18" s="15">
        <v>37</v>
      </c>
      <c r="G18" s="15">
        <v>739</v>
      </c>
      <c r="H18" s="17">
        <v>29755</v>
      </c>
    </row>
    <row r="19" spans="1:8" s="10" customFormat="1" ht="13.5" customHeight="1">
      <c r="A19" s="15"/>
      <c r="B19" s="16" t="s">
        <v>2</v>
      </c>
      <c r="C19" s="15">
        <v>88</v>
      </c>
      <c r="D19" s="15">
        <v>2169</v>
      </c>
      <c r="E19" s="17">
        <v>83763</v>
      </c>
      <c r="F19" s="15">
        <v>38</v>
      </c>
      <c r="G19" s="15">
        <v>773</v>
      </c>
      <c r="H19" s="17">
        <v>30967</v>
      </c>
    </row>
    <row r="20" spans="1:8" s="10" customFormat="1" ht="13.5" customHeight="1">
      <c r="A20" s="15"/>
      <c r="B20" s="16" t="s">
        <v>3</v>
      </c>
      <c r="C20" s="15">
        <v>89</v>
      </c>
      <c r="D20" s="15">
        <v>2264</v>
      </c>
      <c r="E20" s="17">
        <v>86378</v>
      </c>
      <c r="F20" s="15">
        <v>38</v>
      </c>
      <c r="G20" s="15">
        <v>795</v>
      </c>
      <c r="H20" s="17">
        <v>31607</v>
      </c>
    </row>
    <row r="21" spans="1:8" s="10" customFormat="1" ht="13.5" customHeight="1">
      <c r="A21" s="15"/>
      <c r="B21" s="16" t="s">
        <v>4</v>
      </c>
      <c r="C21" s="15">
        <v>91</v>
      </c>
      <c r="D21" s="15">
        <v>2322</v>
      </c>
      <c r="E21" s="17">
        <v>89430</v>
      </c>
      <c r="F21" s="15">
        <v>39</v>
      </c>
      <c r="G21" s="15">
        <v>832</v>
      </c>
      <c r="H21" s="17">
        <v>32879</v>
      </c>
    </row>
    <row r="22" spans="1:8" s="10" customFormat="1" ht="13.5" customHeight="1">
      <c r="A22" s="15"/>
      <c r="B22" s="16" t="s">
        <v>5</v>
      </c>
      <c r="C22" s="15">
        <v>95</v>
      </c>
      <c r="D22" s="15">
        <v>2407</v>
      </c>
      <c r="E22" s="17">
        <v>92239</v>
      </c>
      <c r="F22" s="15">
        <v>40</v>
      </c>
      <c r="G22" s="15">
        <v>861</v>
      </c>
      <c r="H22" s="17">
        <v>34100</v>
      </c>
    </row>
    <row r="23" spans="1:8" s="10" customFormat="1" ht="13.5" customHeight="1">
      <c r="A23" s="15"/>
      <c r="B23" s="16" t="s">
        <v>6</v>
      </c>
      <c r="C23" s="15">
        <v>97</v>
      </c>
      <c r="D23" s="15">
        <v>2475</v>
      </c>
      <c r="E23" s="17">
        <v>94557</v>
      </c>
      <c r="F23" s="15">
        <v>43</v>
      </c>
      <c r="G23" s="15">
        <v>897</v>
      </c>
      <c r="H23" s="17">
        <v>35780</v>
      </c>
    </row>
    <row r="24" spans="1:8" s="10" customFormat="1" ht="13.5" customHeight="1">
      <c r="A24" s="15"/>
      <c r="B24" s="16" t="s">
        <v>7</v>
      </c>
      <c r="C24" s="15">
        <v>98</v>
      </c>
      <c r="D24" s="15">
        <v>2535</v>
      </c>
      <c r="E24" s="17">
        <v>97030</v>
      </c>
      <c r="F24" s="15">
        <v>46</v>
      </c>
      <c r="G24" s="15">
        <v>951</v>
      </c>
      <c r="H24" s="17">
        <v>38337</v>
      </c>
    </row>
    <row r="25" spans="1:8" s="10" customFormat="1" ht="13.5" customHeight="1">
      <c r="A25" s="15"/>
      <c r="B25" s="16" t="s">
        <v>8</v>
      </c>
      <c r="C25" s="15">
        <v>100</v>
      </c>
      <c r="D25" s="15">
        <v>2607</v>
      </c>
      <c r="E25" s="17">
        <v>100631</v>
      </c>
      <c r="F25" s="15">
        <v>47</v>
      </c>
      <c r="G25" s="15">
        <v>959</v>
      </c>
      <c r="H25" s="17">
        <v>38612</v>
      </c>
    </row>
    <row r="26" spans="1:8" s="10" customFormat="1" ht="13.5" customHeight="1">
      <c r="A26" s="15"/>
      <c r="B26" s="16" t="s">
        <v>9</v>
      </c>
      <c r="C26" s="15">
        <v>102</v>
      </c>
      <c r="D26" s="15">
        <v>2640</v>
      </c>
      <c r="E26" s="17">
        <v>101517</v>
      </c>
      <c r="F26" s="15">
        <v>50</v>
      </c>
      <c r="G26" s="15">
        <v>998</v>
      </c>
      <c r="H26" s="17">
        <v>40216</v>
      </c>
    </row>
    <row r="27" spans="1:8" s="10" customFormat="1" ht="13.5" customHeight="1">
      <c r="A27" s="15"/>
      <c r="B27" s="16" t="s">
        <v>10</v>
      </c>
      <c r="C27" s="15">
        <v>103</v>
      </c>
      <c r="D27" s="15">
        <v>2637</v>
      </c>
      <c r="E27" s="17">
        <v>100860</v>
      </c>
      <c r="F27" s="15">
        <v>51</v>
      </c>
      <c r="G27" s="15">
        <v>1039</v>
      </c>
      <c r="H27" s="17">
        <v>41839</v>
      </c>
    </row>
    <row r="28" spans="1:8" s="10" customFormat="1" ht="13.5" customHeight="1">
      <c r="A28" s="15"/>
      <c r="B28" s="16" t="s">
        <v>11</v>
      </c>
      <c r="C28" s="15">
        <v>105</v>
      </c>
      <c r="D28" s="15">
        <v>2608</v>
      </c>
      <c r="E28" s="17">
        <v>99295</v>
      </c>
      <c r="F28" s="15">
        <v>52</v>
      </c>
      <c r="G28" s="15">
        <v>1096</v>
      </c>
      <c r="H28" s="17">
        <v>44642</v>
      </c>
    </row>
    <row r="29" spans="1:8" s="10" customFormat="1" ht="13.5" customHeight="1">
      <c r="A29" s="15"/>
      <c r="B29" s="16" t="s">
        <v>12</v>
      </c>
      <c r="C29" s="15">
        <v>106</v>
      </c>
      <c r="D29" s="15">
        <v>2548</v>
      </c>
      <c r="E29" s="17">
        <v>96256</v>
      </c>
      <c r="F29" s="15">
        <v>52</v>
      </c>
      <c r="G29" s="15">
        <v>1122</v>
      </c>
      <c r="H29" s="17">
        <v>45592</v>
      </c>
    </row>
    <row r="30" spans="1:8" s="10" customFormat="1" ht="13.5" customHeight="1">
      <c r="A30" s="15"/>
      <c r="B30" s="16" t="s">
        <v>13</v>
      </c>
      <c r="C30" s="15">
        <v>109</v>
      </c>
      <c r="D30" s="15">
        <v>2488</v>
      </c>
      <c r="E30" s="17">
        <v>92745</v>
      </c>
      <c r="F30" s="15">
        <v>53</v>
      </c>
      <c r="G30" s="15">
        <v>1141</v>
      </c>
      <c r="H30" s="17">
        <v>46481</v>
      </c>
    </row>
    <row r="31" spans="1:8" s="10" customFormat="1" ht="13.5" customHeight="1">
      <c r="A31" s="15"/>
      <c r="B31" s="16" t="s">
        <v>14</v>
      </c>
      <c r="C31" s="15">
        <v>111</v>
      </c>
      <c r="D31" s="15">
        <v>2403</v>
      </c>
      <c r="E31" s="17">
        <v>88941</v>
      </c>
      <c r="F31" s="15">
        <v>54</v>
      </c>
      <c r="G31" s="15">
        <v>1166</v>
      </c>
      <c r="H31" s="17">
        <v>47482</v>
      </c>
    </row>
    <row r="32" spans="1:8" s="10" customFormat="1" ht="13.5" customHeight="1">
      <c r="A32" s="15"/>
      <c r="B32" s="16" t="s">
        <v>15</v>
      </c>
      <c r="C32" s="15">
        <v>113</v>
      </c>
      <c r="D32" s="15">
        <v>2372</v>
      </c>
      <c r="E32" s="17">
        <v>85255</v>
      </c>
      <c r="F32" s="15">
        <v>57</v>
      </c>
      <c r="G32" s="15">
        <v>1178</v>
      </c>
      <c r="H32" s="17">
        <v>47997</v>
      </c>
    </row>
    <row r="33" spans="1:8" s="10" customFormat="1" ht="13.5" customHeight="1">
      <c r="A33" s="15"/>
      <c r="B33" s="16" t="s">
        <v>16</v>
      </c>
      <c r="C33" s="15">
        <v>114</v>
      </c>
      <c r="D33" s="15">
        <v>2349</v>
      </c>
      <c r="E33" s="17">
        <v>81666</v>
      </c>
      <c r="F33" s="15">
        <v>57</v>
      </c>
      <c r="G33" s="15">
        <v>1162</v>
      </c>
      <c r="H33" s="17">
        <v>47418</v>
      </c>
    </row>
    <row r="34" spans="1:8" s="10" customFormat="1" ht="13.5" customHeight="1">
      <c r="A34" s="15"/>
      <c r="B34" s="16" t="s">
        <v>17</v>
      </c>
      <c r="C34" s="15">
        <v>114</v>
      </c>
      <c r="D34" s="15">
        <v>2324</v>
      </c>
      <c r="E34" s="17">
        <v>79108</v>
      </c>
      <c r="F34" s="15">
        <v>57</v>
      </c>
      <c r="G34" s="15">
        <v>1125</v>
      </c>
      <c r="H34" s="17">
        <v>45227</v>
      </c>
    </row>
    <row r="35" spans="1:8" s="10" customFormat="1" ht="13.5" customHeight="1">
      <c r="A35" s="15"/>
      <c r="B35" s="16" t="s">
        <v>18</v>
      </c>
      <c r="C35" s="15">
        <v>114</v>
      </c>
      <c r="D35" s="15">
        <v>2337</v>
      </c>
      <c r="E35" s="17">
        <v>77316</v>
      </c>
      <c r="F35" s="15">
        <v>57</v>
      </c>
      <c r="G35" s="15">
        <v>1100</v>
      </c>
      <c r="H35" s="17">
        <v>42140</v>
      </c>
    </row>
    <row r="36" spans="1:8" s="10" customFormat="1" ht="13.5" customHeight="1">
      <c r="A36" s="15"/>
      <c r="B36" s="16" t="s">
        <v>19</v>
      </c>
      <c r="C36" s="15">
        <v>116</v>
      </c>
      <c r="D36" s="15">
        <v>2355</v>
      </c>
      <c r="E36" s="17">
        <v>75672</v>
      </c>
      <c r="F36" s="15">
        <v>57</v>
      </c>
      <c r="G36" s="15">
        <v>1083</v>
      </c>
      <c r="H36" s="17">
        <v>39508</v>
      </c>
    </row>
    <row r="37" spans="1:8" s="10" customFormat="1" ht="13.5" customHeight="1">
      <c r="A37" s="15"/>
      <c r="B37" s="16" t="s">
        <v>20</v>
      </c>
      <c r="C37" s="15">
        <v>117</v>
      </c>
      <c r="D37" s="15">
        <v>2381</v>
      </c>
      <c r="E37" s="17">
        <v>74241</v>
      </c>
      <c r="F37" s="15">
        <v>58</v>
      </c>
      <c r="G37" s="15">
        <v>1079</v>
      </c>
      <c r="H37" s="17">
        <v>37754</v>
      </c>
    </row>
    <row r="38" spans="1:8" s="10" customFormat="1" ht="13.5" customHeight="1">
      <c r="A38" s="15"/>
      <c r="B38" s="16" t="s">
        <v>21</v>
      </c>
      <c r="C38" s="15">
        <v>117</v>
      </c>
      <c r="D38" s="15">
        <v>2366</v>
      </c>
      <c r="E38" s="17">
        <v>72590</v>
      </c>
      <c r="F38" s="15">
        <v>58</v>
      </c>
      <c r="G38" s="15">
        <v>1052</v>
      </c>
      <c r="H38" s="17">
        <v>36368</v>
      </c>
    </row>
    <row r="39" spans="1:8" s="10" customFormat="1" ht="13.5" customHeight="1">
      <c r="A39" s="15"/>
      <c r="B39" s="16" t="s">
        <v>22</v>
      </c>
      <c r="C39" s="15">
        <v>117</v>
      </c>
      <c r="D39" s="15">
        <v>2338</v>
      </c>
      <c r="E39" s="17">
        <v>70853</v>
      </c>
      <c r="F39" s="15">
        <v>58</v>
      </c>
      <c r="G39" s="15">
        <v>1011</v>
      </c>
      <c r="H39" s="17">
        <v>34711</v>
      </c>
    </row>
    <row r="40" spans="1:8" s="10" customFormat="1" ht="13.5" customHeight="1">
      <c r="A40" s="15"/>
      <c r="B40" s="16" t="s">
        <v>23</v>
      </c>
      <c r="C40" s="15">
        <v>117</v>
      </c>
      <c r="D40" s="15">
        <v>2301</v>
      </c>
      <c r="E40" s="17">
        <v>69246</v>
      </c>
      <c r="F40" s="15">
        <v>58</v>
      </c>
      <c r="G40" s="15">
        <v>992</v>
      </c>
      <c r="H40" s="17">
        <v>33429</v>
      </c>
    </row>
    <row r="41" spans="1:8" s="10" customFormat="1" ht="13.5" customHeight="1">
      <c r="A41" s="15"/>
      <c r="B41" s="16" t="s">
        <v>24</v>
      </c>
      <c r="C41" s="15">
        <v>117</v>
      </c>
      <c r="D41" s="15">
        <v>2293</v>
      </c>
      <c r="E41" s="17">
        <v>67619</v>
      </c>
      <c r="F41" s="15">
        <v>57</v>
      </c>
      <c r="G41" s="15">
        <v>973</v>
      </c>
      <c r="H41" s="17">
        <v>32114</v>
      </c>
    </row>
    <row r="42" spans="1:8" s="10" customFormat="1" ht="13.5" customHeight="1">
      <c r="A42" s="15"/>
      <c r="B42" s="16" t="s">
        <v>25</v>
      </c>
      <c r="C42" s="15">
        <v>118</v>
      </c>
      <c r="D42" s="15">
        <v>2258</v>
      </c>
      <c r="E42" s="17">
        <v>65522</v>
      </c>
      <c r="F42" s="15">
        <v>57</v>
      </c>
      <c r="G42" s="15">
        <v>970</v>
      </c>
      <c r="H42" s="17">
        <v>31869</v>
      </c>
    </row>
    <row r="43" spans="1:8" s="10" customFormat="1" ht="13.5" customHeight="1">
      <c r="A43" s="15"/>
      <c r="B43" s="16" t="s">
        <v>26</v>
      </c>
      <c r="C43" s="15">
        <v>118</v>
      </c>
      <c r="D43" s="15">
        <v>2240</v>
      </c>
      <c r="E43" s="17">
        <v>64108</v>
      </c>
      <c r="F43" s="15">
        <v>57</v>
      </c>
      <c r="G43" s="15">
        <v>958</v>
      </c>
      <c r="H43" s="17">
        <v>31637</v>
      </c>
    </row>
    <row r="44" spans="1:8" s="10" customFormat="1" ht="13.5" customHeight="1">
      <c r="A44" s="15"/>
      <c r="B44" s="16" t="s">
        <v>1</v>
      </c>
      <c r="C44" s="15">
        <v>118</v>
      </c>
      <c r="D44" s="15">
        <v>2227</v>
      </c>
      <c r="E44" s="17">
        <v>63393</v>
      </c>
      <c r="F44" s="15">
        <v>57</v>
      </c>
      <c r="G44" s="15">
        <v>956</v>
      </c>
      <c r="H44" s="17">
        <v>31120</v>
      </c>
    </row>
    <row r="45" spans="1:8" s="10" customFormat="1" ht="13.5" customHeight="1">
      <c r="A45" s="15"/>
      <c r="B45" s="16" t="s">
        <v>27</v>
      </c>
      <c r="C45" s="15">
        <v>118</v>
      </c>
      <c r="D45" s="15">
        <v>2228</v>
      </c>
      <c r="E45" s="17">
        <v>63350</v>
      </c>
      <c r="F45" s="15">
        <v>57</v>
      </c>
      <c r="G45" s="15">
        <v>947</v>
      </c>
      <c r="H45" s="17">
        <v>30422</v>
      </c>
    </row>
    <row r="46" spans="1:8" s="10" customFormat="1" ht="13.5" customHeight="1">
      <c r="A46" s="15"/>
      <c r="B46" s="16" t="s">
        <v>28</v>
      </c>
      <c r="C46" s="15">
        <v>118</v>
      </c>
      <c r="D46" s="15">
        <v>2249</v>
      </c>
      <c r="E46" s="17">
        <v>63108</v>
      </c>
      <c r="F46" s="15">
        <v>57</v>
      </c>
      <c r="G46" s="15">
        <v>941</v>
      </c>
      <c r="H46" s="17">
        <v>29805</v>
      </c>
    </row>
    <row r="47" spans="1:8" s="10" customFormat="1" ht="13.5" customHeight="1">
      <c r="A47" s="15"/>
      <c r="B47" s="16" t="s">
        <v>29</v>
      </c>
      <c r="C47" s="15">
        <v>118</v>
      </c>
      <c r="D47" s="15">
        <v>2267</v>
      </c>
      <c r="E47" s="17">
        <v>64017</v>
      </c>
      <c r="F47" s="15">
        <v>57</v>
      </c>
      <c r="G47" s="15">
        <v>934</v>
      </c>
      <c r="H47" s="17">
        <v>29373</v>
      </c>
    </row>
    <row r="48" spans="1:8" s="10" customFormat="1" ht="13.5" customHeight="1">
      <c r="A48" s="15"/>
      <c r="B48" s="16" t="s">
        <v>0</v>
      </c>
      <c r="C48" s="18">
        <v>118</v>
      </c>
      <c r="D48" s="15">
        <v>2300</v>
      </c>
      <c r="E48" s="17">
        <v>65220</v>
      </c>
      <c r="F48" s="18">
        <v>57</v>
      </c>
      <c r="G48" s="15">
        <v>911</v>
      </c>
      <c r="H48" s="17">
        <v>28828</v>
      </c>
    </row>
    <row r="49" spans="2:8" s="10" customFormat="1" ht="13.5" customHeight="1">
      <c r="B49" s="16" t="s">
        <v>30</v>
      </c>
      <c r="C49" s="18">
        <v>118</v>
      </c>
      <c r="D49" s="15">
        <v>2325</v>
      </c>
      <c r="E49" s="17">
        <v>66369</v>
      </c>
      <c r="F49" s="18">
        <v>57</v>
      </c>
      <c r="G49" s="15">
        <v>906</v>
      </c>
      <c r="H49" s="17">
        <v>28412</v>
      </c>
    </row>
    <row r="50" spans="2:8" s="10" customFormat="1" ht="13.5" customHeight="1">
      <c r="B50" s="16" t="s">
        <v>31</v>
      </c>
      <c r="C50" s="18">
        <v>118</v>
      </c>
      <c r="D50" s="15">
        <v>2364</v>
      </c>
      <c r="E50" s="17">
        <v>67161</v>
      </c>
      <c r="F50" s="18">
        <v>57</v>
      </c>
      <c r="G50" s="15">
        <v>897</v>
      </c>
      <c r="H50" s="17">
        <v>28351</v>
      </c>
    </row>
    <row r="51" spans="2:8" s="10" customFormat="1" ht="13.5" customHeight="1">
      <c r="B51" s="16" t="s">
        <v>32</v>
      </c>
      <c r="C51" s="18">
        <v>118</v>
      </c>
      <c r="D51" s="15">
        <v>2397</v>
      </c>
      <c r="E51" s="17">
        <v>68061</v>
      </c>
      <c r="F51" s="18">
        <v>57</v>
      </c>
      <c r="G51" s="15">
        <v>923</v>
      </c>
      <c r="H51" s="17">
        <v>28858</v>
      </c>
    </row>
    <row r="52" spans="2:8" s="10" customFormat="1" ht="13.5" customHeight="1">
      <c r="B52" s="16" t="s">
        <v>33</v>
      </c>
      <c r="C52" s="18">
        <v>118</v>
      </c>
      <c r="D52" s="15">
        <v>2431</v>
      </c>
      <c r="E52" s="17">
        <v>68891</v>
      </c>
      <c r="F52" s="18">
        <v>57</v>
      </c>
      <c r="G52" s="15">
        <v>939</v>
      </c>
      <c r="H52" s="17">
        <v>29095</v>
      </c>
    </row>
    <row r="53" spans="2:8" s="10" customFormat="1" ht="13.5" customHeight="1">
      <c r="B53" s="16" t="s">
        <v>34</v>
      </c>
      <c r="C53" s="18">
        <v>118</v>
      </c>
      <c r="D53" s="15">
        <v>2480</v>
      </c>
      <c r="E53" s="17">
        <v>69710</v>
      </c>
      <c r="F53" s="18">
        <v>57</v>
      </c>
      <c r="G53" s="15">
        <v>965</v>
      </c>
      <c r="H53" s="17">
        <v>29801</v>
      </c>
    </row>
    <row r="54" spans="2:8" s="10" customFormat="1" ht="13.5" customHeight="1">
      <c r="B54" s="16" t="s">
        <v>50</v>
      </c>
      <c r="C54" s="18">
        <v>119</v>
      </c>
      <c r="D54" s="15">
        <v>2559</v>
      </c>
      <c r="E54" s="17">
        <v>70882</v>
      </c>
      <c r="F54" s="18">
        <v>57</v>
      </c>
      <c r="G54" s="15">
        <v>970</v>
      </c>
      <c r="H54" s="17">
        <v>30119</v>
      </c>
    </row>
    <row r="55" spans="2:8" s="10" customFormat="1" ht="13.5" customHeight="1">
      <c r="B55" s="16" t="s">
        <v>51</v>
      </c>
      <c r="C55" s="18">
        <v>118</v>
      </c>
      <c r="D55" s="15">
        <v>2593</v>
      </c>
      <c r="E55" s="17">
        <v>71576</v>
      </c>
      <c r="F55" s="18">
        <v>57</v>
      </c>
      <c r="G55" s="15">
        <v>996</v>
      </c>
      <c r="H55" s="17">
        <v>30815</v>
      </c>
    </row>
    <row r="56" spans="2:8" s="10" customFormat="1" ht="13.5" customHeight="1">
      <c r="B56" s="16" t="s">
        <v>55</v>
      </c>
      <c r="C56" s="18">
        <v>117</v>
      </c>
      <c r="D56" s="15">
        <v>2602</v>
      </c>
      <c r="E56" s="17">
        <v>71982</v>
      </c>
      <c r="F56" s="18">
        <v>57</v>
      </c>
      <c r="G56" s="15">
        <v>1013</v>
      </c>
      <c r="H56" s="17">
        <v>30937</v>
      </c>
    </row>
    <row r="57" spans="2:8" s="10" customFormat="1" ht="13.5" customHeight="1">
      <c r="B57" s="16" t="s">
        <v>56</v>
      </c>
      <c r="C57" s="18">
        <v>117</v>
      </c>
      <c r="D57" s="15">
        <v>2653</v>
      </c>
      <c r="E57" s="17">
        <v>71892</v>
      </c>
      <c r="F57" s="18">
        <v>57</v>
      </c>
      <c r="G57" s="15">
        <v>1033</v>
      </c>
      <c r="H57" s="17">
        <v>31861</v>
      </c>
    </row>
    <row r="58" spans="2:15" ht="13.5" customHeight="1">
      <c r="B58" s="16" t="s">
        <v>57</v>
      </c>
      <c r="C58" s="18">
        <v>117</v>
      </c>
      <c r="D58" s="15">
        <v>2663</v>
      </c>
      <c r="E58" s="17">
        <v>71964</v>
      </c>
      <c r="F58" s="18">
        <v>57</v>
      </c>
      <c r="G58" s="15">
        <v>1039</v>
      </c>
      <c r="H58" s="17">
        <v>32091</v>
      </c>
      <c r="J58" s="10"/>
      <c r="K58" s="10"/>
      <c r="L58" s="10"/>
      <c r="M58" s="10"/>
      <c r="N58" s="10"/>
      <c r="O58" s="10"/>
    </row>
    <row r="59" spans="2:15" ht="13.5" customHeight="1">
      <c r="B59" s="16" t="s">
        <v>58</v>
      </c>
      <c r="C59" s="15">
        <v>117</v>
      </c>
      <c r="D59" s="15">
        <v>2660</v>
      </c>
      <c r="E59" s="17">
        <v>72198</v>
      </c>
      <c r="F59" s="15">
        <v>57</v>
      </c>
      <c r="G59" s="15">
        <v>1047</v>
      </c>
      <c r="H59" s="17">
        <v>32581</v>
      </c>
      <c r="J59" s="10"/>
      <c r="K59" s="10"/>
      <c r="L59" s="10"/>
      <c r="M59" s="10"/>
      <c r="N59" s="10"/>
      <c r="O59" s="10"/>
    </row>
    <row r="60" spans="2:15" ht="13.5" customHeight="1">
      <c r="B60" s="16" t="s">
        <v>72</v>
      </c>
      <c r="C60" s="15">
        <v>117</v>
      </c>
      <c r="D60" s="15">
        <v>2674</v>
      </c>
      <c r="E60" s="17">
        <v>73014</v>
      </c>
      <c r="F60" s="15">
        <v>58</v>
      </c>
      <c r="G60" s="15">
        <v>1067</v>
      </c>
      <c r="H60" s="17">
        <v>32636</v>
      </c>
      <c r="J60" s="10"/>
      <c r="K60" s="10"/>
      <c r="L60" s="10"/>
      <c r="M60" s="10"/>
      <c r="N60" s="10"/>
      <c r="O60" s="10"/>
    </row>
    <row r="61" spans="2:15" ht="13.5" customHeight="1">
      <c r="B61" s="16" t="s">
        <v>75</v>
      </c>
      <c r="C61" s="18">
        <v>117</v>
      </c>
      <c r="D61" s="15">
        <v>2666</v>
      </c>
      <c r="E61" s="17">
        <v>73363</v>
      </c>
      <c r="F61" s="15">
        <v>58</v>
      </c>
      <c r="G61" s="15">
        <v>1086</v>
      </c>
      <c r="H61" s="17">
        <v>33131</v>
      </c>
      <c r="J61" s="10"/>
      <c r="K61" s="10"/>
      <c r="L61" s="10"/>
      <c r="M61" s="10"/>
      <c r="N61" s="10"/>
      <c r="O61" s="10"/>
    </row>
    <row r="62" spans="2:15" ht="13.5" customHeight="1">
      <c r="B62" s="16" t="s">
        <v>78</v>
      </c>
      <c r="C62" s="18">
        <v>117</v>
      </c>
      <c r="D62" s="15">
        <v>2691</v>
      </c>
      <c r="E62" s="17">
        <v>73871</v>
      </c>
      <c r="F62" s="15">
        <v>58</v>
      </c>
      <c r="G62" s="15">
        <v>1092</v>
      </c>
      <c r="H62" s="17">
        <v>33070</v>
      </c>
      <c r="J62" s="10"/>
      <c r="K62" s="10"/>
      <c r="L62" s="10"/>
      <c r="M62" s="10"/>
      <c r="N62" s="10"/>
      <c r="O62" s="10"/>
    </row>
    <row r="63" spans="2:15" ht="13.5" customHeight="1">
      <c r="B63" s="16" t="s">
        <v>80</v>
      </c>
      <c r="C63" s="18">
        <v>117</v>
      </c>
      <c r="D63" s="15">
        <v>2715</v>
      </c>
      <c r="E63" s="17">
        <v>74512</v>
      </c>
      <c r="F63" s="15">
        <v>58</v>
      </c>
      <c r="G63" s="15">
        <v>1081</v>
      </c>
      <c r="H63" s="17">
        <v>33145</v>
      </c>
      <c r="J63" s="10"/>
      <c r="K63" s="10"/>
      <c r="L63" s="10"/>
      <c r="M63" s="10"/>
      <c r="N63" s="10"/>
      <c r="O63" s="10"/>
    </row>
    <row r="64" spans="2:15" ht="13.5" customHeight="1">
      <c r="B64" s="16" t="s">
        <v>81</v>
      </c>
      <c r="C64" s="18">
        <v>117</v>
      </c>
      <c r="D64" s="15">
        <v>2744</v>
      </c>
      <c r="E64" s="17">
        <v>75422</v>
      </c>
      <c r="F64" s="15">
        <v>58</v>
      </c>
      <c r="G64" s="15">
        <v>1080</v>
      </c>
      <c r="H64" s="17">
        <v>32907</v>
      </c>
      <c r="J64" s="10"/>
      <c r="K64" s="10"/>
      <c r="L64" s="10"/>
      <c r="M64" s="10"/>
      <c r="N64" s="10"/>
      <c r="O64" s="10"/>
    </row>
    <row r="65" spans="2:15" ht="13.5" customHeight="1">
      <c r="B65" s="16" t="s">
        <v>82</v>
      </c>
      <c r="C65" s="18">
        <v>118</v>
      </c>
      <c r="D65" s="15">
        <v>2792</v>
      </c>
      <c r="E65" s="17">
        <v>75944</v>
      </c>
      <c r="F65" s="15">
        <v>58</v>
      </c>
      <c r="G65" s="15">
        <v>1080</v>
      </c>
      <c r="H65" s="17">
        <v>33162</v>
      </c>
      <c r="J65" s="10"/>
      <c r="K65" s="10"/>
      <c r="L65" s="10"/>
      <c r="M65" s="10"/>
      <c r="N65" s="10"/>
      <c r="O65" s="10"/>
    </row>
    <row r="66" spans="2:15" ht="13.5" customHeight="1">
      <c r="B66" s="16" t="s">
        <v>19</v>
      </c>
      <c r="C66" s="15">
        <v>118</v>
      </c>
      <c r="D66" s="15">
        <v>2797</v>
      </c>
      <c r="E66" s="15">
        <v>75716</v>
      </c>
      <c r="F66" s="18">
        <v>58</v>
      </c>
      <c r="G66" s="15">
        <v>1093</v>
      </c>
      <c r="H66" s="17">
        <v>33666</v>
      </c>
      <c r="J66" s="10"/>
      <c r="K66" s="10"/>
      <c r="L66" s="10"/>
      <c r="M66" s="10"/>
      <c r="N66" s="10"/>
      <c r="O66" s="10"/>
    </row>
    <row r="67" spans="2:15" ht="13.5" customHeight="1">
      <c r="B67" s="16" t="s">
        <v>20</v>
      </c>
      <c r="C67" s="15">
        <v>118</v>
      </c>
      <c r="D67" s="15">
        <v>2812</v>
      </c>
      <c r="E67" s="15">
        <v>75700</v>
      </c>
      <c r="F67" s="18">
        <v>58</v>
      </c>
      <c r="G67" s="15">
        <v>1098</v>
      </c>
      <c r="H67" s="17">
        <v>33981</v>
      </c>
      <c r="J67" s="10"/>
      <c r="K67" s="10"/>
      <c r="L67" s="10"/>
      <c r="M67" s="10"/>
      <c r="N67" s="10"/>
      <c r="O67" s="10"/>
    </row>
    <row r="68" spans="2:15" ht="13.5" customHeight="1">
      <c r="B68" s="19" t="s">
        <v>21</v>
      </c>
      <c r="C68" s="21">
        <v>118</v>
      </c>
      <c r="D68" s="21">
        <v>2874</v>
      </c>
      <c r="E68" s="21">
        <v>75774</v>
      </c>
      <c r="F68" s="20">
        <v>58</v>
      </c>
      <c r="G68" s="21">
        <v>1112</v>
      </c>
      <c r="H68" s="22">
        <v>33978</v>
      </c>
      <c r="J68" s="10"/>
      <c r="K68" s="10"/>
      <c r="L68" s="10"/>
      <c r="M68" s="10"/>
      <c r="N68" s="10"/>
      <c r="O68" s="10"/>
    </row>
    <row r="69" spans="2:3" ht="13.5" customHeight="1">
      <c r="B69" s="30" t="s">
        <v>59</v>
      </c>
      <c r="C69" s="31"/>
    </row>
  </sheetData>
  <sheetProtection/>
  <mergeCells count="3">
    <mergeCell ref="B5:B6"/>
    <mergeCell ref="C5:E5"/>
    <mergeCell ref="F5:H5"/>
  </mergeCells>
  <printOptions/>
  <pageMargins left="0.7874015748031497" right="0.7874015748031497" top="0.7874015748031497" bottom="0.3937007874015748" header="0" footer="0"/>
  <pageSetup horizontalDpi="600" verticalDpi="600" orientation="portrait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8"/>
  <sheetViews>
    <sheetView view="pageBreakPreview" zoomScaleNormal="200" zoomScaleSheetLayoutView="100" zoomScalePageLayoutView="0" workbookViewId="0" topLeftCell="A1">
      <pane xSplit="2" ySplit="6" topLeftCell="C38" activePane="bottomRight" state="frozen"/>
      <selection pane="topLeft" activeCell="A1" sqref="A1"/>
      <selection pane="topRight" activeCell="C1" sqref="C1"/>
      <selection pane="bottomLeft" activeCell="A7" sqref="A7"/>
      <selection pane="bottomRight" activeCell="F57" sqref="F57"/>
    </sheetView>
  </sheetViews>
  <sheetFormatPr defaultColWidth="9.00390625" defaultRowHeight="13.5"/>
  <cols>
    <col min="1" max="1" width="2.25390625" style="6" customWidth="1"/>
    <col min="2" max="8" width="8.625" style="6" customWidth="1"/>
    <col min="9" max="16384" width="9.00390625" style="6" customWidth="1"/>
  </cols>
  <sheetData>
    <row r="1" spans="1:2" ht="13.5">
      <c r="A1" s="5"/>
      <c r="B1" s="1" t="s">
        <v>74</v>
      </c>
    </row>
    <row r="2" ht="13.5">
      <c r="B2" s="2" t="s">
        <v>54</v>
      </c>
    </row>
    <row r="3" ht="13.5">
      <c r="B3" s="2"/>
    </row>
    <row r="4" spans="1:5" ht="13.5">
      <c r="A4" s="7"/>
      <c r="B4" s="4" t="s">
        <v>36</v>
      </c>
      <c r="C4" s="8"/>
      <c r="D4" s="8"/>
      <c r="E4" s="3"/>
    </row>
    <row r="5" spans="1:8" s="10" customFormat="1" ht="13.5" customHeight="1">
      <c r="A5" s="9"/>
      <c r="B5" s="32" t="s">
        <v>53</v>
      </c>
      <c r="C5" s="34" t="s">
        <v>47</v>
      </c>
      <c r="D5" s="35"/>
      <c r="E5" s="36"/>
      <c r="F5" s="34" t="s">
        <v>48</v>
      </c>
      <c r="G5" s="35"/>
      <c r="H5" s="36"/>
    </row>
    <row r="6" spans="1:8" s="10" customFormat="1" ht="33.75" customHeight="1">
      <c r="A6" s="11"/>
      <c r="B6" s="33"/>
      <c r="C6" s="12" t="s">
        <v>44</v>
      </c>
      <c r="D6" s="13" t="s">
        <v>45</v>
      </c>
      <c r="E6" s="14" t="s">
        <v>46</v>
      </c>
      <c r="F6" s="12" t="s">
        <v>44</v>
      </c>
      <c r="G6" s="13" t="s">
        <v>45</v>
      </c>
      <c r="H6" s="14" t="s">
        <v>49</v>
      </c>
    </row>
    <row r="7" spans="1:8" s="23" customFormat="1" ht="13.5" customHeight="1">
      <c r="A7" s="15"/>
      <c r="B7" s="16" t="s">
        <v>37</v>
      </c>
      <c r="C7" s="15">
        <v>21</v>
      </c>
      <c r="D7" s="15">
        <v>522</v>
      </c>
      <c r="E7" s="17">
        <v>20314</v>
      </c>
      <c r="F7" s="25">
        <v>10</v>
      </c>
      <c r="G7" s="26">
        <v>206</v>
      </c>
      <c r="H7" s="27">
        <v>8074</v>
      </c>
    </row>
    <row r="8" spans="1:8" s="23" customFormat="1" ht="13.5" customHeight="1">
      <c r="A8" s="15"/>
      <c r="B8" s="16" t="s">
        <v>2</v>
      </c>
      <c r="C8" s="15">
        <v>21</v>
      </c>
      <c r="D8" s="15">
        <v>502</v>
      </c>
      <c r="E8" s="17">
        <v>19371</v>
      </c>
      <c r="F8" s="18">
        <v>10</v>
      </c>
      <c r="G8" s="15">
        <v>209</v>
      </c>
      <c r="H8" s="17">
        <v>8038</v>
      </c>
    </row>
    <row r="9" spans="1:8" s="23" customFormat="1" ht="13.5" customHeight="1">
      <c r="A9" s="15"/>
      <c r="B9" s="16" t="s">
        <v>3</v>
      </c>
      <c r="C9" s="15">
        <v>21</v>
      </c>
      <c r="D9" s="15">
        <v>494</v>
      </c>
      <c r="E9" s="17">
        <v>18812</v>
      </c>
      <c r="F9" s="18">
        <v>10</v>
      </c>
      <c r="G9" s="15">
        <v>200</v>
      </c>
      <c r="H9" s="17">
        <v>7737</v>
      </c>
    </row>
    <row r="10" spans="1:8" s="23" customFormat="1" ht="13.5" customHeight="1">
      <c r="A10" s="15"/>
      <c r="B10" s="16" t="s">
        <v>4</v>
      </c>
      <c r="C10" s="15">
        <v>21</v>
      </c>
      <c r="D10" s="15">
        <v>488</v>
      </c>
      <c r="E10" s="17">
        <v>18380</v>
      </c>
      <c r="F10" s="18">
        <v>10</v>
      </c>
      <c r="G10" s="15">
        <v>202</v>
      </c>
      <c r="H10" s="17">
        <v>7650</v>
      </c>
    </row>
    <row r="11" spans="1:8" s="23" customFormat="1" ht="13.5" customHeight="1">
      <c r="A11" s="15"/>
      <c r="B11" s="16" t="s">
        <v>5</v>
      </c>
      <c r="C11" s="15">
        <v>21</v>
      </c>
      <c r="D11" s="15">
        <v>486</v>
      </c>
      <c r="E11" s="17">
        <v>18180</v>
      </c>
      <c r="F11" s="18">
        <v>10</v>
      </c>
      <c r="G11" s="15">
        <v>200</v>
      </c>
      <c r="H11" s="17">
        <v>7552</v>
      </c>
    </row>
    <row r="12" spans="1:8" s="23" customFormat="1" ht="13.5" customHeight="1">
      <c r="A12" s="15"/>
      <c r="B12" s="16" t="s">
        <v>6</v>
      </c>
      <c r="C12" s="15">
        <v>21</v>
      </c>
      <c r="D12" s="15">
        <v>484</v>
      </c>
      <c r="E12" s="17">
        <v>18005</v>
      </c>
      <c r="F12" s="18">
        <v>10</v>
      </c>
      <c r="G12" s="15">
        <v>200</v>
      </c>
      <c r="H12" s="17">
        <v>7660</v>
      </c>
    </row>
    <row r="13" spans="1:8" s="23" customFormat="1" ht="13.5" customHeight="1">
      <c r="A13" s="15"/>
      <c r="B13" s="16" t="s">
        <v>7</v>
      </c>
      <c r="C13" s="15">
        <v>21</v>
      </c>
      <c r="D13" s="15">
        <v>479</v>
      </c>
      <c r="E13" s="17">
        <v>17757</v>
      </c>
      <c r="F13" s="18">
        <v>10</v>
      </c>
      <c r="G13" s="15">
        <v>200</v>
      </c>
      <c r="H13" s="17">
        <v>7679</v>
      </c>
    </row>
    <row r="14" spans="1:8" s="23" customFormat="1" ht="13.5" customHeight="1">
      <c r="A14" s="15"/>
      <c r="B14" s="16" t="s">
        <v>8</v>
      </c>
      <c r="C14" s="15">
        <v>21</v>
      </c>
      <c r="D14" s="15">
        <v>479</v>
      </c>
      <c r="E14" s="17">
        <v>17860</v>
      </c>
      <c r="F14" s="18">
        <v>10</v>
      </c>
      <c r="G14" s="15">
        <v>192</v>
      </c>
      <c r="H14" s="17">
        <v>7420</v>
      </c>
    </row>
    <row r="15" spans="1:8" s="23" customFormat="1" ht="13.5" customHeight="1">
      <c r="A15" s="15"/>
      <c r="B15" s="16" t="s">
        <v>9</v>
      </c>
      <c r="C15" s="15">
        <v>21</v>
      </c>
      <c r="D15" s="15">
        <v>473</v>
      </c>
      <c r="E15" s="17">
        <v>17601</v>
      </c>
      <c r="F15" s="18">
        <v>10</v>
      </c>
      <c r="G15" s="15">
        <v>191</v>
      </c>
      <c r="H15" s="17">
        <v>7407</v>
      </c>
    </row>
    <row r="16" spans="1:8" s="23" customFormat="1" ht="13.5" customHeight="1">
      <c r="A16" s="15"/>
      <c r="B16" s="16" t="s">
        <v>10</v>
      </c>
      <c r="C16" s="15">
        <v>21</v>
      </c>
      <c r="D16" s="15">
        <v>469</v>
      </c>
      <c r="E16" s="17">
        <v>17288</v>
      </c>
      <c r="F16" s="18">
        <v>10</v>
      </c>
      <c r="G16" s="15">
        <v>192</v>
      </c>
      <c r="H16" s="17">
        <v>7457</v>
      </c>
    </row>
    <row r="17" spans="1:8" s="23" customFormat="1" ht="13.5" customHeight="1">
      <c r="A17" s="15"/>
      <c r="B17" s="16" t="s">
        <v>11</v>
      </c>
      <c r="C17" s="15">
        <v>21</v>
      </c>
      <c r="D17" s="15">
        <v>456</v>
      </c>
      <c r="E17" s="17">
        <v>16594</v>
      </c>
      <c r="F17" s="18">
        <v>10</v>
      </c>
      <c r="G17" s="15">
        <v>197</v>
      </c>
      <c r="H17" s="17">
        <v>7768</v>
      </c>
    </row>
    <row r="18" spans="1:8" s="23" customFormat="1" ht="13.5" customHeight="1">
      <c r="A18" s="15"/>
      <c r="B18" s="16" t="s">
        <v>12</v>
      </c>
      <c r="C18" s="15">
        <v>21</v>
      </c>
      <c r="D18" s="15">
        <v>436</v>
      </c>
      <c r="E18" s="17">
        <v>15711</v>
      </c>
      <c r="F18" s="18">
        <v>10</v>
      </c>
      <c r="G18" s="15">
        <v>198</v>
      </c>
      <c r="H18" s="17">
        <v>7773</v>
      </c>
    </row>
    <row r="19" spans="1:8" s="23" customFormat="1" ht="13.5" customHeight="1">
      <c r="A19" s="15"/>
      <c r="B19" s="16" t="s">
        <v>13</v>
      </c>
      <c r="C19" s="15">
        <v>21</v>
      </c>
      <c r="D19" s="15">
        <v>417</v>
      </c>
      <c r="E19" s="17">
        <v>14865</v>
      </c>
      <c r="F19" s="18">
        <v>10</v>
      </c>
      <c r="G19" s="15">
        <v>198</v>
      </c>
      <c r="H19" s="17">
        <v>7767</v>
      </c>
    </row>
    <row r="20" spans="1:8" s="23" customFormat="1" ht="13.5" customHeight="1">
      <c r="A20" s="15"/>
      <c r="B20" s="16" t="s">
        <v>14</v>
      </c>
      <c r="C20" s="15">
        <v>21</v>
      </c>
      <c r="D20" s="15">
        <v>398</v>
      </c>
      <c r="E20" s="17">
        <v>13962</v>
      </c>
      <c r="F20" s="18">
        <v>10</v>
      </c>
      <c r="G20" s="15">
        <v>195</v>
      </c>
      <c r="H20" s="17">
        <v>7677</v>
      </c>
    </row>
    <row r="21" spans="1:8" s="23" customFormat="1" ht="13.5" customHeight="1">
      <c r="A21" s="15"/>
      <c r="B21" s="16" t="s">
        <v>15</v>
      </c>
      <c r="C21" s="15">
        <v>21</v>
      </c>
      <c r="D21" s="15">
        <v>381</v>
      </c>
      <c r="E21" s="17">
        <v>13068</v>
      </c>
      <c r="F21" s="18">
        <v>10</v>
      </c>
      <c r="G21" s="15">
        <v>190</v>
      </c>
      <c r="H21" s="17">
        <v>7569</v>
      </c>
    </row>
    <row r="22" spans="1:8" s="23" customFormat="1" ht="13.5" customHeight="1">
      <c r="A22" s="15"/>
      <c r="B22" s="16" t="s">
        <v>16</v>
      </c>
      <c r="C22" s="15">
        <v>21</v>
      </c>
      <c r="D22" s="15">
        <v>367</v>
      </c>
      <c r="E22" s="17">
        <v>12317</v>
      </c>
      <c r="F22" s="18">
        <v>10</v>
      </c>
      <c r="G22" s="15">
        <v>184</v>
      </c>
      <c r="H22" s="17">
        <v>7254</v>
      </c>
    </row>
    <row r="23" spans="1:8" s="23" customFormat="1" ht="13.5" customHeight="1">
      <c r="A23" s="15"/>
      <c r="B23" s="16" t="s">
        <v>17</v>
      </c>
      <c r="C23" s="15">
        <v>21</v>
      </c>
      <c r="D23" s="15">
        <v>361</v>
      </c>
      <c r="E23" s="17">
        <v>11901</v>
      </c>
      <c r="F23" s="18">
        <v>10</v>
      </c>
      <c r="G23" s="15">
        <v>176</v>
      </c>
      <c r="H23" s="17">
        <v>6745</v>
      </c>
    </row>
    <row r="24" spans="1:8" s="23" customFormat="1" ht="13.5" customHeight="1">
      <c r="A24" s="15"/>
      <c r="B24" s="16" t="s">
        <v>18</v>
      </c>
      <c r="C24" s="15">
        <v>21</v>
      </c>
      <c r="D24" s="15">
        <v>367</v>
      </c>
      <c r="E24" s="17">
        <v>11741</v>
      </c>
      <c r="F24" s="18">
        <v>10</v>
      </c>
      <c r="G24" s="15">
        <v>167</v>
      </c>
      <c r="H24" s="17">
        <v>6093</v>
      </c>
    </row>
    <row r="25" spans="1:8" s="23" customFormat="1" ht="13.5" customHeight="1">
      <c r="A25" s="15"/>
      <c r="B25" s="16" t="s">
        <v>19</v>
      </c>
      <c r="C25" s="15">
        <v>21</v>
      </c>
      <c r="D25" s="15">
        <v>365</v>
      </c>
      <c r="E25" s="17">
        <v>11549</v>
      </c>
      <c r="F25" s="18">
        <v>10</v>
      </c>
      <c r="G25" s="15">
        <v>163</v>
      </c>
      <c r="H25" s="17">
        <v>5633</v>
      </c>
    </row>
    <row r="26" spans="1:8" s="23" customFormat="1" ht="13.5" customHeight="1">
      <c r="A26" s="15"/>
      <c r="B26" s="16" t="s">
        <v>20</v>
      </c>
      <c r="C26" s="15">
        <v>21</v>
      </c>
      <c r="D26" s="15">
        <v>371</v>
      </c>
      <c r="E26" s="17">
        <v>11491</v>
      </c>
      <c r="F26" s="18">
        <v>10</v>
      </c>
      <c r="G26" s="15">
        <v>160</v>
      </c>
      <c r="H26" s="17">
        <v>5347</v>
      </c>
    </row>
    <row r="27" spans="1:8" s="23" customFormat="1" ht="13.5" customHeight="1">
      <c r="A27" s="15"/>
      <c r="B27" s="16" t="s">
        <v>21</v>
      </c>
      <c r="C27" s="15">
        <v>21</v>
      </c>
      <c r="D27" s="15">
        <v>371</v>
      </c>
      <c r="E27" s="17">
        <v>11281</v>
      </c>
      <c r="F27" s="18">
        <v>10</v>
      </c>
      <c r="G27" s="15">
        <v>158</v>
      </c>
      <c r="H27" s="17">
        <v>5105</v>
      </c>
    </row>
    <row r="28" spans="1:8" s="23" customFormat="1" ht="13.5" customHeight="1">
      <c r="A28" s="15"/>
      <c r="B28" s="16" t="s">
        <v>22</v>
      </c>
      <c r="C28" s="15">
        <v>21</v>
      </c>
      <c r="D28" s="15">
        <v>364</v>
      </c>
      <c r="E28" s="17">
        <v>10995</v>
      </c>
      <c r="F28" s="18">
        <v>10</v>
      </c>
      <c r="G28" s="15">
        <v>149</v>
      </c>
      <c r="H28" s="17">
        <v>4814</v>
      </c>
    </row>
    <row r="29" spans="1:8" s="23" customFormat="1" ht="13.5" customHeight="1">
      <c r="A29" s="15"/>
      <c r="B29" s="16" t="s">
        <v>23</v>
      </c>
      <c r="C29" s="15">
        <v>21</v>
      </c>
      <c r="D29" s="15">
        <v>364</v>
      </c>
      <c r="E29" s="17">
        <v>10687</v>
      </c>
      <c r="F29" s="18">
        <v>10</v>
      </c>
      <c r="G29" s="15">
        <v>146</v>
      </c>
      <c r="H29" s="17">
        <v>4594</v>
      </c>
    </row>
    <row r="30" spans="1:8" s="23" customFormat="1" ht="13.5" customHeight="1">
      <c r="A30" s="15"/>
      <c r="B30" s="16" t="s">
        <v>24</v>
      </c>
      <c r="C30" s="15">
        <v>21</v>
      </c>
      <c r="D30" s="15">
        <v>365</v>
      </c>
      <c r="E30" s="17">
        <v>10350</v>
      </c>
      <c r="F30" s="18">
        <v>10</v>
      </c>
      <c r="G30" s="15">
        <v>145</v>
      </c>
      <c r="H30" s="17">
        <v>4464</v>
      </c>
    </row>
    <row r="31" spans="1:8" s="23" customFormat="1" ht="13.5" customHeight="1">
      <c r="A31" s="15"/>
      <c r="B31" s="16" t="s">
        <v>25</v>
      </c>
      <c r="C31" s="15">
        <v>21</v>
      </c>
      <c r="D31" s="15">
        <v>365</v>
      </c>
      <c r="E31" s="17">
        <v>10029</v>
      </c>
      <c r="F31" s="18">
        <v>10</v>
      </c>
      <c r="G31" s="15">
        <v>143</v>
      </c>
      <c r="H31" s="17">
        <v>4408</v>
      </c>
    </row>
    <row r="32" spans="1:8" s="23" customFormat="1" ht="13.5" customHeight="1">
      <c r="A32" s="15"/>
      <c r="B32" s="16" t="s">
        <v>26</v>
      </c>
      <c r="C32" s="15">
        <v>21</v>
      </c>
      <c r="D32" s="15">
        <v>363</v>
      </c>
      <c r="E32" s="17">
        <v>9804</v>
      </c>
      <c r="F32" s="18">
        <v>10</v>
      </c>
      <c r="G32" s="15">
        <v>143</v>
      </c>
      <c r="H32" s="17">
        <v>4385</v>
      </c>
    </row>
    <row r="33" spans="1:8" s="23" customFormat="1" ht="13.5" customHeight="1">
      <c r="A33" s="15"/>
      <c r="B33" s="16" t="s">
        <v>1</v>
      </c>
      <c r="C33" s="15">
        <v>21</v>
      </c>
      <c r="D33" s="15">
        <v>358</v>
      </c>
      <c r="E33" s="17">
        <v>9638</v>
      </c>
      <c r="F33" s="18">
        <v>10</v>
      </c>
      <c r="G33" s="15">
        <v>144</v>
      </c>
      <c r="H33" s="17">
        <v>4352</v>
      </c>
    </row>
    <row r="34" spans="1:8" s="23" customFormat="1" ht="13.5" customHeight="1">
      <c r="A34" s="15"/>
      <c r="B34" s="16" t="s">
        <v>27</v>
      </c>
      <c r="C34" s="15">
        <v>21</v>
      </c>
      <c r="D34" s="15">
        <v>361</v>
      </c>
      <c r="E34" s="17">
        <v>9457</v>
      </c>
      <c r="F34" s="18">
        <v>10</v>
      </c>
      <c r="G34" s="15">
        <v>145</v>
      </c>
      <c r="H34" s="17">
        <v>4249</v>
      </c>
    </row>
    <row r="35" spans="1:8" s="23" customFormat="1" ht="13.5" customHeight="1">
      <c r="A35" s="15"/>
      <c r="B35" s="16" t="s">
        <v>28</v>
      </c>
      <c r="C35" s="15">
        <v>21</v>
      </c>
      <c r="D35" s="15">
        <v>365</v>
      </c>
      <c r="E35" s="17">
        <v>9377</v>
      </c>
      <c r="F35" s="18">
        <v>10</v>
      </c>
      <c r="G35" s="15">
        <v>145</v>
      </c>
      <c r="H35" s="17">
        <v>4168</v>
      </c>
    </row>
    <row r="36" spans="1:8" s="23" customFormat="1" ht="13.5" customHeight="1">
      <c r="A36" s="15"/>
      <c r="B36" s="16" t="s">
        <v>29</v>
      </c>
      <c r="C36" s="15">
        <v>21</v>
      </c>
      <c r="D36" s="15">
        <v>363</v>
      </c>
      <c r="E36" s="17">
        <v>9386</v>
      </c>
      <c r="F36" s="18">
        <v>10</v>
      </c>
      <c r="G36" s="15">
        <v>141</v>
      </c>
      <c r="H36" s="17">
        <v>4053</v>
      </c>
    </row>
    <row r="37" spans="1:8" s="23" customFormat="1" ht="13.5" customHeight="1">
      <c r="A37" s="15"/>
      <c r="B37" s="16" t="s">
        <v>0</v>
      </c>
      <c r="C37" s="18">
        <v>21</v>
      </c>
      <c r="D37" s="15">
        <v>366</v>
      </c>
      <c r="E37" s="17">
        <v>9385</v>
      </c>
      <c r="F37" s="18">
        <v>10</v>
      </c>
      <c r="G37" s="15">
        <v>140</v>
      </c>
      <c r="H37" s="17">
        <v>4054</v>
      </c>
    </row>
    <row r="38" spans="2:8" s="23" customFormat="1" ht="13.5" customHeight="1">
      <c r="B38" s="16" t="s">
        <v>30</v>
      </c>
      <c r="C38" s="18">
        <v>21</v>
      </c>
      <c r="D38" s="15">
        <v>365</v>
      </c>
      <c r="E38" s="17">
        <v>9434</v>
      </c>
      <c r="F38" s="18">
        <v>10</v>
      </c>
      <c r="G38" s="15">
        <v>139</v>
      </c>
      <c r="H38" s="17">
        <v>4004</v>
      </c>
    </row>
    <row r="39" spans="2:8" s="23" customFormat="1" ht="13.5" customHeight="1">
      <c r="B39" s="16" t="s">
        <v>31</v>
      </c>
      <c r="C39" s="18">
        <v>21</v>
      </c>
      <c r="D39" s="15">
        <v>367</v>
      </c>
      <c r="E39" s="17">
        <v>9358</v>
      </c>
      <c r="F39" s="18">
        <v>10</v>
      </c>
      <c r="G39" s="15">
        <v>139</v>
      </c>
      <c r="H39" s="17">
        <v>4037</v>
      </c>
    </row>
    <row r="40" spans="2:8" s="23" customFormat="1" ht="13.5" customHeight="1">
      <c r="B40" s="16" t="s">
        <v>32</v>
      </c>
      <c r="C40" s="18">
        <v>21</v>
      </c>
      <c r="D40" s="15">
        <v>367</v>
      </c>
      <c r="E40" s="17">
        <v>9363</v>
      </c>
      <c r="F40" s="18">
        <v>10</v>
      </c>
      <c r="G40" s="15">
        <v>143</v>
      </c>
      <c r="H40" s="17">
        <v>4030</v>
      </c>
    </row>
    <row r="41" spans="2:8" s="23" customFormat="1" ht="13.5" customHeight="1">
      <c r="B41" s="16" t="s">
        <v>33</v>
      </c>
      <c r="C41" s="18">
        <v>21</v>
      </c>
      <c r="D41" s="15">
        <v>363</v>
      </c>
      <c r="E41" s="17">
        <v>9284</v>
      </c>
      <c r="F41" s="18">
        <v>10</v>
      </c>
      <c r="G41" s="15">
        <v>144</v>
      </c>
      <c r="H41" s="17">
        <v>4053</v>
      </c>
    </row>
    <row r="42" spans="2:8" s="23" customFormat="1" ht="13.5" customHeight="1">
      <c r="B42" s="16" t="s">
        <v>34</v>
      </c>
      <c r="C42" s="18">
        <v>21</v>
      </c>
      <c r="D42" s="15">
        <v>368</v>
      </c>
      <c r="E42" s="17">
        <v>9391</v>
      </c>
      <c r="F42" s="18">
        <v>10</v>
      </c>
      <c r="G42" s="15">
        <v>142</v>
      </c>
      <c r="H42" s="17">
        <v>4101</v>
      </c>
    </row>
    <row r="43" spans="2:8" s="23" customFormat="1" ht="13.5" customHeight="1">
      <c r="B43" s="24" t="s">
        <v>50</v>
      </c>
      <c r="C43" s="18">
        <v>21</v>
      </c>
      <c r="D43" s="15">
        <v>375</v>
      </c>
      <c r="E43" s="17">
        <v>9530</v>
      </c>
      <c r="F43" s="18">
        <v>10</v>
      </c>
      <c r="G43" s="15">
        <v>144</v>
      </c>
      <c r="H43" s="17">
        <v>4107</v>
      </c>
    </row>
    <row r="44" spans="2:8" s="23" customFormat="1" ht="13.5" customHeight="1">
      <c r="B44" s="24" t="s">
        <v>51</v>
      </c>
      <c r="C44" s="18">
        <v>21</v>
      </c>
      <c r="D44" s="15">
        <v>383</v>
      </c>
      <c r="E44" s="17">
        <v>9646</v>
      </c>
      <c r="F44" s="18">
        <v>10</v>
      </c>
      <c r="G44" s="15">
        <v>150</v>
      </c>
      <c r="H44" s="17">
        <v>4185</v>
      </c>
    </row>
    <row r="45" spans="2:8" s="23" customFormat="1" ht="13.5" customHeight="1">
      <c r="B45" s="16" t="s">
        <v>55</v>
      </c>
      <c r="C45" s="15">
        <v>20</v>
      </c>
      <c r="D45" s="15">
        <v>387</v>
      </c>
      <c r="E45" s="17">
        <v>9792</v>
      </c>
      <c r="F45" s="18">
        <v>10</v>
      </c>
      <c r="G45" s="15">
        <v>146</v>
      </c>
      <c r="H45" s="17">
        <v>4093</v>
      </c>
    </row>
    <row r="46" spans="2:8" ht="13.5">
      <c r="B46" s="16" t="s">
        <v>56</v>
      </c>
      <c r="C46" s="15">
        <v>20</v>
      </c>
      <c r="D46" s="15">
        <v>393</v>
      </c>
      <c r="E46" s="17">
        <v>9836</v>
      </c>
      <c r="F46" s="18">
        <v>10</v>
      </c>
      <c r="G46" s="15">
        <v>149</v>
      </c>
      <c r="H46" s="17">
        <v>4157</v>
      </c>
    </row>
    <row r="47" spans="2:8" ht="13.5">
      <c r="B47" s="16" t="s">
        <v>57</v>
      </c>
      <c r="C47" s="15">
        <v>20</v>
      </c>
      <c r="D47" s="15">
        <v>404</v>
      </c>
      <c r="E47" s="17">
        <v>10007</v>
      </c>
      <c r="F47" s="18">
        <v>10</v>
      </c>
      <c r="G47" s="15">
        <v>148</v>
      </c>
      <c r="H47" s="17">
        <v>4035</v>
      </c>
    </row>
    <row r="48" spans="2:8" ht="13.5">
      <c r="B48" s="16" t="s">
        <v>73</v>
      </c>
      <c r="C48" s="15">
        <v>20</v>
      </c>
      <c r="D48" s="15">
        <v>400</v>
      </c>
      <c r="E48" s="17">
        <v>10061</v>
      </c>
      <c r="F48" s="15">
        <v>10</v>
      </c>
      <c r="G48" s="15">
        <v>149</v>
      </c>
      <c r="H48" s="17">
        <v>4164</v>
      </c>
    </row>
    <row r="49" spans="2:8" ht="13.5">
      <c r="B49" s="16" t="s">
        <v>76</v>
      </c>
      <c r="C49" s="15">
        <v>20</v>
      </c>
      <c r="D49" s="15">
        <v>407</v>
      </c>
      <c r="E49" s="17">
        <v>10319</v>
      </c>
      <c r="F49" s="15">
        <v>11</v>
      </c>
      <c r="G49" s="15">
        <v>150</v>
      </c>
      <c r="H49" s="17">
        <v>4307</v>
      </c>
    </row>
    <row r="50" spans="2:8" ht="13.5">
      <c r="B50" s="16" t="s">
        <v>79</v>
      </c>
      <c r="C50" s="18">
        <v>20</v>
      </c>
      <c r="D50" s="15">
        <v>402</v>
      </c>
      <c r="E50" s="17">
        <v>10328</v>
      </c>
      <c r="F50" s="15">
        <v>11</v>
      </c>
      <c r="G50" s="15">
        <v>161</v>
      </c>
      <c r="H50" s="17">
        <v>4628</v>
      </c>
    </row>
    <row r="51" spans="2:8" ht="13.5">
      <c r="B51" s="16" t="s">
        <v>78</v>
      </c>
      <c r="C51" s="18">
        <v>20</v>
      </c>
      <c r="D51" s="15">
        <v>405</v>
      </c>
      <c r="E51" s="17">
        <v>10356</v>
      </c>
      <c r="F51" s="15">
        <v>11</v>
      </c>
      <c r="G51" s="15">
        <v>163</v>
      </c>
      <c r="H51" s="17">
        <v>4743</v>
      </c>
    </row>
    <row r="52" spans="2:8" ht="13.5">
      <c r="B52" s="16" t="s">
        <v>80</v>
      </c>
      <c r="C52" s="18">
        <v>20</v>
      </c>
      <c r="D52" s="15">
        <v>410</v>
      </c>
      <c r="E52" s="17">
        <v>10405</v>
      </c>
      <c r="F52" s="15">
        <v>11</v>
      </c>
      <c r="G52" s="15">
        <v>163</v>
      </c>
      <c r="H52" s="17">
        <v>4784</v>
      </c>
    </row>
    <row r="53" spans="2:8" ht="13.5">
      <c r="B53" s="16" t="s">
        <v>81</v>
      </c>
      <c r="C53" s="18">
        <v>20</v>
      </c>
      <c r="D53" s="15">
        <v>404</v>
      </c>
      <c r="E53" s="17">
        <v>10384</v>
      </c>
      <c r="F53" s="15">
        <v>11</v>
      </c>
      <c r="G53" s="15">
        <v>165</v>
      </c>
      <c r="H53" s="17">
        <v>4748</v>
      </c>
    </row>
    <row r="54" spans="2:8" ht="13.5">
      <c r="B54" s="16" t="s">
        <v>82</v>
      </c>
      <c r="C54" s="18">
        <v>20</v>
      </c>
      <c r="D54" s="15">
        <v>405</v>
      </c>
      <c r="E54" s="17">
        <v>10344</v>
      </c>
      <c r="F54" s="15">
        <v>11</v>
      </c>
      <c r="G54" s="15">
        <v>165</v>
      </c>
      <c r="H54" s="17">
        <v>4772</v>
      </c>
    </row>
    <row r="55" spans="2:8" ht="13.5">
      <c r="B55" s="16" t="s">
        <v>19</v>
      </c>
      <c r="C55" s="18">
        <v>20</v>
      </c>
      <c r="D55" s="15">
        <v>404</v>
      </c>
      <c r="E55" s="17">
        <v>10136</v>
      </c>
      <c r="F55" s="15">
        <v>11</v>
      </c>
      <c r="G55" s="15">
        <v>170</v>
      </c>
      <c r="H55" s="17">
        <v>4930</v>
      </c>
    </row>
    <row r="56" spans="2:8" ht="13.5">
      <c r="B56" s="16" t="s">
        <v>20</v>
      </c>
      <c r="C56" s="18">
        <v>20</v>
      </c>
      <c r="D56" s="15">
        <v>410</v>
      </c>
      <c r="E56" s="17">
        <v>9950</v>
      </c>
      <c r="F56" s="15">
        <v>11</v>
      </c>
      <c r="G56" s="15">
        <v>167</v>
      </c>
      <c r="H56" s="17">
        <v>4891</v>
      </c>
    </row>
    <row r="57" spans="2:8" ht="13.5">
      <c r="B57" s="19" t="s">
        <v>21</v>
      </c>
      <c r="C57" s="20">
        <v>20</v>
      </c>
      <c r="D57" s="21">
        <v>424</v>
      </c>
      <c r="E57" s="22">
        <v>9947</v>
      </c>
      <c r="F57" s="21">
        <v>11</v>
      </c>
      <c r="G57" s="21">
        <v>169</v>
      </c>
      <c r="H57" s="22">
        <v>4815</v>
      </c>
    </row>
    <row r="58" spans="2:3" ht="13.5">
      <c r="B58" s="30" t="s">
        <v>59</v>
      </c>
      <c r="C58" s="31"/>
    </row>
  </sheetData>
  <sheetProtection/>
  <mergeCells count="3">
    <mergeCell ref="B5:B6"/>
    <mergeCell ref="C5:E5"/>
    <mergeCell ref="F5:H5"/>
  </mergeCells>
  <printOptions/>
  <pageMargins left="0.7874015748031497" right="0.7874015748031497" top="0.7874015748031497" bottom="0.984251968503937" header="0" footer="0.5118110236220472"/>
  <pageSetup fitToWidth="0" fitToHeight="1" horizontalDpi="600" verticalDpi="6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9"/>
  <sheetViews>
    <sheetView view="pageBreakPreview" zoomScaleSheetLayoutView="100" zoomScalePageLayoutView="0" workbookViewId="0" topLeftCell="A1">
      <pane xSplit="2" ySplit="6" topLeftCell="C35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57" sqref="C57"/>
    </sheetView>
  </sheetViews>
  <sheetFormatPr defaultColWidth="9.00390625" defaultRowHeight="13.5"/>
  <cols>
    <col min="1" max="1" width="2.25390625" style="6" customWidth="1"/>
    <col min="2" max="8" width="8.625" style="6" customWidth="1"/>
    <col min="9" max="16384" width="9.00390625" style="6" customWidth="1"/>
  </cols>
  <sheetData>
    <row r="1" spans="1:2" ht="13.5">
      <c r="A1" s="5"/>
      <c r="B1" s="1" t="s">
        <v>74</v>
      </c>
    </row>
    <row r="2" ht="13.5">
      <c r="B2" s="2" t="s">
        <v>54</v>
      </c>
    </row>
    <row r="3" ht="13.5">
      <c r="B3" s="2"/>
    </row>
    <row r="4" spans="1:5" ht="13.5">
      <c r="A4" s="7"/>
      <c r="B4" s="4" t="s">
        <v>38</v>
      </c>
      <c r="C4" s="8"/>
      <c r="D4" s="8"/>
      <c r="E4" s="3"/>
    </row>
    <row r="5" spans="1:8" s="10" customFormat="1" ht="13.5" customHeight="1">
      <c r="A5" s="9"/>
      <c r="B5" s="32" t="s">
        <v>53</v>
      </c>
      <c r="C5" s="34" t="s">
        <v>47</v>
      </c>
      <c r="D5" s="35"/>
      <c r="E5" s="36"/>
      <c r="F5" s="34" t="s">
        <v>48</v>
      </c>
      <c r="G5" s="35"/>
      <c r="H5" s="36"/>
    </row>
    <row r="6" spans="1:8" s="10" customFormat="1" ht="33.75" customHeight="1">
      <c r="A6" s="11"/>
      <c r="B6" s="33"/>
      <c r="C6" s="12" t="s">
        <v>44</v>
      </c>
      <c r="D6" s="13" t="s">
        <v>45</v>
      </c>
      <c r="E6" s="14" t="s">
        <v>46</v>
      </c>
      <c r="F6" s="12" t="s">
        <v>44</v>
      </c>
      <c r="G6" s="13" t="s">
        <v>45</v>
      </c>
      <c r="H6" s="14" t="s">
        <v>49</v>
      </c>
    </row>
    <row r="7" spans="1:8" s="23" customFormat="1" ht="13.5" customHeight="1">
      <c r="A7" s="15"/>
      <c r="B7" s="16" t="s">
        <v>37</v>
      </c>
      <c r="C7" s="15">
        <v>12</v>
      </c>
      <c r="D7" s="15">
        <v>288</v>
      </c>
      <c r="E7" s="17">
        <v>10860</v>
      </c>
      <c r="F7" s="25">
        <v>5</v>
      </c>
      <c r="G7" s="26">
        <v>99</v>
      </c>
      <c r="H7" s="27">
        <v>3948</v>
      </c>
    </row>
    <row r="8" spans="1:8" s="23" customFormat="1" ht="13.5" customHeight="1">
      <c r="A8" s="15"/>
      <c r="B8" s="16" t="s">
        <v>2</v>
      </c>
      <c r="C8" s="15">
        <v>12</v>
      </c>
      <c r="D8" s="15">
        <v>282</v>
      </c>
      <c r="E8" s="17">
        <v>10888</v>
      </c>
      <c r="F8" s="18">
        <v>5</v>
      </c>
      <c r="G8" s="15">
        <v>99</v>
      </c>
      <c r="H8" s="17">
        <v>4055</v>
      </c>
    </row>
    <row r="9" spans="1:8" s="23" customFormat="1" ht="13.5" customHeight="1">
      <c r="A9" s="15"/>
      <c r="B9" s="16" t="s">
        <v>3</v>
      </c>
      <c r="C9" s="15">
        <v>12</v>
      </c>
      <c r="D9" s="15">
        <v>301</v>
      </c>
      <c r="E9" s="17">
        <v>11295</v>
      </c>
      <c r="F9" s="18">
        <v>5</v>
      </c>
      <c r="G9" s="15">
        <v>102</v>
      </c>
      <c r="H9" s="17">
        <v>4067</v>
      </c>
    </row>
    <row r="10" spans="1:8" s="23" customFormat="1" ht="13.5" customHeight="1">
      <c r="A10" s="15"/>
      <c r="B10" s="16" t="s">
        <v>4</v>
      </c>
      <c r="C10" s="15">
        <v>12</v>
      </c>
      <c r="D10" s="15">
        <v>301</v>
      </c>
      <c r="E10" s="17">
        <v>11593</v>
      </c>
      <c r="F10" s="18">
        <v>5</v>
      </c>
      <c r="G10" s="15">
        <v>103</v>
      </c>
      <c r="H10" s="17">
        <v>4121</v>
      </c>
    </row>
    <row r="11" spans="1:8" s="23" customFormat="1" ht="13.5" customHeight="1">
      <c r="A11" s="15"/>
      <c r="B11" s="16" t="s">
        <v>5</v>
      </c>
      <c r="C11" s="15">
        <v>12</v>
      </c>
      <c r="D11" s="15">
        <v>307</v>
      </c>
      <c r="E11" s="17">
        <v>11933</v>
      </c>
      <c r="F11" s="18">
        <v>5</v>
      </c>
      <c r="G11" s="15">
        <v>104</v>
      </c>
      <c r="H11" s="17">
        <v>4195</v>
      </c>
    </row>
    <row r="12" spans="1:8" s="23" customFormat="1" ht="13.5" customHeight="1">
      <c r="A12" s="15"/>
      <c r="B12" s="16" t="s">
        <v>6</v>
      </c>
      <c r="C12" s="15">
        <v>12</v>
      </c>
      <c r="D12" s="15">
        <v>312</v>
      </c>
      <c r="E12" s="17">
        <v>12054</v>
      </c>
      <c r="F12" s="18">
        <v>5</v>
      </c>
      <c r="G12" s="15">
        <v>107</v>
      </c>
      <c r="H12" s="17">
        <v>4328</v>
      </c>
    </row>
    <row r="13" spans="1:8" s="23" customFormat="1" ht="13.5" customHeight="1">
      <c r="A13" s="15"/>
      <c r="B13" s="16" t="s">
        <v>7</v>
      </c>
      <c r="C13" s="15">
        <v>12</v>
      </c>
      <c r="D13" s="15">
        <v>321</v>
      </c>
      <c r="E13" s="17">
        <v>12345</v>
      </c>
      <c r="F13" s="18">
        <v>5</v>
      </c>
      <c r="G13" s="15">
        <v>108</v>
      </c>
      <c r="H13" s="17">
        <v>4399</v>
      </c>
    </row>
    <row r="14" spans="1:8" s="23" customFormat="1" ht="13.5" customHeight="1">
      <c r="A14" s="15"/>
      <c r="B14" s="16" t="s">
        <v>8</v>
      </c>
      <c r="C14" s="15">
        <v>12</v>
      </c>
      <c r="D14" s="15">
        <v>327</v>
      </c>
      <c r="E14" s="17">
        <v>12690</v>
      </c>
      <c r="F14" s="18">
        <v>5</v>
      </c>
      <c r="G14" s="15">
        <v>108</v>
      </c>
      <c r="H14" s="17">
        <v>4405</v>
      </c>
    </row>
    <row r="15" spans="1:8" s="23" customFormat="1" ht="13.5" customHeight="1">
      <c r="A15" s="15"/>
      <c r="B15" s="16" t="s">
        <v>9</v>
      </c>
      <c r="C15" s="15">
        <v>12</v>
      </c>
      <c r="D15" s="15">
        <v>329</v>
      </c>
      <c r="E15" s="17">
        <v>12587</v>
      </c>
      <c r="F15" s="18">
        <v>5</v>
      </c>
      <c r="G15" s="15">
        <v>112</v>
      </c>
      <c r="H15" s="17">
        <v>4536</v>
      </c>
    </row>
    <row r="16" spans="1:8" s="23" customFormat="1" ht="13.5" customHeight="1">
      <c r="A16" s="15"/>
      <c r="B16" s="16" t="s">
        <v>10</v>
      </c>
      <c r="C16" s="15">
        <v>12</v>
      </c>
      <c r="D16" s="15">
        <v>322</v>
      </c>
      <c r="E16" s="17">
        <v>12386</v>
      </c>
      <c r="F16" s="18">
        <v>5</v>
      </c>
      <c r="G16" s="15">
        <v>115</v>
      </c>
      <c r="H16" s="17">
        <v>4695</v>
      </c>
    </row>
    <row r="17" spans="1:8" s="23" customFormat="1" ht="13.5" customHeight="1">
      <c r="A17" s="15"/>
      <c r="B17" s="16" t="s">
        <v>11</v>
      </c>
      <c r="C17" s="15">
        <v>12</v>
      </c>
      <c r="D17" s="15">
        <v>314</v>
      </c>
      <c r="E17" s="17">
        <v>12098</v>
      </c>
      <c r="F17" s="18">
        <v>5</v>
      </c>
      <c r="G17" s="15">
        <v>119</v>
      </c>
      <c r="H17" s="17">
        <v>4906</v>
      </c>
    </row>
    <row r="18" spans="1:8" s="23" customFormat="1" ht="13.5" customHeight="1">
      <c r="A18" s="15"/>
      <c r="B18" s="16" t="s">
        <v>12</v>
      </c>
      <c r="C18" s="15">
        <v>12</v>
      </c>
      <c r="D18" s="15">
        <v>301</v>
      </c>
      <c r="E18" s="17">
        <v>11552</v>
      </c>
      <c r="F18" s="18">
        <v>5</v>
      </c>
      <c r="G18" s="15">
        <v>122</v>
      </c>
      <c r="H18" s="17">
        <v>5035</v>
      </c>
    </row>
    <row r="19" spans="1:8" s="23" customFormat="1" ht="13.5" customHeight="1">
      <c r="A19" s="15"/>
      <c r="B19" s="16" t="s">
        <v>13</v>
      </c>
      <c r="C19" s="15">
        <v>13</v>
      </c>
      <c r="D19" s="15">
        <v>290</v>
      </c>
      <c r="E19" s="17">
        <v>10953</v>
      </c>
      <c r="F19" s="18">
        <v>5</v>
      </c>
      <c r="G19" s="15">
        <v>123</v>
      </c>
      <c r="H19" s="17">
        <v>5126</v>
      </c>
    </row>
    <row r="20" spans="1:8" s="23" customFormat="1" ht="13.5" customHeight="1">
      <c r="A20" s="15"/>
      <c r="B20" s="16" t="s">
        <v>14</v>
      </c>
      <c r="C20" s="15">
        <v>14</v>
      </c>
      <c r="D20" s="15">
        <v>279</v>
      </c>
      <c r="E20" s="17">
        <v>10358</v>
      </c>
      <c r="F20" s="18">
        <v>5</v>
      </c>
      <c r="G20" s="15">
        <v>126</v>
      </c>
      <c r="H20" s="17">
        <v>5256</v>
      </c>
    </row>
    <row r="21" spans="1:8" s="23" customFormat="1" ht="13.5" customHeight="1">
      <c r="A21" s="15"/>
      <c r="B21" s="16" t="s">
        <v>15</v>
      </c>
      <c r="C21" s="15">
        <v>14</v>
      </c>
      <c r="D21" s="15">
        <v>276</v>
      </c>
      <c r="E21" s="17">
        <v>9839</v>
      </c>
      <c r="F21" s="18">
        <v>5</v>
      </c>
      <c r="G21" s="15">
        <v>126</v>
      </c>
      <c r="H21" s="17">
        <v>5249</v>
      </c>
    </row>
    <row r="22" spans="1:8" s="23" customFormat="1" ht="13.5" customHeight="1">
      <c r="A22" s="15"/>
      <c r="B22" s="16" t="s">
        <v>16</v>
      </c>
      <c r="C22" s="15">
        <v>14</v>
      </c>
      <c r="D22" s="15">
        <v>271</v>
      </c>
      <c r="E22" s="17">
        <v>9367</v>
      </c>
      <c r="F22" s="18">
        <v>5</v>
      </c>
      <c r="G22" s="15">
        <v>125</v>
      </c>
      <c r="H22" s="17">
        <v>5202</v>
      </c>
    </row>
    <row r="23" spans="1:8" s="23" customFormat="1" ht="13.5" customHeight="1">
      <c r="A23" s="15"/>
      <c r="B23" s="16" t="s">
        <v>17</v>
      </c>
      <c r="C23" s="15">
        <v>14</v>
      </c>
      <c r="D23" s="15">
        <v>268</v>
      </c>
      <c r="E23" s="17">
        <v>9154</v>
      </c>
      <c r="F23" s="18">
        <v>5</v>
      </c>
      <c r="G23" s="15">
        <v>119</v>
      </c>
      <c r="H23" s="17">
        <v>4891</v>
      </c>
    </row>
    <row r="24" spans="1:8" s="23" customFormat="1" ht="13.5" customHeight="1">
      <c r="A24" s="15"/>
      <c r="B24" s="16" t="s">
        <v>18</v>
      </c>
      <c r="C24" s="15">
        <v>14</v>
      </c>
      <c r="D24" s="15">
        <v>269</v>
      </c>
      <c r="E24" s="17">
        <v>8951</v>
      </c>
      <c r="F24" s="18">
        <v>5</v>
      </c>
      <c r="G24" s="15">
        <v>114</v>
      </c>
      <c r="H24" s="17">
        <v>4435</v>
      </c>
    </row>
    <row r="25" spans="1:8" s="23" customFormat="1" ht="13.5" customHeight="1">
      <c r="A25" s="15"/>
      <c r="B25" s="16" t="s">
        <v>19</v>
      </c>
      <c r="C25" s="15">
        <v>14</v>
      </c>
      <c r="D25" s="15">
        <v>270</v>
      </c>
      <c r="E25" s="17">
        <v>8825</v>
      </c>
      <c r="F25" s="18">
        <v>5</v>
      </c>
      <c r="G25" s="15">
        <v>109</v>
      </c>
      <c r="H25" s="17">
        <v>3959</v>
      </c>
    </row>
    <row r="26" spans="1:8" s="23" customFormat="1" ht="13.5" customHeight="1">
      <c r="A26" s="15"/>
      <c r="B26" s="16" t="s">
        <v>20</v>
      </c>
      <c r="C26" s="15">
        <v>14</v>
      </c>
      <c r="D26" s="15">
        <v>274</v>
      </c>
      <c r="E26" s="17">
        <v>8541</v>
      </c>
      <c r="F26" s="18">
        <v>5</v>
      </c>
      <c r="G26" s="15">
        <v>108</v>
      </c>
      <c r="H26" s="17">
        <v>3730</v>
      </c>
    </row>
    <row r="27" spans="1:8" s="23" customFormat="1" ht="13.5" customHeight="1">
      <c r="A27" s="15"/>
      <c r="B27" s="16" t="s">
        <v>21</v>
      </c>
      <c r="C27" s="15">
        <v>14</v>
      </c>
      <c r="D27" s="15">
        <v>275</v>
      </c>
      <c r="E27" s="17">
        <v>8388</v>
      </c>
      <c r="F27" s="18">
        <v>5</v>
      </c>
      <c r="G27" s="15">
        <v>106</v>
      </c>
      <c r="H27" s="17">
        <v>3574</v>
      </c>
    </row>
    <row r="28" spans="1:8" s="23" customFormat="1" ht="13.5" customHeight="1">
      <c r="A28" s="15"/>
      <c r="B28" s="16" t="s">
        <v>22</v>
      </c>
      <c r="C28" s="15">
        <v>14</v>
      </c>
      <c r="D28" s="15">
        <v>275</v>
      </c>
      <c r="E28" s="17">
        <v>8259</v>
      </c>
      <c r="F28" s="18">
        <v>5</v>
      </c>
      <c r="G28" s="15">
        <v>103</v>
      </c>
      <c r="H28" s="17">
        <v>3456</v>
      </c>
    </row>
    <row r="29" spans="1:8" s="23" customFormat="1" ht="13.5" customHeight="1">
      <c r="A29" s="15"/>
      <c r="B29" s="16" t="s">
        <v>23</v>
      </c>
      <c r="C29" s="15">
        <v>14</v>
      </c>
      <c r="D29" s="15">
        <v>269</v>
      </c>
      <c r="E29" s="17">
        <v>8018</v>
      </c>
      <c r="F29" s="18">
        <v>5</v>
      </c>
      <c r="G29" s="15">
        <v>100</v>
      </c>
      <c r="H29" s="17">
        <v>3314</v>
      </c>
    </row>
    <row r="30" spans="1:8" s="23" customFormat="1" ht="13.5" customHeight="1">
      <c r="A30" s="15"/>
      <c r="B30" s="16" t="s">
        <v>24</v>
      </c>
      <c r="C30" s="15">
        <v>14</v>
      </c>
      <c r="D30" s="15">
        <v>265</v>
      </c>
      <c r="E30" s="17">
        <v>7691</v>
      </c>
      <c r="F30" s="18">
        <v>5</v>
      </c>
      <c r="G30" s="15">
        <v>98</v>
      </c>
      <c r="H30" s="17">
        <v>3247</v>
      </c>
    </row>
    <row r="31" spans="1:8" s="23" customFormat="1" ht="13.5" customHeight="1">
      <c r="A31" s="15"/>
      <c r="B31" s="16" t="s">
        <v>25</v>
      </c>
      <c r="C31" s="15">
        <v>14</v>
      </c>
      <c r="D31" s="15">
        <v>256</v>
      </c>
      <c r="E31" s="17">
        <v>7373</v>
      </c>
      <c r="F31" s="18">
        <v>5</v>
      </c>
      <c r="G31" s="15">
        <v>96</v>
      </c>
      <c r="H31" s="17">
        <v>3210</v>
      </c>
    </row>
    <row r="32" spans="1:8" s="23" customFormat="1" ht="13.5" customHeight="1">
      <c r="A32" s="15"/>
      <c r="B32" s="16" t="s">
        <v>26</v>
      </c>
      <c r="C32" s="15">
        <v>14</v>
      </c>
      <c r="D32" s="15">
        <v>243</v>
      </c>
      <c r="E32" s="17">
        <v>7000</v>
      </c>
      <c r="F32" s="18">
        <v>5</v>
      </c>
      <c r="G32" s="15">
        <v>98</v>
      </c>
      <c r="H32" s="17">
        <v>3172</v>
      </c>
    </row>
    <row r="33" spans="1:8" s="23" customFormat="1" ht="13.5" customHeight="1">
      <c r="A33" s="15"/>
      <c r="B33" s="16" t="s">
        <v>1</v>
      </c>
      <c r="C33" s="15">
        <v>14</v>
      </c>
      <c r="D33" s="15">
        <v>232</v>
      </c>
      <c r="E33" s="17">
        <v>6657</v>
      </c>
      <c r="F33" s="18">
        <v>5</v>
      </c>
      <c r="G33" s="15">
        <v>96</v>
      </c>
      <c r="H33" s="17">
        <v>3016</v>
      </c>
    </row>
    <row r="34" spans="1:8" s="23" customFormat="1" ht="13.5" customHeight="1">
      <c r="A34" s="15"/>
      <c r="B34" s="16" t="s">
        <v>27</v>
      </c>
      <c r="C34" s="15">
        <v>14</v>
      </c>
      <c r="D34" s="15">
        <v>232</v>
      </c>
      <c r="E34" s="17">
        <v>6365</v>
      </c>
      <c r="F34" s="18">
        <v>5</v>
      </c>
      <c r="G34" s="15">
        <v>91</v>
      </c>
      <c r="H34" s="17">
        <v>2881</v>
      </c>
    </row>
    <row r="35" spans="1:8" s="23" customFormat="1" ht="13.5" customHeight="1">
      <c r="A35" s="15"/>
      <c r="B35" s="16" t="s">
        <v>28</v>
      </c>
      <c r="C35" s="15">
        <v>14</v>
      </c>
      <c r="D35" s="15">
        <v>233</v>
      </c>
      <c r="E35" s="17">
        <v>6192</v>
      </c>
      <c r="F35" s="18">
        <v>5</v>
      </c>
      <c r="G35" s="15">
        <v>84</v>
      </c>
      <c r="H35" s="17">
        <v>2765</v>
      </c>
    </row>
    <row r="36" spans="1:8" s="23" customFormat="1" ht="13.5" customHeight="1">
      <c r="A36" s="15"/>
      <c r="B36" s="16" t="s">
        <v>29</v>
      </c>
      <c r="C36" s="15">
        <v>14</v>
      </c>
      <c r="D36" s="15">
        <v>232</v>
      </c>
      <c r="E36" s="17">
        <v>6093</v>
      </c>
      <c r="F36" s="18">
        <v>5</v>
      </c>
      <c r="G36" s="15">
        <v>81</v>
      </c>
      <c r="H36" s="17">
        <v>2626</v>
      </c>
    </row>
    <row r="37" spans="1:8" s="23" customFormat="1" ht="13.5" customHeight="1">
      <c r="A37" s="15"/>
      <c r="B37" s="16" t="s">
        <v>0</v>
      </c>
      <c r="C37" s="18">
        <v>14</v>
      </c>
      <c r="D37" s="15">
        <v>230</v>
      </c>
      <c r="E37" s="17">
        <v>6106</v>
      </c>
      <c r="F37" s="18">
        <v>5</v>
      </c>
      <c r="G37" s="15">
        <v>77</v>
      </c>
      <c r="H37" s="17">
        <v>2449</v>
      </c>
    </row>
    <row r="38" spans="2:8" s="23" customFormat="1" ht="13.5" customHeight="1">
      <c r="B38" s="16" t="s">
        <v>30</v>
      </c>
      <c r="C38" s="18">
        <v>14</v>
      </c>
      <c r="D38" s="15">
        <v>234</v>
      </c>
      <c r="E38" s="17">
        <v>6190</v>
      </c>
      <c r="F38" s="18">
        <v>5</v>
      </c>
      <c r="G38" s="15">
        <v>77</v>
      </c>
      <c r="H38" s="17">
        <v>2364</v>
      </c>
    </row>
    <row r="39" spans="2:8" s="23" customFormat="1" ht="13.5" customHeight="1">
      <c r="B39" s="16" t="s">
        <v>31</v>
      </c>
      <c r="C39" s="18">
        <v>14</v>
      </c>
      <c r="D39" s="15">
        <v>236</v>
      </c>
      <c r="E39" s="17">
        <v>6233</v>
      </c>
      <c r="F39" s="18">
        <v>5</v>
      </c>
      <c r="G39" s="15">
        <v>76</v>
      </c>
      <c r="H39" s="17">
        <v>2346</v>
      </c>
    </row>
    <row r="40" spans="2:8" s="23" customFormat="1" ht="13.5" customHeight="1">
      <c r="B40" s="16" t="s">
        <v>32</v>
      </c>
      <c r="C40" s="18">
        <v>14</v>
      </c>
      <c r="D40" s="15">
        <v>238</v>
      </c>
      <c r="E40" s="17">
        <v>6311</v>
      </c>
      <c r="F40" s="18">
        <v>5</v>
      </c>
      <c r="G40" s="15">
        <v>74</v>
      </c>
      <c r="H40" s="17">
        <v>2353</v>
      </c>
    </row>
    <row r="41" spans="2:8" s="23" customFormat="1" ht="13.5" customHeight="1">
      <c r="B41" s="16" t="s">
        <v>33</v>
      </c>
      <c r="C41" s="18">
        <v>13</v>
      </c>
      <c r="D41" s="15">
        <v>234</v>
      </c>
      <c r="E41" s="17">
        <v>6371</v>
      </c>
      <c r="F41" s="18">
        <v>5</v>
      </c>
      <c r="G41" s="15">
        <v>78</v>
      </c>
      <c r="H41" s="17">
        <v>2359</v>
      </c>
    </row>
    <row r="42" spans="2:8" s="23" customFormat="1" ht="13.5" customHeight="1">
      <c r="B42" s="16" t="s">
        <v>34</v>
      </c>
      <c r="C42" s="18">
        <v>13</v>
      </c>
      <c r="D42" s="15">
        <v>237</v>
      </c>
      <c r="E42" s="17">
        <v>6471</v>
      </c>
      <c r="F42" s="18">
        <v>5</v>
      </c>
      <c r="G42" s="15">
        <v>79</v>
      </c>
      <c r="H42" s="17">
        <v>2340</v>
      </c>
    </row>
    <row r="43" spans="2:8" s="23" customFormat="1" ht="13.5" customHeight="1">
      <c r="B43" s="16" t="s">
        <v>50</v>
      </c>
      <c r="C43" s="18">
        <v>13</v>
      </c>
      <c r="D43" s="15">
        <v>245</v>
      </c>
      <c r="E43" s="17">
        <v>6685</v>
      </c>
      <c r="F43" s="18">
        <v>5</v>
      </c>
      <c r="G43" s="15">
        <v>79</v>
      </c>
      <c r="H43" s="17">
        <v>2372</v>
      </c>
    </row>
    <row r="44" spans="2:8" s="23" customFormat="1" ht="13.5" customHeight="1">
      <c r="B44" s="16" t="s">
        <v>51</v>
      </c>
      <c r="C44" s="18">
        <v>13</v>
      </c>
      <c r="D44" s="15">
        <v>254</v>
      </c>
      <c r="E44" s="17">
        <v>6825</v>
      </c>
      <c r="F44" s="18">
        <v>5</v>
      </c>
      <c r="G44" s="15">
        <v>82</v>
      </c>
      <c r="H44" s="17">
        <v>2427</v>
      </c>
    </row>
    <row r="45" spans="2:8" s="23" customFormat="1" ht="13.5" customHeight="1">
      <c r="B45" s="16" t="s">
        <v>55</v>
      </c>
      <c r="C45" s="18">
        <v>13</v>
      </c>
      <c r="D45" s="15">
        <v>259</v>
      </c>
      <c r="E45" s="17">
        <v>6916</v>
      </c>
      <c r="F45" s="18">
        <v>5</v>
      </c>
      <c r="G45" s="15">
        <v>85</v>
      </c>
      <c r="H45" s="17">
        <v>2506</v>
      </c>
    </row>
    <row r="46" spans="2:8" ht="13.5">
      <c r="B46" s="16" t="s">
        <v>56</v>
      </c>
      <c r="C46" s="18">
        <v>13</v>
      </c>
      <c r="D46" s="15">
        <v>264</v>
      </c>
      <c r="E46" s="17">
        <v>7018</v>
      </c>
      <c r="F46" s="18">
        <v>5</v>
      </c>
      <c r="G46" s="15">
        <v>85</v>
      </c>
      <c r="H46" s="17">
        <v>2555</v>
      </c>
    </row>
    <row r="47" spans="2:8" ht="13.5">
      <c r="B47" s="16" t="s">
        <v>57</v>
      </c>
      <c r="C47" s="18">
        <v>13</v>
      </c>
      <c r="D47" s="15">
        <v>269</v>
      </c>
      <c r="E47" s="17">
        <v>7099</v>
      </c>
      <c r="F47" s="18">
        <v>5</v>
      </c>
      <c r="G47" s="15">
        <v>83</v>
      </c>
      <c r="H47" s="17">
        <v>2530</v>
      </c>
    </row>
    <row r="48" spans="2:8" ht="13.5">
      <c r="B48" s="16" t="s">
        <v>73</v>
      </c>
      <c r="C48" s="15">
        <v>13</v>
      </c>
      <c r="D48" s="15">
        <v>276</v>
      </c>
      <c r="E48" s="17">
        <v>7318</v>
      </c>
      <c r="F48" s="15">
        <v>5</v>
      </c>
      <c r="G48" s="15">
        <v>85</v>
      </c>
      <c r="H48" s="17">
        <v>2563</v>
      </c>
    </row>
    <row r="49" spans="2:8" ht="13.5">
      <c r="B49" s="16" t="s">
        <v>76</v>
      </c>
      <c r="C49" s="15">
        <v>13</v>
      </c>
      <c r="D49" s="15">
        <v>283</v>
      </c>
      <c r="E49" s="17">
        <v>7455</v>
      </c>
      <c r="F49" s="15">
        <v>5</v>
      </c>
      <c r="G49" s="15">
        <v>87</v>
      </c>
      <c r="H49" s="17">
        <v>2644</v>
      </c>
    </row>
    <row r="50" spans="2:8" ht="13.5">
      <c r="B50" s="16" t="s">
        <v>79</v>
      </c>
      <c r="C50" s="18">
        <v>13</v>
      </c>
      <c r="D50" s="15">
        <v>288</v>
      </c>
      <c r="E50" s="17">
        <v>7623</v>
      </c>
      <c r="F50" s="15">
        <v>5</v>
      </c>
      <c r="G50" s="15">
        <v>91</v>
      </c>
      <c r="H50" s="17">
        <v>2715</v>
      </c>
    </row>
    <row r="51" spans="2:8" ht="13.5">
      <c r="B51" s="16" t="s">
        <v>78</v>
      </c>
      <c r="C51" s="18">
        <v>13</v>
      </c>
      <c r="D51" s="15">
        <v>290</v>
      </c>
      <c r="E51" s="17">
        <v>7763</v>
      </c>
      <c r="F51" s="15">
        <v>5</v>
      </c>
      <c r="G51" s="15">
        <v>93</v>
      </c>
      <c r="H51" s="17">
        <v>2723</v>
      </c>
    </row>
    <row r="52" spans="2:8" ht="13.5">
      <c r="B52" s="16" t="s">
        <v>80</v>
      </c>
      <c r="C52" s="18">
        <v>13</v>
      </c>
      <c r="D52" s="15">
        <v>296</v>
      </c>
      <c r="E52" s="17">
        <v>7959</v>
      </c>
      <c r="F52" s="15">
        <v>5</v>
      </c>
      <c r="G52" s="15">
        <v>96</v>
      </c>
      <c r="H52" s="17">
        <v>2712</v>
      </c>
    </row>
    <row r="53" spans="2:8" ht="13.5">
      <c r="B53" s="16" t="s">
        <v>81</v>
      </c>
      <c r="C53" s="18">
        <v>13</v>
      </c>
      <c r="D53" s="15">
        <v>301</v>
      </c>
      <c r="E53" s="17">
        <v>8136</v>
      </c>
      <c r="F53" s="15">
        <v>5</v>
      </c>
      <c r="G53" s="15">
        <v>94</v>
      </c>
      <c r="H53" s="17">
        <v>2708</v>
      </c>
    </row>
    <row r="54" spans="2:8" ht="13.5">
      <c r="B54" s="16" t="s">
        <v>82</v>
      </c>
      <c r="C54" s="18">
        <v>13</v>
      </c>
      <c r="D54" s="15">
        <v>309</v>
      </c>
      <c r="E54" s="17">
        <v>8292</v>
      </c>
      <c r="F54" s="15">
        <v>5</v>
      </c>
      <c r="G54" s="15">
        <v>96</v>
      </c>
      <c r="H54" s="17">
        <v>2834</v>
      </c>
    </row>
    <row r="55" spans="2:8" ht="13.5">
      <c r="B55" s="16" t="s">
        <v>19</v>
      </c>
      <c r="C55" s="18">
        <v>13</v>
      </c>
      <c r="D55" s="15">
        <v>316</v>
      </c>
      <c r="E55" s="17">
        <v>8433</v>
      </c>
      <c r="F55" s="15">
        <v>5</v>
      </c>
      <c r="G55" s="15">
        <v>98</v>
      </c>
      <c r="H55" s="17">
        <v>2901</v>
      </c>
    </row>
    <row r="56" spans="2:8" ht="13.5">
      <c r="B56" s="16" t="s">
        <v>20</v>
      </c>
      <c r="C56" s="18">
        <v>13</v>
      </c>
      <c r="D56" s="15">
        <v>313</v>
      </c>
      <c r="E56" s="17">
        <v>8423</v>
      </c>
      <c r="F56" s="15">
        <v>5</v>
      </c>
      <c r="G56" s="15">
        <v>101</v>
      </c>
      <c r="H56" s="17">
        <v>2978</v>
      </c>
    </row>
    <row r="57" spans="2:8" ht="13.5">
      <c r="B57" s="19" t="s">
        <v>21</v>
      </c>
      <c r="C57" s="20">
        <v>13</v>
      </c>
      <c r="D57" s="21">
        <v>326</v>
      </c>
      <c r="E57" s="22">
        <v>8489</v>
      </c>
      <c r="F57" s="21">
        <v>5</v>
      </c>
      <c r="G57" s="21">
        <v>99</v>
      </c>
      <c r="H57" s="22">
        <v>2948</v>
      </c>
    </row>
    <row r="58" spans="2:3" ht="13.5">
      <c r="B58" s="30" t="s">
        <v>59</v>
      </c>
      <c r="C58" s="31"/>
    </row>
    <row r="59" spans="2:3" ht="13.5">
      <c r="B59" s="7"/>
      <c r="C59" s="7"/>
    </row>
  </sheetData>
  <sheetProtection/>
  <mergeCells count="3">
    <mergeCell ref="B5:B6"/>
    <mergeCell ref="C5:E5"/>
    <mergeCell ref="F5:H5"/>
  </mergeCells>
  <printOptions/>
  <pageMargins left="0.7874015748031497" right="0.7874015748031497" top="0.7874015748031497" bottom="0.984251968503937" header="0" footer="0.5118110236220472"/>
  <pageSetup fitToWidth="0" fitToHeight="1" horizontalDpi="600" verticalDpi="600" orientation="portrait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6"/>
  <sheetViews>
    <sheetView view="pageBreakPreview" zoomScaleSheetLayoutView="100" zoomScalePageLayoutView="0" workbookViewId="0" topLeftCell="A1">
      <pane xSplit="2" ySplit="6" topLeftCell="C4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H58" sqref="H58"/>
    </sheetView>
  </sheetViews>
  <sheetFormatPr defaultColWidth="9.00390625" defaultRowHeight="13.5"/>
  <cols>
    <col min="1" max="1" width="2.25390625" style="6" customWidth="1"/>
    <col min="2" max="8" width="8.625" style="6" customWidth="1"/>
    <col min="9" max="16384" width="9.00390625" style="6" customWidth="1"/>
  </cols>
  <sheetData>
    <row r="1" spans="1:2" ht="13.5">
      <c r="A1" s="5"/>
      <c r="B1" s="1" t="s">
        <v>74</v>
      </c>
    </row>
    <row r="2" ht="13.5">
      <c r="B2" s="2" t="s">
        <v>54</v>
      </c>
    </row>
    <row r="3" ht="13.5">
      <c r="B3" s="2"/>
    </row>
    <row r="4" spans="1:5" ht="13.5">
      <c r="A4" s="7"/>
      <c r="B4" s="4" t="s">
        <v>39</v>
      </c>
      <c r="C4" s="8"/>
      <c r="D4" s="8"/>
      <c r="E4" s="3"/>
    </row>
    <row r="5" spans="1:8" s="10" customFormat="1" ht="13.5" customHeight="1">
      <c r="A5" s="9"/>
      <c r="B5" s="32" t="s">
        <v>53</v>
      </c>
      <c r="C5" s="34" t="s">
        <v>47</v>
      </c>
      <c r="D5" s="35"/>
      <c r="E5" s="36"/>
      <c r="F5" s="34" t="s">
        <v>48</v>
      </c>
      <c r="G5" s="35"/>
      <c r="H5" s="36"/>
    </row>
    <row r="6" spans="1:8" s="10" customFormat="1" ht="33.75" customHeight="1">
      <c r="A6" s="11"/>
      <c r="B6" s="33"/>
      <c r="C6" s="12" t="s">
        <v>44</v>
      </c>
      <c r="D6" s="13" t="s">
        <v>45</v>
      </c>
      <c r="E6" s="14" t="s">
        <v>46</v>
      </c>
      <c r="F6" s="12" t="s">
        <v>44</v>
      </c>
      <c r="G6" s="13" t="s">
        <v>45</v>
      </c>
      <c r="H6" s="14" t="s">
        <v>49</v>
      </c>
    </row>
    <row r="7" spans="1:8" s="23" customFormat="1" ht="13.5" customHeight="1">
      <c r="A7" s="15"/>
      <c r="B7" s="16" t="s">
        <v>37</v>
      </c>
      <c r="C7" s="15">
        <v>19</v>
      </c>
      <c r="D7" s="15">
        <v>408</v>
      </c>
      <c r="E7" s="17">
        <v>15329</v>
      </c>
      <c r="F7" s="25">
        <v>9</v>
      </c>
      <c r="G7" s="26">
        <v>155</v>
      </c>
      <c r="H7" s="27">
        <v>6258</v>
      </c>
    </row>
    <row r="8" spans="1:8" s="23" customFormat="1" ht="13.5" customHeight="1">
      <c r="A8" s="15"/>
      <c r="B8" s="16" t="s">
        <v>2</v>
      </c>
      <c r="C8" s="15">
        <v>19</v>
      </c>
      <c r="D8" s="15">
        <v>411</v>
      </c>
      <c r="E8" s="17">
        <v>15108</v>
      </c>
      <c r="F8" s="18">
        <v>9</v>
      </c>
      <c r="G8" s="15">
        <v>159</v>
      </c>
      <c r="H8" s="17">
        <v>6281</v>
      </c>
    </row>
    <row r="9" spans="1:8" s="23" customFormat="1" ht="13.5" customHeight="1">
      <c r="A9" s="15"/>
      <c r="B9" s="16" t="s">
        <v>3</v>
      </c>
      <c r="C9" s="15">
        <v>19</v>
      </c>
      <c r="D9" s="15">
        <v>419</v>
      </c>
      <c r="E9" s="17">
        <v>15049</v>
      </c>
      <c r="F9" s="18">
        <v>9</v>
      </c>
      <c r="G9" s="15">
        <v>159</v>
      </c>
      <c r="H9" s="17">
        <v>6212</v>
      </c>
    </row>
    <row r="10" spans="1:8" s="23" customFormat="1" ht="13.5" customHeight="1">
      <c r="A10" s="15"/>
      <c r="B10" s="16" t="s">
        <v>4</v>
      </c>
      <c r="C10" s="15">
        <v>19</v>
      </c>
      <c r="D10" s="15">
        <v>416</v>
      </c>
      <c r="E10" s="17">
        <v>15400</v>
      </c>
      <c r="F10" s="18">
        <v>9</v>
      </c>
      <c r="G10" s="15">
        <v>161</v>
      </c>
      <c r="H10" s="17">
        <v>6262</v>
      </c>
    </row>
    <row r="11" spans="1:8" s="23" customFormat="1" ht="13.5" customHeight="1">
      <c r="A11" s="15"/>
      <c r="B11" s="16" t="s">
        <v>5</v>
      </c>
      <c r="C11" s="15">
        <v>19</v>
      </c>
      <c r="D11" s="15">
        <v>428</v>
      </c>
      <c r="E11" s="17">
        <v>15739</v>
      </c>
      <c r="F11" s="18">
        <v>9</v>
      </c>
      <c r="G11" s="15">
        <v>165</v>
      </c>
      <c r="H11" s="17">
        <v>6357</v>
      </c>
    </row>
    <row r="12" spans="1:8" s="23" customFormat="1" ht="13.5" customHeight="1">
      <c r="A12" s="15"/>
      <c r="B12" s="16" t="s">
        <v>6</v>
      </c>
      <c r="C12" s="15">
        <v>19</v>
      </c>
      <c r="D12" s="15">
        <v>431</v>
      </c>
      <c r="E12" s="17">
        <v>15838</v>
      </c>
      <c r="F12" s="18">
        <v>9</v>
      </c>
      <c r="G12" s="15">
        <v>165</v>
      </c>
      <c r="H12" s="17">
        <v>6411</v>
      </c>
    </row>
    <row r="13" spans="1:8" s="23" customFormat="1" ht="13.5" customHeight="1">
      <c r="A13" s="15"/>
      <c r="B13" s="16" t="s">
        <v>7</v>
      </c>
      <c r="C13" s="15">
        <v>19</v>
      </c>
      <c r="D13" s="15">
        <v>435</v>
      </c>
      <c r="E13" s="17">
        <v>15990</v>
      </c>
      <c r="F13" s="18">
        <v>9</v>
      </c>
      <c r="G13" s="15">
        <v>168</v>
      </c>
      <c r="H13" s="17">
        <v>6547</v>
      </c>
    </row>
    <row r="14" spans="1:8" s="23" customFormat="1" ht="13.5" customHeight="1">
      <c r="A14" s="15"/>
      <c r="B14" s="16" t="s">
        <v>8</v>
      </c>
      <c r="C14" s="15">
        <v>19</v>
      </c>
      <c r="D14" s="15">
        <v>440</v>
      </c>
      <c r="E14" s="17">
        <v>16404</v>
      </c>
      <c r="F14" s="18">
        <v>9</v>
      </c>
      <c r="G14" s="15">
        <v>164</v>
      </c>
      <c r="H14" s="17">
        <v>6369</v>
      </c>
    </row>
    <row r="15" spans="1:8" s="23" customFormat="1" ht="13.5" customHeight="1">
      <c r="A15" s="15"/>
      <c r="B15" s="16" t="s">
        <v>9</v>
      </c>
      <c r="C15" s="15">
        <v>19</v>
      </c>
      <c r="D15" s="15">
        <v>442</v>
      </c>
      <c r="E15" s="17">
        <v>16417</v>
      </c>
      <c r="F15" s="18">
        <v>9</v>
      </c>
      <c r="G15" s="15">
        <v>165</v>
      </c>
      <c r="H15" s="17">
        <v>6400</v>
      </c>
    </row>
    <row r="16" spans="1:8" s="23" customFormat="1" ht="13.5" customHeight="1">
      <c r="A16" s="15"/>
      <c r="B16" s="16" t="s">
        <v>10</v>
      </c>
      <c r="C16" s="15">
        <v>19</v>
      </c>
      <c r="D16" s="15">
        <v>435</v>
      </c>
      <c r="E16" s="17">
        <v>16167</v>
      </c>
      <c r="F16" s="18">
        <v>9</v>
      </c>
      <c r="G16" s="15">
        <v>167</v>
      </c>
      <c r="H16" s="17">
        <v>6408</v>
      </c>
    </row>
    <row r="17" spans="1:8" s="23" customFormat="1" ht="13.5" customHeight="1">
      <c r="A17" s="15"/>
      <c r="B17" s="16" t="s">
        <v>11</v>
      </c>
      <c r="C17" s="15">
        <v>19</v>
      </c>
      <c r="D17" s="15">
        <v>425</v>
      </c>
      <c r="E17" s="17">
        <v>15721</v>
      </c>
      <c r="F17" s="18">
        <v>9</v>
      </c>
      <c r="G17" s="15">
        <v>173</v>
      </c>
      <c r="H17" s="17">
        <v>6718</v>
      </c>
    </row>
    <row r="18" spans="1:8" s="23" customFormat="1" ht="13.5" customHeight="1">
      <c r="A18" s="15"/>
      <c r="B18" s="16" t="s">
        <v>12</v>
      </c>
      <c r="C18" s="15">
        <v>19</v>
      </c>
      <c r="D18" s="15">
        <v>411</v>
      </c>
      <c r="E18" s="17">
        <v>15206</v>
      </c>
      <c r="F18" s="18">
        <v>9</v>
      </c>
      <c r="G18" s="15">
        <v>176</v>
      </c>
      <c r="H18" s="17">
        <v>6747</v>
      </c>
    </row>
    <row r="19" spans="1:8" s="23" customFormat="1" ht="13.5" customHeight="1">
      <c r="A19" s="15"/>
      <c r="B19" s="16" t="s">
        <v>13</v>
      </c>
      <c r="C19" s="15">
        <v>19</v>
      </c>
      <c r="D19" s="15">
        <v>403</v>
      </c>
      <c r="E19" s="17">
        <v>14586</v>
      </c>
      <c r="F19" s="18">
        <v>9</v>
      </c>
      <c r="G19" s="15">
        <v>178</v>
      </c>
      <c r="H19" s="17">
        <v>6859</v>
      </c>
    </row>
    <row r="20" spans="1:8" s="23" customFormat="1" ht="13.5" customHeight="1">
      <c r="A20" s="15"/>
      <c r="B20" s="16" t="s">
        <v>14</v>
      </c>
      <c r="C20" s="15">
        <v>19</v>
      </c>
      <c r="D20" s="15">
        <v>388</v>
      </c>
      <c r="E20" s="17">
        <v>13887</v>
      </c>
      <c r="F20" s="18">
        <v>9</v>
      </c>
      <c r="G20" s="15">
        <v>178</v>
      </c>
      <c r="H20" s="17">
        <v>6915</v>
      </c>
    </row>
    <row r="21" spans="1:8" s="23" customFormat="1" ht="13.5" customHeight="1">
      <c r="A21" s="15"/>
      <c r="B21" s="16" t="s">
        <v>15</v>
      </c>
      <c r="C21" s="15">
        <v>19</v>
      </c>
      <c r="D21" s="15">
        <v>375</v>
      </c>
      <c r="E21" s="17">
        <v>13115</v>
      </c>
      <c r="F21" s="18">
        <v>10</v>
      </c>
      <c r="G21" s="15">
        <v>182</v>
      </c>
      <c r="H21" s="17">
        <v>7136</v>
      </c>
    </row>
    <row r="22" spans="1:8" s="23" customFormat="1" ht="13.5" customHeight="1">
      <c r="A22" s="15"/>
      <c r="B22" s="16" t="s">
        <v>16</v>
      </c>
      <c r="C22" s="15">
        <v>19</v>
      </c>
      <c r="D22" s="15">
        <v>370</v>
      </c>
      <c r="E22" s="17">
        <v>12393</v>
      </c>
      <c r="F22" s="18">
        <v>10</v>
      </c>
      <c r="G22" s="15">
        <v>183</v>
      </c>
      <c r="H22" s="17">
        <v>7127</v>
      </c>
    </row>
    <row r="23" spans="1:8" s="23" customFormat="1" ht="13.5" customHeight="1">
      <c r="A23" s="15"/>
      <c r="B23" s="16" t="s">
        <v>17</v>
      </c>
      <c r="C23" s="15">
        <v>19</v>
      </c>
      <c r="D23" s="15">
        <v>365</v>
      </c>
      <c r="E23" s="17">
        <v>11869</v>
      </c>
      <c r="F23" s="18">
        <v>10</v>
      </c>
      <c r="G23" s="15">
        <v>180</v>
      </c>
      <c r="H23" s="17">
        <v>6887</v>
      </c>
    </row>
    <row r="24" spans="1:8" s="23" customFormat="1" ht="13.5" customHeight="1">
      <c r="A24" s="15"/>
      <c r="B24" s="16" t="s">
        <v>18</v>
      </c>
      <c r="C24" s="15">
        <v>19</v>
      </c>
      <c r="D24" s="15">
        <v>368</v>
      </c>
      <c r="E24" s="17">
        <v>11516</v>
      </c>
      <c r="F24" s="18">
        <v>10</v>
      </c>
      <c r="G24" s="15">
        <v>178</v>
      </c>
      <c r="H24" s="17">
        <v>6448</v>
      </c>
    </row>
    <row r="25" spans="1:8" s="23" customFormat="1" ht="13.5" customHeight="1">
      <c r="A25" s="15"/>
      <c r="B25" s="16" t="s">
        <v>19</v>
      </c>
      <c r="C25" s="15">
        <v>19</v>
      </c>
      <c r="D25" s="15">
        <v>369</v>
      </c>
      <c r="E25" s="17">
        <v>11195</v>
      </c>
      <c r="F25" s="18">
        <v>10</v>
      </c>
      <c r="G25" s="15">
        <v>177</v>
      </c>
      <c r="H25" s="17">
        <v>6175</v>
      </c>
    </row>
    <row r="26" spans="1:8" s="23" customFormat="1" ht="13.5" customHeight="1">
      <c r="A26" s="15"/>
      <c r="B26" s="16" t="s">
        <v>20</v>
      </c>
      <c r="C26" s="15">
        <v>19</v>
      </c>
      <c r="D26" s="15">
        <v>369</v>
      </c>
      <c r="E26" s="17">
        <v>10976</v>
      </c>
      <c r="F26" s="18">
        <v>10</v>
      </c>
      <c r="G26" s="15">
        <v>176</v>
      </c>
      <c r="H26" s="17">
        <v>5981</v>
      </c>
    </row>
    <row r="27" spans="1:8" s="23" customFormat="1" ht="13.5" customHeight="1">
      <c r="A27" s="15"/>
      <c r="B27" s="16" t="s">
        <v>21</v>
      </c>
      <c r="C27" s="15">
        <v>19</v>
      </c>
      <c r="D27" s="15">
        <v>362</v>
      </c>
      <c r="E27" s="17">
        <v>10732</v>
      </c>
      <c r="F27" s="18">
        <v>10</v>
      </c>
      <c r="G27" s="15">
        <v>168</v>
      </c>
      <c r="H27" s="17">
        <v>5714</v>
      </c>
    </row>
    <row r="28" spans="1:8" s="23" customFormat="1" ht="13.5" customHeight="1">
      <c r="A28" s="15"/>
      <c r="B28" s="16" t="s">
        <v>22</v>
      </c>
      <c r="C28" s="15">
        <v>19</v>
      </c>
      <c r="D28" s="15">
        <v>359</v>
      </c>
      <c r="E28" s="17">
        <v>10370</v>
      </c>
      <c r="F28" s="18">
        <v>10</v>
      </c>
      <c r="G28" s="15">
        <v>161</v>
      </c>
      <c r="H28" s="17">
        <v>5437</v>
      </c>
    </row>
    <row r="29" spans="1:8" s="23" customFormat="1" ht="13.5" customHeight="1">
      <c r="A29" s="15"/>
      <c r="B29" s="16" t="s">
        <v>23</v>
      </c>
      <c r="C29" s="15">
        <v>19</v>
      </c>
      <c r="D29" s="15">
        <v>349</v>
      </c>
      <c r="E29" s="17">
        <v>10204</v>
      </c>
      <c r="F29" s="18">
        <v>10</v>
      </c>
      <c r="G29" s="15">
        <v>159</v>
      </c>
      <c r="H29" s="17">
        <v>5244</v>
      </c>
    </row>
    <row r="30" spans="1:8" s="23" customFormat="1" ht="13.5" customHeight="1">
      <c r="A30" s="15"/>
      <c r="B30" s="16" t="s">
        <v>24</v>
      </c>
      <c r="C30" s="15">
        <v>19</v>
      </c>
      <c r="D30" s="15">
        <v>339</v>
      </c>
      <c r="E30" s="17">
        <v>9907</v>
      </c>
      <c r="F30" s="18">
        <v>10</v>
      </c>
      <c r="G30" s="15">
        <v>154</v>
      </c>
      <c r="H30" s="17">
        <v>5062</v>
      </c>
    </row>
    <row r="31" spans="1:8" s="23" customFormat="1" ht="13.5" customHeight="1">
      <c r="A31" s="15"/>
      <c r="B31" s="16" t="s">
        <v>25</v>
      </c>
      <c r="C31" s="15">
        <v>19</v>
      </c>
      <c r="D31" s="15">
        <v>333</v>
      </c>
      <c r="E31" s="17">
        <v>9521</v>
      </c>
      <c r="F31" s="18">
        <v>10</v>
      </c>
      <c r="G31" s="15">
        <v>154</v>
      </c>
      <c r="H31" s="17">
        <v>4952</v>
      </c>
    </row>
    <row r="32" spans="1:8" s="23" customFormat="1" ht="13.5" customHeight="1">
      <c r="A32" s="15"/>
      <c r="B32" s="16" t="s">
        <v>26</v>
      </c>
      <c r="C32" s="15">
        <v>19</v>
      </c>
      <c r="D32" s="15">
        <v>327</v>
      </c>
      <c r="E32" s="17">
        <v>9126</v>
      </c>
      <c r="F32" s="18">
        <v>10</v>
      </c>
      <c r="G32" s="15">
        <v>150</v>
      </c>
      <c r="H32" s="17">
        <v>4841</v>
      </c>
    </row>
    <row r="33" spans="1:8" s="23" customFormat="1" ht="13.5" customHeight="1">
      <c r="A33" s="15"/>
      <c r="B33" s="16" t="s">
        <v>1</v>
      </c>
      <c r="C33" s="15">
        <v>19</v>
      </c>
      <c r="D33" s="15">
        <v>331</v>
      </c>
      <c r="E33" s="17">
        <v>9147</v>
      </c>
      <c r="F33" s="18">
        <v>10</v>
      </c>
      <c r="G33" s="15">
        <v>152</v>
      </c>
      <c r="H33" s="17">
        <v>4757</v>
      </c>
    </row>
    <row r="34" spans="1:8" s="23" customFormat="1" ht="13.5" customHeight="1">
      <c r="A34" s="15"/>
      <c r="B34" s="16" t="s">
        <v>27</v>
      </c>
      <c r="C34" s="15">
        <v>19</v>
      </c>
      <c r="D34" s="15">
        <v>334</v>
      </c>
      <c r="E34" s="17">
        <v>9305</v>
      </c>
      <c r="F34" s="18">
        <v>10</v>
      </c>
      <c r="G34" s="15">
        <v>145</v>
      </c>
      <c r="H34" s="17">
        <v>4576</v>
      </c>
    </row>
    <row r="35" spans="1:8" s="23" customFormat="1" ht="13.5" customHeight="1">
      <c r="A35" s="15"/>
      <c r="B35" s="16" t="s">
        <v>28</v>
      </c>
      <c r="C35" s="15">
        <v>19</v>
      </c>
      <c r="D35" s="15">
        <v>340</v>
      </c>
      <c r="E35" s="17">
        <v>9186</v>
      </c>
      <c r="F35" s="18">
        <v>10</v>
      </c>
      <c r="G35" s="15">
        <v>145</v>
      </c>
      <c r="H35" s="17">
        <v>4471</v>
      </c>
    </row>
    <row r="36" spans="1:8" s="23" customFormat="1" ht="13.5" customHeight="1">
      <c r="A36" s="15"/>
      <c r="B36" s="16" t="s">
        <v>29</v>
      </c>
      <c r="C36" s="15">
        <v>19</v>
      </c>
      <c r="D36" s="15">
        <v>338</v>
      </c>
      <c r="E36" s="17">
        <v>9327</v>
      </c>
      <c r="F36" s="18">
        <v>10</v>
      </c>
      <c r="G36" s="15">
        <v>144</v>
      </c>
      <c r="H36" s="17">
        <v>4339</v>
      </c>
    </row>
    <row r="37" spans="1:8" s="23" customFormat="1" ht="13.5" customHeight="1">
      <c r="A37" s="15"/>
      <c r="B37" s="16" t="s">
        <v>0</v>
      </c>
      <c r="C37" s="18">
        <v>19</v>
      </c>
      <c r="D37" s="15">
        <v>344</v>
      </c>
      <c r="E37" s="17">
        <v>9588</v>
      </c>
      <c r="F37" s="18">
        <v>10</v>
      </c>
      <c r="G37" s="15">
        <v>141</v>
      </c>
      <c r="H37" s="17">
        <v>4255</v>
      </c>
    </row>
    <row r="38" spans="2:8" s="23" customFormat="1" ht="13.5" customHeight="1">
      <c r="B38" s="16" t="s">
        <v>30</v>
      </c>
      <c r="C38" s="18">
        <v>19</v>
      </c>
      <c r="D38" s="15">
        <v>345</v>
      </c>
      <c r="E38" s="17">
        <v>9824</v>
      </c>
      <c r="F38" s="18">
        <v>10</v>
      </c>
      <c r="G38" s="15">
        <v>142</v>
      </c>
      <c r="H38" s="17">
        <v>4161</v>
      </c>
    </row>
    <row r="39" spans="2:8" s="23" customFormat="1" ht="13.5" customHeight="1">
      <c r="B39" s="16" t="s">
        <v>31</v>
      </c>
      <c r="C39" s="18">
        <v>19</v>
      </c>
      <c r="D39" s="15">
        <v>351</v>
      </c>
      <c r="E39" s="17">
        <v>9965</v>
      </c>
      <c r="F39" s="18">
        <v>10</v>
      </c>
      <c r="G39" s="15">
        <v>144</v>
      </c>
      <c r="H39" s="17">
        <v>4130</v>
      </c>
    </row>
    <row r="40" spans="2:8" s="23" customFormat="1" ht="13.5" customHeight="1">
      <c r="B40" s="16" t="s">
        <v>32</v>
      </c>
      <c r="C40" s="18">
        <v>19</v>
      </c>
      <c r="D40" s="15">
        <v>364</v>
      </c>
      <c r="E40" s="17">
        <v>10170</v>
      </c>
      <c r="F40" s="18">
        <v>10</v>
      </c>
      <c r="G40" s="15">
        <v>150</v>
      </c>
      <c r="H40" s="17">
        <v>4286</v>
      </c>
    </row>
    <row r="41" spans="2:8" s="23" customFormat="1" ht="13.5" customHeight="1">
      <c r="B41" s="16" t="s">
        <v>33</v>
      </c>
      <c r="C41" s="18">
        <v>19</v>
      </c>
      <c r="D41" s="15">
        <v>371</v>
      </c>
      <c r="E41" s="17">
        <v>10383</v>
      </c>
      <c r="F41" s="18">
        <v>10</v>
      </c>
      <c r="G41" s="15">
        <v>150</v>
      </c>
      <c r="H41" s="17">
        <v>4361</v>
      </c>
    </row>
    <row r="42" spans="2:8" s="23" customFormat="1" ht="13.5" customHeight="1">
      <c r="B42" s="16" t="s">
        <v>34</v>
      </c>
      <c r="C42" s="18">
        <v>19</v>
      </c>
      <c r="D42" s="15">
        <v>389</v>
      </c>
      <c r="E42" s="17">
        <v>10669</v>
      </c>
      <c r="F42" s="18">
        <v>10</v>
      </c>
      <c r="G42" s="15">
        <v>152</v>
      </c>
      <c r="H42" s="17">
        <v>4454</v>
      </c>
    </row>
    <row r="43" spans="2:8" s="23" customFormat="1" ht="13.5" customHeight="1">
      <c r="B43" s="16" t="s">
        <v>50</v>
      </c>
      <c r="C43" s="18">
        <v>19</v>
      </c>
      <c r="D43" s="15">
        <v>401</v>
      </c>
      <c r="E43" s="17">
        <v>11016</v>
      </c>
      <c r="F43" s="18">
        <v>10</v>
      </c>
      <c r="G43" s="15">
        <v>150</v>
      </c>
      <c r="H43" s="17">
        <v>4456</v>
      </c>
    </row>
    <row r="44" spans="2:8" s="23" customFormat="1" ht="13.5" customHeight="1">
      <c r="B44" s="16" t="s">
        <v>51</v>
      </c>
      <c r="C44" s="18">
        <v>19</v>
      </c>
      <c r="D44" s="15">
        <v>414</v>
      </c>
      <c r="E44" s="17">
        <v>11247</v>
      </c>
      <c r="F44" s="18">
        <v>10</v>
      </c>
      <c r="G44" s="15">
        <v>155</v>
      </c>
      <c r="H44" s="17">
        <v>4598</v>
      </c>
    </row>
    <row r="45" spans="2:8" s="23" customFormat="1" ht="13.5" customHeight="1">
      <c r="B45" s="16" t="s">
        <v>55</v>
      </c>
      <c r="C45" s="18">
        <v>19</v>
      </c>
      <c r="D45" s="15">
        <v>420</v>
      </c>
      <c r="E45" s="17">
        <v>11349</v>
      </c>
      <c r="F45" s="18">
        <v>10</v>
      </c>
      <c r="G45" s="15">
        <v>159</v>
      </c>
      <c r="H45" s="17">
        <v>4651</v>
      </c>
    </row>
    <row r="46" spans="2:8" ht="13.5">
      <c r="B46" s="16" t="s">
        <v>56</v>
      </c>
      <c r="C46" s="18">
        <v>19</v>
      </c>
      <c r="D46" s="15">
        <v>437</v>
      </c>
      <c r="E46" s="17">
        <v>11503</v>
      </c>
      <c r="F46" s="18">
        <v>10</v>
      </c>
      <c r="G46" s="15">
        <v>166</v>
      </c>
      <c r="H46" s="17">
        <v>4928</v>
      </c>
    </row>
    <row r="47" spans="2:8" ht="13.5">
      <c r="B47" s="16" t="s">
        <v>57</v>
      </c>
      <c r="C47" s="18">
        <f>18+1</f>
        <v>19</v>
      </c>
      <c r="D47" s="15">
        <f>434+6</f>
        <v>440</v>
      </c>
      <c r="E47" s="17">
        <v>11636</v>
      </c>
      <c r="F47" s="18">
        <f>8+2</f>
        <v>10</v>
      </c>
      <c r="G47" s="15">
        <f>150+18</f>
        <v>168</v>
      </c>
      <c r="H47" s="17">
        <v>4963</v>
      </c>
    </row>
    <row r="48" spans="2:8" ht="13.5">
      <c r="B48" s="16" t="s">
        <v>73</v>
      </c>
      <c r="C48" s="15">
        <v>19</v>
      </c>
      <c r="D48" s="15">
        <v>438</v>
      </c>
      <c r="E48" s="17">
        <v>11757</v>
      </c>
      <c r="F48" s="15">
        <v>10</v>
      </c>
      <c r="G48" s="15">
        <v>173</v>
      </c>
      <c r="H48" s="17">
        <v>5075</v>
      </c>
    </row>
    <row r="49" spans="2:8" ht="13.5">
      <c r="B49" s="16" t="s">
        <v>76</v>
      </c>
      <c r="C49" s="15">
        <v>19</v>
      </c>
      <c r="D49" s="15">
        <v>435</v>
      </c>
      <c r="E49" s="17">
        <v>11973</v>
      </c>
      <c r="F49" s="15">
        <v>10</v>
      </c>
      <c r="G49" s="15">
        <v>177</v>
      </c>
      <c r="H49" s="17">
        <v>5001</v>
      </c>
    </row>
    <row r="50" spans="2:8" ht="13.5">
      <c r="B50" s="16" t="s">
        <v>79</v>
      </c>
      <c r="C50" s="18">
        <v>19</v>
      </c>
      <c r="D50" s="15">
        <v>436</v>
      </c>
      <c r="E50" s="17">
        <v>12146</v>
      </c>
      <c r="F50" s="15">
        <v>10</v>
      </c>
      <c r="G50" s="15">
        <v>179</v>
      </c>
      <c r="H50" s="17">
        <v>5111</v>
      </c>
    </row>
    <row r="51" spans="2:8" ht="13.5">
      <c r="B51" s="16" t="s">
        <v>78</v>
      </c>
      <c r="C51" s="18">
        <v>19</v>
      </c>
      <c r="D51" s="15">
        <v>446</v>
      </c>
      <c r="E51" s="17">
        <v>12370</v>
      </c>
      <c r="F51" s="15">
        <v>10</v>
      </c>
      <c r="G51" s="15">
        <v>181</v>
      </c>
      <c r="H51" s="17">
        <v>5173</v>
      </c>
    </row>
    <row r="52" spans="2:8" ht="13.5">
      <c r="B52" s="16" t="s">
        <v>80</v>
      </c>
      <c r="C52" s="18">
        <v>19</v>
      </c>
      <c r="D52" s="15">
        <v>461</v>
      </c>
      <c r="E52" s="17">
        <v>12496</v>
      </c>
      <c r="F52" s="15">
        <v>10</v>
      </c>
      <c r="G52" s="15">
        <v>181</v>
      </c>
      <c r="H52" s="17">
        <v>5320</v>
      </c>
    </row>
    <row r="53" spans="2:8" ht="13.5">
      <c r="B53" s="16" t="s">
        <v>81</v>
      </c>
      <c r="C53" s="18">
        <v>19</v>
      </c>
      <c r="D53" s="15">
        <v>465</v>
      </c>
      <c r="E53" s="17">
        <v>12813</v>
      </c>
      <c r="F53" s="15">
        <v>10</v>
      </c>
      <c r="G53" s="15">
        <v>188</v>
      </c>
      <c r="H53" s="17">
        <v>5314</v>
      </c>
    </row>
    <row r="54" spans="2:8" ht="13.5">
      <c r="B54" s="16" t="s">
        <v>83</v>
      </c>
      <c r="C54" s="18">
        <v>20</v>
      </c>
      <c r="D54" s="15">
        <v>487</v>
      </c>
      <c r="E54" s="17">
        <v>13102</v>
      </c>
      <c r="F54" s="15">
        <v>10</v>
      </c>
      <c r="G54" s="15">
        <v>184</v>
      </c>
      <c r="H54" s="17">
        <v>5292</v>
      </c>
    </row>
    <row r="55" spans="2:8" ht="13.5">
      <c r="B55" s="16" t="s">
        <v>19</v>
      </c>
      <c r="C55" s="18">
        <v>20</v>
      </c>
      <c r="D55" s="15">
        <v>492</v>
      </c>
      <c r="E55" s="17">
        <v>13209</v>
      </c>
      <c r="F55" s="15">
        <v>10</v>
      </c>
      <c r="G55" s="15">
        <v>183</v>
      </c>
      <c r="H55" s="17">
        <v>5245</v>
      </c>
    </row>
    <row r="56" spans="2:8" ht="13.5">
      <c r="B56" s="16" t="s">
        <v>20</v>
      </c>
      <c r="C56" s="18">
        <v>20</v>
      </c>
      <c r="D56" s="15">
        <v>509</v>
      </c>
      <c r="E56" s="17">
        <v>13400</v>
      </c>
      <c r="F56" s="15">
        <v>10</v>
      </c>
      <c r="G56" s="15">
        <v>179</v>
      </c>
      <c r="H56" s="17">
        <v>5304</v>
      </c>
    </row>
    <row r="57" spans="2:8" ht="13.5">
      <c r="B57" s="19" t="s">
        <v>21</v>
      </c>
      <c r="C57" s="20">
        <v>20</v>
      </c>
      <c r="D57" s="21">
        <v>506</v>
      </c>
      <c r="E57" s="22">
        <v>13422</v>
      </c>
      <c r="F57" s="21">
        <v>10</v>
      </c>
      <c r="G57" s="21">
        <v>184</v>
      </c>
      <c r="H57" s="22">
        <v>5425</v>
      </c>
    </row>
    <row r="58" spans="2:4" ht="13.5">
      <c r="B58" s="30" t="s">
        <v>59</v>
      </c>
      <c r="C58" s="31"/>
      <c r="D58" s="31"/>
    </row>
    <row r="59" spans="2:4" ht="13.5">
      <c r="B59" s="7"/>
      <c r="C59" s="7"/>
      <c r="D59" s="7"/>
    </row>
    <row r="60" spans="2:4" ht="13.5">
      <c r="B60" s="7"/>
      <c r="C60" s="7"/>
      <c r="D60" s="7"/>
    </row>
    <row r="61" spans="2:4" ht="13.5">
      <c r="B61" s="7"/>
      <c r="C61" s="7"/>
      <c r="D61" s="7"/>
    </row>
    <row r="62" spans="2:4" ht="13.5">
      <c r="B62" s="7"/>
      <c r="C62" s="7"/>
      <c r="D62" s="7"/>
    </row>
    <row r="63" spans="2:4" ht="13.5">
      <c r="B63" s="7"/>
      <c r="C63" s="7"/>
      <c r="D63" s="7"/>
    </row>
    <row r="64" spans="2:4" ht="13.5">
      <c r="B64" s="7"/>
      <c r="C64" s="7"/>
      <c r="D64" s="7"/>
    </row>
    <row r="65" spans="2:4" ht="13.5">
      <c r="B65" s="7"/>
      <c r="C65" s="7"/>
      <c r="D65" s="7"/>
    </row>
    <row r="66" spans="2:4" ht="13.5">
      <c r="B66" s="7"/>
      <c r="C66" s="7"/>
      <c r="D66" s="7"/>
    </row>
  </sheetData>
  <sheetProtection/>
  <mergeCells count="3">
    <mergeCell ref="B5:B6"/>
    <mergeCell ref="C5:E5"/>
    <mergeCell ref="F5:H5"/>
  </mergeCells>
  <printOptions/>
  <pageMargins left="0.7874015748031497" right="0.7874015748031497" top="0.7874015748031497" bottom="0.984251968503937" header="0" footer="0.5118110236220472"/>
  <pageSetup fitToWidth="0" fitToHeight="1" horizontalDpi="600" verticalDpi="600" orientation="portrait" paperSize="9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8"/>
  <sheetViews>
    <sheetView view="pageBreakPreview" zoomScaleSheetLayoutView="100" zoomScalePageLayoutView="0" workbookViewId="0" topLeftCell="A1">
      <pane xSplit="2" ySplit="6" topLeftCell="C3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H58" sqref="H58"/>
    </sheetView>
  </sheetViews>
  <sheetFormatPr defaultColWidth="9.00390625" defaultRowHeight="13.5"/>
  <cols>
    <col min="1" max="1" width="2.25390625" style="6" customWidth="1"/>
    <col min="2" max="8" width="8.625" style="6" customWidth="1"/>
    <col min="9" max="16384" width="9.00390625" style="6" customWidth="1"/>
  </cols>
  <sheetData>
    <row r="1" spans="1:2" ht="13.5">
      <c r="A1" s="5"/>
      <c r="B1" s="1" t="s">
        <v>74</v>
      </c>
    </row>
    <row r="2" ht="13.5">
      <c r="B2" s="2" t="s">
        <v>54</v>
      </c>
    </row>
    <row r="3" ht="13.5">
      <c r="B3" s="2"/>
    </row>
    <row r="4" spans="1:5" ht="13.5">
      <c r="A4" s="7"/>
      <c r="B4" s="4" t="s">
        <v>40</v>
      </c>
      <c r="C4" s="8"/>
      <c r="D4" s="8"/>
      <c r="E4" s="3"/>
    </row>
    <row r="5" spans="1:8" s="10" customFormat="1" ht="13.5" customHeight="1">
      <c r="A5" s="9"/>
      <c r="B5" s="32" t="s">
        <v>53</v>
      </c>
      <c r="C5" s="34" t="s">
        <v>47</v>
      </c>
      <c r="D5" s="35"/>
      <c r="E5" s="36"/>
      <c r="F5" s="34" t="s">
        <v>48</v>
      </c>
      <c r="G5" s="35"/>
      <c r="H5" s="36"/>
    </row>
    <row r="6" spans="1:8" s="10" customFormat="1" ht="33.75" customHeight="1">
      <c r="A6" s="11"/>
      <c r="B6" s="33"/>
      <c r="C6" s="12" t="s">
        <v>44</v>
      </c>
      <c r="D6" s="13" t="s">
        <v>45</v>
      </c>
      <c r="E6" s="14" t="s">
        <v>46</v>
      </c>
      <c r="F6" s="12" t="s">
        <v>44</v>
      </c>
      <c r="G6" s="13" t="s">
        <v>45</v>
      </c>
      <c r="H6" s="14" t="s">
        <v>49</v>
      </c>
    </row>
    <row r="7" spans="1:8" s="23" customFormat="1" ht="13.5" customHeight="1">
      <c r="A7" s="15"/>
      <c r="B7" s="16" t="s">
        <v>37</v>
      </c>
      <c r="C7" s="15">
        <v>20</v>
      </c>
      <c r="D7" s="15">
        <v>509</v>
      </c>
      <c r="E7" s="17">
        <v>20044</v>
      </c>
      <c r="F7" s="25">
        <v>7</v>
      </c>
      <c r="G7" s="26">
        <v>149</v>
      </c>
      <c r="H7" s="27">
        <v>5968</v>
      </c>
    </row>
    <row r="8" spans="1:8" s="23" customFormat="1" ht="13.5" customHeight="1">
      <c r="A8" s="15"/>
      <c r="B8" s="16" t="s">
        <v>2</v>
      </c>
      <c r="C8" s="15">
        <v>21</v>
      </c>
      <c r="D8" s="15">
        <v>551</v>
      </c>
      <c r="E8" s="17">
        <v>21673</v>
      </c>
      <c r="F8" s="18">
        <v>8</v>
      </c>
      <c r="G8" s="15">
        <v>165</v>
      </c>
      <c r="H8" s="17">
        <v>6638</v>
      </c>
    </row>
    <row r="9" spans="1:8" s="23" customFormat="1" ht="13.5" customHeight="1">
      <c r="A9" s="15"/>
      <c r="B9" s="16" t="s">
        <v>3</v>
      </c>
      <c r="C9" s="15">
        <v>21</v>
      </c>
      <c r="D9" s="15">
        <v>599</v>
      </c>
      <c r="E9" s="17">
        <v>23527</v>
      </c>
      <c r="F9" s="18">
        <v>8</v>
      </c>
      <c r="G9" s="15">
        <v>184</v>
      </c>
      <c r="H9" s="17">
        <v>7299</v>
      </c>
    </row>
    <row r="10" spans="1:8" s="23" customFormat="1" ht="13.5" customHeight="1">
      <c r="A10" s="15"/>
      <c r="B10" s="16" t="s">
        <v>4</v>
      </c>
      <c r="C10" s="15">
        <v>22</v>
      </c>
      <c r="D10" s="15">
        <v>639</v>
      </c>
      <c r="E10" s="17">
        <v>25219</v>
      </c>
      <c r="F10" s="18">
        <v>9</v>
      </c>
      <c r="G10" s="15">
        <v>203</v>
      </c>
      <c r="H10" s="17">
        <v>8164</v>
      </c>
    </row>
    <row r="11" spans="1:8" s="23" customFormat="1" ht="13.5" customHeight="1">
      <c r="A11" s="15"/>
      <c r="B11" s="16" t="s">
        <v>5</v>
      </c>
      <c r="C11" s="15">
        <v>23</v>
      </c>
      <c r="D11" s="15">
        <v>683</v>
      </c>
      <c r="E11" s="17">
        <v>26922</v>
      </c>
      <c r="F11" s="18">
        <v>10</v>
      </c>
      <c r="G11" s="15">
        <v>219</v>
      </c>
      <c r="H11" s="17">
        <v>8826</v>
      </c>
    </row>
    <row r="12" spans="1:8" s="23" customFormat="1" ht="13.5" customHeight="1">
      <c r="A12" s="15"/>
      <c r="B12" s="16" t="s">
        <v>6</v>
      </c>
      <c r="C12" s="15">
        <v>25</v>
      </c>
      <c r="D12" s="15">
        <v>728</v>
      </c>
      <c r="E12" s="17">
        <v>28467</v>
      </c>
      <c r="F12" s="18">
        <v>10</v>
      </c>
      <c r="G12" s="15">
        <v>237</v>
      </c>
      <c r="H12" s="17">
        <v>9606</v>
      </c>
    </row>
    <row r="13" spans="1:8" s="23" customFormat="1" ht="13.5" customHeight="1">
      <c r="A13" s="15"/>
      <c r="B13" s="16" t="s">
        <v>7</v>
      </c>
      <c r="C13" s="15">
        <v>26</v>
      </c>
      <c r="D13" s="15">
        <v>762</v>
      </c>
      <c r="E13" s="17">
        <v>29900</v>
      </c>
      <c r="F13" s="18">
        <v>12</v>
      </c>
      <c r="G13" s="15">
        <v>258</v>
      </c>
      <c r="H13" s="17">
        <v>10535</v>
      </c>
    </row>
    <row r="14" spans="1:8" s="23" customFormat="1" ht="13.5" customHeight="1">
      <c r="A14" s="15"/>
      <c r="B14" s="16" t="s">
        <v>8</v>
      </c>
      <c r="C14" s="15">
        <v>26</v>
      </c>
      <c r="D14" s="15">
        <v>796</v>
      </c>
      <c r="E14" s="17">
        <v>31512</v>
      </c>
      <c r="F14" s="18">
        <v>12</v>
      </c>
      <c r="G14" s="15">
        <v>267</v>
      </c>
      <c r="H14" s="17">
        <v>10862</v>
      </c>
    </row>
    <row r="15" spans="1:8" s="23" customFormat="1" ht="13.5" customHeight="1">
      <c r="A15" s="15"/>
      <c r="B15" s="16" t="s">
        <v>9</v>
      </c>
      <c r="C15" s="15">
        <v>28</v>
      </c>
      <c r="D15" s="15">
        <v>815</v>
      </c>
      <c r="E15" s="17">
        <v>32278</v>
      </c>
      <c r="F15" s="18">
        <v>13</v>
      </c>
      <c r="G15" s="15">
        <v>285</v>
      </c>
      <c r="H15" s="17">
        <v>11831</v>
      </c>
    </row>
    <row r="16" spans="1:8" s="23" customFormat="1" ht="13.5" customHeight="1">
      <c r="A16" s="15"/>
      <c r="B16" s="16" t="s">
        <v>10</v>
      </c>
      <c r="C16" s="15">
        <v>28</v>
      </c>
      <c r="D16" s="15">
        <v>822</v>
      </c>
      <c r="E16" s="17">
        <v>32303</v>
      </c>
      <c r="F16" s="18">
        <v>13</v>
      </c>
      <c r="G16" s="15">
        <v>306</v>
      </c>
      <c r="H16" s="17">
        <v>12732</v>
      </c>
    </row>
    <row r="17" spans="1:8" s="23" customFormat="1" ht="13.5" customHeight="1">
      <c r="A17" s="15"/>
      <c r="B17" s="16" t="s">
        <v>11</v>
      </c>
      <c r="C17" s="15">
        <v>28</v>
      </c>
      <c r="D17" s="15">
        <v>819</v>
      </c>
      <c r="E17" s="17">
        <v>31999</v>
      </c>
      <c r="F17" s="18">
        <v>13</v>
      </c>
      <c r="G17" s="15">
        <v>334</v>
      </c>
      <c r="H17" s="17">
        <v>13969</v>
      </c>
    </row>
    <row r="18" spans="1:8" s="23" customFormat="1" ht="13.5" customHeight="1">
      <c r="A18" s="15"/>
      <c r="B18" s="16" t="s">
        <v>12</v>
      </c>
      <c r="C18" s="15">
        <v>14</v>
      </c>
      <c r="D18" s="15">
        <v>365</v>
      </c>
      <c r="E18" s="17">
        <v>14215</v>
      </c>
      <c r="F18" s="18">
        <v>5</v>
      </c>
      <c r="G18" s="15">
        <v>130</v>
      </c>
      <c r="H18" s="17">
        <v>5328</v>
      </c>
    </row>
    <row r="19" spans="1:8" s="23" customFormat="1" ht="13.5" customHeight="1">
      <c r="A19" s="15"/>
      <c r="B19" s="16" t="s">
        <v>13</v>
      </c>
      <c r="C19" s="15">
        <v>15</v>
      </c>
      <c r="D19" s="15">
        <v>363</v>
      </c>
      <c r="E19" s="17">
        <v>13867</v>
      </c>
      <c r="F19" s="18">
        <v>6</v>
      </c>
      <c r="G19" s="15">
        <v>132</v>
      </c>
      <c r="H19" s="17">
        <v>5401</v>
      </c>
    </row>
    <row r="20" spans="1:8" s="23" customFormat="1" ht="13.5" customHeight="1">
      <c r="A20" s="15"/>
      <c r="B20" s="16" t="s">
        <v>14</v>
      </c>
      <c r="C20" s="15">
        <v>15</v>
      </c>
      <c r="D20" s="15">
        <v>348</v>
      </c>
      <c r="E20" s="17">
        <v>13277</v>
      </c>
      <c r="F20" s="18">
        <v>6</v>
      </c>
      <c r="G20" s="15">
        <v>135</v>
      </c>
      <c r="H20" s="17">
        <v>5587</v>
      </c>
    </row>
    <row r="21" spans="1:8" s="23" customFormat="1" ht="13.5" customHeight="1">
      <c r="A21" s="15"/>
      <c r="B21" s="16" t="s">
        <v>15</v>
      </c>
      <c r="C21" s="15">
        <v>16</v>
      </c>
      <c r="D21" s="15">
        <v>345</v>
      </c>
      <c r="E21" s="17">
        <v>12670</v>
      </c>
      <c r="F21" s="18">
        <v>6</v>
      </c>
      <c r="G21" s="15">
        <v>136</v>
      </c>
      <c r="H21" s="17">
        <v>5542</v>
      </c>
    </row>
    <row r="22" spans="1:8" s="23" customFormat="1" ht="13.5" customHeight="1">
      <c r="A22" s="15"/>
      <c r="B22" s="16" t="s">
        <v>16</v>
      </c>
      <c r="C22" s="15">
        <v>16</v>
      </c>
      <c r="D22" s="15">
        <v>351</v>
      </c>
      <c r="E22" s="17">
        <v>12245</v>
      </c>
      <c r="F22" s="18">
        <v>6</v>
      </c>
      <c r="G22" s="15">
        <v>133</v>
      </c>
      <c r="H22" s="17">
        <v>5524</v>
      </c>
    </row>
    <row r="23" spans="1:8" s="23" customFormat="1" ht="13.5" customHeight="1">
      <c r="A23" s="15"/>
      <c r="B23" s="16" t="s">
        <v>17</v>
      </c>
      <c r="C23" s="15">
        <v>16</v>
      </c>
      <c r="D23" s="15">
        <v>347</v>
      </c>
      <c r="E23" s="17">
        <v>11828</v>
      </c>
      <c r="F23" s="18">
        <v>6</v>
      </c>
      <c r="G23" s="15">
        <v>131</v>
      </c>
      <c r="H23" s="17">
        <v>5219</v>
      </c>
    </row>
    <row r="24" spans="1:8" s="23" customFormat="1" ht="13.5" customHeight="1">
      <c r="A24" s="15"/>
      <c r="B24" s="16" t="s">
        <v>18</v>
      </c>
      <c r="C24" s="15">
        <v>16</v>
      </c>
      <c r="D24" s="15">
        <v>342</v>
      </c>
      <c r="E24" s="17">
        <v>11565</v>
      </c>
      <c r="F24" s="18">
        <v>6</v>
      </c>
      <c r="G24" s="15">
        <v>126</v>
      </c>
      <c r="H24" s="17">
        <v>4853</v>
      </c>
    </row>
    <row r="25" spans="1:8" s="23" customFormat="1" ht="13.5" customHeight="1">
      <c r="A25" s="15"/>
      <c r="B25" s="16" t="s">
        <v>19</v>
      </c>
      <c r="C25" s="15">
        <v>16</v>
      </c>
      <c r="D25" s="15">
        <v>340</v>
      </c>
      <c r="E25" s="17">
        <v>11257</v>
      </c>
      <c r="F25" s="18">
        <v>6</v>
      </c>
      <c r="G25" s="15">
        <v>126</v>
      </c>
      <c r="H25" s="17">
        <v>4605</v>
      </c>
    </row>
    <row r="26" spans="1:8" s="23" customFormat="1" ht="13.5" customHeight="1">
      <c r="A26" s="15"/>
      <c r="B26" s="16" t="s">
        <v>20</v>
      </c>
      <c r="C26" s="15">
        <v>16</v>
      </c>
      <c r="D26" s="15">
        <v>347</v>
      </c>
      <c r="E26" s="17">
        <v>11077</v>
      </c>
      <c r="F26" s="18">
        <v>6</v>
      </c>
      <c r="G26" s="15">
        <v>124</v>
      </c>
      <c r="H26" s="17">
        <v>4446</v>
      </c>
    </row>
    <row r="27" spans="1:8" s="23" customFormat="1" ht="13.5" customHeight="1">
      <c r="A27" s="15"/>
      <c r="B27" s="16" t="s">
        <v>21</v>
      </c>
      <c r="C27" s="15">
        <v>16</v>
      </c>
      <c r="D27" s="15">
        <v>346</v>
      </c>
      <c r="E27" s="17">
        <v>10880</v>
      </c>
      <c r="F27" s="18">
        <v>6</v>
      </c>
      <c r="G27" s="15">
        <v>124</v>
      </c>
      <c r="H27" s="17">
        <v>4352</v>
      </c>
    </row>
    <row r="28" spans="1:8" s="23" customFormat="1" ht="13.5" customHeight="1">
      <c r="A28" s="15"/>
      <c r="B28" s="16" t="s">
        <v>22</v>
      </c>
      <c r="C28" s="15">
        <v>16</v>
      </c>
      <c r="D28" s="15">
        <v>342</v>
      </c>
      <c r="E28" s="17">
        <v>10670</v>
      </c>
      <c r="F28" s="18">
        <v>6</v>
      </c>
      <c r="G28" s="15">
        <v>117</v>
      </c>
      <c r="H28" s="17">
        <v>4039</v>
      </c>
    </row>
    <row r="29" spans="1:8" s="23" customFormat="1" ht="13.5" customHeight="1">
      <c r="A29" s="15"/>
      <c r="B29" s="16" t="s">
        <v>23</v>
      </c>
      <c r="C29" s="15">
        <v>16</v>
      </c>
      <c r="D29" s="15">
        <v>336</v>
      </c>
      <c r="E29" s="17">
        <v>10326</v>
      </c>
      <c r="F29" s="18">
        <v>6</v>
      </c>
      <c r="G29" s="15">
        <v>112</v>
      </c>
      <c r="H29" s="17">
        <v>3837</v>
      </c>
    </row>
    <row r="30" spans="1:8" s="23" customFormat="1" ht="13.5" customHeight="1">
      <c r="A30" s="15"/>
      <c r="B30" s="16" t="s">
        <v>24</v>
      </c>
      <c r="C30" s="15">
        <v>16</v>
      </c>
      <c r="D30" s="15">
        <v>334</v>
      </c>
      <c r="E30" s="17">
        <v>10196</v>
      </c>
      <c r="F30" s="18">
        <v>6</v>
      </c>
      <c r="G30" s="15">
        <v>108</v>
      </c>
      <c r="H30" s="17">
        <v>3702</v>
      </c>
    </row>
    <row r="31" spans="1:8" s="23" customFormat="1" ht="13.5" customHeight="1">
      <c r="A31" s="15"/>
      <c r="B31" s="16" t="s">
        <v>25</v>
      </c>
      <c r="C31" s="15">
        <v>16</v>
      </c>
      <c r="D31" s="15">
        <v>328</v>
      </c>
      <c r="E31" s="17">
        <v>9850</v>
      </c>
      <c r="F31" s="18">
        <v>6</v>
      </c>
      <c r="G31" s="15">
        <v>110</v>
      </c>
      <c r="H31" s="17">
        <v>3784</v>
      </c>
    </row>
    <row r="32" spans="1:8" s="23" customFormat="1" ht="13.5" customHeight="1">
      <c r="A32" s="15"/>
      <c r="B32" s="16" t="s">
        <v>26</v>
      </c>
      <c r="C32" s="15">
        <v>16</v>
      </c>
      <c r="D32" s="15">
        <v>328</v>
      </c>
      <c r="E32" s="17">
        <v>9628</v>
      </c>
      <c r="F32" s="18">
        <v>6</v>
      </c>
      <c r="G32" s="15">
        <v>112</v>
      </c>
      <c r="H32" s="17">
        <v>3861</v>
      </c>
    </row>
    <row r="33" spans="1:8" s="23" customFormat="1" ht="13.5" customHeight="1">
      <c r="A33" s="15"/>
      <c r="B33" s="16" t="s">
        <v>1</v>
      </c>
      <c r="C33" s="15">
        <v>16</v>
      </c>
      <c r="D33" s="15">
        <v>327</v>
      </c>
      <c r="E33" s="17">
        <v>9486</v>
      </c>
      <c r="F33" s="18">
        <v>6</v>
      </c>
      <c r="G33" s="15">
        <v>114</v>
      </c>
      <c r="H33" s="17">
        <v>3897</v>
      </c>
    </row>
    <row r="34" spans="1:8" s="23" customFormat="1" ht="13.5" customHeight="1">
      <c r="A34" s="15"/>
      <c r="B34" s="16" t="s">
        <v>27</v>
      </c>
      <c r="C34" s="15">
        <v>16</v>
      </c>
      <c r="D34" s="15">
        <v>321</v>
      </c>
      <c r="E34" s="17">
        <v>9544</v>
      </c>
      <c r="F34" s="18">
        <v>6</v>
      </c>
      <c r="G34" s="15">
        <v>117</v>
      </c>
      <c r="H34" s="17">
        <v>3808</v>
      </c>
    </row>
    <row r="35" spans="1:8" s="23" customFormat="1" ht="13.5" customHeight="1">
      <c r="A35" s="15"/>
      <c r="B35" s="16" t="s">
        <v>28</v>
      </c>
      <c r="C35" s="15">
        <v>16</v>
      </c>
      <c r="D35" s="15">
        <v>323</v>
      </c>
      <c r="E35" s="17">
        <v>9554</v>
      </c>
      <c r="F35" s="18">
        <v>6</v>
      </c>
      <c r="G35" s="15">
        <v>116</v>
      </c>
      <c r="H35" s="17">
        <v>3769</v>
      </c>
    </row>
    <row r="36" spans="1:8" s="23" customFormat="1" ht="13.5" customHeight="1">
      <c r="A36" s="15"/>
      <c r="B36" s="16" t="s">
        <v>29</v>
      </c>
      <c r="C36" s="15">
        <v>16</v>
      </c>
      <c r="D36" s="15">
        <v>329</v>
      </c>
      <c r="E36" s="17">
        <v>9773</v>
      </c>
      <c r="F36" s="18">
        <v>6</v>
      </c>
      <c r="G36" s="15">
        <v>115</v>
      </c>
      <c r="H36" s="17">
        <v>3733</v>
      </c>
    </row>
    <row r="37" spans="1:8" s="23" customFormat="1" ht="13.5" customHeight="1">
      <c r="A37" s="15"/>
      <c r="B37" s="16" t="s">
        <v>0</v>
      </c>
      <c r="C37" s="18">
        <v>16</v>
      </c>
      <c r="D37" s="15">
        <v>333</v>
      </c>
      <c r="E37" s="17">
        <v>10094</v>
      </c>
      <c r="F37" s="18">
        <v>6</v>
      </c>
      <c r="G37" s="15">
        <v>111</v>
      </c>
      <c r="H37" s="17">
        <v>3680</v>
      </c>
    </row>
    <row r="38" spans="2:8" s="23" customFormat="1" ht="13.5" customHeight="1">
      <c r="B38" s="16" t="s">
        <v>30</v>
      </c>
      <c r="C38" s="18">
        <v>16</v>
      </c>
      <c r="D38" s="15">
        <v>334</v>
      </c>
      <c r="E38" s="17">
        <v>10365</v>
      </c>
      <c r="F38" s="18">
        <v>6</v>
      </c>
      <c r="G38" s="15">
        <v>106</v>
      </c>
      <c r="H38" s="17">
        <v>3634</v>
      </c>
    </row>
    <row r="39" spans="2:8" s="23" customFormat="1" ht="13.5" customHeight="1">
      <c r="B39" s="16" t="s">
        <v>31</v>
      </c>
      <c r="C39" s="18">
        <v>16</v>
      </c>
      <c r="D39" s="15">
        <v>355</v>
      </c>
      <c r="E39" s="17">
        <v>10679</v>
      </c>
      <c r="F39" s="18">
        <v>6</v>
      </c>
      <c r="G39" s="15">
        <v>104</v>
      </c>
      <c r="H39" s="17">
        <v>3607</v>
      </c>
    </row>
    <row r="40" spans="2:8" s="23" customFormat="1" ht="13.5" customHeight="1">
      <c r="B40" s="16" t="s">
        <v>32</v>
      </c>
      <c r="C40" s="18">
        <v>16</v>
      </c>
      <c r="D40" s="15">
        <v>362</v>
      </c>
      <c r="E40" s="17">
        <v>10869</v>
      </c>
      <c r="F40" s="18">
        <v>6</v>
      </c>
      <c r="G40" s="15">
        <v>107</v>
      </c>
      <c r="H40" s="17">
        <v>3725</v>
      </c>
    </row>
    <row r="41" spans="2:8" s="23" customFormat="1" ht="13.5" customHeight="1">
      <c r="B41" s="16" t="s">
        <v>33</v>
      </c>
      <c r="C41" s="18">
        <v>16</v>
      </c>
      <c r="D41" s="15">
        <v>371</v>
      </c>
      <c r="E41" s="17">
        <v>11131</v>
      </c>
      <c r="F41" s="18">
        <v>6</v>
      </c>
      <c r="G41" s="15">
        <v>113</v>
      </c>
      <c r="H41" s="17">
        <v>3803</v>
      </c>
    </row>
    <row r="42" spans="2:8" s="23" customFormat="1" ht="13.5" customHeight="1">
      <c r="B42" s="16" t="s">
        <v>34</v>
      </c>
      <c r="C42" s="18">
        <v>16</v>
      </c>
      <c r="D42" s="15">
        <v>382</v>
      </c>
      <c r="E42" s="17">
        <v>11360</v>
      </c>
      <c r="F42" s="18">
        <v>6</v>
      </c>
      <c r="G42" s="15">
        <v>121</v>
      </c>
      <c r="H42" s="17">
        <v>3909</v>
      </c>
    </row>
    <row r="43" spans="2:8" s="23" customFormat="1" ht="13.5" customHeight="1">
      <c r="B43" s="16" t="s">
        <v>50</v>
      </c>
      <c r="C43" s="18">
        <v>16</v>
      </c>
      <c r="D43" s="15">
        <v>394</v>
      </c>
      <c r="E43" s="17">
        <v>11514</v>
      </c>
      <c r="F43" s="18">
        <v>6</v>
      </c>
      <c r="G43" s="15">
        <v>122</v>
      </c>
      <c r="H43" s="17">
        <v>4001</v>
      </c>
    </row>
    <row r="44" spans="2:8" s="23" customFormat="1" ht="13.5" customHeight="1">
      <c r="B44" s="16" t="s">
        <v>51</v>
      </c>
      <c r="C44" s="18">
        <v>16</v>
      </c>
      <c r="D44" s="15">
        <v>401</v>
      </c>
      <c r="E44" s="17">
        <v>11704</v>
      </c>
      <c r="F44" s="18">
        <v>6</v>
      </c>
      <c r="G44" s="15">
        <v>124</v>
      </c>
      <c r="H44" s="17">
        <v>4114</v>
      </c>
    </row>
    <row r="45" spans="2:8" s="23" customFormat="1" ht="13.5" customHeight="1">
      <c r="B45" s="16" t="s">
        <v>55</v>
      </c>
      <c r="C45" s="18">
        <v>16</v>
      </c>
      <c r="D45" s="15">
        <v>401</v>
      </c>
      <c r="E45" s="17">
        <v>11764</v>
      </c>
      <c r="F45" s="18">
        <v>6</v>
      </c>
      <c r="G45" s="15">
        <v>128</v>
      </c>
      <c r="H45" s="17">
        <v>4179</v>
      </c>
    </row>
    <row r="46" spans="2:8" ht="13.5">
      <c r="B46" s="16" t="s">
        <v>56</v>
      </c>
      <c r="C46" s="18">
        <v>16</v>
      </c>
      <c r="D46" s="15">
        <v>411</v>
      </c>
      <c r="E46" s="17">
        <v>11850</v>
      </c>
      <c r="F46" s="18">
        <v>6</v>
      </c>
      <c r="G46" s="15">
        <v>130</v>
      </c>
      <c r="H46" s="17">
        <v>4242</v>
      </c>
    </row>
    <row r="47" spans="2:8" ht="13.5">
      <c r="B47" s="16" t="s">
        <v>57</v>
      </c>
      <c r="C47" s="18">
        <f>15+1</f>
        <v>16</v>
      </c>
      <c r="D47" s="15">
        <f>404+12</f>
        <v>416</v>
      </c>
      <c r="E47" s="17">
        <v>11812</v>
      </c>
      <c r="F47" s="18">
        <f>5+1</f>
        <v>6</v>
      </c>
      <c r="G47" s="15">
        <f>113+18</f>
        <v>131</v>
      </c>
      <c r="H47" s="17">
        <v>4295</v>
      </c>
    </row>
    <row r="48" spans="2:8" ht="13.5">
      <c r="B48" s="16" t="s">
        <v>73</v>
      </c>
      <c r="C48" s="15">
        <v>16</v>
      </c>
      <c r="D48" s="15">
        <v>420</v>
      </c>
      <c r="E48" s="17">
        <v>11925</v>
      </c>
      <c r="F48" s="15">
        <v>6</v>
      </c>
      <c r="G48" s="15">
        <v>127</v>
      </c>
      <c r="H48" s="17">
        <v>4348</v>
      </c>
    </row>
    <row r="49" spans="2:8" ht="13.5">
      <c r="B49" s="16" t="s">
        <v>76</v>
      </c>
      <c r="C49" s="15">
        <v>16</v>
      </c>
      <c r="D49" s="15">
        <v>423</v>
      </c>
      <c r="E49" s="17">
        <v>12056</v>
      </c>
      <c r="F49" s="15">
        <v>6</v>
      </c>
      <c r="G49" s="15">
        <v>133</v>
      </c>
      <c r="H49" s="17">
        <v>4427</v>
      </c>
    </row>
    <row r="50" spans="2:8" ht="13.5">
      <c r="B50" s="16" t="s">
        <v>79</v>
      </c>
      <c r="C50" s="18">
        <v>16</v>
      </c>
      <c r="D50" s="15">
        <v>420</v>
      </c>
      <c r="E50" s="17">
        <v>12160</v>
      </c>
      <c r="F50" s="15">
        <v>6</v>
      </c>
      <c r="G50" s="15">
        <v>136</v>
      </c>
      <c r="H50" s="17">
        <v>4436</v>
      </c>
    </row>
    <row r="51" spans="2:8" ht="13.5">
      <c r="B51" s="16" t="s">
        <v>78</v>
      </c>
      <c r="C51" s="18">
        <v>16</v>
      </c>
      <c r="D51" s="15">
        <v>424</v>
      </c>
      <c r="E51" s="17">
        <v>12279</v>
      </c>
      <c r="F51" s="15">
        <v>6</v>
      </c>
      <c r="G51" s="15">
        <v>136</v>
      </c>
      <c r="H51" s="17">
        <v>4413</v>
      </c>
    </row>
    <row r="52" spans="2:8" ht="13.5">
      <c r="B52" s="16" t="s">
        <v>80</v>
      </c>
      <c r="C52" s="18">
        <v>16</v>
      </c>
      <c r="D52" s="15">
        <v>422</v>
      </c>
      <c r="E52" s="17">
        <v>12355</v>
      </c>
      <c r="F52" s="15">
        <v>6</v>
      </c>
      <c r="G52" s="15">
        <v>135</v>
      </c>
      <c r="H52" s="17">
        <v>4457</v>
      </c>
    </row>
    <row r="53" spans="2:8" ht="13.5">
      <c r="B53" s="16" t="s">
        <v>81</v>
      </c>
      <c r="C53" s="18">
        <v>16</v>
      </c>
      <c r="D53" s="15">
        <v>432</v>
      </c>
      <c r="E53" s="17">
        <v>12509</v>
      </c>
      <c r="F53" s="15">
        <v>6</v>
      </c>
      <c r="G53" s="15">
        <v>138</v>
      </c>
      <c r="H53" s="17">
        <v>4489</v>
      </c>
    </row>
    <row r="54" spans="2:8" ht="13.5">
      <c r="B54" s="16" t="s">
        <v>82</v>
      </c>
      <c r="C54" s="18">
        <v>16</v>
      </c>
      <c r="D54" s="15">
        <v>435</v>
      </c>
      <c r="E54" s="17">
        <v>12489</v>
      </c>
      <c r="F54" s="15">
        <v>6</v>
      </c>
      <c r="G54" s="15">
        <v>141</v>
      </c>
      <c r="H54" s="17">
        <v>4578</v>
      </c>
    </row>
    <row r="55" spans="2:8" ht="13.5">
      <c r="B55" s="16" t="s">
        <v>19</v>
      </c>
      <c r="C55" s="18">
        <v>16</v>
      </c>
      <c r="D55" s="15">
        <v>436</v>
      </c>
      <c r="E55" s="17">
        <v>12484</v>
      </c>
      <c r="F55" s="15">
        <v>6</v>
      </c>
      <c r="G55" s="15">
        <v>140</v>
      </c>
      <c r="H55" s="17">
        <v>4608</v>
      </c>
    </row>
    <row r="56" spans="2:8" ht="13.5">
      <c r="B56" s="16" t="s">
        <v>20</v>
      </c>
      <c r="C56" s="18">
        <v>16</v>
      </c>
      <c r="D56" s="15">
        <v>440</v>
      </c>
      <c r="E56" s="17">
        <v>12485</v>
      </c>
      <c r="F56" s="15">
        <v>6</v>
      </c>
      <c r="G56" s="15">
        <v>141</v>
      </c>
      <c r="H56" s="17">
        <v>4678</v>
      </c>
    </row>
    <row r="57" spans="2:8" ht="13.5">
      <c r="B57" s="19" t="s">
        <v>21</v>
      </c>
      <c r="C57" s="20">
        <v>16</v>
      </c>
      <c r="D57" s="21">
        <v>447</v>
      </c>
      <c r="E57" s="22">
        <v>12416</v>
      </c>
      <c r="F57" s="21">
        <v>6</v>
      </c>
      <c r="G57" s="21">
        <v>145</v>
      </c>
      <c r="H57" s="22">
        <v>4641</v>
      </c>
    </row>
    <row r="58" spans="2:3" ht="13.5">
      <c r="B58" s="30" t="s">
        <v>59</v>
      </c>
      <c r="C58" s="31"/>
    </row>
  </sheetData>
  <sheetProtection/>
  <mergeCells count="3">
    <mergeCell ref="B5:B6"/>
    <mergeCell ref="C5:E5"/>
    <mergeCell ref="F5:H5"/>
  </mergeCells>
  <printOptions/>
  <pageMargins left="0.7874015748031497" right="0.7874015748031497" top="0.7874015748031497" bottom="0.984251968503937" header="0" footer="0.5118110236220472"/>
  <pageSetup fitToWidth="0" fitToHeight="1" horizontalDpi="600" verticalDpi="600" orientation="portrait" paperSize="9" scale="9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7"/>
  <sheetViews>
    <sheetView view="pageBreakPreview" zoomScaleSheetLayoutView="100" zoomScalePageLayoutView="0" workbookViewId="0" topLeftCell="A1">
      <pane xSplit="2" ySplit="6" topLeftCell="C22" activePane="bottomRight" state="frozen"/>
      <selection pane="topLeft" activeCell="A1" sqref="A1"/>
      <selection pane="topRight" activeCell="C1" sqref="C1"/>
      <selection pane="bottomLeft" activeCell="A7" sqref="A7"/>
      <selection pane="bottomRight" activeCell="H47" sqref="H47"/>
    </sheetView>
  </sheetViews>
  <sheetFormatPr defaultColWidth="9.00390625" defaultRowHeight="13.5"/>
  <cols>
    <col min="1" max="1" width="2.25390625" style="6" customWidth="1"/>
    <col min="2" max="8" width="8.625" style="6" customWidth="1"/>
    <col min="9" max="16384" width="9.00390625" style="6" customWidth="1"/>
  </cols>
  <sheetData>
    <row r="1" spans="1:2" ht="13.5">
      <c r="A1" s="5"/>
      <c r="B1" s="1" t="s">
        <v>74</v>
      </c>
    </row>
    <row r="2" ht="13.5">
      <c r="B2" s="2" t="s">
        <v>54</v>
      </c>
    </row>
    <row r="3" ht="13.5">
      <c r="B3" s="2"/>
    </row>
    <row r="4" spans="1:5" ht="13.5">
      <c r="A4" s="7"/>
      <c r="B4" s="4" t="s">
        <v>41</v>
      </c>
      <c r="C4" s="8"/>
      <c r="D4" s="8"/>
      <c r="E4" s="3"/>
    </row>
    <row r="5" spans="1:8" s="10" customFormat="1" ht="13.5" customHeight="1">
      <c r="A5" s="9"/>
      <c r="B5" s="32" t="s">
        <v>53</v>
      </c>
      <c r="C5" s="34" t="s">
        <v>47</v>
      </c>
      <c r="D5" s="35"/>
      <c r="E5" s="36"/>
      <c r="F5" s="34" t="s">
        <v>48</v>
      </c>
      <c r="G5" s="35"/>
      <c r="H5" s="36"/>
    </row>
    <row r="6" spans="1:8" s="10" customFormat="1" ht="33.75" customHeight="1">
      <c r="A6" s="11"/>
      <c r="B6" s="33"/>
      <c r="C6" s="12" t="s">
        <v>44</v>
      </c>
      <c r="D6" s="13" t="s">
        <v>45</v>
      </c>
      <c r="E6" s="14" t="s">
        <v>46</v>
      </c>
      <c r="F6" s="12" t="s">
        <v>44</v>
      </c>
      <c r="G6" s="13" t="s">
        <v>45</v>
      </c>
      <c r="H6" s="14" t="s">
        <v>49</v>
      </c>
    </row>
    <row r="7" spans="1:8" s="23" customFormat="1" ht="13.5" customHeight="1">
      <c r="A7" s="15"/>
      <c r="B7" s="16" t="s">
        <v>52</v>
      </c>
      <c r="C7" s="25">
        <v>15</v>
      </c>
      <c r="D7" s="26">
        <v>432</v>
      </c>
      <c r="E7" s="27">
        <v>16758</v>
      </c>
      <c r="F7" s="25">
        <v>8</v>
      </c>
      <c r="G7" s="26">
        <v>213</v>
      </c>
      <c r="H7" s="27">
        <v>8993</v>
      </c>
    </row>
    <row r="8" spans="1:8" s="23" customFormat="1" ht="13.5" customHeight="1">
      <c r="A8" s="15"/>
      <c r="B8" s="16" t="s">
        <v>13</v>
      </c>
      <c r="C8" s="18">
        <v>15</v>
      </c>
      <c r="D8" s="15">
        <v>420</v>
      </c>
      <c r="E8" s="17">
        <v>16201</v>
      </c>
      <c r="F8" s="18">
        <v>8</v>
      </c>
      <c r="G8" s="15">
        <v>217</v>
      </c>
      <c r="H8" s="17">
        <v>9186</v>
      </c>
    </row>
    <row r="9" spans="1:8" s="23" customFormat="1" ht="13.5" customHeight="1">
      <c r="A9" s="15"/>
      <c r="B9" s="16" t="s">
        <v>14</v>
      </c>
      <c r="C9" s="18">
        <v>15</v>
      </c>
      <c r="D9" s="15">
        <v>405</v>
      </c>
      <c r="E9" s="17">
        <v>15625</v>
      </c>
      <c r="F9" s="18">
        <v>8</v>
      </c>
      <c r="G9" s="15">
        <v>223</v>
      </c>
      <c r="H9" s="17">
        <v>9432</v>
      </c>
    </row>
    <row r="10" spans="1:8" s="23" customFormat="1" ht="13.5" customHeight="1">
      <c r="A10" s="15"/>
      <c r="B10" s="16" t="s">
        <v>15</v>
      </c>
      <c r="C10" s="18">
        <v>16</v>
      </c>
      <c r="D10" s="15">
        <v>402</v>
      </c>
      <c r="E10" s="17">
        <v>15013</v>
      </c>
      <c r="F10" s="18">
        <v>8</v>
      </c>
      <c r="G10" s="15">
        <v>222</v>
      </c>
      <c r="H10" s="17">
        <v>9298</v>
      </c>
    </row>
    <row r="11" spans="1:8" s="23" customFormat="1" ht="13.5" customHeight="1">
      <c r="A11" s="15"/>
      <c r="B11" s="16" t="s">
        <v>16</v>
      </c>
      <c r="C11" s="18">
        <v>16</v>
      </c>
      <c r="D11" s="15">
        <v>395</v>
      </c>
      <c r="E11" s="17">
        <v>14279</v>
      </c>
      <c r="F11" s="18">
        <v>9</v>
      </c>
      <c r="G11" s="15">
        <v>223</v>
      </c>
      <c r="H11" s="17">
        <v>9449</v>
      </c>
    </row>
    <row r="12" spans="1:8" s="23" customFormat="1" ht="13.5" customHeight="1">
      <c r="A12" s="15"/>
      <c r="B12" s="16" t="s">
        <v>17</v>
      </c>
      <c r="C12" s="18">
        <v>16</v>
      </c>
      <c r="D12" s="15">
        <v>392</v>
      </c>
      <c r="E12" s="17">
        <v>13776</v>
      </c>
      <c r="F12" s="18">
        <v>9</v>
      </c>
      <c r="G12" s="15">
        <v>214</v>
      </c>
      <c r="H12" s="17">
        <v>9003</v>
      </c>
    </row>
    <row r="13" spans="1:8" s="23" customFormat="1" ht="13.5" customHeight="1">
      <c r="A13" s="15"/>
      <c r="B13" s="16" t="s">
        <v>18</v>
      </c>
      <c r="C13" s="18">
        <v>16</v>
      </c>
      <c r="D13" s="15">
        <v>388</v>
      </c>
      <c r="E13" s="17">
        <v>13282</v>
      </c>
      <c r="F13" s="18">
        <v>9</v>
      </c>
      <c r="G13" s="15">
        <v>211</v>
      </c>
      <c r="H13" s="17">
        <v>8455</v>
      </c>
    </row>
    <row r="14" spans="1:8" s="23" customFormat="1" ht="13.5" customHeight="1">
      <c r="A14" s="15"/>
      <c r="B14" s="16" t="s">
        <v>19</v>
      </c>
      <c r="C14" s="18">
        <v>16</v>
      </c>
      <c r="D14" s="15">
        <v>392</v>
      </c>
      <c r="E14" s="17">
        <v>12961</v>
      </c>
      <c r="F14" s="18">
        <v>9</v>
      </c>
      <c r="G14" s="15">
        <v>205</v>
      </c>
      <c r="H14" s="17">
        <v>7798</v>
      </c>
    </row>
    <row r="15" spans="1:8" s="23" customFormat="1" ht="13.5" customHeight="1">
      <c r="A15" s="15"/>
      <c r="B15" s="16" t="s">
        <v>20</v>
      </c>
      <c r="C15" s="18">
        <v>16</v>
      </c>
      <c r="D15" s="15">
        <v>393</v>
      </c>
      <c r="E15" s="17">
        <v>12661</v>
      </c>
      <c r="F15" s="18">
        <v>9</v>
      </c>
      <c r="G15" s="15">
        <v>200</v>
      </c>
      <c r="H15" s="17">
        <v>7254</v>
      </c>
    </row>
    <row r="16" spans="1:8" s="23" customFormat="1" ht="13.5" customHeight="1">
      <c r="A16" s="15"/>
      <c r="B16" s="16" t="s">
        <v>21</v>
      </c>
      <c r="C16" s="18">
        <v>16</v>
      </c>
      <c r="D16" s="15">
        <v>385</v>
      </c>
      <c r="E16" s="17">
        <v>12227</v>
      </c>
      <c r="F16" s="18">
        <v>9</v>
      </c>
      <c r="G16" s="15">
        <v>193</v>
      </c>
      <c r="H16" s="17">
        <v>6962</v>
      </c>
    </row>
    <row r="17" spans="1:8" s="23" customFormat="1" ht="13.5" customHeight="1">
      <c r="A17" s="15"/>
      <c r="B17" s="16" t="s">
        <v>22</v>
      </c>
      <c r="C17" s="18">
        <v>16</v>
      </c>
      <c r="D17" s="15">
        <v>374</v>
      </c>
      <c r="E17" s="17">
        <v>11762</v>
      </c>
      <c r="F17" s="18">
        <v>9</v>
      </c>
      <c r="G17" s="15">
        <v>187</v>
      </c>
      <c r="H17" s="17">
        <v>6620</v>
      </c>
    </row>
    <row r="18" spans="1:8" s="23" customFormat="1" ht="13.5" customHeight="1">
      <c r="A18" s="15"/>
      <c r="B18" s="16" t="s">
        <v>23</v>
      </c>
      <c r="C18" s="18">
        <v>16</v>
      </c>
      <c r="D18" s="15">
        <v>366</v>
      </c>
      <c r="E18" s="17">
        <v>11318</v>
      </c>
      <c r="F18" s="18">
        <v>9</v>
      </c>
      <c r="G18" s="15">
        <v>186</v>
      </c>
      <c r="H18" s="17">
        <v>6446</v>
      </c>
    </row>
    <row r="19" spans="1:8" s="23" customFormat="1" ht="13.5" customHeight="1">
      <c r="A19" s="15"/>
      <c r="B19" s="16" t="s">
        <v>24</v>
      </c>
      <c r="C19" s="18">
        <v>16</v>
      </c>
      <c r="D19" s="15">
        <v>369</v>
      </c>
      <c r="E19" s="17">
        <v>11105</v>
      </c>
      <c r="F19" s="18">
        <v>8</v>
      </c>
      <c r="G19" s="15">
        <v>175</v>
      </c>
      <c r="H19" s="17">
        <v>5748</v>
      </c>
    </row>
    <row r="20" spans="1:8" s="23" customFormat="1" ht="13.5" customHeight="1">
      <c r="A20" s="15"/>
      <c r="B20" s="16" t="s">
        <v>25</v>
      </c>
      <c r="C20" s="18">
        <v>16</v>
      </c>
      <c r="D20" s="15">
        <v>365</v>
      </c>
      <c r="E20" s="17">
        <v>10862</v>
      </c>
      <c r="F20" s="18">
        <v>8</v>
      </c>
      <c r="G20" s="15">
        <v>170</v>
      </c>
      <c r="H20" s="17">
        <v>5609</v>
      </c>
    </row>
    <row r="21" spans="1:8" s="23" customFormat="1" ht="13.5" customHeight="1">
      <c r="A21" s="15"/>
      <c r="B21" s="16" t="s">
        <v>26</v>
      </c>
      <c r="C21" s="18">
        <v>16</v>
      </c>
      <c r="D21" s="15">
        <v>366</v>
      </c>
      <c r="E21" s="17">
        <v>10861</v>
      </c>
      <c r="F21" s="18">
        <v>8</v>
      </c>
      <c r="G21" s="15">
        <v>163</v>
      </c>
      <c r="H21" s="17">
        <v>5453</v>
      </c>
    </row>
    <row r="22" spans="1:8" s="23" customFormat="1" ht="13.5" customHeight="1">
      <c r="A22" s="15"/>
      <c r="B22" s="16" t="s">
        <v>1</v>
      </c>
      <c r="C22" s="18">
        <v>16</v>
      </c>
      <c r="D22" s="15">
        <v>367</v>
      </c>
      <c r="E22" s="17">
        <v>10924</v>
      </c>
      <c r="F22" s="18">
        <v>8</v>
      </c>
      <c r="G22" s="15">
        <v>163</v>
      </c>
      <c r="H22" s="17">
        <v>5309</v>
      </c>
    </row>
    <row r="23" spans="1:8" s="23" customFormat="1" ht="13.5" customHeight="1">
      <c r="A23" s="15"/>
      <c r="B23" s="16" t="s">
        <v>27</v>
      </c>
      <c r="C23" s="18">
        <v>16</v>
      </c>
      <c r="D23" s="15">
        <v>375</v>
      </c>
      <c r="E23" s="17">
        <v>11098</v>
      </c>
      <c r="F23" s="18">
        <v>8</v>
      </c>
      <c r="G23" s="15">
        <v>159</v>
      </c>
      <c r="H23" s="17">
        <v>5150</v>
      </c>
    </row>
    <row r="24" spans="1:8" s="23" customFormat="1" ht="13.5" customHeight="1">
      <c r="A24" s="15"/>
      <c r="B24" s="16" t="s">
        <v>28</v>
      </c>
      <c r="C24" s="18">
        <v>16</v>
      </c>
      <c r="D24" s="15">
        <v>380</v>
      </c>
      <c r="E24" s="17">
        <v>11255</v>
      </c>
      <c r="F24" s="18">
        <v>8</v>
      </c>
      <c r="G24" s="15">
        <v>159</v>
      </c>
      <c r="H24" s="17">
        <v>5035</v>
      </c>
    </row>
    <row r="25" spans="1:8" s="23" customFormat="1" ht="13.5" customHeight="1">
      <c r="A25" s="15"/>
      <c r="B25" s="16" t="s">
        <v>29</v>
      </c>
      <c r="C25" s="18">
        <v>16</v>
      </c>
      <c r="D25" s="15">
        <v>384</v>
      </c>
      <c r="E25" s="17">
        <v>11583</v>
      </c>
      <c r="F25" s="18">
        <v>8</v>
      </c>
      <c r="G25" s="15">
        <v>155</v>
      </c>
      <c r="H25" s="17">
        <v>4918</v>
      </c>
    </row>
    <row r="26" spans="1:8" s="23" customFormat="1" ht="13.5" customHeight="1">
      <c r="A26" s="15"/>
      <c r="B26" s="16" t="s">
        <v>0</v>
      </c>
      <c r="C26" s="18">
        <v>16</v>
      </c>
      <c r="D26" s="15">
        <v>392</v>
      </c>
      <c r="E26" s="17">
        <v>11848</v>
      </c>
      <c r="F26" s="18">
        <v>8</v>
      </c>
      <c r="G26" s="15">
        <v>152</v>
      </c>
      <c r="H26" s="17">
        <v>4904</v>
      </c>
    </row>
    <row r="27" spans="1:8" s="23" customFormat="1" ht="13.5" customHeight="1">
      <c r="A27" s="15"/>
      <c r="B27" s="16" t="s">
        <v>30</v>
      </c>
      <c r="C27" s="18">
        <v>16</v>
      </c>
      <c r="D27" s="15">
        <v>404</v>
      </c>
      <c r="E27" s="17">
        <v>12145</v>
      </c>
      <c r="F27" s="18">
        <v>8</v>
      </c>
      <c r="G27" s="15">
        <v>155</v>
      </c>
      <c r="H27" s="17">
        <v>4924</v>
      </c>
    </row>
    <row r="28" spans="1:8" s="23" customFormat="1" ht="13.5" customHeight="1">
      <c r="A28" s="15"/>
      <c r="B28" s="16" t="s">
        <v>31</v>
      </c>
      <c r="C28" s="18">
        <v>16</v>
      </c>
      <c r="D28" s="15">
        <v>412</v>
      </c>
      <c r="E28" s="17">
        <v>12400</v>
      </c>
      <c r="F28" s="18">
        <v>8</v>
      </c>
      <c r="G28" s="15">
        <v>152</v>
      </c>
      <c r="H28" s="17">
        <v>5032</v>
      </c>
    </row>
    <row r="29" spans="2:8" s="23" customFormat="1" ht="13.5" customHeight="1">
      <c r="B29" s="16" t="s">
        <v>32</v>
      </c>
      <c r="C29" s="18">
        <v>16</v>
      </c>
      <c r="D29" s="15">
        <v>410</v>
      </c>
      <c r="E29" s="17">
        <v>12583</v>
      </c>
      <c r="F29" s="18">
        <v>8</v>
      </c>
      <c r="G29" s="15">
        <v>163</v>
      </c>
      <c r="H29" s="17">
        <v>5114</v>
      </c>
    </row>
    <row r="30" spans="2:8" s="23" customFormat="1" ht="13.5" customHeight="1">
      <c r="B30" s="16" t="s">
        <v>33</v>
      </c>
      <c r="C30" s="18">
        <v>17</v>
      </c>
      <c r="D30" s="15">
        <v>420</v>
      </c>
      <c r="E30" s="17">
        <v>12578</v>
      </c>
      <c r="F30" s="18">
        <v>8</v>
      </c>
      <c r="G30" s="15">
        <v>160</v>
      </c>
      <c r="H30" s="17">
        <v>5093</v>
      </c>
    </row>
    <row r="31" spans="2:8" s="23" customFormat="1" ht="13.5" customHeight="1">
      <c r="B31" s="16" t="s">
        <v>34</v>
      </c>
      <c r="C31" s="18">
        <v>17</v>
      </c>
      <c r="D31" s="15">
        <v>420</v>
      </c>
      <c r="E31" s="17">
        <v>12632</v>
      </c>
      <c r="F31" s="18">
        <v>8</v>
      </c>
      <c r="G31" s="15">
        <v>167</v>
      </c>
      <c r="H31" s="17">
        <v>5295</v>
      </c>
    </row>
    <row r="32" spans="2:8" s="23" customFormat="1" ht="13.5" customHeight="1">
      <c r="B32" s="16" t="s">
        <v>50</v>
      </c>
      <c r="C32" s="18">
        <v>17</v>
      </c>
      <c r="D32" s="15">
        <v>437</v>
      </c>
      <c r="E32" s="17">
        <v>12699</v>
      </c>
      <c r="F32" s="18">
        <v>8</v>
      </c>
      <c r="G32" s="15">
        <v>168</v>
      </c>
      <c r="H32" s="17">
        <v>5361</v>
      </c>
    </row>
    <row r="33" spans="2:8" s="23" customFormat="1" ht="13.5" customHeight="1">
      <c r="B33" s="16" t="s">
        <v>51</v>
      </c>
      <c r="C33" s="18">
        <v>17</v>
      </c>
      <c r="D33" s="15">
        <v>436</v>
      </c>
      <c r="E33" s="17">
        <v>12556</v>
      </c>
      <c r="F33" s="18">
        <v>8</v>
      </c>
      <c r="G33" s="15">
        <v>178</v>
      </c>
      <c r="H33" s="17">
        <v>5605</v>
      </c>
    </row>
    <row r="34" spans="2:8" s="23" customFormat="1" ht="13.5" customHeight="1">
      <c r="B34" s="16" t="s">
        <v>55</v>
      </c>
      <c r="C34" s="18">
        <v>17</v>
      </c>
      <c r="D34" s="15">
        <v>428</v>
      </c>
      <c r="E34" s="17">
        <v>12474</v>
      </c>
      <c r="F34" s="18">
        <v>8</v>
      </c>
      <c r="G34" s="15">
        <v>182</v>
      </c>
      <c r="H34" s="17">
        <v>5609</v>
      </c>
    </row>
    <row r="35" spans="2:8" ht="13.5">
      <c r="B35" s="16" t="s">
        <v>56</v>
      </c>
      <c r="C35" s="18">
        <v>17</v>
      </c>
      <c r="D35" s="15">
        <v>436</v>
      </c>
      <c r="E35" s="17">
        <v>12273</v>
      </c>
      <c r="F35" s="18">
        <v>8</v>
      </c>
      <c r="G35" s="15">
        <v>184</v>
      </c>
      <c r="H35" s="17">
        <v>5844</v>
      </c>
    </row>
    <row r="36" spans="2:8" ht="13.5">
      <c r="B36" s="16" t="s">
        <v>57</v>
      </c>
      <c r="C36" s="18">
        <v>17</v>
      </c>
      <c r="D36" s="15">
        <v>435</v>
      </c>
      <c r="E36" s="17">
        <v>12226</v>
      </c>
      <c r="F36" s="18">
        <v>8</v>
      </c>
      <c r="G36" s="15">
        <v>186</v>
      </c>
      <c r="H36" s="17">
        <v>5896</v>
      </c>
    </row>
    <row r="37" spans="2:8" ht="13.5">
      <c r="B37" s="16" t="s">
        <v>73</v>
      </c>
      <c r="C37" s="18">
        <v>17</v>
      </c>
      <c r="D37" s="15">
        <v>433</v>
      </c>
      <c r="E37" s="17">
        <v>12063</v>
      </c>
      <c r="F37" s="15">
        <v>8</v>
      </c>
      <c r="G37" s="15">
        <v>182</v>
      </c>
      <c r="H37" s="17">
        <v>5946</v>
      </c>
    </row>
    <row r="38" spans="2:8" ht="13.5">
      <c r="B38" s="16" t="s">
        <v>76</v>
      </c>
      <c r="C38" s="18">
        <v>17</v>
      </c>
      <c r="D38" s="15">
        <v>433</v>
      </c>
      <c r="E38" s="17">
        <v>12085</v>
      </c>
      <c r="F38" s="15">
        <v>8</v>
      </c>
      <c r="G38" s="15">
        <v>188</v>
      </c>
      <c r="H38" s="17">
        <v>5859</v>
      </c>
    </row>
    <row r="39" spans="2:8" ht="13.5">
      <c r="B39" s="16" t="s">
        <v>79</v>
      </c>
      <c r="C39" s="18">
        <v>17</v>
      </c>
      <c r="D39" s="15">
        <v>436</v>
      </c>
      <c r="E39" s="17">
        <v>12085</v>
      </c>
      <c r="F39" s="15">
        <v>8</v>
      </c>
      <c r="G39" s="15">
        <v>191</v>
      </c>
      <c r="H39" s="17">
        <v>5866</v>
      </c>
    </row>
    <row r="40" spans="2:8" ht="13.5">
      <c r="B40" s="16" t="s">
        <v>78</v>
      </c>
      <c r="C40" s="18">
        <v>17</v>
      </c>
      <c r="D40" s="15">
        <v>434</v>
      </c>
      <c r="E40" s="17">
        <v>12110</v>
      </c>
      <c r="F40" s="15">
        <v>8</v>
      </c>
      <c r="G40" s="15">
        <v>192</v>
      </c>
      <c r="H40" s="17">
        <v>5818</v>
      </c>
    </row>
    <row r="41" spans="2:8" ht="13.5">
      <c r="B41" s="16" t="s">
        <v>80</v>
      </c>
      <c r="C41" s="18">
        <v>17</v>
      </c>
      <c r="D41" s="15">
        <v>429</v>
      </c>
      <c r="E41" s="17">
        <v>12250</v>
      </c>
      <c r="F41" s="15">
        <v>8</v>
      </c>
      <c r="G41" s="15">
        <v>185</v>
      </c>
      <c r="H41" s="17">
        <v>5811</v>
      </c>
    </row>
    <row r="42" spans="2:8" ht="13.5">
      <c r="B42" s="16" t="s">
        <v>81</v>
      </c>
      <c r="C42" s="18">
        <v>17</v>
      </c>
      <c r="D42" s="15">
        <v>440</v>
      </c>
      <c r="E42" s="17">
        <v>12332</v>
      </c>
      <c r="F42" s="15">
        <v>8</v>
      </c>
      <c r="G42" s="15">
        <v>183</v>
      </c>
      <c r="H42" s="17">
        <v>5764</v>
      </c>
    </row>
    <row r="43" spans="2:8" ht="13.5">
      <c r="B43" s="16" t="s">
        <v>82</v>
      </c>
      <c r="C43" s="18">
        <v>17</v>
      </c>
      <c r="D43" s="15">
        <v>448</v>
      </c>
      <c r="E43" s="17">
        <v>12491</v>
      </c>
      <c r="F43" s="15">
        <v>8</v>
      </c>
      <c r="G43" s="15">
        <v>183</v>
      </c>
      <c r="H43" s="17">
        <v>5806</v>
      </c>
    </row>
    <row r="44" spans="2:8" ht="13.5">
      <c r="B44" s="16" t="s">
        <v>19</v>
      </c>
      <c r="C44" s="18">
        <v>17</v>
      </c>
      <c r="D44" s="15">
        <v>450</v>
      </c>
      <c r="E44" s="17">
        <v>12479</v>
      </c>
      <c r="F44" s="15">
        <v>8</v>
      </c>
      <c r="G44" s="15">
        <v>187</v>
      </c>
      <c r="H44" s="17">
        <v>5920</v>
      </c>
    </row>
    <row r="45" spans="2:8" ht="13.5">
      <c r="B45" s="16" t="s">
        <v>20</v>
      </c>
      <c r="C45" s="18">
        <v>17</v>
      </c>
      <c r="D45" s="15">
        <v>448</v>
      </c>
      <c r="E45" s="17">
        <v>12470</v>
      </c>
      <c r="F45" s="15">
        <v>8</v>
      </c>
      <c r="G45" s="15">
        <v>191</v>
      </c>
      <c r="H45" s="17">
        <v>6035</v>
      </c>
    </row>
    <row r="46" spans="2:8" ht="13.5">
      <c r="B46" s="19" t="s">
        <v>21</v>
      </c>
      <c r="C46" s="20">
        <v>17</v>
      </c>
      <c r="D46" s="21">
        <v>466</v>
      </c>
      <c r="E46" s="22">
        <v>12607</v>
      </c>
      <c r="F46" s="21">
        <v>8</v>
      </c>
      <c r="G46" s="21">
        <v>194</v>
      </c>
      <c r="H46" s="22">
        <v>6087</v>
      </c>
    </row>
    <row r="47" spans="2:3" ht="13.5">
      <c r="B47" s="30" t="s">
        <v>59</v>
      </c>
      <c r="C47" s="31"/>
    </row>
  </sheetData>
  <sheetProtection/>
  <mergeCells count="3">
    <mergeCell ref="B5:B6"/>
    <mergeCell ref="C5:E5"/>
    <mergeCell ref="F5:H5"/>
  </mergeCells>
  <printOptions/>
  <pageMargins left="0.7874015748031497" right="0.7874015748031497" top="0.7874015748031497" bottom="0.984251968503937" header="0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8"/>
  <sheetViews>
    <sheetView view="pageBreakPreview" zoomScaleSheetLayoutView="100" zoomScalePageLayoutView="0" workbookViewId="0" topLeftCell="A1">
      <pane xSplit="2" ySplit="6" topLeftCell="C30" activePane="bottomRight" state="frozen"/>
      <selection pane="topLeft" activeCell="A1" sqref="A1"/>
      <selection pane="topRight" activeCell="C1" sqref="C1"/>
      <selection pane="bottomLeft" activeCell="A7" sqref="A7"/>
      <selection pane="bottomRight" activeCell="H58" sqref="H58"/>
    </sheetView>
  </sheetViews>
  <sheetFormatPr defaultColWidth="9.00390625" defaultRowHeight="13.5"/>
  <cols>
    <col min="1" max="1" width="2.25390625" style="6" customWidth="1"/>
    <col min="2" max="8" width="8.625" style="6" customWidth="1"/>
    <col min="9" max="16384" width="9.00390625" style="6" customWidth="1"/>
  </cols>
  <sheetData>
    <row r="1" spans="1:2" ht="13.5">
      <c r="A1" s="5"/>
      <c r="B1" s="1" t="s">
        <v>74</v>
      </c>
    </row>
    <row r="2" ht="13.5">
      <c r="B2" s="2" t="s">
        <v>54</v>
      </c>
    </row>
    <row r="3" ht="13.5">
      <c r="B3" s="2"/>
    </row>
    <row r="4" spans="1:5" ht="13.5">
      <c r="A4" s="7"/>
      <c r="B4" s="4" t="s">
        <v>42</v>
      </c>
      <c r="C4" s="8"/>
      <c r="D4" s="8"/>
      <c r="E4" s="3"/>
    </row>
    <row r="5" spans="1:8" s="10" customFormat="1" ht="13.5" customHeight="1">
      <c r="A5" s="9"/>
      <c r="B5" s="32" t="s">
        <v>53</v>
      </c>
      <c r="C5" s="34" t="s">
        <v>47</v>
      </c>
      <c r="D5" s="35"/>
      <c r="E5" s="36"/>
      <c r="F5" s="34" t="s">
        <v>48</v>
      </c>
      <c r="G5" s="35"/>
      <c r="H5" s="36"/>
    </row>
    <row r="6" spans="1:8" s="10" customFormat="1" ht="33.75" customHeight="1">
      <c r="A6" s="11"/>
      <c r="B6" s="33"/>
      <c r="C6" s="12" t="s">
        <v>44</v>
      </c>
      <c r="D6" s="13" t="s">
        <v>45</v>
      </c>
      <c r="E6" s="14" t="s">
        <v>46</v>
      </c>
      <c r="F6" s="12" t="s">
        <v>44</v>
      </c>
      <c r="G6" s="13" t="s">
        <v>45</v>
      </c>
      <c r="H6" s="14" t="s">
        <v>49</v>
      </c>
    </row>
    <row r="7" spans="1:8" s="23" customFormat="1" ht="13.5" customHeight="1">
      <c r="A7" s="15"/>
      <c r="B7" s="16" t="s">
        <v>37</v>
      </c>
      <c r="C7" s="15">
        <v>15</v>
      </c>
      <c r="D7" s="15">
        <v>401</v>
      </c>
      <c r="E7" s="17">
        <v>15959</v>
      </c>
      <c r="F7" s="25">
        <v>6</v>
      </c>
      <c r="G7" s="26">
        <v>130</v>
      </c>
      <c r="H7" s="27">
        <v>5507</v>
      </c>
    </row>
    <row r="8" spans="1:8" s="23" customFormat="1" ht="13.5" customHeight="1">
      <c r="A8" s="15"/>
      <c r="B8" s="16" t="s">
        <v>2</v>
      </c>
      <c r="C8" s="15">
        <v>15</v>
      </c>
      <c r="D8" s="15">
        <v>423</v>
      </c>
      <c r="E8" s="17">
        <v>16723</v>
      </c>
      <c r="F8" s="18">
        <v>6</v>
      </c>
      <c r="G8" s="15">
        <v>141</v>
      </c>
      <c r="H8" s="17">
        <v>5955</v>
      </c>
    </row>
    <row r="9" spans="1:8" s="23" customFormat="1" ht="13.5" customHeight="1">
      <c r="A9" s="15"/>
      <c r="B9" s="16" t="s">
        <v>3</v>
      </c>
      <c r="C9" s="15">
        <v>16</v>
      </c>
      <c r="D9" s="15">
        <v>451</v>
      </c>
      <c r="E9" s="17">
        <v>17695</v>
      </c>
      <c r="F9" s="18">
        <v>6</v>
      </c>
      <c r="G9" s="15">
        <v>150</v>
      </c>
      <c r="H9" s="17">
        <v>6292</v>
      </c>
    </row>
    <row r="10" spans="1:8" s="23" customFormat="1" ht="13.5" customHeight="1">
      <c r="A10" s="15"/>
      <c r="B10" s="16" t="s">
        <v>4</v>
      </c>
      <c r="C10" s="15">
        <v>17</v>
      </c>
      <c r="D10" s="15">
        <v>478</v>
      </c>
      <c r="E10" s="17">
        <v>18838</v>
      </c>
      <c r="F10" s="18">
        <v>6</v>
      </c>
      <c r="G10" s="15">
        <v>163</v>
      </c>
      <c r="H10" s="17">
        <v>6682</v>
      </c>
    </row>
    <row r="11" spans="1:8" s="23" customFormat="1" ht="13.5" customHeight="1">
      <c r="A11" s="15"/>
      <c r="B11" s="16" t="s">
        <v>5</v>
      </c>
      <c r="C11" s="15">
        <v>20</v>
      </c>
      <c r="D11" s="15">
        <v>503</v>
      </c>
      <c r="E11" s="17">
        <v>19465</v>
      </c>
      <c r="F11" s="18">
        <v>6</v>
      </c>
      <c r="G11" s="15">
        <v>173</v>
      </c>
      <c r="H11" s="17">
        <v>7170</v>
      </c>
    </row>
    <row r="12" spans="1:8" s="23" customFormat="1" ht="13.5" customHeight="1">
      <c r="A12" s="15"/>
      <c r="B12" s="16" t="s">
        <v>6</v>
      </c>
      <c r="C12" s="15">
        <v>20</v>
      </c>
      <c r="D12" s="15">
        <v>520</v>
      </c>
      <c r="E12" s="17">
        <v>20193</v>
      </c>
      <c r="F12" s="18">
        <v>9</v>
      </c>
      <c r="G12" s="15">
        <v>188</v>
      </c>
      <c r="H12" s="17">
        <v>7775</v>
      </c>
    </row>
    <row r="13" spans="1:8" s="23" customFormat="1" ht="13.5" customHeight="1">
      <c r="A13" s="15"/>
      <c r="B13" s="16" t="s">
        <v>7</v>
      </c>
      <c r="C13" s="15">
        <v>20</v>
      </c>
      <c r="D13" s="15">
        <v>538</v>
      </c>
      <c r="E13" s="17">
        <v>21038</v>
      </c>
      <c r="F13" s="18">
        <v>10</v>
      </c>
      <c r="G13" s="15">
        <v>217</v>
      </c>
      <c r="H13" s="17">
        <v>9177</v>
      </c>
    </row>
    <row r="14" spans="1:8" s="23" customFormat="1" ht="13.5" customHeight="1">
      <c r="A14" s="15"/>
      <c r="B14" s="16" t="s">
        <v>8</v>
      </c>
      <c r="C14" s="15">
        <v>22</v>
      </c>
      <c r="D14" s="15">
        <v>565</v>
      </c>
      <c r="E14" s="17">
        <v>22165</v>
      </c>
      <c r="F14" s="18">
        <v>11</v>
      </c>
      <c r="G14" s="15">
        <v>228</v>
      </c>
      <c r="H14" s="17">
        <v>9556</v>
      </c>
    </row>
    <row r="15" spans="1:8" s="23" customFormat="1" ht="13.5" customHeight="1">
      <c r="A15" s="15"/>
      <c r="B15" s="16" t="s">
        <v>9</v>
      </c>
      <c r="C15" s="15">
        <v>22</v>
      </c>
      <c r="D15" s="15">
        <v>581</v>
      </c>
      <c r="E15" s="17">
        <v>22634</v>
      </c>
      <c r="F15" s="18">
        <v>13</v>
      </c>
      <c r="G15" s="15">
        <v>245</v>
      </c>
      <c r="H15" s="17">
        <v>10042</v>
      </c>
    </row>
    <row r="16" spans="1:8" s="23" customFormat="1" ht="13.5" customHeight="1">
      <c r="A16" s="15"/>
      <c r="B16" s="16" t="s">
        <v>10</v>
      </c>
      <c r="C16" s="15">
        <v>23</v>
      </c>
      <c r="D16" s="15">
        <v>589</v>
      </c>
      <c r="E16" s="17">
        <v>22716</v>
      </c>
      <c r="F16" s="18">
        <v>14</v>
      </c>
      <c r="G16" s="15">
        <v>259</v>
      </c>
      <c r="H16" s="17">
        <v>10547</v>
      </c>
    </row>
    <row r="17" spans="1:8" s="23" customFormat="1" ht="13.5" customHeight="1">
      <c r="A17" s="15"/>
      <c r="B17" s="16" t="s">
        <v>11</v>
      </c>
      <c r="C17" s="15">
        <v>25</v>
      </c>
      <c r="D17" s="15">
        <v>594</v>
      </c>
      <c r="E17" s="17">
        <v>22883</v>
      </c>
      <c r="F17" s="18">
        <v>15</v>
      </c>
      <c r="G17" s="15">
        <v>273</v>
      </c>
      <c r="H17" s="17">
        <v>11281</v>
      </c>
    </row>
    <row r="18" spans="1:8" s="23" customFormat="1" ht="13.5" customHeight="1">
      <c r="A18" s="15"/>
      <c r="B18" s="16" t="s">
        <v>12</v>
      </c>
      <c r="C18" s="15">
        <v>13</v>
      </c>
      <c r="D18" s="15">
        <v>329</v>
      </c>
      <c r="E18" s="17">
        <v>12343</v>
      </c>
      <c r="F18" s="18">
        <v>8</v>
      </c>
      <c r="G18" s="15">
        <v>167</v>
      </c>
      <c r="H18" s="17">
        <v>6979</v>
      </c>
    </row>
    <row r="19" spans="1:8" s="23" customFormat="1" ht="13.5" customHeight="1">
      <c r="A19" s="15"/>
      <c r="B19" s="16" t="s">
        <v>13</v>
      </c>
      <c r="C19" s="15">
        <v>13</v>
      </c>
      <c r="D19" s="15">
        <v>322</v>
      </c>
      <c r="E19" s="17">
        <v>11947</v>
      </c>
      <c r="F19" s="18">
        <v>8</v>
      </c>
      <c r="G19" s="15">
        <v>168</v>
      </c>
      <c r="H19" s="17">
        <v>7045</v>
      </c>
    </row>
    <row r="20" spans="1:8" s="23" customFormat="1" ht="13.5" customHeight="1">
      <c r="A20" s="15"/>
      <c r="B20" s="16" t="s">
        <v>14</v>
      </c>
      <c r="C20" s="15">
        <v>14</v>
      </c>
      <c r="D20" s="15">
        <v>313</v>
      </c>
      <c r="E20" s="17">
        <v>11595</v>
      </c>
      <c r="F20" s="18">
        <v>9</v>
      </c>
      <c r="G20" s="15">
        <v>176</v>
      </c>
      <c r="H20" s="17">
        <v>7191</v>
      </c>
    </row>
    <row r="21" spans="1:8" s="23" customFormat="1" ht="13.5" customHeight="1">
      <c r="A21" s="15"/>
      <c r="B21" s="16" t="s">
        <v>15</v>
      </c>
      <c r="C21" s="15">
        <v>14</v>
      </c>
      <c r="D21" s="15">
        <v>319</v>
      </c>
      <c r="E21" s="17">
        <v>11480</v>
      </c>
      <c r="F21" s="18">
        <v>10</v>
      </c>
      <c r="G21" s="15">
        <v>182</v>
      </c>
      <c r="H21" s="17">
        <v>7506</v>
      </c>
    </row>
    <row r="22" spans="1:8" s="23" customFormat="1" ht="13.5" customHeight="1">
      <c r="A22" s="15"/>
      <c r="B22" s="16" t="s">
        <v>16</v>
      </c>
      <c r="C22" s="15">
        <v>14</v>
      </c>
      <c r="D22" s="15">
        <v>314</v>
      </c>
      <c r="E22" s="17">
        <v>11161</v>
      </c>
      <c r="F22" s="18">
        <v>9</v>
      </c>
      <c r="G22" s="15">
        <v>173</v>
      </c>
      <c r="H22" s="17">
        <v>7123</v>
      </c>
    </row>
    <row r="23" spans="1:8" s="23" customFormat="1" ht="13.5" customHeight="1">
      <c r="A23" s="15"/>
      <c r="B23" s="16" t="s">
        <v>17</v>
      </c>
      <c r="C23" s="15">
        <v>14</v>
      </c>
      <c r="D23" s="15">
        <v>314</v>
      </c>
      <c r="E23" s="17">
        <v>11023</v>
      </c>
      <c r="F23" s="18">
        <v>9</v>
      </c>
      <c r="G23" s="15">
        <v>168</v>
      </c>
      <c r="H23" s="17">
        <v>6902</v>
      </c>
    </row>
    <row r="24" spans="1:8" s="23" customFormat="1" ht="13.5" customHeight="1">
      <c r="A24" s="15"/>
      <c r="B24" s="16" t="s">
        <v>18</v>
      </c>
      <c r="C24" s="15">
        <v>14</v>
      </c>
      <c r="D24" s="15">
        <v>325</v>
      </c>
      <c r="E24" s="17">
        <v>10928</v>
      </c>
      <c r="F24" s="18">
        <v>9</v>
      </c>
      <c r="G24" s="15">
        <v>168</v>
      </c>
      <c r="H24" s="17">
        <v>6593</v>
      </c>
    </row>
    <row r="25" spans="1:8" s="23" customFormat="1" ht="13.5" customHeight="1">
      <c r="A25" s="15"/>
      <c r="B25" s="16" t="s">
        <v>19</v>
      </c>
      <c r="C25" s="15">
        <v>15</v>
      </c>
      <c r="D25" s="15">
        <v>334</v>
      </c>
      <c r="E25" s="17">
        <v>10781</v>
      </c>
      <c r="F25" s="18">
        <v>9</v>
      </c>
      <c r="G25" s="15">
        <v>166</v>
      </c>
      <c r="H25" s="17">
        <v>6310</v>
      </c>
    </row>
    <row r="26" spans="1:8" s="23" customFormat="1" ht="13.5" customHeight="1">
      <c r="A26" s="15"/>
      <c r="B26" s="16" t="s">
        <v>20</v>
      </c>
      <c r="C26" s="15">
        <v>15</v>
      </c>
      <c r="D26" s="15">
        <v>336</v>
      </c>
      <c r="E26" s="17">
        <v>10569</v>
      </c>
      <c r="F26" s="18">
        <v>9</v>
      </c>
      <c r="G26" s="15">
        <v>168</v>
      </c>
      <c r="H26" s="17">
        <v>6048</v>
      </c>
    </row>
    <row r="27" spans="1:8" s="23" customFormat="1" ht="13.5" customHeight="1">
      <c r="A27" s="15"/>
      <c r="B27" s="16" t="s">
        <v>21</v>
      </c>
      <c r="C27" s="15">
        <v>15</v>
      </c>
      <c r="D27" s="15">
        <v>335</v>
      </c>
      <c r="E27" s="17">
        <v>10446</v>
      </c>
      <c r="F27" s="18">
        <v>9</v>
      </c>
      <c r="G27" s="15">
        <v>163</v>
      </c>
      <c r="H27" s="17">
        <v>5770</v>
      </c>
    </row>
    <row r="28" spans="1:8" s="23" customFormat="1" ht="13.5" customHeight="1">
      <c r="A28" s="15"/>
      <c r="B28" s="16" t="s">
        <v>22</v>
      </c>
      <c r="C28" s="15">
        <v>15</v>
      </c>
      <c r="D28" s="15">
        <v>333</v>
      </c>
      <c r="E28" s="17">
        <v>10331</v>
      </c>
      <c r="F28" s="18">
        <v>9</v>
      </c>
      <c r="G28" s="15">
        <v>155</v>
      </c>
      <c r="H28" s="17">
        <v>5568</v>
      </c>
    </row>
    <row r="29" spans="1:8" s="23" customFormat="1" ht="13.5" customHeight="1">
      <c r="A29" s="15"/>
      <c r="B29" s="16" t="s">
        <v>23</v>
      </c>
      <c r="C29" s="15">
        <v>15</v>
      </c>
      <c r="D29" s="15">
        <v>333</v>
      </c>
      <c r="E29" s="17">
        <v>10279</v>
      </c>
      <c r="F29" s="18">
        <v>9</v>
      </c>
      <c r="G29" s="15">
        <v>154</v>
      </c>
      <c r="H29" s="17">
        <v>5433</v>
      </c>
    </row>
    <row r="30" spans="1:8" s="23" customFormat="1" ht="13.5" customHeight="1">
      <c r="A30" s="15"/>
      <c r="B30" s="16" t="s">
        <v>24</v>
      </c>
      <c r="C30" s="15">
        <v>15</v>
      </c>
      <c r="D30" s="15">
        <v>338</v>
      </c>
      <c r="E30" s="17">
        <v>10121</v>
      </c>
      <c r="F30" s="18">
        <v>9</v>
      </c>
      <c r="G30" s="15">
        <v>158</v>
      </c>
      <c r="H30" s="17">
        <v>5402</v>
      </c>
    </row>
    <row r="31" spans="1:8" s="23" customFormat="1" ht="13.5" customHeight="1">
      <c r="A31" s="15"/>
      <c r="B31" s="16" t="s">
        <v>25</v>
      </c>
      <c r="C31" s="15">
        <v>15</v>
      </c>
      <c r="D31" s="15">
        <v>329</v>
      </c>
      <c r="E31" s="17">
        <v>9845</v>
      </c>
      <c r="F31" s="18">
        <v>9</v>
      </c>
      <c r="G31" s="15">
        <v>163</v>
      </c>
      <c r="H31" s="17">
        <v>5479</v>
      </c>
    </row>
    <row r="32" spans="1:8" s="23" customFormat="1" ht="13.5" customHeight="1">
      <c r="A32" s="15"/>
      <c r="B32" s="16" t="s">
        <v>26</v>
      </c>
      <c r="C32" s="15">
        <v>15</v>
      </c>
      <c r="D32" s="15">
        <v>332</v>
      </c>
      <c r="E32" s="17">
        <v>9840</v>
      </c>
      <c r="F32" s="18">
        <v>9</v>
      </c>
      <c r="G32" s="15">
        <v>159</v>
      </c>
      <c r="H32" s="17">
        <v>5396</v>
      </c>
    </row>
    <row r="33" spans="1:8" s="23" customFormat="1" ht="13.5" customHeight="1">
      <c r="A33" s="15"/>
      <c r="B33" s="16" t="s">
        <v>1</v>
      </c>
      <c r="C33" s="15">
        <v>15</v>
      </c>
      <c r="D33" s="15">
        <v>328</v>
      </c>
      <c r="E33" s="17">
        <v>9738</v>
      </c>
      <c r="F33" s="18">
        <v>9</v>
      </c>
      <c r="G33" s="15">
        <v>156</v>
      </c>
      <c r="H33" s="17">
        <v>5382</v>
      </c>
    </row>
    <row r="34" spans="1:8" s="23" customFormat="1" ht="13.5" customHeight="1">
      <c r="A34" s="15"/>
      <c r="B34" s="16" t="s">
        <v>27</v>
      </c>
      <c r="C34" s="15">
        <v>15</v>
      </c>
      <c r="D34" s="15">
        <v>325</v>
      </c>
      <c r="E34" s="17">
        <v>9804</v>
      </c>
      <c r="F34" s="18">
        <v>9</v>
      </c>
      <c r="G34" s="15">
        <v>157</v>
      </c>
      <c r="H34" s="17">
        <v>5347</v>
      </c>
    </row>
    <row r="35" spans="1:8" s="23" customFormat="1" ht="13.5" customHeight="1">
      <c r="A35" s="15"/>
      <c r="B35" s="16" t="s">
        <v>28</v>
      </c>
      <c r="C35" s="15">
        <v>15</v>
      </c>
      <c r="D35" s="15">
        <v>323</v>
      </c>
      <c r="E35" s="17">
        <v>9682</v>
      </c>
      <c r="F35" s="18">
        <v>9</v>
      </c>
      <c r="G35" s="15">
        <v>158</v>
      </c>
      <c r="H35" s="17">
        <v>5298</v>
      </c>
    </row>
    <row r="36" spans="1:8" s="23" customFormat="1" ht="13.5" customHeight="1">
      <c r="A36" s="15"/>
      <c r="B36" s="16" t="s">
        <v>29</v>
      </c>
      <c r="C36" s="15">
        <v>15</v>
      </c>
      <c r="D36" s="15">
        <v>326</v>
      </c>
      <c r="E36" s="17">
        <v>9767</v>
      </c>
      <c r="F36" s="18">
        <v>9</v>
      </c>
      <c r="G36" s="15">
        <v>163</v>
      </c>
      <c r="H36" s="17">
        <v>5348</v>
      </c>
    </row>
    <row r="37" spans="1:8" s="23" customFormat="1" ht="13.5" customHeight="1">
      <c r="A37" s="15"/>
      <c r="B37" s="16" t="s">
        <v>0</v>
      </c>
      <c r="C37" s="18">
        <v>15</v>
      </c>
      <c r="D37" s="15">
        <v>334</v>
      </c>
      <c r="E37" s="17">
        <v>9910</v>
      </c>
      <c r="F37" s="18">
        <v>9</v>
      </c>
      <c r="G37" s="15">
        <v>158</v>
      </c>
      <c r="H37" s="17">
        <v>5261</v>
      </c>
    </row>
    <row r="38" spans="2:8" s="23" customFormat="1" ht="13.5" customHeight="1">
      <c r="B38" s="16" t="s">
        <v>30</v>
      </c>
      <c r="C38" s="18">
        <v>15</v>
      </c>
      <c r="D38" s="15">
        <v>334</v>
      </c>
      <c r="E38" s="17">
        <v>9921</v>
      </c>
      <c r="F38" s="18">
        <v>9</v>
      </c>
      <c r="G38" s="15">
        <v>155</v>
      </c>
      <c r="H38" s="17">
        <v>5192</v>
      </c>
    </row>
    <row r="39" spans="2:8" s="23" customFormat="1" ht="13.5" customHeight="1">
      <c r="B39" s="16" t="s">
        <v>31</v>
      </c>
      <c r="C39" s="18">
        <v>15</v>
      </c>
      <c r="D39" s="15">
        <v>334</v>
      </c>
      <c r="E39" s="17">
        <v>9906</v>
      </c>
      <c r="F39" s="18">
        <v>9</v>
      </c>
      <c r="G39" s="15">
        <v>149</v>
      </c>
      <c r="H39" s="17">
        <v>5075</v>
      </c>
    </row>
    <row r="40" spans="2:8" s="23" customFormat="1" ht="13.5" customHeight="1">
      <c r="B40" s="16" t="s">
        <v>32</v>
      </c>
      <c r="C40" s="18">
        <v>15</v>
      </c>
      <c r="D40" s="15">
        <v>337</v>
      </c>
      <c r="E40" s="17">
        <v>9910</v>
      </c>
      <c r="F40" s="18">
        <v>9</v>
      </c>
      <c r="G40" s="15">
        <v>148</v>
      </c>
      <c r="H40" s="17">
        <v>5169</v>
      </c>
    </row>
    <row r="41" spans="2:8" s="23" customFormat="1" ht="13.5" customHeight="1">
      <c r="B41" s="16" t="s">
        <v>33</v>
      </c>
      <c r="C41" s="18">
        <v>15</v>
      </c>
      <c r="D41" s="15">
        <v>341</v>
      </c>
      <c r="E41" s="17">
        <v>9961</v>
      </c>
      <c r="F41" s="18">
        <v>9</v>
      </c>
      <c r="G41" s="15">
        <v>154</v>
      </c>
      <c r="H41" s="17">
        <v>5141</v>
      </c>
    </row>
    <row r="42" spans="2:8" s="23" customFormat="1" ht="13.5" customHeight="1">
      <c r="B42" s="16" t="s">
        <v>34</v>
      </c>
      <c r="C42" s="18">
        <v>15</v>
      </c>
      <c r="D42" s="15">
        <v>350</v>
      </c>
      <c r="E42" s="17">
        <v>9890</v>
      </c>
      <c r="F42" s="18">
        <v>9</v>
      </c>
      <c r="G42" s="15">
        <v>159</v>
      </c>
      <c r="H42" s="17">
        <v>5317</v>
      </c>
    </row>
    <row r="43" spans="2:8" s="23" customFormat="1" ht="13.5" customHeight="1">
      <c r="B43" s="16" t="s">
        <v>50</v>
      </c>
      <c r="C43" s="18">
        <v>15</v>
      </c>
      <c r="D43" s="15">
        <v>356</v>
      </c>
      <c r="E43" s="17">
        <v>9904</v>
      </c>
      <c r="F43" s="18">
        <v>9</v>
      </c>
      <c r="G43" s="15">
        <v>165</v>
      </c>
      <c r="H43" s="17">
        <v>5325</v>
      </c>
    </row>
    <row r="44" spans="2:8" s="23" customFormat="1" ht="13.5" customHeight="1">
      <c r="B44" s="16" t="s">
        <v>51</v>
      </c>
      <c r="C44" s="18">
        <v>15</v>
      </c>
      <c r="D44" s="15">
        <v>354</v>
      </c>
      <c r="E44" s="17">
        <v>9844</v>
      </c>
      <c r="F44" s="18">
        <v>9</v>
      </c>
      <c r="G44" s="15">
        <v>160</v>
      </c>
      <c r="H44" s="17">
        <v>5321</v>
      </c>
    </row>
    <row r="45" spans="2:8" s="23" customFormat="1" ht="13.5" customHeight="1">
      <c r="B45" s="16" t="s">
        <v>55</v>
      </c>
      <c r="C45" s="18">
        <v>15</v>
      </c>
      <c r="D45" s="15">
        <v>352</v>
      </c>
      <c r="E45" s="17">
        <v>9781</v>
      </c>
      <c r="F45" s="18">
        <v>9</v>
      </c>
      <c r="G45" s="15">
        <v>159</v>
      </c>
      <c r="H45" s="17">
        <v>5199</v>
      </c>
    </row>
    <row r="46" spans="2:8" ht="13.5">
      <c r="B46" s="16" t="s">
        <v>56</v>
      </c>
      <c r="C46" s="18">
        <v>15</v>
      </c>
      <c r="D46" s="15">
        <v>354</v>
      </c>
      <c r="E46" s="17">
        <v>9578</v>
      </c>
      <c r="F46" s="18">
        <v>9</v>
      </c>
      <c r="G46" s="15">
        <v>163</v>
      </c>
      <c r="H46" s="17">
        <v>5279</v>
      </c>
    </row>
    <row r="47" spans="2:8" ht="13.5">
      <c r="B47" s="16" t="s">
        <v>57</v>
      </c>
      <c r="C47" s="18">
        <f>14+1</f>
        <v>15</v>
      </c>
      <c r="D47" s="15">
        <f>327+18</f>
        <v>345</v>
      </c>
      <c r="E47" s="17">
        <v>9436</v>
      </c>
      <c r="F47" s="18">
        <f>7+2</f>
        <v>9</v>
      </c>
      <c r="G47" s="15">
        <f>130+33</f>
        <v>163</v>
      </c>
      <c r="H47" s="17">
        <v>5392</v>
      </c>
    </row>
    <row r="48" spans="2:8" ht="13.5">
      <c r="B48" s="16" t="s">
        <v>73</v>
      </c>
      <c r="C48" s="18">
        <v>15</v>
      </c>
      <c r="D48" s="15">
        <v>336</v>
      </c>
      <c r="E48" s="17">
        <v>9271</v>
      </c>
      <c r="F48" s="15">
        <v>9</v>
      </c>
      <c r="G48" s="15">
        <v>170</v>
      </c>
      <c r="H48" s="17">
        <v>5494</v>
      </c>
    </row>
    <row r="49" spans="2:8" ht="13.5">
      <c r="B49" s="16" t="s">
        <v>76</v>
      </c>
      <c r="C49" s="18">
        <v>15</v>
      </c>
      <c r="D49" s="15">
        <v>334</v>
      </c>
      <c r="E49" s="17">
        <v>9201</v>
      </c>
      <c r="F49" s="15">
        <v>9</v>
      </c>
      <c r="G49" s="15">
        <v>167</v>
      </c>
      <c r="H49" s="17">
        <v>5387</v>
      </c>
    </row>
    <row r="50" spans="2:8" ht="13.5">
      <c r="B50" s="16" t="s">
        <v>79</v>
      </c>
      <c r="C50" s="18">
        <v>15</v>
      </c>
      <c r="D50" s="15">
        <v>331</v>
      </c>
      <c r="E50" s="17">
        <v>9114</v>
      </c>
      <c r="F50" s="15">
        <v>9</v>
      </c>
      <c r="G50" s="15">
        <v>165</v>
      </c>
      <c r="H50" s="17">
        <v>5334</v>
      </c>
    </row>
    <row r="51" spans="2:8" ht="13.5">
      <c r="B51" s="16" t="s">
        <v>78</v>
      </c>
      <c r="C51" s="18">
        <v>15</v>
      </c>
      <c r="D51" s="15">
        <v>330</v>
      </c>
      <c r="E51" s="17">
        <v>9084</v>
      </c>
      <c r="F51" s="15">
        <v>9</v>
      </c>
      <c r="G51" s="15">
        <v>163</v>
      </c>
      <c r="H51" s="17">
        <v>5175</v>
      </c>
    </row>
    <row r="52" spans="2:8" ht="13.5">
      <c r="B52" s="16" t="s">
        <v>80</v>
      </c>
      <c r="C52" s="18">
        <v>15</v>
      </c>
      <c r="D52" s="15">
        <v>332</v>
      </c>
      <c r="E52" s="17">
        <v>9030</v>
      </c>
      <c r="F52" s="15">
        <v>9</v>
      </c>
      <c r="G52" s="15">
        <v>161</v>
      </c>
      <c r="H52" s="17">
        <v>5142</v>
      </c>
    </row>
    <row r="53" spans="2:8" ht="13.5">
      <c r="B53" s="16" t="s">
        <v>81</v>
      </c>
      <c r="C53" s="18">
        <v>15</v>
      </c>
      <c r="D53" s="15">
        <v>332</v>
      </c>
      <c r="E53" s="17">
        <v>9025</v>
      </c>
      <c r="F53" s="15">
        <v>9</v>
      </c>
      <c r="G53" s="15">
        <v>156</v>
      </c>
      <c r="H53" s="17">
        <v>5057</v>
      </c>
    </row>
    <row r="54" spans="2:8" ht="13.5">
      <c r="B54" s="16" t="s">
        <v>82</v>
      </c>
      <c r="C54" s="18">
        <v>15</v>
      </c>
      <c r="D54" s="15">
        <v>332</v>
      </c>
      <c r="E54" s="17">
        <v>9004</v>
      </c>
      <c r="F54" s="15">
        <v>9</v>
      </c>
      <c r="G54" s="15">
        <v>158</v>
      </c>
      <c r="H54" s="17">
        <v>5063</v>
      </c>
    </row>
    <row r="55" spans="2:8" ht="13.5">
      <c r="B55" s="16" t="s">
        <v>19</v>
      </c>
      <c r="C55" s="18">
        <v>15</v>
      </c>
      <c r="D55" s="15">
        <v>326</v>
      </c>
      <c r="E55" s="17">
        <v>8893</v>
      </c>
      <c r="F55" s="15">
        <v>9</v>
      </c>
      <c r="G55" s="15">
        <v>160</v>
      </c>
      <c r="H55" s="17">
        <v>5118</v>
      </c>
    </row>
    <row r="56" spans="2:8" ht="13.5">
      <c r="B56" s="16" t="s">
        <v>20</v>
      </c>
      <c r="C56" s="18">
        <v>15</v>
      </c>
      <c r="D56" s="15">
        <v>325</v>
      </c>
      <c r="E56" s="17">
        <v>8945</v>
      </c>
      <c r="F56" s="15">
        <v>9</v>
      </c>
      <c r="G56" s="15">
        <v>162</v>
      </c>
      <c r="H56" s="17">
        <v>5085</v>
      </c>
    </row>
    <row r="57" spans="2:8" ht="13.5">
      <c r="B57" s="19" t="s">
        <v>21</v>
      </c>
      <c r="C57" s="20">
        <v>15</v>
      </c>
      <c r="D57" s="21">
        <v>336</v>
      </c>
      <c r="E57" s="22">
        <v>8960</v>
      </c>
      <c r="F57" s="21">
        <v>9</v>
      </c>
      <c r="G57" s="21">
        <v>160</v>
      </c>
      <c r="H57" s="22">
        <v>5084</v>
      </c>
    </row>
    <row r="58" spans="2:3" ht="13.5">
      <c r="B58" s="30" t="s">
        <v>59</v>
      </c>
      <c r="C58" s="31"/>
    </row>
  </sheetData>
  <sheetProtection/>
  <mergeCells count="3">
    <mergeCell ref="B5:B6"/>
    <mergeCell ref="C5:E5"/>
    <mergeCell ref="F5:H5"/>
  </mergeCells>
  <printOptions/>
  <pageMargins left="0.7874015748031497" right="0.7874015748031497" top="0.7874015748031497" bottom="0.984251968503937" header="0" footer="0.5118110236220472"/>
  <pageSetup fitToWidth="0" fitToHeight="1" horizontalDpi="600" verticalDpi="600" orientation="portrait" paperSize="9" scale="97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47"/>
  <sheetViews>
    <sheetView view="pageBreakPreview" zoomScaleSheetLayoutView="100" zoomScalePageLayoutView="0" workbookViewId="0" topLeftCell="A1">
      <pane xSplit="2" ySplit="6" topLeftCell="C2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47" sqref="D47"/>
    </sheetView>
  </sheetViews>
  <sheetFormatPr defaultColWidth="9.00390625" defaultRowHeight="13.5"/>
  <cols>
    <col min="1" max="1" width="2.25390625" style="6" customWidth="1"/>
    <col min="2" max="8" width="8.625" style="6" customWidth="1"/>
    <col min="9" max="16384" width="9.00390625" style="6" customWidth="1"/>
  </cols>
  <sheetData>
    <row r="1" spans="1:2" ht="13.5">
      <c r="A1" s="5"/>
      <c r="B1" s="1" t="s">
        <v>74</v>
      </c>
    </row>
    <row r="2" ht="13.5">
      <c r="B2" s="2" t="s">
        <v>54</v>
      </c>
    </row>
    <row r="3" ht="13.5">
      <c r="B3" s="2"/>
    </row>
    <row r="4" spans="1:5" ht="13.5">
      <c r="A4" s="7"/>
      <c r="B4" s="4" t="s">
        <v>43</v>
      </c>
      <c r="C4" s="8"/>
      <c r="D4" s="8"/>
      <c r="E4" s="3"/>
    </row>
    <row r="5" spans="1:8" s="10" customFormat="1" ht="13.5" customHeight="1">
      <c r="A5" s="9"/>
      <c r="B5" s="32" t="s">
        <v>53</v>
      </c>
      <c r="C5" s="34" t="s">
        <v>47</v>
      </c>
      <c r="D5" s="35"/>
      <c r="E5" s="36"/>
      <c r="F5" s="34" t="s">
        <v>48</v>
      </c>
      <c r="G5" s="35"/>
      <c r="H5" s="36"/>
    </row>
    <row r="6" spans="1:8" s="10" customFormat="1" ht="33.75" customHeight="1">
      <c r="A6" s="11"/>
      <c r="B6" s="33"/>
      <c r="C6" s="12" t="s">
        <v>44</v>
      </c>
      <c r="D6" s="13" t="s">
        <v>45</v>
      </c>
      <c r="E6" s="14" t="s">
        <v>46</v>
      </c>
      <c r="F6" s="12" t="s">
        <v>44</v>
      </c>
      <c r="G6" s="13" t="s">
        <v>45</v>
      </c>
      <c r="H6" s="14" t="s">
        <v>49</v>
      </c>
    </row>
    <row r="7" spans="1:8" s="23" customFormat="1" ht="13.5" customHeight="1">
      <c r="A7" s="15"/>
      <c r="B7" s="16" t="s">
        <v>52</v>
      </c>
      <c r="C7" s="25">
        <v>12</v>
      </c>
      <c r="D7" s="26">
        <v>274</v>
      </c>
      <c r="E7" s="27">
        <v>10471</v>
      </c>
      <c r="F7" s="25">
        <v>7</v>
      </c>
      <c r="G7" s="26">
        <v>116</v>
      </c>
      <c r="H7" s="27">
        <v>4737</v>
      </c>
    </row>
    <row r="8" spans="1:8" s="23" customFormat="1" ht="13.5" customHeight="1">
      <c r="A8" s="15"/>
      <c r="B8" s="16" t="s">
        <v>13</v>
      </c>
      <c r="C8" s="18">
        <v>13</v>
      </c>
      <c r="D8" s="15">
        <v>273</v>
      </c>
      <c r="E8" s="17">
        <v>10326</v>
      </c>
      <c r="F8" s="18">
        <v>7</v>
      </c>
      <c r="G8" s="15">
        <v>125</v>
      </c>
      <c r="H8" s="17">
        <v>5097</v>
      </c>
    </row>
    <row r="9" spans="1:8" s="23" customFormat="1" ht="13.5" customHeight="1">
      <c r="A9" s="15"/>
      <c r="B9" s="16" t="s">
        <v>14</v>
      </c>
      <c r="C9" s="18">
        <v>13</v>
      </c>
      <c r="D9" s="15">
        <v>272</v>
      </c>
      <c r="E9" s="17">
        <v>10237</v>
      </c>
      <c r="F9" s="18">
        <v>7</v>
      </c>
      <c r="G9" s="15">
        <v>133</v>
      </c>
      <c r="H9" s="17">
        <v>5424</v>
      </c>
    </row>
    <row r="10" spans="1:8" s="23" customFormat="1" ht="13.5" customHeight="1">
      <c r="A10" s="15"/>
      <c r="B10" s="16" t="s">
        <v>15</v>
      </c>
      <c r="C10" s="18">
        <v>13</v>
      </c>
      <c r="D10" s="15">
        <v>274</v>
      </c>
      <c r="E10" s="17">
        <v>10070</v>
      </c>
      <c r="F10" s="18">
        <v>8</v>
      </c>
      <c r="G10" s="15">
        <v>140</v>
      </c>
      <c r="H10" s="17">
        <v>5697</v>
      </c>
    </row>
    <row r="11" spans="1:8" s="23" customFormat="1" ht="13.5" customHeight="1">
      <c r="A11" s="15"/>
      <c r="B11" s="16" t="s">
        <v>16</v>
      </c>
      <c r="C11" s="18">
        <v>14</v>
      </c>
      <c r="D11" s="15">
        <v>281</v>
      </c>
      <c r="E11" s="17">
        <v>9904</v>
      </c>
      <c r="F11" s="18">
        <v>8</v>
      </c>
      <c r="G11" s="15">
        <v>141</v>
      </c>
      <c r="H11" s="17">
        <v>5739</v>
      </c>
    </row>
    <row r="12" spans="1:8" s="23" customFormat="1" ht="13.5" customHeight="1">
      <c r="A12" s="15"/>
      <c r="B12" s="16" t="s">
        <v>17</v>
      </c>
      <c r="C12" s="18">
        <v>14</v>
      </c>
      <c r="D12" s="15">
        <v>277</v>
      </c>
      <c r="E12" s="17">
        <v>9557</v>
      </c>
      <c r="F12" s="18">
        <v>8</v>
      </c>
      <c r="G12" s="15">
        <v>137</v>
      </c>
      <c r="H12" s="17">
        <v>5580</v>
      </c>
    </row>
    <row r="13" spans="1:8" s="23" customFormat="1" ht="13.5" customHeight="1">
      <c r="A13" s="15"/>
      <c r="B13" s="16" t="s">
        <v>18</v>
      </c>
      <c r="C13" s="18">
        <v>14</v>
      </c>
      <c r="D13" s="15">
        <v>278</v>
      </c>
      <c r="E13" s="17">
        <v>9333</v>
      </c>
      <c r="F13" s="18">
        <v>8</v>
      </c>
      <c r="G13" s="15">
        <v>136</v>
      </c>
      <c r="H13" s="17">
        <v>5263</v>
      </c>
    </row>
    <row r="14" spans="1:8" s="23" customFormat="1" ht="13.5" customHeight="1">
      <c r="A14" s="15"/>
      <c r="B14" s="16" t="s">
        <v>19</v>
      </c>
      <c r="C14" s="18">
        <v>15</v>
      </c>
      <c r="D14" s="15">
        <v>285</v>
      </c>
      <c r="E14" s="17">
        <v>9104</v>
      </c>
      <c r="F14" s="18">
        <v>8</v>
      </c>
      <c r="G14" s="15">
        <v>137</v>
      </c>
      <c r="H14" s="17">
        <v>5028</v>
      </c>
    </row>
    <row r="15" spans="1:8" s="23" customFormat="1" ht="13.5" customHeight="1">
      <c r="A15" s="15"/>
      <c r="B15" s="16" t="s">
        <v>20</v>
      </c>
      <c r="C15" s="18">
        <v>16</v>
      </c>
      <c r="D15" s="15">
        <v>291</v>
      </c>
      <c r="E15" s="17">
        <v>8926</v>
      </c>
      <c r="F15" s="18">
        <v>9</v>
      </c>
      <c r="G15" s="15">
        <v>143</v>
      </c>
      <c r="H15" s="17">
        <v>4948</v>
      </c>
    </row>
    <row r="16" spans="1:8" s="23" customFormat="1" ht="13.5" customHeight="1">
      <c r="A16" s="15"/>
      <c r="B16" s="16" t="s">
        <v>21</v>
      </c>
      <c r="C16" s="18">
        <v>16</v>
      </c>
      <c r="D16" s="15">
        <v>292</v>
      </c>
      <c r="E16" s="17">
        <v>8636</v>
      </c>
      <c r="F16" s="18">
        <v>9</v>
      </c>
      <c r="G16" s="15">
        <v>140</v>
      </c>
      <c r="H16" s="17">
        <v>4891</v>
      </c>
    </row>
    <row r="17" spans="1:8" s="23" customFormat="1" ht="13.5" customHeight="1">
      <c r="A17" s="15"/>
      <c r="B17" s="16" t="s">
        <v>22</v>
      </c>
      <c r="C17" s="18">
        <v>16</v>
      </c>
      <c r="D17" s="15">
        <v>291</v>
      </c>
      <c r="E17" s="17">
        <v>8466</v>
      </c>
      <c r="F17" s="18">
        <v>9</v>
      </c>
      <c r="G17" s="15">
        <v>139</v>
      </c>
      <c r="H17" s="17">
        <v>4777</v>
      </c>
    </row>
    <row r="18" spans="1:8" s="23" customFormat="1" ht="13.5" customHeight="1">
      <c r="A18" s="15"/>
      <c r="B18" s="16" t="s">
        <v>23</v>
      </c>
      <c r="C18" s="18">
        <v>16</v>
      </c>
      <c r="D18" s="15">
        <v>284</v>
      </c>
      <c r="E18" s="17">
        <v>8414</v>
      </c>
      <c r="F18" s="18">
        <v>9</v>
      </c>
      <c r="G18" s="15">
        <v>135</v>
      </c>
      <c r="H18" s="17">
        <v>4561</v>
      </c>
    </row>
    <row r="19" spans="1:8" s="23" customFormat="1" ht="13.5" customHeight="1">
      <c r="A19" s="15"/>
      <c r="B19" s="16" t="s">
        <v>24</v>
      </c>
      <c r="C19" s="18">
        <v>16</v>
      </c>
      <c r="D19" s="15">
        <v>283</v>
      </c>
      <c r="E19" s="17">
        <v>8249</v>
      </c>
      <c r="F19" s="18">
        <v>9</v>
      </c>
      <c r="G19" s="15">
        <v>135</v>
      </c>
      <c r="H19" s="17">
        <v>4489</v>
      </c>
    </row>
    <row r="20" spans="1:8" s="23" customFormat="1" ht="13.5" customHeight="1">
      <c r="A20" s="15"/>
      <c r="B20" s="16" t="s">
        <v>25</v>
      </c>
      <c r="C20" s="18">
        <v>17</v>
      </c>
      <c r="D20" s="15">
        <v>282</v>
      </c>
      <c r="E20" s="17">
        <v>8042</v>
      </c>
      <c r="F20" s="18">
        <v>9</v>
      </c>
      <c r="G20" s="15">
        <v>134</v>
      </c>
      <c r="H20" s="17">
        <v>4427</v>
      </c>
    </row>
    <row r="21" spans="1:8" s="23" customFormat="1" ht="13.5" customHeight="1">
      <c r="A21" s="15"/>
      <c r="B21" s="16" t="s">
        <v>26</v>
      </c>
      <c r="C21" s="18">
        <v>17</v>
      </c>
      <c r="D21" s="15">
        <v>281</v>
      </c>
      <c r="E21" s="17">
        <v>7849</v>
      </c>
      <c r="F21" s="18">
        <v>9</v>
      </c>
      <c r="G21" s="15">
        <v>133</v>
      </c>
      <c r="H21" s="17">
        <v>4529</v>
      </c>
    </row>
    <row r="22" spans="1:8" s="23" customFormat="1" ht="13.5" customHeight="1">
      <c r="A22" s="15"/>
      <c r="B22" s="16" t="s">
        <v>1</v>
      </c>
      <c r="C22" s="18">
        <v>17</v>
      </c>
      <c r="D22" s="15">
        <v>284</v>
      </c>
      <c r="E22" s="17">
        <v>7803</v>
      </c>
      <c r="F22" s="18">
        <v>9</v>
      </c>
      <c r="G22" s="15">
        <v>131</v>
      </c>
      <c r="H22" s="17">
        <v>4407</v>
      </c>
    </row>
    <row r="23" spans="1:8" s="23" customFormat="1" ht="13.5" customHeight="1">
      <c r="A23" s="15"/>
      <c r="B23" s="16" t="s">
        <v>27</v>
      </c>
      <c r="C23" s="18">
        <v>17</v>
      </c>
      <c r="D23" s="15">
        <v>280</v>
      </c>
      <c r="E23" s="17">
        <v>7777</v>
      </c>
      <c r="F23" s="18">
        <v>9</v>
      </c>
      <c r="G23" s="15">
        <v>133</v>
      </c>
      <c r="H23" s="17">
        <v>4411</v>
      </c>
    </row>
    <row r="24" spans="1:8" s="23" customFormat="1" ht="13.5" customHeight="1">
      <c r="A24" s="15"/>
      <c r="B24" s="16" t="s">
        <v>28</v>
      </c>
      <c r="C24" s="18">
        <v>17</v>
      </c>
      <c r="D24" s="15">
        <v>285</v>
      </c>
      <c r="E24" s="17">
        <v>7862</v>
      </c>
      <c r="F24" s="18">
        <v>9</v>
      </c>
      <c r="G24" s="15">
        <v>134</v>
      </c>
      <c r="H24" s="17">
        <v>4299</v>
      </c>
    </row>
    <row r="25" spans="1:8" s="23" customFormat="1" ht="13.5" customHeight="1">
      <c r="A25" s="15"/>
      <c r="B25" s="16" t="s">
        <v>29</v>
      </c>
      <c r="C25" s="18">
        <v>17</v>
      </c>
      <c r="D25" s="15">
        <v>295</v>
      </c>
      <c r="E25" s="17">
        <v>8088</v>
      </c>
      <c r="F25" s="18">
        <v>9</v>
      </c>
      <c r="G25" s="15">
        <v>135</v>
      </c>
      <c r="H25" s="17">
        <v>4356</v>
      </c>
    </row>
    <row r="26" spans="1:8" s="23" customFormat="1" ht="13.5" customHeight="1">
      <c r="A26" s="15"/>
      <c r="B26" s="16" t="s">
        <v>0</v>
      </c>
      <c r="C26" s="18">
        <v>17</v>
      </c>
      <c r="D26" s="15">
        <v>301</v>
      </c>
      <c r="E26" s="17">
        <v>8289</v>
      </c>
      <c r="F26" s="18">
        <v>9</v>
      </c>
      <c r="G26" s="15">
        <v>132</v>
      </c>
      <c r="H26" s="17">
        <v>4225</v>
      </c>
    </row>
    <row r="27" spans="1:8" s="23" customFormat="1" ht="13.5" customHeight="1">
      <c r="A27" s="15"/>
      <c r="B27" s="16" t="s">
        <v>30</v>
      </c>
      <c r="C27" s="18">
        <v>17</v>
      </c>
      <c r="D27" s="15">
        <v>309</v>
      </c>
      <c r="E27" s="17">
        <v>8490</v>
      </c>
      <c r="F27" s="18">
        <v>9</v>
      </c>
      <c r="G27" s="15">
        <v>132</v>
      </c>
      <c r="H27" s="17">
        <v>4133</v>
      </c>
    </row>
    <row r="28" spans="1:8" s="23" customFormat="1" ht="13.5" customHeight="1">
      <c r="A28" s="15"/>
      <c r="B28" s="16" t="s">
        <v>31</v>
      </c>
      <c r="C28" s="18">
        <v>17</v>
      </c>
      <c r="D28" s="15">
        <v>309</v>
      </c>
      <c r="E28" s="17">
        <v>8620</v>
      </c>
      <c r="F28" s="18">
        <v>9</v>
      </c>
      <c r="G28" s="15">
        <v>133</v>
      </c>
      <c r="H28" s="17">
        <v>4124</v>
      </c>
    </row>
    <row r="29" spans="2:8" s="23" customFormat="1" ht="13.5" customHeight="1">
      <c r="B29" s="16" t="s">
        <v>32</v>
      </c>
      <c r="C29" s="18">
        <v>17</v>
      </c>
      <c r="D29" s="15">
        <v>319</v>
      </c>
      <c r="E29" s="17">
        <v>8855</v>
      </c>
      <c r="F29" s="18">
        <v>9</v>
      </c>
      <c r="G29" s="15">
        <v>138</v>
      </c>
      <c r="H29" s="17">
        <v>4181</v>
      </c>
    </row>
    <row r="30" spans="2:8" s="23" customFormat="1" ht="13.5" customHeight="1">
      <c r="B30" s="16" t="s">
        <v>33</v>
      </c>
      <c r="C30" s="18">
        <v>17</v>
      </c>
      <c r="D30" s="15">
        <v>331</v>
      </c>
      <c r="E30" s="17">
        <v>9183</v>
      </c>
      <c r="F30" s="18">
        <v>9</v>
      </c>
      <c r="G30" s="15">
        <v>140</v>
      </c>
      <c r="H30" s="17">
        <v>4285</v>
      </c>
    </row>
    <row r="31" spans="2:8" s="23" customFormat="1" ht="13.5" customHeight="1">
      <c r="B31" s="16" t="s">
        <v>34</v>
      </c>
      <c r="C31" s="18">
        <v>17</v>
      </c>
      <c r="D31" s="15">
        <v>334</v>
      </c>
      <c r="E31" s="17">
        <v>9297</v>
      </c>
      <c r="F31" s="18">
        <v>9</v>
      </c>
      <c r="G31" s="15">
        <v>145</v>
      </c>
      <c r="H31" s="17">
        <v>4385</v>
      </c>
    </row>
    <row r="32" spans="2:8" s="23" customFormat="1" ht="13.5" customHeight="1">
      <c r="B32" s="16" t="s">
        <v>50</v>
      </c>
      <c r="C32" s="18">
        <v>18</v>
      </c>
      <c r="D32" s="15">
        <v>351</v>
      </c>
      <c r="E32" s="17">
        <v>9534</v>
      </c>
      <c r="F32" s="18">
        <v>9</v>
      </c>
      <c r="G32" s="15">
        <v>142</v>
      </c>
      <c r="H32" s="17">
        <v>4497</v>
      </c>
    </row>
    <row r="33" spans="2:8" s="23" customFormat="1" ht="13.5" customHeight="1">
      <c r="B33" s="16" t="s">
        <v>51</v>
      </c>
      <c r="C33" s="18">
        <v>17</v>
      </c>
      <c r="D33" s="15">
        <v>351</v>
      </c>
      <c r="E33" s="17">
        <v>9754</v>
      </c>
      <c r="F33" s="18">
        <v>9</v>
      </c>
      <c r="G33" s="15">
        <v>147</v>
      </c>
      <c r="H33" s="17">
        <v>4565</v>
      </c>
    </row>
    <row r="34" spans="2:8" s="23" customFormat="1" ht="13.5" customHeight="1">
      <c r="B34" s="16" t="s">
        <v>55</v>
      </c>
      <c r="C34" s="18">
        <v>17</v>
      </c>
      <c r="D34" s="15">
        <v>355</v>
      </c>
      <c r="E34" s="17">
        <v>9906</v>
      </c>
      <c r="F34" s="18">
        <v>9</v>
      </c>
      <c r="G34" s="15">
        <v>154</v>
      </c>
      <c r="H34" s="17">
        <v>4700</v>
      </c>
    </row>
    <row r="35" spans="2:8" ht="13.5">
      <c r="B35" s="16" t="s">
        <v>56</v>
      </c>
      <c r="C35" s="18">
        <v>17</v>
      </c>
      <c r="D35" s="15">
        <v>358</v>
      </c>
      <c r="E35" s="17">
        <v>9834</v>
      </c>
      <c r="F35" s="18">
        <v>9</v>
      </c>
      <c r="G35" s="15">
        <v>156</v>
      </c>
      <c r="H35" s="17">
        <v>4856</v>
      </c>
    </row>
    <row r="36" spans="2:8" ht="13.5">
      <c r="B36" s="16" t="s">
        <v>57</v>
      </c>
      <c r="C36" s="18">
        <f>16+1</f>
        <v>17</v>
      </c>
      <c r="D36" s="15">
        <f>342+12</f>
        <v>354</v>
      </c>
      <c r="E36" s="17">
        <v>9748</v>
      </c>
      <c r="F36" s="18">
        <f>8+1</f>
        <v>9</v>
      </c>
      <c r="G36" s="15">
        <f>130+30</f>
        <v>160</v>
      </c>
      <c r="H36" s="17">
        <v>4980</v>
      </c>
    </row>
    <row r="37" spans="2:8" ht="13.5">
      <c r="B37" s="16" t="s">
        <v>73</v>
      </c>
      <c r="C37" s="18">
        <v>17</v>
      </c>
      <c r="D37" s="15">
        <v>357</v>
      </c>
      <c r="E37" s="17">
        <v>9803</v>
      </c>
      <c r="F37" s="15">
        <v>9</v>
      </c>
      <c r="G37" s="15">
        <v>161</v>
      </c>
      <c r="H37" s="17">
        <v>4991</v>
      </c>
    </row>
    <row r="38" spans="2:8" ht="13.5">
      <c r="B38" s="16" t="s">
        <v>76</v>
      </c>
      <c r="C38" s="18">
        <v>17</v>
      </c>
      <c r="D38" s="15">
        <v>359</v>
      </c>
      <c r="E38" s="17">
        <v>9925</v>
      </c>
      <c r="F38" s="15">
        <v>9</v>
      </c>
      <c r="G38" s="15">
        <v>165</v>
      </c>
      <c r="H38" s="17">
        <v>5011</v>
      </c>
    </row>
    <row r="39" spans="2:8" ht="13.5">
      <c r="B39" s="16" t="s">
        <v>77</v>
      </c>
      <c r="C39" s="18">
        <v>17</v>
      </c>
      <c r="D39" s="15">
        <v>353</v>
      </c>
      <c r="E39" s="17">
        <v>9907</v>
      </c>
      <c r="F39" s="15">
        <v>9</v>
      </c>
      <c r="G39" s="15">
        <v>163</v>
      </c>
      <c r="H39" s="17">
        <v>5041</v>
      </c>
    </row>
    <row r="40" spans="2:8" ht="13.5">
      <c r="B40" s="16" t="s">
        <v>78</v>
      </c>
      <c r="C40" s="18">
        <v>17</v>
      </c>
      <c r="D40" s="15">
        <v>362</v>
      </c>
      <c r="E40" s="17">
        <v>9909</v>
      </c>
      <c r="F40" s="15">
        <v>9</v>
      </c>
      <c r="G40" s="15">
        <v>164</v>
      </c>
      <c r="H40" s="17">
        <v>5025</v>
      </c>
    </row>
    <row r="41" spans="2:8" ht="13.5">
      <c r="B41" s="16" t="s">
        <v>80</v>
      </c>
      <c r="C41" s="18">
        <v>17</v>
      </c>
      <c r="D41" s="15">
        <v>365</v>
      </c>
      <c r="E41" s="17">
        <v>10017</v>
      </c>
      <c r="F41" s="15">
        <v>9</v>
      </c>
      <c r="G41" s="15">
        <v>160</v>
      </c>
      <c r="H41" s="17">
        <v>4919</v>
      </c>
    </row>
    <row r="42" spans="2:8" ht="13.5">
      <c r="B42" s="16" t="s">
        <v>81</v>
      </c>
      <c r="C42" s="18">
        <v>17</v>
      </c>
      <c r="D42" s="15">
        <v>370</v>
      </c>
      <c r="E42" s="17">
        <v>10223</v>
      </c>
      <c r="F42" s="15">
        <v>9</v>
      </c>
      <c r="G42" s="15">
        <v>156</v>
      </c>
      <c r="H42" s="17">
        <v>4827</v>
      </c>
    </row>
    <row r="43" spans="2:8" ht="13.5">
      <c r="B43" s="16" t="s">
        <v>82</v>
      </c>
      <c r="C43" s="18">
        <v>17</v>
      </c>
      <c r="D43" s="15">
        <v>376</v>
      </c>
      <c r="E43" s="17">
        <v>10222</v>
      </c>
      <c r="F43" s="15">
        <v>9</v>
      </c>
      <c r="G43" s="15">
        <v>153</v>
      </c>
      <c r="H43" s="17">
        <v>4817</v>
      </c>
    </row>
    <row r="44" spans="2:8" ht="13.5">
      <c r="B44" s="16" t="s">
        <v>19</v>
      </c>
      <c r="C44" s="18">
        <v>17</v>
      </c>
      <c r="D44" s="15">
        <v>373</v>
      </c>
      <c r="E44" s="17">
        <v>10082</v>
      </c>
      <c r="F44" s="15">
        <v>9</v>
      </c>
      <c r="G44" s="15">
        <v>155</v>
      </c>
      <c r="H44" s="17">
        <v>4944</v>
      </c>
    </row>
    <row r="45" spans="2:8" ht="13.5">
      <c r="B45" s="16" t="s">
        <v>20</v>
      </c>
      <c r="C45" s="18">
        <v>17</v>
      </c>
      <c r="D45" s="15">
        <v>367</v>
      </c>
      <c r="E45" s="17">
        <v>10027</v>
      </c>
      <c r="F45" s="15">
        <v>9</v>
      </c>
      <c r="G45" s="15">
        <v>157</v>
      </c>
      <c r="H45" s="17">
        <v>5010</v>
      </c>
    </row>
    <row r="46" spans="2:8" ht="13.5">
      <c r="B46" s="19" t="s">
        <v>21</v>
      </c>
      <c r="C46" s="20">
        <v>17</v>
      </c>
      <c r="D46" s="21">
        <v>369</v>
      </c>
      <c r="E46" s="22">
        <v>9933</v>
      </c>
      <c r="F46" s="21">
        <v>9</v>
      </c>
      <c r="G46" s="21">
        <v>161</v>
      </c>
      <c r="H46" s="22">
        <v>4978</v>
      </c>
    </row>
    <row r="47" spans="2:3" ht="13.5">
      <c r="B47" s="30" t="s">
        <v>59</v>
      </c>
      <c r="C47" s="31"/>
    </row>
  </sheetData>
  <sheetProtection/>
  <mergeCells count="3">
    <mergeCell ref="B5:B6"/>
    <mergeCell ref="C5:E5"/>
    <mergeCell ref="F5:H5"/>
  </mergeCells>
  <printOptions/>
  <pageMargins left="0.7874015748031497" right="0.7874015748031497" top="0.7874015748031497" bottom="0.984251968503937" header="0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総合企画局企画部統計情報課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川崎市</dc:creator>
  <cp:keywords/>
  <dc:description/>
  <cp:lastModifiedBy>Administrator</cp:lastModifiedBy>
  <cp:lastPrinted>2022-03-09T02:41:57Z</cp:lastPrinted>
  <dcterms:created xsi:type="dcterms:W3CDTF">2004-03-08T02:06:57Z</dcterms:created>
  <dcterms:modified xsi:type="dcterms:W3CDTF">2023-03-28T00:26:49Z</dcterms:modified>
  <cp:category/>
  <cp:version/>
  <cp:contentType/>
  <cp:contentStatus/>
</cp:coreProperties>
</file>