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kawasaki.local\庁内共有ファイルサーバ\40（健）長寿社会部介護保険課\20_給付担当\03　過誤申立\01 取下げ★\データ様式\事業所記入用ファイル\"/>
    </mc:Choice>
  </mc:AlternateContent>
  <workbookProtection lockStructure="1"/>
  <bookViews>
    <workbookView xWindow="0" yWindow="0" windowWidth="20490" windowHeight="7455"/>
  </bookViews>
  <sheets>
    <sheet name="介護給付費等の取下げについて" sheetId="6" r:id="rId1"/>
    <sheet name="入力例" sheetId="9" r:id="rId2"/>
    <sheet name="入力シート" sheetId="4" r:id="rId3"/>
    <sheet name="Sheet1" sheetId="8" state="hidden" r:id="rId4"/>
    <sheet name="Sheet2" sheetId="2" state="hidden" r:id="rId5"/>
  </sheets>
  <functionGroups builtInGroupCount="18"/>
  <definedNames>
    <definedName name="_xlnm.Print_Area" localSheetId="0">介護給付費等の取下げについて!$A$1:$L$50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9" l="1"/>
  <c r="G35" i="9"/>
  <c r="A35" i="9"/>
  <c r="I34" i="9"/>
  <c r="G34" i="9"/>
  <c r="A34" i="9"/>
  <c r="I33" i="9"/>
  <c r="G33" i="9"/>
  <c r="A33" i="9"/>
  <c r="I32" i="9"/>
  <c r="G32" i="9"/>
  <c r="A32" i="9"/>
  <c r="I31" i="9"/>
  <c r="G31" i="9"/>
  <c r="A31" i="9"/>
  <c r="I30" i="9"/>
  <c r="G30" i="9"/>
  <c r="A30" i="9"/>
  <c r="I29" i="9"/>
  <c r="G29" i="9"/>
  <c r="A29" i="9"/>
  <c r="I28" i="9"/>
  <c r="G28" i="9"/>
  <c r="A28" i="9"/>
  <c r="I27" i="9"/>
  <c r="G27" i="9"/>
  <c r="A27" i="9"/>
  <c r="I26" i="9"/>
  <c r="G26" i="9"/>
  <c r="A26" i="9"/>
  <c r="I25" i="9"/>
  <c r="G25" i="9"/>
  <c r="A25" i="9"/>
  <c r="I24" i="9"/>
  <c r="G24" i="9"/>
  <c r="A24" i="9"/>
  <c r="I23" i="9"/>
  <c r="G23" i="9"/>
  <c r="A23" i="9"/>
  <c r="I22" i="9"/>
  <c r="G22" i="9"/>
  <c r="A22" i="9"/>
  <c r="I21" i="9"/>
  <c r="G21" i="9"/>
  <c r="A21" i="9"/>
  <c r="I20" i="9"/>
  <c r="G20" i="9"/>
  <c r="A20" i="9"/>
  <c r="I19" i="9"/>
  <c r="G19" i="9"/>
  <c r="A19" i="9"/>
  <c r="I18" i="9"/>
  <c r="G18" i="9"/>
  <c r="A18" i="9"/>
  <c r="I17" i="9"/>
  <c r="G17" i="9"/>
  <c r="A17" i="9"/>
  <c r="I16" i="9"/>
  <c r="G16" i="9"/>
  <c r="A16" i="9"/>
  <c r="I15" i="9"/>
  <c r="G15" i="9"/>
  <c r="A15" i="9"/>
  <c r="I14" i="9"/>
  <c r="G14" i="9"/>
  <c r="A14" i="9"/>
  <c r="I13" i="9"/>
  <c r="G13" i="9"/>
  <c r="A13" i="9"/>
  <c r="I12" i="9"/>
  <c r="G12" i="9"/>
  <c r="A12" i="9"/>
  <c r="I11" i="9"/>
  <c r="G11" i="9"/>
  <c r="A11" i="9"/>
  <c r="I10" i="9"/>
  <c r="G10" i="9"/>
  <c r="A10" i="9"/>
  <c r="I9" i="9"/>
  <c r="G9" i="9"/>
  <c r="A9" i="9"/>
  <c r="I8" i="9"/>
  <c r="G8" i="9"/>
  <c r="A8" i="9"/>
  <c r="I7" i="9"/>
  <c r="G7" i="9"/>
  <c r="A7" i="9"/>
  <c r="I6" i="9"/>
  <c r="G6" i="9"/>
  <c r="A6" i="9"/>
  <c r="A35" i="4" l="1"/>
  <c r="I35" i="4"/>
  <c r="G35" i="4"/>
  <c r="A34" i="4"/>
  <c r="I34" i="4"/>
  <c r="G34" i="4"/>
  <c r="A33" i="4"/>
  <c r="I33" i="4"/>
  <c r="G33" i="4"/>
  <c r="A32" i="4" l="1"/>
  <c r="I32" i="4"/>
  <c r="G32" i="4"/>
  <c r="A31" i="4"/>
  <c r="I31" i="4"/>
  <c r="G31" i="4"/>
  <c r="A30" i="4"/>
  <c r="I30" i="4"/>
  <c r="G30" i="4"/>
  <c r="A29" i="4"/>
  <c r="I29" i="4"/>
  <c r="G29" i="4"/>
  <c r="A28" i="4"/>
  <c r="I28" i="4"/>
  <c r="G28" i="4"/>
  <c r="A27" i="4"/>
  <c r="I27" i="4"/>
  <c r="G27" i="4"/>
  <c r="A26" i="4"/>
  <c r="I26" i="4"/>
  <c r="G26" i="4"/>
  <c r="A25" i="4"/>
  <c r="I25" i="4"/>
  <c r="G25" i="4"/>
  <c r="A24" i="4"/>
  <c r="I24" i="4"/>
  <c r="G24" i="4"/>
  <c r="A23" i="4"/>
  <c r="I23" i="4"/>
  <c r="G23" i="4"/>
  <c r="A22" i="4"/>
  <c r="I22" i="4"/>
  <c r="G22" i="4"/>
  <c r="A21" i="4"/>
  <c r="I21" i="4"/>
  <c r="G21" i="4"/>
  <c r="A20" i="4"/>
  <c r="I20" i="4"/>
  <c r="G20" i="4"/>
  <c r="A19" i="4"/>
  <c r="I19" i="4"/>
  <c r="G19" i="4"/>
  <c r="A18" i="4"/>
  <c r="I18" i="4"/>
  <c r="G18" i="4"/>
  <c r="A17" i="4"/>
  <c r="I17" i="4"/>
  <c r="G17" i="4"/>
  <c r="A16" i="4"/>
  <c r="I16" i="4"/>
  <c r="G16" i="4"/>
  <c r="A15" i="4" l="1"/>
  <c r="I15" i="4"/>
  <c r="G15" i="4"/>
  <c r="A14" i="4" l="1"/>
  <c r="I14" i="4"/>
  <c r="G14" i="4"/>
  <c r="A13" i="4"/>
  <c r="I13" i="4"/>
  <c r="G13" i="4"/>
  <c r="A12" i="4"/>
  <c r="I12" i="4"/>
  <c r="G12" i="4"/>
  <c r="A11" i="4"/>
  <c r="I11" i="4"/>
  <c r="G11" i="4"/>
  <c r="A9" i="4"/>
  <c r="A10" i="4"/>
  <c r="A7" i="4"/>
  <c r="A8" i="4"/>
  <c r="A6" i="4"/>
  <c r="I10" i="4" l="1"/>
  <c r="G10" i="4"/>
  <c r="I9" i="4"/>
  <c r="G9" i="4"/>
  <c r="I8" i="4"/>
  <c r="G8" i="4"/>
  <c r="I7" i="4"/>
  <c r="G7" i="4"/>
  <c r="I6" i="4"/>
  <c r="G6" i="4"/>
</calcChain>
</file>

<file path=xl/comments1.xml><?xml version="1.0" encoding="utf-8"?>
<comments xmlns="http://schemas.openxmlformats.org/spreadsheetml/2006/main">
  <authors>
    <author>川崎市</author>
  </authors>
  <commentList>
    <comment ref="H5" authorId="0" shapeId="0">
      <text>
        <r>
          <rPr>
            <b/>
            <sz val="9"/>
            <color indexed="81"/>
            <rFont val="ＭＳ Ｐゴシック"/>
            <family val="3"/>
            <charset val="128"/>
          </rPr>
          <t>数字に修正</t>
        </r>
      </text>
    </comment>
  </commentList>
</comments>
</file>

<file path=xl/comments2.xml><?xml version="1.0" encoding="utf-8"?>
<comments xmlns="http://schemas.openxmlformats.org/spreadsheetml/2006/main">
  <authors>
    <author>川崎市</author>
  </authors>
  <commentList>
    <comment ref="H5" authorId="0" shapeId="0">
      <text>
        <r>
          <rPr>
            <b/>
            <sz val="9"/>
            <color indexed="81"/>
            <rFont val="ＭＳ Ｐゴシック"/>
            <family val="3"/>
            <charset val="128"/>
          </rPr>
          <t>数字に修正</t>
        </r>
      </text>
    </comment>
  </commentList>
</comments>
</file>

<file path=xl/sharedStrings.xml><?xml version="1.0" encoding="utf-8"?>
<sst xmlns="http://schemas.openxmlformats.org/spreadsheetml/2006/main" count="254" uniqueCount="137">
  <si>
    <t>事業所番号</t>
    <rPh sb="0" eb="3">
      <t>ジギョウショ</t>
    </rPh>
    <rPh sb="3" eb="5">
      <t>バンゴウ</t>
    </rPh>
    <phoneticPr fontId="1"/>
  </si>
  <si>
    <t>証記載保険者番号</t>
    <rPh sb="0" eb="1">
      <t>ショウ</t>
    </rPh>
    <rPh sb="1" eb="3">
      <t>キサイ</t>
    </rPh>
    <rPh sb="3" eb="6">
      <t>ホケンシャ</t>
    </rPh>
    <rPh sb="6" eb="8">
      <t>バンゴウ</t>
    </rPh>
    <phoneticPr fontId="1"/>
  </si>
  <si>
    <t>被保険者番号</t>
    <rPh sb="0" eb="4">
      <t>ヒホケンシャ</t>
    </rPh>
    <rPh sb="4" eb="6">
      <t>バンゴウ</t>
    </rPh>
    <phoneticPr fontId="1"/>
  </si>
  <si>
    <t>サービス提供年月</t>
    <rPh sb="4" eb="6">
      <t>テイキョウ</t>
    </rPh>
    <rPh sb="6" eb="8">
      <t>ネンゲツ</t>
    </rPh>
    <phoneticPr fontId="1"/>
  </si>
  <si>
    <t>申立理由</t>
    <rPh sb="0" eb="2">
      <t>モウシタ</t>
    </rPh>
    <rPh sb="2" eb="4">
      <t>リユウ</t>
    </rPh>
    <phoneticPr fontId="1"/>
  </si>
  <si>
    <t>№</t>
    <phoneticPr fontId="1"/>
  </si>
  <si>
    <t>（川崎市宛て）</t>
    <rPh sb="1" eb="3">
      <t>カワサキ</t>
    </rPh>
    <rPh sb="3" eb="4">
      <t>シ</t>
    </rPh>
    <rPh sb="4" eb="5">
      <t>アテ</t>
    </rPh>
    <phoneticPr fontId="1"/>
  </si>
  <si>
    <t>介護給付費等取下依頼書</t>
    <rPh sb="0" eb="2">
      <t>カイゴ</t>
    </rPh>
    <rPh sb="2" eb="4">
      <t>キュウフ</t>
    </rPh>
    <rPh sb="4" eb="5">
      <t>ヒ</t>
    </rPh>
    <rPh sb="5" eb="6">
      <t>ナド</t>
    </rPh>
    <rPh sb="6" eb="8">
      <t>トリサ</t>
    </rPh>
    <rPh sb="8" eb="11">
      <t>イライショ</t>
    </rPh>
    <phoneticPr fontId="1"/>
  </si>
  <si>
    <t>申立理由コード</t>
    <rPh sb="0" eb="2">
      <t>モウシタテ</t>
    </rPh>
    <rPh sb="2" eb="4">
      <t>リユウ</t>
    </rPh>
    <phoneticPr fontId="1"/>
  </si>
  <si>
    <t>020</t>
  </si>
  <si>
    <t>030</t>
  </si>
  <si>
    <t>040</t>
  </si>
  <si>
    <t>041</t>
  </si>
  <si>
    <t>050</t>
  </si>
  <si>
    <t>061</t>
  </si>
  <si>
    <t>062</t>
  </si>
  <si>
    <t>063</t>
  </si>
  <si>
    <t>064</t>
  </si>
  <si>
    <t>080</t>
  </si>
  <si>
    <t>090</t>
  </si>
  <si>
    <t>091</t>
  </si>
  <si>
    <t>070</t>
  </si>
  <si>
    <t>023</t>
  </si>
  <si>
    <t>073</t>
  </si>
  <si>
    <t>給付実績様式番号　※変更しています</t>
    <rPh sb="0" eb="2">
      <t>キュウフ</t>
    </rPh>
    <rPh sb="2" eb="4">
      <t>ジッセキ</t>
    </rPh>
    <rPh sb="4" eb="6">
      <t>ヨウシキ</t>
    </rPh>
    <rPh sb="6" eb="8">
      <t>バンゴウ</t>
    </rPh>
    <rPh sb="10" eb="12">
      <t>ヘンコウ</t>
    </rPh>
    <phoneticPr fontId="1"/>
  </si>
  <si>
    <t>様式番号</t>
    <phoneticPr fontId="1"/>
  </si>
  <si>
    <t>給付実績様式番号</t>
    <rPh sb="0" eb="2">
      <t>キュウフ</t>
    </rPh>
    <rPh sb="2" eb="4">
      <t>ジッセキ</t>
    </rPh>
    <rPh sb="4" eb="6">
      <t>ヨウシキ</t>
    </rPh>
    <rPh sb="6" eb="8">
      <t>バンゴウ</t>
    </rPh>
    <phoneticPr fontId="1"/>
  </si>
  <si>
    <t>02</t>
    <phoneticPr fontId="1"/>
  </si>
  <si>
    <t>99</t>
    <phoneticPr fontId="1"/>
  </si>
  <si>
    <t>申立理由コード　※変更しています</t>
    <rPh sb="0" eb="2">
      <t>モウシタテ</t>
    </rPh>
    <rPh sb="2" eb="4">
      <t>リユウ</t>
    </rPh>
    <rPh sb="9" eb="11">
      <t>ヘンコウ</t>
    </rPh>
    <phoneticPr fontId="1"/>
  </si>
  <si>
    <t>その他実績取下げ</t>
  </si>
  <si>
    <t>請求誤り</t>
  </si>
  <si>
    <t/>
  </si>
  <si>
    <t>様式第ニ</t>
  </si>
  <si>
    <t>様式第ニの三</t>
  </si>
  <si>
    <t>様式第三</t>
  </si>
  <si>
    <t>様式第四</t>
  </si>
  <si>
    <t>様式第四の三</t>
  </si>
  <si>
    <t>様式第四の四</t>
  </si>
  <si>
    <t>様式第五</t>
  </si>
  <si>
    <t>様式第六</t>
  </si>
  <si>
    <t>様式第六の三</t>
  </si>
  <si>
    <t>様式第六の四</t>
  </si>
  <si>
    <t>様式第六の五</t>
  </si>
  <si>
    <t>様式第六の六</t>
  </si>
  <si>
    <t>様式第六の七</t>
  </si>
  <si>
    <t>様式第七</t>
  </si>
  <si>
    <t>様式第七の三</t>
  </si>
  <si>
    <t>様式第八</t>
  </si>
  <si>
    <t>様式第九</t>
  </si>
  <si>
    <t>様式第十</t>
    <phoneticPr fontId="1"/>
  </si>
  <si>
    <t>100</t>
    <phoneticPr fontId="1"/>
  </si>
  <si>
    <t>その他実績取下げ</t>
    <phoneticPr fontId="1"/>
  </si>
  <si>
    <t>　給付管理票の内容に誤りがあった場合には、内容を修正し、給付管理票を「修正」の形で国保連に提出して下さい。</t>
    <rPh sb="1" eb="3">
      <t>キュウフ</t>
    </rPh>
    <rPh sb="3" eb="5">
      <t>カンリ</t>
    </rPh>
    <rPh sb="5" eb="6">
      <t>ヒョウ</t>
    </rPh>
    <rPh sb="7" eb="9">
      <t>ナイヨウ</t>
    </rPh>
    <rPh sb="10" eb="11">
      <t>アヤマ</t>
    </rPh>
    <rPh sb="16" eb="18">
      <t>バアイ</t>
    </rPh>
    <rPh sb="21" eb="23">
      <t>ナイヨウ</t>
    </rPh>
    <rPh sb="24" eb="26">
      <t>シュウセイ</t>
    </rPh>
    <rPh sb="28" eb="30">
      <t>キュウフ</t>
    </rPh>
    <rPh sb="30" eb="32">
      <t>カンリ</t>
    </rPh>
    <rPh sb="32" eb="33">
      <t>ヒョウ</t>
    </rPh>
    <rPh sb="35" eb="37">
      <t>シュウセイ</t>
    </rPh>
    <rPh sb="39" eb="40">
      <t>カタチ</t>
    </rPh>
    <rPh sb="41" eb="44">
      <t>コクホレン</t>
    </rPh>
    <rPh sb="45" eb="47">
      <t>テイシュツ</t>
    </rPh>
    <rPh sb="49" eb="50">
      <t>クダ</t>
    </rPh>
    <phoneticPr fontId="1"/>
  </si>
  <si>
    <t>①返戻・保留のものは取下ができません。</t>
    <rPh sb="1" eb="3">
      <t>ヘンレイ</t>
    </rPh>
    <rPh sb="4" eb="6">
      <t>ホリュウ</t>
    </rPh>
    <rPh sb="10" eb="12">
      <t>トリサ</t>
    </rPh>
    <phoneticPr fontId="1"/>
  </si>
  <si>
    <t>　　※保留の状態が2ヵ月続くと、3ヵ月目で返戻となります。</t>
    <rPh sb="3" eb="5">
      <t>ホリュウ</t>
    </rPh>
    <rPh sb="6" eb="8">
      <t>ジョウタイ</t>
    </rPh>
    <rPh sb="11" eb="12">
      <t>ゲツ</t>
    </rPh>
    <rPh sb="12" eb="13">
      <t>ツヅ</t>
    </rPh>
    <rPh sb="18" eb="19">
      <t>ゲツ</t>
    </rPh>
    <rPh sb="19" eb="20">
      <t>メ</t>
    </rPh>
    <rPh sb="21" eb="23">
      <t>ヘンレイ</t>
    </rPh>
    <phoneticPr fontId="1"/>
  </si>
  <si>
    <t>②給付管理票については、介護給付費ではないので「取り下げ」はできません。</t>
    <rPh sb="1" eb="3">
      <t>キュウフ</t>
    </rPh>
    <rPh sb="3" eb="5">
      <t>カンリ</t>
    </rPh>
    <rPh sb="5" eb="6">
      <t>ヒョウ</t>
    </rPh>
    <rPh sb="12" eb="14">
      <t>カイゴ</t>
    </rPh>
    <rPh sb="14" eb="16">
      <t>キュウフ</t>
    </rPh>
    <rPh sb="16" eb="17">
      <t>ヒ</t>
    </rPh>
    <rPh sb="24" eb="25">
      <t>ト</t>
    </rPh>
    <rPh sb="26" eb="27">
      <t>サ</t>
    </rPh>
    <phoneticPr fontId="1"/>
  </si>
  <si>
    <t>【対応例】　</t>
    <rPh sb="1" eb="3">
      <t>タイオウ</t>
    </rPh>
    <rPh sb="3" eb="4">
      <t>レイ</t>
    </rPh>
    <phoneticPr fontId="7"/>
  </si>
  <si>
    <t>例１）給付管理票・サービス事業所の請求の両方が誤っていた</t>
    <rPh sb="0" eb="1">
      <t>レイ</t>
    </rPh>
    <rPh sb="3" eb="5">
      <t>キュウフ</t>
    </rPh>
    <rPh sb="5" eb="7">
      <t>カンリ</t>
    </rPh>
    <rPh sb="7" eb="8">
      <t>ヒョウ</t>
    </rPh>
    <rPh sb="13" eb="16">
      <t>ジギョウショ</t>
    </rPh>
    <rPh sb="17" eb="19">
      <t>セイキュウ</t>
    </rPh>
    <rPh sb="20" eb="22">
      <t>リョウホウ</t>
    </rPh>
    <rPh sb="23" eb="24">
      <t>アヤマ</t>
    </rPh>
    <phoneticPr fontId="1"/>
  </si>
  <si>
    <t>　　　①サービス事業所の請求取下依頼</t>
    <rPh sb="8" eb="11">
      <t>ジギョウショ</t>
    </rPh>
    <rPh sb="12" eb="14">
      <t>セイキュウ</t>
    </rPh>
    <rPh sb="14" eb="16">
      <t>トリサ</t>
    </rPh>
    <rPh sb="16" eb="18">
      <t>イライ</t>
    </rPh>
    <phoneticPr fontId="1"/>
  </si>
  <si>
    <t>例２）サービス事業所の請求のみ誤っていた</t>
    <rPh sb="0" eb="1">
      <t>レイ</t>
    </rPh>
    <rPh sb="7" eb="10">
      <t>ジギョウショ</t>
    </rPh>
    <rPh sb="11" eb="13">
      <t>セイキュウ</t>
    </rPh>
    <rPh sb="15" eb="16">
      <t>アヤマ</t>
    </rPh>
    <phoneticPr fontId="1"/>
  </si>
  <si>
    <t>　　　①サービス事業所の請求取下依頼・再請求</t>
    <rPh sb="8" eb="11">
      <t>ジギョウショ</t>
    </rPh>
    <rPh sb="12" eb="14">
      <t>セイキュウ</t>
    </rPh>
    <rPh sb="14" eb="16">
      <t>トリサ</t>
    </rPh>
    <rPh sb="16" eb="18">
      <t>イライ</t>
    </rPh>
    <rPh sb="19" eb="22">
      <t>サイセイキュウ</t>
    </rPh>
    <phoneticPr fontId="1"/>
  </si>
  <si>
    <t>例３）給付管理票のみ誤っていた</t>
    <rPh sb="0" eb="1">
      <t>レイ</t>
    </rPh>
    <rPh sb="3" eb="5">
      <t>キュウフ</t>
    </rPh>
    <rPh sb="5" eb="7">
      <t>カンリ</t>
    </rPh>
    <rPh sb="7" eb="8">
      <t>ヒョウ</t>
    </rPh>
    <rPh sb="10" eb="11">
      <t>アヤマ</t>
    </rPh>
    <phoneticPr fontId="1"/>
  </si>
  <si>
    <t>　　　※サービス事業所の請求取下依頼は不要</t>
    <rPh sb="8" eb="11">
      <t>ジギョウショ</t>
    </rPh>
    <rPh sb="12" eb="14">
      <t>セイキュウ</t>
    </rPh>
    <rPh sb="14" eb="16">
      <t>トリサ</t>
    </rPh>
    <rPh sb="16" eb="18">
      <t>イライ</t>
    </rPh>
    <rPh sb="19" eb="21">
      <t>フヨウ</t>
    </rPh>
    <phoneticPr fontId="1"/>
  </si>
  <si>
    <t>　　　①給付管理票のみ修正</t>
    <rPh sb="4" eb="6">
      <t>キュウフ</t>
    </rPh>
    <rPh sb="6" eb="8">
      <t>カンリ</t>
    </rPh>
    <rPh sb="8" eb="9">
      <t>ヒョウ</t>
    </rPh>
    <rPh sb="11" eb="13">
      <t>シュウセイ</t>
    </rPh>
    <phoneticPr fontId="1"/>
  </si>
  <si>
    <t>③被保険者番号が「H」で始まる方については、介護保険課では取下ができません。</t>
    <rPh sb="1" eb="2">
      <t>ヒ</t>
    </rPh>
    <rPh sb="2" eb="5">
      <t>ホケンシャ</t>
    </rPh>
    <rPh sb="5" eb="7">
      <t>バンゴウ</t>
    </rPh>
    <rPh sb="12" eb="13">
      <t>ハジ</t>
    </rPh>
    <rPh sb="15" eb="16">
      <t>カタ</t>
    </rPh>
    <rPh sb="22" eb="24">
      <t>カイゴ</t>
    </rPh>
    <rPh sb="24" eb="26">
      <t>ホケン</t>
    </rPh>
    <rPh sb="26" eb="27">
      <t>カ</t>
    </rPh>
    <rPh sb="29" eb="31">
      <t>トリサ</t>
    </rPh>
    <phoneticPr fontId="1"/>
  </si>
  <si>
    <t>　　担当の福祉事務所にお問い合わせ下さい。</t>
    <rPh sb="2" eb="4">
      <t>タントウ</t>
    </rPh>
    <rPh sb="5" eb="7">
      <t>フクシ</t>
    </rPh>
    <rPh sb="7" eb="9">
      <t>ジム</t>
    </rPh>
    <rPh sb="9" eb="10">
      <t>ショ</t>
    </rPh>
    <rPh sb="12" eb="13">
      <t>ト</t>
    </rPh>
    <rPh sb="14" eb="15">
      <t>ア</t>
    </rPh>
    <rPh sb="17" eb="18">
      <t>クダ</t>
    </rPh>
    <phoneticPr fontId="1"/>
  </si>
  <si>
    <t>　　　※同月に再請求をし忘れた場合、国保連から納付書が届く場合があります。</t>
    <rPh sb="4" eb="6">
      <t>ドウゲツ</t>
    </rPh>
    <rPh sb="7" eb="10">
      <t>サイセイキュウ</t>
    </rPh>
    <rPh sb="12" eb="13">
      <t>ワス</t>
    </rPh>
    <rPh sb="15" eb="17">
      <t>バアイ</t>
    </rPh>
    <rPh sb="18" eb="21">
      <t>コクホレン</t>
    </rPh>
    <rPh sb="23" eb="26">
      <t>ノウフショ</t>
    </rPh>
    <rPh sb="27" eb="28">
      <t>トド</t>
    </rPh>
    <rPh sb="29" eb="31">
      <t>バアイ</t>
    </rPh>
    <phoneticPr fontId="1"/>
  </si>
  <si>
    <t>　　過誤決定通知書と請求取下依頼のデータを確認し、取下がされたか確認して下さい。</t>
    <rPh sb="2" eb="4">
      <t>カゴ</t>
    </rPh>
    <rPh sb="4" eb="6">
      <t>ケッテイ</t>
    </rPh>
    <rPh sb="6" eb="9">
      <t>ツウチショ</t>
    </rPh>
    <rPh sb="10" eb="12">
      <t>セイキュウ</t>
    </rPh>
    <rPh sb="12" eb="14">
      <t>トリサ</t>
    </rPh>
    <rPh sb="14" eb="16">
      <t>イライ</t>
    </rPh>
    <rPh sb="21" eb="23">
      <t>カクニン</t>
    </rPh>
    <rPh sb="25" eb="27">
      <t>トリサ</t>
    </rPh>
    <rPh sb="32" eb="34">
      <t>カクニン</t>
    </rPh>
    <rPh sb="36" eb="37">
      <t>クダ</t>
    </rPh>
    <phoneticPr fontId="1"/>
  </si>
  <si>
    <t>【よくある取下ができない例】　</t>
    <rPh sb="5" eb="7">
      <t>トリサ</t>
    </rPh>
    <rPh sb="12" eb="13">
      <t>レイ</t>
    </rPh>
    <phoneticPr fontId="7"/>
  </si>
  <si>
    <t>・請求情報が不在</t>
    <rPh sb="1" eb="3">
      <t>セイキュウ</t>
    </rPh>
    <rPh sb="3" eb="5">
      <t>ジョウホウ</t>
    </rPh>
    <rPh sb="6" eb="8">
      <t>フザイ</t>
    </rPh>
    <phoneticPr fontId="1"/>
  </si>
  <si>
    <t>　①返戻・保留になっている</t>
    <rPh sb="2" eb="4">
      <t>ヘンレイ</t>
    </rPh>
    <rPh sb="5" eb="7">
      <t>ホリュウ</t>
    </rPh>
    <phoneticPr fontId="1"/>
  </si>
  <si>
    <t>　②サービス提供月が誤っている</t>
    <rPh sb="6" eb="8">
      <t>テイキョウ</t>
    </rPh>
    <rPh sb="8" eb="9">
      <t>ツキ</t>
    </rPh>
    <rPh sb="10" eb="11">
      <t>アヤマ</t>
    </rPh>
    <phoneticPr fontId="1"/>
  </si>
  <si>
    <t>　③様式番号が不一致</t>
    <rPh sb="2" eb="4">
      <t>ヨウシキ</t>
    </rPh>
    <rPh sb="4" eb="6">
      <t>バンゴウ</t>
    </rPh>
    <rPh sb="7" eb="10">
      <t>フイッチ</t>
    </rPh>
    <phoneticPr fontId="1"/>
  </si>
  <si>
    <t>　取下ができなかった場合は、取下しようとした請求情報が国保連で支払い決定されているかを国保連から</t>
    <rPh sb="1" eb="3">
      <t>トリサ</t>
    </rPh>
    <rPh sb="10" eb="12">
      <t>バアイ</t>
    </rPh>
    <rPh sb="14" eb="16">
      <t>トリサ</t>
    </rPh>
    <rPh sb="22" eb="24">
      <t>セイキュウ</t>
    </rPh>
    <rPh sb="24" eb="26">
      <t>ジョウホウ</t>
    </rPh>
    <rPh sb="27" eb="30">
      <t>コクホレン</t>
    </rPh>
    <rPh sb="31" eb="33">
      <t>シハラ</t>
    </rPh>
    <rPh sb="34" eb="36">
      <t>ケッテイ</t>
    </rPh>
    <rPh sb="43" eb="46">
      <t>コクホレン</t>
    </rPh>
    <phoneticPr fontId="1"/>
  </si>
  <si>
    <t>　送付される「支払決定通知書等」を確認して下さい。</t>
    <rPh sb="1" eb="3">
      <t>ソウフ</t>
    </rPh>
    <rPh sb="7" eb="9">
      <t>シハラ</t>
    </rPh>
    <rPh sb="9" eb="11">
      <t>ケッテイ</t>
    </rPh>
    <rPh sb="11" eb="14">
      <t>ツウチショ</t>
    </rPh>
    <rPh sb="14" eb="15">
      <t>ナド</t>
    </rPh>
    <rPh sb="17" eb="19">
      <t>カクニン</t>
    </rPh>
    <rPh sb="21" eb="22">
      <t>クダ</t>
    </rPh>
    <phoneticPr fontId="1"/>
  </si>
  <si>
    <t>　　　　　　　　　　　等が考えられます。</t>
    <rPh sb="11" eb="12">
      <t>ナド</t>
    </rPh>
    <rPh sb="13" eb="14">
      <t>カンガ</t>
    </rPh>
    <phoneticPr fontId="1"/>
  </si>
  <si>
    <t>様式第ニの二</t>
    <rPh sb="5" eb="6">
      <t>ニ</t>
    </rPh>
    <phoneticPr fontId="1"/>
  </si>
  <si>
    <t>様式第三の二</t>
    <rPh sb="5" eb="6">
      <t>ニ</t>
    </rPh>
    <phoneticPr fontId="1"/>
  </si>
  <si>
    <t>様式第四の二</t>
    <rPh sb="5" eb="6">
      <t>ニ</t>
    </rPh>
    <phoneticPr fontId="1"/>
  </si>
  <si>
    <t>様式第五の二</t>
    <rPh sb="5" eb="6">
      <t>ニ</t>
    </rPh>
    <phoneticPr fontId="1"/>
  </si>
  <si>
    <t>様式第六の二</t>
    <rPh sb="5" eb="6">
      <t>ニ</t>
    </rPh>
    <phoneticPr fontId="1"/>
  </si>
  <si>
    <t>様式第七の二</t>
    <rPh sb="5" eb="6">
      <t>ニ</t>
    </rPh>
    <phoneticPr fontId="1"/>
  </si>
  <si>
    <t>様式第九のニ</t>
    <phoneticPr fontId="1"/>
  </si>
  <si>
    <r>
      <t>　　　②</t>
    </r>
    <r>
      <rPr>
        <u val="double"/>
        <sz val="10"/>
        <rFont val="HG創英角ｺﾞｼｯｸUB"/>
        <family val="3"/>
        <charset val="128"/>
      </rPr>
      <t>取下の翌月以降</t>
    </r>
    <r>
      <rPr>
        <sz val="10"/>
        <rFont val="HG創英角ｺﾞｼｯｸUB"/>
        <family val="3"/>
        <charset val="128"/>
      </rPr>
      <t>に給付管理票の修正及びサービス事業所の再請求</t>
    </r>
    <rPh sb="4" eb="6">
      <t>トリサ</t>
    </rPh>
    <rPh sb="7" eb="9">
      <t>ヨクゲツ</t>
    </rPh>
    <rPh sb="9" eb="11">
      <t>イコウ</t>
    </rPh>
    <rPh sb="12" eb="14">
      <t>キュウフ</t>
    </rPh>
    <rPh sb="14" eb="16">
      <t>カンリ</t>
    </rPh>
    <rPh sb="16" eb="17">
      <t>ヒョウ</t>
    </rPh>
    <rPh sb="18" eb="20">
      <t>シュウセイ</t>
    </rPh>
    <rPh sb="20" eb="21">
      <t>オヨ</t>
    </rPh>
    <rPh sb="26" eb="29">
      <t>ジギョウショ</t>
    </rPh>
    <rPh sb="30" eb="33">
      <t>サイセイキュウ</t>
    </rPh>
    <phoneticPr fontId="1"/>
  </si>
  <si>
    <t>　　　※①の処理と②の処理は別の月に行うため、同月過誤ができません。</t>
    <rPh sb="6" eb="8">
      <t>ショリ</t>
    </rPh>
    <rPh sb="11" eb="13">
      <t>ショリ</t>
    </rPh>
    <rPh sb="14" eb="15">
      <t>ベツ</t>
    </rPh>
    <rPh sb="16" eb="17">
      <t>ツキ</t>
    </rPh>
    <rPh sb="18" eb="19">
      <t>オコナ</t>
    </rPh>
    <rPh sb="23" eb="25">
      <t>ドウゲツ</t>
    </rPh>
    <rPh sb="25" eb="27">
      <t>カゴ</t>
    </rPh>
    <phoneticPr fontId="1"/>
  </si>
  <si>
    <t>　　　　①の請求取下依頼の金額が大きい場合、国保連から納付書が届く場合があります。</t>
    <rPh sb="6" eb="8">
      <t>セイキュウ</t>
    </rPh>
    <rPh sb="8" eb="10">
      <t>トリサ</t>
    </rPh>
    <rPh sb="10" eb="12">
      <t>イライ</t>
    </rPh>
    <rPh sb="13" eb="15">
      <t>キンガク</t>
    </rPh>
    <rPh sb="16" eb="17">
      <t>オオ</t>
    </rPh>
    <rPh sb="19" eb="21">
      <t>バアイ</t>
    </rPh>
    <rPh sb="22" eb="25">
      <t>コクホレン</t>
    </rPh>
    <rPh sb="27" eb="30">
      <t>ノウフショ</t>
    </rPh>
    <rPh sb="31" eb="32">
      <t>トド</t>
    </rPh>
    <rPh sb="33" eb="35">
      <t>バアイ</t>
    </rPh>
    <phoneticPr fontId="1"/>
  </si>
  <si>
    <t>　※様式番号が不一致の場合でも、介護給付⇔予防給付（総合事業除く）の場合、取下が自動的に行われる</t>
    <rPh sb="2" eb="4">
      <t>ヨウシキ</t>
    </rPh>
    <rPh sb="4" eb="6">
      <t>バンゴウ</t>
    </rPh>
    <rPh sb="7" eb="10">
      <t>フイッチ</t>
    </rPh>
    <rPh sb="11" eb="13">
      <t>バアイ</t>
    </rPh>
    <rPh sb="16" eb="18">
      <t>カイゴ</t>
    </rPh>
    <rPh sb="18" eb="20">
      <t>キュウフ</t>
    </rPh>
    <rPh sb="21" eb="23">
      <t>ヨボウ</t>
    </rPh>
    <rPh sb="23" eb="25">
      <t>キュウフ</t>
    </rPh>
    <rPh sb="26" eb="28">
      <t>ソウゴウ</t>
    </rPh>
    <rPh sb="28" eb="30">
      <t>ジギョウ</t>
    </rPh>
    <rPh sb="30" eb="31">
      <t>ノゾ</t>
    </rPh>
    <rPh sb="34" eb="36">
      <t>バアイ</t>
    </rPh>
    <rPh sb="37" eb="39">
      <t>トリサ</t>
    </rPh>
    <rPh sb="40" eb="42">
      <t>ジドウ</t>
    </rPh>
    <rPh sb="42" eb="43">
      <t>テキ</t>
    </rPh>
    <rPh sb="44" eb="45">
      <t>オコナ</t>
    </rPh>
    <phoneticPr fontId="1"/>
  </si>
  <si>
    <t>　　場合があります。</t>
    <rPh sb="2" eb="4">
      <t>バアイ</t>
    </rPh>
    <phoneticPr fontId="1"/>
  </si>
  <si>
    <t>　　　※５日までに取下依頼を行った場合、同月に再請求が可能</t>
    <rPh sb="5" eb="6">
      <t>ニチ</t>
    </rPh>
    <rPh sb="9" eb="11">
      <t>トリサ</t>
    </rPh>
    <rPh sb="11" eb="13">
      <t>イライ</t>
    </rPh>
    <rPh sb="14" eb="15">
      <t>オコナ</t>
    </rPh>
    <rPh sb="17" eb="19">
      <t>バアイ</t>
    </rPh>
    <rPh sb="20" eb="22">
      <t>ドウゲツ</t>
    </rPh>
    <rPh sb="23" eb="26">
      <t>サイセイキュウ</t>
    </rPh>
    <rPh sb="27" eb="29">
      <t>カノウ</t>
    </rPh>
    <phoneticPr fontId="1"/>
  </si>
  <si>
    <t>・明細様式番号の一覧表</t>
    <rPh sb="1" eb="3">
      <t>メイサイ</t>
    </rPh>
    <rPh sb="3" eb="5">
      <t>ヨウシキ</t>
    </rPh>
    <rPh sb="5" eb="7">
      <t>バンゴウ</t>
    </rPh>
    <rPh sb="8" eb="10">
      <t>イチラン</t>
    </rPh>
    <rPh sb="10" eb="11">
      <t>ヒョウ</t>
    </rPh>
    <phoneticPr fontId="1"/>
  </si>
  <si>
    <t>様式番号</t>
    <rPh sb="0" eb="2">
      <t>ヨウシキ</t>
    </rPh>
    <rPh sb="2" eb="4">
      <t>バンゴウ</t>
    </rPh>
    <phoneticPr fontId="1"/>
  </si>
  <si>
    <t>サービス種類</t>
    <rPh sb="4" eb="6">
      <t>シュルイ</t>
    </rPh>
    <phoneticPr fontId="1"/>
  </si>
  <si>
    <t>様式第ニ</t>
    <rPh sb="0" eb="2">
      <t>ヨウシキ</t>
    </rPh>
    <rPh sb="2" eb="3">
      <t>ダイ</t>
    </rPh>
    <phoneticPr fontId="1"/>
  </si>
  <si>
    <t xml:space="preserve">訪問介護・訪問入浴介護・訪問看護・訪問リハ・
居宅療養管理指導・通所介護・通所リハ・福祉用具貸与・
定期巡回・随時対応型訪問介護看護・夜間対応型訪問介護・
地域密着型通所介護・認知症対応型通所介護・
小規模多機能型居宅介護・複合型サービス
</t>
    <phoneticPr fontId="1"/>
  </si>
  <si>
    <t>様式第二の二</t>
    <phoneticPr fontId="1"/>
  </si>
  <si>
    <t>介護予防訪問介護・介護予防訪問入浴介護・介護予防訪問看護・介護予防訪問リハ・介護予防居宅療養管理指導・
介護予防通所介護・介護予防通所リハ・介護予防福祉用具貸与・介護予防認知症対応型通所介護・
介護予防小規模多機能型居宅介護</t>
    <phoneticPr fontId="1"/>
  </si>
  <si>
    <t>様式第二の三</t>
    <phoneticPr fontId="1"/>
  </si>
  <si>
    <t>〈総合事業〉
介護予防訪問サービス・介護予防通所サービス・
介護予防短時間通所サービス</t>
    <phoneticPr fontId="1"/>
  </si>
  <si>
    <t>様式第三</t>
    <rPh sb="0" eb="2">
      <t>ヨウシキ</t>
    </rPh>
    <rPh sb="2" eb="3">
      <t>ダイ</t>
    </rPh>
    <rPh sb="3" eb="4">
      <t>サン</t>
    </rPh>
    <phoneticPr fontId="1"/>
  </si>
  <si>
    <t>短期入所生活介護</t>
    <rPh sb="0" eb="2">
      <t>タンキ</t>
    </rPh>
    <rPh sb="2" eb="4">
      <t>ニュウショ</t>
    </rPh>
    <rPh sb="4" eb="6">
      <t>セイカツ</t>
    </rPh>
    <rPh sb="6" eb="8">
      <t>カイゴ</t>
    </rPh>
    <phoneticPr fontId="1"/>
  </si>
  <si>
    <t>様式第三の二</t>
  </si>
  <si>
    <t>介護予防短期入所生活介護</t>
  </si>
  <si>
    <t>様式第四</t>
    <rPh sb="0" eb="2">
      <t>ヨウシキ</t>
    </rPh>
    <rPh sb="2" eb="3">
      <t>ダイ</t>
    </rPh>
    <rPh sb="3" eb="4">
      <t>ヨン</t>
    </rPh>
    <phoneticPr fontId="1"/>
  </si>
  <si>
    <t>介護老人保健施設における短期入所療養介護</t>
  </si>
  <si>
    <t>様式第四の二</t>
  </si>
  <si>
    <t>介護老人保健施設における介護予防短期入所療養介護</t>
  </si>
  <si>
    <t>様式第四の三</t>
    <rPh sb="0" eb="2">
      <t>ヨウシキ</t>
    </rPh>
    <rPh sb="2" eb="3">
      <t>ダイ</t>
    </rPh>
    <rPh sb="3" eb="4">
      <t>ヨン</t>
    </rPh>
    <rPh sb="5" eb="6">
      <t>サン</t>
    </rPh>
    <phoneticPr fontId="1"/>
  </si>
  <si>
    <t>介護医療院における短期入所療養介護</t>
  </si>
  <si>
    <t>介護医療院における介護予防短期入所療養介護</t>
  </si>
  <si>
    <t>様式第五</t>
    <rPh sb="0" eb="2">
      <t>ヨウシキ</t>
    </rPh>
    <rPh sb="2" eb="3">
      <t>ダイ</t>
    </rPh>
    <rPh sb="3" eb="4">
      <t>ゴ</t>
    </rPh>
    <phoneticPr fontId="1"/>
  </si>
  <si>
    <t>病院・診療所における短期入所療養介護</t>
  </si>
  <si>
    <t>様式第五の二</t>
  </si>
  <si>
    <t>病院・診療所における介護予防短期入所療養介護</t>
  </si>
  <si>
    <t>認知症対応型共同生活介護</t>
    <phoneticPr fontId="1"/>
  </si>
  <si>
    <t>様式第六の二</t>
  </si>
  <si>
    <t>介護予防認知症対応型共同生活介護</t>
    <phoneticPr fontId="1"/>
  </si>
  <si>
    <t>特定施設入居者生活介護
地域密着型特定施設入居者生活介護</t>
    <phoneticPr fontId="1"/>
  </si>
  <si>
    <t>介護予防特定施設入居者生活介護</t>
    <phoneticPr fontId="1"/>
  </si>
  <si>
    <t>認知症対応型共同生活介護（短期利用）</t>
    <phoneticPr fontId="1"/>
  </si>
  <si>
    <t>介護予防認知症対応型共同生活介護（短期利用）</t>
    <phoneticPr fontId="1"/>
  </si>
  <si>
    <t>特定施設入居者生活介護（短期利用）
地域密着型特定施設入居者生活介護（短期利用）</t>
    <phoneticPr fontId="1"/>
  </si>
  <si>
    <t>居宅介護支援</t>
    <phoneticPr fontId="1"/>
  </si>
  <si>
    <t>様式第七の二</t>
  </si>
  <si>
    <t>介護予防支援</t>
  </si>
  <si>
    <t>〈総合事業〉
介護予防ケアマネジメント</t>
    <phoneticPr fontId="1"/>
  </si>
  <si>
    <t>介護福祉施設サービス
地域密着型介護老人福祉施設入所者生活介護</t>
    <phoneticPr fontId="1"/>
  </si>
  <si>
    <t>介護保健施設サービス</t>
    <phoneticPr fontId="1"/>
  </si>
  <si>
    <t>様式第九のニ</t>
    <phoneticPr fontId="1"/>
  </si>
  <si>
    <t>介護医療院サービス</t>
    <phoneticPr fontId="1"/>
  </si>
  <si>
    <t>様式第十</t>
    <phoneticPr fontId="1"/>
  </si>
  <si>
    <t>介護療養施設サービス</t>
    <phoneticPr fontId="1"/>
  </si>
  <si>
    <t>0000000001</t>
  </si>
  <si>
    <t>0000000002</t>
  </si>
  <si>
    <r>
      <t>⑤取下手続きが完了したら、</t>
    </r>
    <r>
      <rPr>
        <b/>
        <u/>
        <sz val="11"/>
        <color theme="1"/>
        <rFont val="ＭＳ Ｐゴシック"/>
        <family val="3"/>
        <charset val="128"/>
      </rPr>
      <t>国保連から</t>
    </r>
    <r>
      <rPr>
        <sz val="11"/>
        <rFont val="ＭＳ Ｐゴシック"/>
        <family val="3"/>
        <charset val="128"/>
      </rPr>
      <t>「過誤決定通知書」が送付されます。</t>
    </r>
    <rPh sb="1" eb="3">
      <t>トリサ</t>
    </rPh>
    <rPh sb="3" eb="5">
      <t>テツヅ</t>
    </rPh>
    <rPh sb="7" eb="9">
      <t>カンリョウ</t>
    </rPh>
    <rPh sb="13" eb="16">
      <t>コクホレン</t>
    </rPh>
    <rPh sb="19" eb="21">
      <t>カゴ</t>
    </rPh>
    <rPh sb="21" eb="23">
      <t>ケッテイ</t>
    </rPh>
    <rPh sb="23" eb="26">
      <t>ツウチショ</t>
    </rPh>
    <rPh sb="28" eb="30">
      <t>ソウフ</t>
    </rPh>
    <phoneticPr fontId="1"/>
  </si>
  <si>
    <t>④川崎市の被保険者以外の請求は取下ができません。</t>
    <rPh sb="1" eb="4">
      <t>カワサキシ</t>
    </rPh>
    <rPh sb="5" eb="6">
      <t>ヒ</t>
    </rPh>
    <rPh sb="6" eb="8">
      <t>ホケン</t>
    </rPh>
    <rPh sb="8" eb="9">
      <t>シャ</t>
    </rPh>
    <rPh sb="9" eb="11">
      <t>イガイ</t>
    </rPh>
    <rPh sb="12" eb="14">
      <t>セイキュウ</t>
    </rPh>
    <rPh sb="15" eb="17">
      <t>トリサ</t>
    </rPh>
    <phoneticPr fontId="1"/>
  </si>
  <si>
    <t>　　それぞれの保険者にお問い合わせ下さい。</t>
    <rPh sb="7" eb="9">
      <t>ホケン</t>
    </rPh>
    <rPh sb="9" eb="10">
      <t>シャ</t>
    </rPh>
    <rPh sb="12" eb="13">
      <t>ト</t>
    </rPh>
    <rPh sb="14" eb="15">
      <t>ア</t>
    </rPh>
    <rPh sb="17" eb="18">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</si>
</sst>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20"/>
      <color theme="1"/>
      <name val="ＭＳ Ｐゴシック"/>
      <family val="2"/>
      <charset val="128"/>
      <scheme val="minor"/>
    </font>
    <font>
      <sz val="20"/>
      <color theme="1"/>
      <name val="ＭＳ Ｐゴシック"/>
      <family val="3"/>
      <charset val="128"/>
      <scheme val="minor"/>
    </font>
    <font>
      <sz val="11"/>
      <color rgb="FF000000"/>
      <name val="ＭＳ Ｐゴシック"/>
      <family val="3"/>
      <charset val="128"/>
    </font>
    <font>
      <sz val="11"/>
      <name val="ＭＳ Ｐゴシック"/>
      <family val="3"/>
      <charset val="128"/>
    </font>
    <font>
      <sz val="6"/>
      <name val="ＭＳ Ｐゴシック"/>
      <family val="3"/>
      <charset val="128"/>
    </font>
    <font>
      <sz val="10"/>
      <name val="HG創英角ｺﾞｼｯｸUB"/>
      <family val="3"/>
      <charset val="128"/>
    </font>
    <font>
      <b/>
      <u/>
      <sz val="11"/>
      <color theme="1"/>
      <name val="ＭＳ Ｐゴシック"/>
      <family val="3"/>
      <charset val="128"/>
    </font>
    <font>
      <u val="double"/>
      <sz val="10"/>
      <name val="HG創英角ｺﾞｼｯｸUB"/>
      <family val="3"/>
      <charset val="128"/>
    </font>
    <font>
      <sz val="10"/>
      <color theme="1"/>
      <name val="ＭＳ Ｐゴシック"/>
      <family val="2"/>
      <charset val="128"/>
      <scheme val="minor"/>
    </font>
    <font>
      <sz val="10"/>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medium">
        <color indexed="64"/>
      </bottom>
      <diagonal/>
    </border>
    <border>
      <left/>
      <right style="medium">
        <color indexed="64"/>
      </right>
      <top/>
      <bottom/>
      <diagonal/>
    </border>
    <border>
      <left style="medium">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s>
  <cellStyleXfs count="2">
    <xf numFmtId="0" fontId="0" fillId="0" borderId="0">
      <alignment vertical="center"/>
    </xf>
    <xf numFmtId="0" fontId="6" fillId="0" borderId="0">
      <alignment vertical="center"/>
    </xf>
  </cellStyleXfs>
  <cellXfs count="56">
    <xf numFmtId="0" fontId="0" fillId="0" borderId="0" xfId="0">
      <alignment vertical="center"/>
    </xf>
    <xf numFmtId="0" fontId="0" fillId="0" borderId="1" xfId="0"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49" fontId="0" fillId="0" borderId="5" xfId="0" applyNumberFormat="1" applyBorder="1" applyProtection="1">
      <alignment vertical="center"/>
      <protection locked="0"/>
    </xf>
    <xf numFmtId="49" fontId="0" fillId="0" borderId="6" xfId="0" applyNumberFormat="1" applyBorder="1" applyProtection="1">
      <alignment vertical="center"/>
      <protection locked="0"/>
    </xf>
    <xf numFmtId="0" fontId="0" fillId="0" borderId="0" xfId="0" applyBorder="1">
      <alignment vertical="center"/>
    </xf>
    <xf numFmtId="0" fontId="0" fillId="0" borderId="1" xfId="0"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0" fontId="6" fillId="0" borderId="0" xfId="1">
      <alignment vertical="center"/>
    </xf>
    <xf numFmtId="0" fontId="6" fillId="0" borderId="0" xfId="1" applyFont="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11" fillId="0" borderId="16" xfId="0" applyFont="1" applyBorder="1">
      <alignment vertical="center"/>
    </xf>
    <xf numFmtId="0" fontId="0" fillId="0" borderId="16" xfId="0" applyBorder="1">
      <alignment vertical="center"/>
    </xf>
    <xf numFmtId="0" fontId="0" fillId="0" borderId="17" xfId="0" applyBorder="1">
      <alignment vertical="center"/>
    </xf>
    <xf numFmtId="0" fontId="11" fillId="0" borderId="18" xfId="0" applyFont="1" applyBorder="1">
      <alignment vertical="center"/>
    </xf>
    <xf numFmtId="0" fontId="11" fillId="0" borderId="19" xfId="0" applyFont="1" applyBorder="1">
      <alignment vertical="center"/>
    </xf>
    <xf numFmtId="0" fontId="11" fillId="0" borderId="20" xfId="0" applyFont="1" applyBorder="1">
      <alignment vertical="center"/>
    </xf>
    <xf numFmtId="0" fontId="11" fillId="0" borderId="0" xfId="0" applyFont="1">
      <alignment vertical="center"/>
    </xf>
    <xf numFmtId="0" fontId="11" fillId="0" borderId="21" xfId="0" applyFont="1" applyBorder="1">
      <alignment vertical="center"/>
    </xf>
    <xf numFmtId="0" fontId="11" fillId="0" borderId="22" xfId="0" applyFont="1" applyBorder="1" applyAlignment="1">
      <alignment horizontal="left" vertical="center" wrapText="1"/>
    </xf>
    <xf numFmtId="0" fontId="11" fillId="0" borderId="22" xfId="0" applyFont="1" applyBorder="1" applyAlignment="1">
      <alignment horizontal="left" vertical="center"/>
    </xf>
    <xf numFmtId="0" fontId="12" fillId="0" borderId="21" xfId="0" applyFont="1" applyBorder="1">
      <alignment vertical="center"/>
    </xf>
    <xf numFmtId="0" fontId="12" fillId="0" borderId="22" xfId="0" applyFont="1" applyBorder="1" applyAlignment="1">
      <alignment horizontal="left" vertical="center"/>
    </xf>
    <xf numFmtId="0" fontId="12" fillId="0" borderId="24" xfId="0" applyFont="1" applyBorder="1">
      <alignment vertical="center"/>
    </xf>
    <xf numFmtId="0" fontId="12" fillId="0" borderId="25" xfId="0" applyFont="1" applyBorder="1" applyAlignment="1">
      <alignment horizontal="left" vertical="center" wrapText="1"/>
    </xf>
    <xf numFmtId="0" fontId="11" fillId="0" borderId="23" xfId="0" applyFont="1" applyBorder="1" applyAlignment="1">
      <alignment horizontal="left" vertical="center" wrapText="1"/>
    </xf>
    <xf numFmtId="0" fontId="11" fillId="0" borderId="26" xfId="0" applyFont="1" applyBorder="1">
      <alignment vertical="center"/>
    </xf>
    <xf numFmtId="0" fontId="12" fillId="0" borderId="0" xfId="0" applyFont="1">
      <alignment vertical="center"/>
    </xf>
    <xf numFmtId="0" fontId="11" fillId="0" borderId="23" xfId="0" applyFont="1" applyBorder="1" applyAlignment="1">
      <alignment horizontal="left" vertical="center"/>
    </xf>
    <xf numFmtId="0" fontId="11" fillId="0" borderId="24" xfId="0" applyFont="1" applyBorder="1">
      <alignment vertical="center"/>
    </xf>
    <xf numFmtId="0" fontId="11" fillId="0" borderId="27"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1" fillId="0" borderId="21" xfId="0" applyFont="1" applyBorder="1" applyAlignment="1">
      <alignment vertical="center"/>
    </xf>
    <xf numFmtId="0" fontId="0" fillId="0" borderId="21" xfId="0" applyBorder="1" applyAlignment="1">
      <alignment vertical="center"/>
    </xf>
    <xf numFmtId="0" fontId="11" fillId="0" borderId="22" xfId="0" applyFont="1" applyBorder="1" applyAlignment="1">
      <alignment horizontal="left" vertical="center" wrapText="1"/>
    </xf>
    <xf numFmtId="0" fontId="0" fillId="0" borderId="22" xfId="0" applyBorder="1" applyAlignment="1">
      <alignment horizontal="left" vertical="center"/>
    </xf>
    <xf numFmtId="0" fontId="12" fillId="0" borderId="21" xfId="0" applyFont="1" applyBorder="1" applyAlignment="1">
      <alignment vertical="center"/>
    </xf>
    <xf numFmtId="0" fontId="11" fillId="0" borderId="23" xfId="0" applyFont="1" applyBorder="1" applyAlignment="1">
      <alignment horizontal="left" vertical="center"/>
    </xf>
    <xf numFmtId="0" fontId="0" fillId="0" borderId="23" xfId="0"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57150</xdr:colOff>
      <xdr:row>0</xdr:row>
      <xdr:rowOff>152400</xdr:rowOff>
    </xdr:from>
    <xdr:to>
      <xdr:col>9</xdr:col>
      <xdr:colOff>600075</xdr:colOff>
      <xdr:row>3</xdr:row>
      <xdr:rowOff>38100</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247650" y="152400"/>
          <a:ext cx="60293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36576" tIns="22860" rIns="0" bIns="22860" anchor="ctr" upright="1"/>
        <a:lstStyle/>
        <a:p>
          <a:pPr algn="ctr" rtl="0">
            <a:defRPr sz="1000"/>
          </a:pPr>
          <a:r>
            <a:rPr lang="ja-JP" altLang="en-US" sz="1400" b="1" i="0" u="none" strike="noStrike" baseline="0">
              <a:solidFill>
                <a:srgbClr val="000000"/>
              </a:solidFill>
              <a:latin typeface="ＭＳ Ｐゴシック"/>
              <a:ea typeface="ＭＳ Ｐゴシック"/>
            </a:rPr>
            <a:t>過誤申立（請求取下）について</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828675</xdr:colOff>
          <xdr:row>1</xdr:row>
          <xdr:rowOff>9525</xdr:rowOff>
        </xdr:from>
        <xdr:to>
          <xdr:col>4</xdr:col>
          <xdr:colOff>428625</xdr:colOff>
          <xdr:row>3</xdr:row>
          <xdr:rowOff>9525</xdr:rowOff>
        </xdr:to>
        <xdr:sp macro="" textlink="">
          <xdr:nvSpPr>
            <xdr:cNvPr id="7169" name="Button 1" hidden="1">
              <a:extLst>
                <a:ext uri="{63B3BB69-23CF-44E3-9099-C40C66FF867C}">
                  <a14:compatExt spid="_x0000_s7169"/>
                </a:ext>
                <a:ext uri="{FF2B5EF4-FFF2-40B4-BE49-F238E27FC236}">
                  <a16:creationId xmlns:a16="http://schemas.microsoft.com/office/drawing/2014/main" xmlns="" id="{00000000-0008-0000-0100-0000011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行追加</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847725</xdr:colOff>
          <xdr:row>0</xdr:row>
          <xdr:rowOff>161925</xdr:rowOff>
        </xdr:from>
        <xdr:to>
          <xdr:col>5</xdr:col>
          <xdr:colOff>523875</xdr:colOff>
          <xdr:row>3</xdr:row>
          <xdr:rowOff>0</xdr:rowOff>
        </xdr:to>
        <xdr:sp macro="" textlink="">
          <xdr:nvSpPr>
            <xdr:cNvPr id="7170" name="Button 2" hidden="1">
              <a:extLst>
                <a:ext uri="{63B3BB69-23CF-44E3-9099-C40C66FF867C}">
                  <a14:compatExt spid="_x0000_s7170"/>
                </a:ext>
                <a:ext uri="{FF2B5EF4-FFF2-40B4-BE49-F238E27FC236}">
                  <a16:creationId xmlns:a16="http://schemas.microsoft.com/office/drawing/2014/main" xmlns="" id="{00000000-0008-0000-0100-0000021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行削除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xdr:colOff>
          <xdr:row>1</xdr:row>
          <xdr:rowOff>0</xdr:rowOff>
        </xdr:from>
        <xdr:to>
          <xdr:col>6</xdr:col>
          <xdr:colOff>1228725</xdr:colOff>
          <xdr:row>3</xdr:row>
          <xdr:rowOff>0</xdr:rowOff>
        </xdr:to>
        <xdr:sp macro="" textlink="">
          <xdr:nvSpPr>
            <xdr:cNvPr id="7171" name="Button 3" hidden="1">
              <a:extLst>
                <a:ext uri="{63B3BB69-23CF-44E3-9099-C40C66FF867C}">
                  <a14:compatExt spid="_x0000_s7171"/>
                </a:ext>
                <a:ext uri="{FF2B5EF4-FFF2-40B4-BE49-F238E27FC236}">
                  <a16:creationId xmlns:a16="http://schemas.microsoft.com/office/drawing/2014/main" xmlns="" id="{00000000-0008-0000-0100-0000031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入力チェック</a:t>
              </a:r>
            </a:p>
          </xdr:txBody>
        </xdr:sp>
        <xdr:clientData fPrintsWithSheet="0"/>
      </xdr:twoCellAnchor>
    </mc:Choice>
    <mc:Fallback/>
  </mc:AlternateContent>
  <xdr:twoCellAnchor>
    <xdr:from>
      <xdr:col>2</xdr:col>
      <xdr:colOff>51210</xdr:colOff>
      <xdr:row>11</xdr:row>
      <xdr:rowOff>40968</xdr:rowOff>
    </xdr:from>
    <xdr:to>
      <xdr:col>3</xdr:col>
      <xdr:colOff>394212</xdr:colOff>
      <xdr:row>13</xdr:row>
      <xdr:rowOff>101805</xdr:rowOff>
    </xdr:to>
    <xdr:sp macro="" textlink="">
      <xdr:nvSpPr>
        <xdr:cNvPr id="6" name="線吹き出し 2 (枠付き) 5">
          <a:extLst>
            <a:ext uri="{FF2B5EF4-FFF2-40B4-BE49-F238E27FC236}">
              <a16:creationId xmlns:a16="http://schemas.microsoft.com/office/drawing/2014/main" xmlns="" id="{00000000-0008-0000-0100-000006000000}"/>
            </a:ext>
          </a:extLst>
        </xdr:cNvPr>
        <xdr:cNvSpPr/>
      </xdr:nvSpPr>
      <xdr:spPr>
        <a:xfrm>
          <a:off x="1925484" y="2458065"/>
          <a:ext cx="1838325" cy="552450"/>
        </a:xfrm>
        <a:prstGeom prst="borderCallout2">
          <a:avLst>
            <a:gd name="adj1" fmla="val -5351"/>
            <a:gd name="adj2" fmla="val 51280"/>
            <a:gd name="adj3" fmla="val -64676"/>
            <a:gd name="adj4" fmla="val 48518"/>
            <a:gd name="adj5" fmla="val -132171"/>
            <a:gd name="adj6" fmla="val 424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請求明細書に記載した保険者番号を選択して下さい。</a:t>
          </a:r>
        </a:p>
      </xdr:txBody>
    </xdr:sp>
    <xdr:clientData/>
  </xdr:twoCellAnchor>
  <xdr:twoCellAnchor>
    <xdr:from>
      <xdr:col>3</xdr:col>
      <xdr:colOff>174113</xdr:colOff>
      <xdr:row>8</xdr:row>
      <xdr:rowOff>102420</xdr:rowOff>
    </xdr:from>
    <xdr:to>
      <xdr:col>4</xdr:col>
      <xdr:colOff>595671</xdr:colOff>
      <xdr:row>11</xdr:row>
      <xdr:rowOff>3175</xdr:rowOff>
    </xdr:to>
    <xdr:sp macro="" textlink="">
      <xdr:nvSpPr>
        <xdr:cNvPr id="7" name="線吹き出し 2 (枠付き) 6">
          <a:extLst>
            <a:ext uri="{FF2B5EF4-FFF2-40B4-BE49-F238E27FC236}">
              <a16:creationId xmlns:a16="http://schemas.microsoft.com/office/drawing/2014/main" xmlns="" id="{00000000-0008-0000-0100-000007000000}"/>
            </a:ext>
          </a:extLst>
        </xdr:cNvPr>
        <xdr:cNvSpPr/>
      </xdr:nvSpPr>
      <xdr:spPr>
        <a:xfrm>
          <a:off x="3543710" y="1782097"/>
          <a:ext cx="2019300" cy="638175"/>
        </a:xfrm>
        <a:prstGeom prst="borderCallout2">
          <a:avLst>
            <a:gd name="adj1" fmla="val 18750"/>
            <a:gd name="adj2" fmla="val -8333"/>
            <a:gd name="adj3" fmla="val 18750"/>
            <a:gd name="adj4" fmla="val -16667"/>
            <a:gd name="adj5" fmla="val -215911"/>
            <a:gd name="adj6" fmla="val 493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取下げ件数が３０件を超える場合は、「行追加」を押して行を増やして使用して下さい。</a:t>
          </a:r>
        </a:p>
      </xdr:txBody>
    </xdr:sp>
    <xdr:clientData/>
  </xdr:twoCellAnchor>
  <xdr:twoCellAnchor>
    <xdr:from>
      <xdr:col>4</xdr:col>
      <xdr:colOff>696452</xdr:colOff>
      <xdr:row>11</xdr:row>
      <xdr:rowOff>51210</xdr:rowOff>
    </xdr:from>
    <xdr:to>
      <xdr:col>5</xdr:col>
      <xdr:colOff>1425268</xdr:colOff>
      <xdr:row>12</xdr:row>
      <xdr:rowOff>110203</xdr:rowOff>
    </xdr:to>
    <xdr:sp macro="" textlink="">
      <xdr:nvSpPr>
        <xdr:cNvPr id="8" name="線吹き出し 2 (枠付き) 7">
          <a:extLst>
            <a:ext uri="{FF2B5EF4-FFF2-40B4-BE49-F238E27FC236}">
              <a16:creationId xmlns:a16="http://schemas.microsoft.com/office/drawing/2014/main" xmlns="" id="{00000000-0008-0000-0100-000008000000}"/>
            </a:ext>
          </a:extLst>
        </xdr:cNvPr>
        <xdr:cNvSpPr/>
      </xdr:nvSpPr>
      <xdr:spPr>
        <a:xfrm>
          <a:off x="5663791" y="2468307"/>
          <a:ext cx="2019300" cy="304799"/>
        </a:xfrm>
        <a:prstGeom prst="borderCallout2">
          <a:avLst>
            <a:gd name="adj1" fmla="val -18212"/>
            <a:gd name="adj2" fmla="val 47966"/>
            <a:gd name="adj3" fmla="val -68616"/>
            <a:gd name="adj4" fmla="val 36082"/>
            <a:gd name="adj5" fmla="val -267912"/>
            <a:gd name="adj6" fmla="val -3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必ず西暦で入力して下さい。</a:t>
          </a:r>
        </a:p>
      </xdr:txBody>
    </xdr:sp>
    <xdr:clientData/>
  </xdr:twoCellAnchor>
  <xdr:twoCellAnchor>
    <xdr:from>
      <xdr:col>5</xdr:col>
      <xdr:colOff>1474839</xdr:colOff>
      <xdr:row>8</xdr:row>
      <xdr:rowOff>184356</xdr:rowOff>
    </xdr:from>
    <xdr:to>
      <xdr:col>6</xdr:col>
      <xdr:colOff>892688</xdr:colOff>
      <xdr:row>10</xdr:row>
      <xdr:rowOff>226143</xdr:rowOff>
    </xdr:to>
    <xdr:sp macro="" textlink="">
      <xdr:nvSpPr>
        <xdr:cNvPr id="9" name="線吹き出し 2 (枠付き) 8">
          <a:extLst>
            <a:ext uri="{FF2B5EF4-FFF2-40B4-BE49-F238E27FC236}">
              <a16:creationId xmlns:a16="http://schemas.microsoft.com/office/drawing/2014/main" xmlns="" id="{00000000-0008-0000-0100-000009000000}"/>
            </a:ext>
          </a:extLst>
        </xdr:cNvPr>
        <xdr:cNvSpPr/>
      </xdr:nvSpPr>
      <xdr:spPr>
        <a:xfrm>
          <a:off x="7732662" y="1864033"/>
          <a:ext cx="2019300" cy="533400"/>
        </a:xfrm>
        <a:prstGeom prst="borderCallout2">
          <a:avLst>
            <a:gd name="adj1" fmla="val 18750"/>
            <a:gd name="adj2" fmla="val -8333"/>
            <a:gd name="adj3" fmla="val 18750"/>
            <a:gd name="adj4" fmla="val -16667"/>
            <a:gd name="adj5" fmla="val -91456"/>
            <a:gd name="adj6" fmla="val -378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下記「明細様式番号の一覧表」を確認の上、選択して下さい。</a:t>
          </a:r>
        </a:p>
      </xdr:txBody>
    </xdr:sp>
    <xdr:clientData/>
  </xdr:twoCellAnchor>
  <xdr:twoCellAnchor>
    <xdr:from>
      <xdr:col>6</xdr:col>
      <xdr:colOff>1198307</xdr:colOff>
      <xdr:row>10</xdr:row>
      <xdr:rowOff>10242</xdr:rowOff>
    </xdr:from>
    <xdr:to>
      <xdr:col>7</xdr:col>
      <xdr:colOff>2388625</xdr:colOff>
      <xdr:row>12</xdr:row>
      <xdr:rowOff>71079</xdr:rowOff>
    </xdr:to>
    <xdr:sp macro="" textlink="">
      <xdr:nvSpPr>
        <xdr:cNvPr id="10" name="線吹き出し 2 (枠付き) 9">
          <a:extLst>
            <a:ext uri="{FF2B5EF4-FFF2-40B4-BE49-F238E27FC236}">
              <a16:creationId xmlns:a16="http://schemas.microsoft.com/office/drawing/2014/main" xmlns="" id="{00000000-0008-0000-0100-00000A000000}"/>
            </a:ext>
          </a:extLst>
        </xdr:cNvPr>
        <xdr:cNvSpPr/>
      </xdr:nvSpPr>
      <xdr:spPr>
        <a:xfrm>
          <a:off x="10057581" y="2181532"/>
          <a:ext cx="2419350" cy="552450"/>
        </a:xfrm>
        <a:prstGeom prst="borderCallout2">
          <a:avLst>
            <a:gd name="adj1" fmla="val -7205"/>
            <a:gd name="adj2" fmla="val 56014"/>
            <a:gd name="adj3" fmla="val -36868"/>
            <a:gd name="adj4" fmla="val 53183"/>
            <a:gd name="adj5" fmla="val -128037"/>
            <a:gd name="adj6" fmla="val 384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請求誤り＝計算・請求誤りの場合</a:t>
          </a:r>
          <a:endParaRPr kumimoji="1" lang="en-US" altLang="ja-JP" sz="1100">
            <a:solidFill>
              <a:schemeClr val="tx1"/>
            </a:solidFill>
          </a:endParaRPr>
        </a:p>
        <a:p>
          <a:pPr algn="l"/>
          <a:r>
            <a:rPr kumimoji="1" lang="ja-JP" altLang="en-US" sz="1100">
              <a:solidFill>
                <a:schemeClr val="tx1"/>
              </a:solidFill>
            </a:rPr>
            <a:t>その他実積取下げ＝上記以外の場合</a:t>
          </a:r>
        </a:p>
      </xdr:txBody>
    </xdr:sp>
    <xdr:clientData/>
  </xdr:twoCellAnchor>
  <xdr:twoCellAnchor>
    <xdr:from>
      <xdr:col>7</xdr:col>
      <xdr:colOff>870565</xdr:colOff>
      <xdr:row>0</xdr:row>
      <xdr:rowOff>102419</xdr:rowOff>
    </xdr:from>
    <xdr:to>
      <xdr:col>8</xdr:col>
      <xdr:colOff>244168</xdr:colOff>
      <xdr:row>3</xdr:row>
      <xdr:rowOff>84905</xdr:rowOff>
    </xdr:to>
    <xdr:sp macro="" textlink="">
      <xdr:nvSpPr>
        <xdr:cNvPr id="11" name="線吹き出し 2 (枠付き) 10">
          <a:extLst>
            <a:ext uri="{FF2B5EF4-FFF2-40B4-BE49-F238E27FC236}">
              <a16:creationId xmlns:a16="http://schemas.microsoft.com/office/drawing/2014/main" xmlns="" id="{00000000-0008-0000-0100-00000B000000}"/>
            </a:ext>
          </a:extLst>
        </xdr:cNvPr>
        <xdr:cNvSpPr/>
      </xdr:nvSpPr>
      <xdr:spPr>
        <a:xfrm>
          <a:off x="10958871" y="102419"/>
          <a:ext cx="1790700" cy="504825"/>
        </a:xfrm>
        <a:prstGeom prst="borderCallout2">
          <a:avLst>
            <a:gd name="adj1" fmla="val 18750"/>
            <a:gd name="adj2" fmla="val -8333"/>
            <a:gd name="adj3" fmla="val 18750"/>
            <a:gd name="adj4" fmla="val -16667"/>
            <a:gd name="adj5" fmla="val 61724"/>
            <a:gd name="adj6" fmla="val -616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必ず最後に入力チェックを行って下さい。</a:t>
          </a:r>
        </a:p>
      </xdr:txBody>
    </xdr:sp>
    <xdr:clientData/>
  </xdr:twoCellAnchor>
  <xdr:twoCellAnchor>
    <xdr:from>
      <xdr:col>1</xdr:col>
      <xdr:colOff>112661</xdr:colOff>
      <xdr:row>13</xdr:row>
      <xdr:rowOff>153629</xdr:rowOff>
    </xdr:from>
    <xdr:to>
      <xdr:col>7</xdr:col>
      <xdr:colOff>2085975</xdr:colOff>
      <xdr:row>42</xdr:row>
      <xdr:rowOff>89823</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563306" y="3062339"/>
          <a:ext cx="11610975" cy="6562726"/>
        </a:xfrm>
        <a:prstGeom prst="rect">
          <a:avLst/>
        </a:prstGeom>
        <a:solidFill>
          <a:schemeClr val="accent1">
            <a:alpha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225322</xdr:colOff>
      <xdr:row>13</xdr:row>
      <xdr:rowOff>215081</xdr:rowOff>
    </xdr:from>
    <xdr:to>
      <xdr:col>7</xdr:col>
      <xdr:colOff>1865261</xdr:colOff>
      <xdr:row>41</xdr:row>
      <xdr:rowOff>96787</xdr:rowOff>
    </xdr:to>
    <xdr:pic>
      <xdr:nvPicPr>
        <xdr:cNvPr id="13" name="図 12">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967" y="3123791"/>
          <a:ext cx="11277600" cy="633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184355</xdr:colOff>
      <xdr:row>8</xdr:row>
      <xdr:rowOff>92177</xdr:rowOff>
    </xdr:from>
    <xdr:to>
      <xdr:col>2</xdr:col>
      <xdr:colOff>780026</xdr:colOff>
      <xdr:row>10</xdr:row>
      <xdr:rowOff>81935</xdr:rowOff>
    </xdr:to>
    <xdr:sp macro="" textlink="">
      <xdr:nvSpPr>
        <xdr:cNvPr id="14" name="線吹き出し 2 (枠付き) 13">
          <a:extLst>
            <a:ext uri="{FF2B5EF4-FFF2-40B4-BE49-F238E27FC236}">
              <a16:creationId xmlns:a16="http://schemas.microsoft.com/office/drawing/2014/main" xmlns="" id="{00000000-0008-0000-0100-00000E000000}"/>
            </a:ext>
          </a:extLst>
        </xdr:cNvPr>
        <xdr:cNvSpPr/>
      </xdr:nvSpPr>
      <xdr:spPr>
        <a:xfrm>
          <a:off x="635000" y="1771854"/>
          <a:ext cx="2019300" cy="481371"/>
        </a:xfrm>
        <a:prstGeom prst="borderCallout2">
          <a:avLst>
            <a:gd name="adj1" fmla="val 18750"/>
            <a:gd name="adj2" fmla="val -8333"/>
            <a:gd name="adj3" fmla="val 18750"/>
            <a:gd name="adj4" fmla="val -16667"/>
            <a:gd name="adj5" fmla="val -73077"/>
            <a:gd name="adj6" fmla="val 230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a:t>
          </a:r>
          <a:r>
            <a:rPr kumimoji="1" lang="en-US" altLang="ja-JP" sz="1100">
              <a:solidFill>
                <a:schemeClr val="tx1"/>
              </a:solidFill>
            </a:rPr>
            <a:t>10</a:t>
          </a:r>
          <a:r>
            <a:rPr kumimoji="1" lang="ja-JP" altLang="en-US" sz="1100">
              <a:solidFill>
                <a:schemeClr val="tx1"/>
              </a:solidFill>
            </a:rPr>
            <a:t>桁の番号を半角で入力してください。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828675</xdr:colOff>
          <xdr:row>1</xdr:row>
          <xdr:rowOff>9525</xdr:rowOff>
        </xdr:from>
        <xdr:to>
          <xdr:col>4</xdr:col>
          <xdr:colOff>428625</xdr:colOff>
          <xdr:row>3</xdr:row>
          <xdr:rowOff>9525</xdr:rowOff>
        </xdr:to>
        <xdr:sp macro="" textlink="">
          <xdr:nvSpPr>
            <xdr:cNvPr id="2058" name="Button 10" hidden="1">
              <a:extLst>
                <a:ext uri="{63B3BB69-23CF-44E3-9099-C40C66FF867C}">
                  <a14:compatExt spid="_x0000_s2058"/>
                </a:ext>
                <a:ext uri="{FF2B5EF4-FFF2-40B4-BE49-F238E27FC236}">
                  <a16:creationId xmlns:a16="http://schemas.microsoft.com/office/drawing/2014/main" xmlns="" id="{00000000-0008-0000-0200-00000A0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行追加</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847725</xdr:colOff>
          <xdr:row>0</xdr:row>
          <xdr:rowOff>161925</xdr:rowOff>
        </xdr:from>
        <xdr:to>
          <xdr:col>5</xdr:col>
          <xdr:colOff>523875</xdr:colOff>
          <xdr:row>3</xdr:row>
          <xdr:rowOff>0</xdr:rowOff>
        </xdr:to>
        <xdr:sp macro="" textlink="">
          <xdr:nvSpPr>
            <xdr:cNvPr id="2060" name="Button 12" hidden="1">
              <a:extLst>
                <a:ext uri="{63B3BB69-23CF-44E3-9099-C40C66FF867C}">
                  <a14:compatExt spid="_x0000_s2060"/>
                </a:ext>
                <a:ext uri="{FF2B5EF4-FFF2-40B4-BE49-F238E27FC236}">
                  <a16:creationId xmlns:a16="http://schemas.microsoft.com/office/drawing/2014/main" xmlns="" id="{00000000-0008-0000-0200-00000C0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行削除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xdr:colOff>
          <xdr:row>1</xdr:row>
          <xdr:rowOff>0</xdr:rowOff>
        </xdr:from>
        <xdr:to>
          <xdr:col>6</xdr:col>
          <xdr:colOff>1228725</xdr:colOff>
          <xdr:row>3</xdr:row>
          <xdr:rowOff>0</xdr:rowOff>
        </xdr:to>
        <xdr:sp macro="" textlink="">
          <xdr:nvSpPr>
            <xdr:cNvPr id="2062" name="Button 14" hidden="1">
              <a:extLst>
                <a:ext uri="{63B3BB69-23CF-44E3-9099-C40C66FF867C}">
                  <a14:compatExt spid="_x0000_s2062"/>
                </a:ext>
                <a:ext uri="{FF2B5EF4-FFF2-40B4-BE49-F238E27FC236}">
                  <a16:creationId xmlns:a16="http://schemas.microsoft.com/office/drawing/2014/main" xmlns="" id="{00000000-0008-0000-0200-00000E0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入力チェック</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314325</xdr:colOff>
          <xdr:row>1</xdr:row>
          <xdr:rowOff>9525</xdr:rowOff>
        </xdr:from>
        <xdr:to>
          <xdr:col>8</xdr:col>
          <xdr:colOff>2066925</xdr:colOff>
          <xdr:row>2</xdr:row>
          <xdr:rowOff>152400</xdr:rowOff>
        </xdr:to>
        <xdr:sp macro="" textlink="">
          <xdr:nvSpPr>
            <xdr:cNvPr id="5121" name="Button 1" hidden="1">
              <a:extLst>
                <a:ext uri="{63B3BB69-23CF-44E3-9099-C40C66FF867C}">
                  <a14:compatExt spid="_x0000_s5121"/>
                </a:ext>
                <a:ext uri="{FF2B5EF4-FFF2-40B4-BE49-F238E27FC236}">
                  <a16:creationId xmlns:a16="http://schemas.microsoft.com/office/drawing/2014/main" xmlns=""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行追加１</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1</xdr:row>
          <xdr:rowOff>9525</xdr:rowOff>
        </xdr:from>
        <xdr:to>
          <xdr:col>11</xdr:col>
          <xdr:colOff>1609725</xdr:colOff>
          <xdr:row>3</xdr:row>
          <xdr:rowOff>57150</xdr:rowOff>
        </xdr:to>
        <xdr:sp macro="" textlink="">
          <xdr:nvSpPr>
            <xdr:cNvPr id="5122" name="Button 2" hidden="1">
              <a:extLst>
                <a:ext uri="{63B3BB69-23CF-44E3-9099-C40C66FF867C}">
                  <a14:compatExt spid="_x0000_s5122"/>
                </a:ext>
                <a:ext uri="{FF2B5EF4-FFF2-40B4-BE49-F238E27FC236}">
                  <a16:creationId xmlns:a16="http://schemas.microsoft.com/office/drawing/2014/main" xmlns="" id="{00000000-0008-0000-0400-000002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行追加２</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2543175</xdr:colOff>
          <xdr:row>0</xdr:row>
          <xdr:rowOff>152400</xdr:rowOff>
        </xdr:from>
        <xdr:to>
          <xdr:col>8</xdr:col>
          <xdr:colOff>4133850</xdr:colOff>
          <xdr:row>3</xdr:row>
          <xdr:rowOff>9525</xdr:rowOff>
        </xdr:to>
        <xdr:sp macro="" textlink="">
          <xdr:nvSpPr>
            <xdr:cNvPr id="5123" name="Button 3" hidden="1">
              <a:extLst>
                <a:ext uri="{63B3BB69-23CF-44E3-9099-C40C66FF867C}">
                  <a14:compatExt spid="_x0000_s5123"/>
                </a:ext>
                <a:ext uri="{FF2B5EF4-FFF2-40B4-BE49-F238E27FC236}">
                  <a16:creationId xmlns:a16="http://schemas.microsoft.com/office/drawing/2014/main" xmlns="" id="{00000000-0008-0000-0400-000003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行削除１</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1714500</xdr:colOff>
          <xdr:row>1</xdr:row>
          <xdr:rowOff>0</xdr:rowOff>
        </xdr:from>
        <xdr:to>
          <xdr:col>12</xdr:col>
          <xdr:colOff>638175</xdr:colOff>
          <xdr:row>3</xdr:row>
          <xdr:rowOff>28575</xdr:rowOff>
        </xdr:to>
        <xdr:sp macro="" textlink="">
          <xdr:nvSpPr>
            <xdr:cNvPr id="5124" name="Button 4" hidden="1">
              <a:extLst>
                <a:ext uri="{63B3BB69-23CF-44E3-9099-C40C66FF867C}">
                  <a14:compatExt spid="_x0000_s5124"/>
                </a:ext>
                <a:ext uri="{FF2B5EF4-FFF2-40B4-BE49-F238E27FC236}">
                  <a16:creationId xmlns:a16="http://schemas.microsoft.com/office/drawing/2014/main" xmlns="" id="{00000000-0008-0000-0400-000004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行削除２</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5:K45"/>
  <sheetViews>
    <sheetView showGridLines="0" tabSelected="1" view="pageBreakPreview" zoomScaleNormal="100" workbookViewId="0"/>
  </sheetViews>
  <sheetFormatPr defaultColWidth="9" defaultRowHeight="13.5"/>
  <cols>
    <col min="1" max="1" width="2.5" style="16" customWidth="1"/>
    <col min="2" max="9" width="9" style="16"/>
    <col min="10" max="10" width="9" style="16" customWidth="1"/>
    <col min="11" max="11" width="7.375" style="16" customWidth="1"/>
    <col min="12" max="12" width="3.5" style="16" customWidth="1"/>
    <col min="13" max="16384" width="9" style="16"/>
  </cols>
  <sheetData>
    <row r="5" spans="2:11">
      <c r="B5" s="16" t="s">
        <v>54</v>
      </c>
    </row>
    <row r="6" spans="2:11">
      <c r="B6" s="16" t="s">
        <v>55</v>
      </c>
    </row>
    <row r="8" spans="2:11">
      <c r="B8" s="16" t="s">
        <v>56</v>
      </c>
    </row>
    <row r="9" spans="2:11">
      <c r="B9" s="17" t="s">
        <v>53</v>
      </c>
    </row>
    <row r="10" spans="2:11" ht="14.25" thickBot="1"/>
    <row r="11" spans="2:11" customFormat="1">
      <c r="B11" s="18" t="s">
        <v>57</v>
      </c>
      <c r="C11" s="19"/>
      <c r="D11" s="19"/>
      <c r="E11" s="19"/>
      <c r="F11" s="19"/>
      <c r="G11" s="19"/>
      <c r="H11" s="19"/>
      <c r="I11" s="19"/>
      <c r="J11" s="19"/>
      <c r="K11" s="20"/>
    </row>
    <row r="12" spans="2:11" customFormat="1">
      <c r="B12" s="21" t="s">
        <v>58</v>
      </c>
      <c r="C12" s="22"/>
      <c r="D12" s="22"/>
      <c r="E12" s="22"/>
      <c r="F12" s="22"/>
      <c r="G12" s="22"/>
      <c r="H12" s="22"/>
      <c r="I12" s="22"/>
      <c r="J12" s="22"/>
      <c r="K12" s="23"/>
    </row>
    <row r="13" spans="2:11" customFormat="1">
      <c r="B13" s="21" t="s">
        <v>59</v>
      </c>
      <c r="C13" s="22"/>
      <c r="D13" s="22"/>
      <c r="E13" s="22"/>
      <c r="F13" s="22"/>
      <c r="G13" s="22"/>
      <c r="H13" s="22"/>
      <c r="I13" s="22"/>
      <c r="J13" s="22"/>
      <c r="K13" s="23"/>
    </row>
    <row r="14" spans="2:11" customFormat="1">
      <c r="B14" s="21" t="s">
        <v>84</v>
      </c>
      <c r="C14" s="22"/>
      <c r="D14" s="22"/>
      <c r="E14" s="22"/>
      <c r="F14" s="22"/>
      <c r="G14" s="22"/>
      <c r="H14" s="22"/>
      <c r="I14" s="22"/>
      <c r="J14" s="22"/>
      <c r="K14" s="23"/>
    </row>
    <row r="15" spans="2:11" customFormat="1">
      <c r="B15" s="21" t="s">
        <v>85</v>
      </c>
      <c r="C15" s="22"/>
      <c r="D15" s="22"/>
      <c r="E15" s="22"/>
      <c r="F15" s="22"/>
      <c r="G15" s="22"/>
      <c r="H15" s="22"/>
      <c r="I15" s="22"/>
      <c r="J15" s="22"/>
      <c r="K15" s="23"/>
    </row>
    <row r="16" spans="2:11" customFormat="1">
      <c r="B16" s="21" t="s">
        <v>86</v>
      </c>
      <c r="C16" s="22"/>
      <c r="D16" s="22"/>
      <c r="E16" s="22"/>
      <c r="F16" s="22"/>
      <c r="G16" s="22"/>
      <c r="H16" s="22"/>
      <c r="I16" s="22"/>
      <c r="J16" s="22"/>
      <c r="K16" s="23"/>
    </row>
    <row r="17" spans="2:11" customFormat="1">
      <c r="B17" s="21"/>
      <c r="C17" s="22"/>
      <c r="D17" s="22"/>
      <c r="E17" s="22"/>
      <c r="F17" s="22"/>
      <c r="G17" s="22"/>
      <c r="H17" s="22"/>
      <c r="I17" s="22"/>
      <c r="J17" s="22"/>
      <c r="K17" s="23"/>
    </row>
    <row r="18" spans="2:11" customFormat="1">
      <c r="B18" s="21" t="s">
        <v>60</v>
      </c>
      <c r="C18" s="22"/>
      <c r="D18" s="22"/>
      <c r="E18" s="22"/>
      <c r="F18" s="22"/>
      <c r="G18" s="22"/>
      <c r="H18" s="22"/>
      <c r="I18" s="22"/>
      <c r="J18" s="22"/>
      <c r="K18" s="23"/>
    </row>
    <row r="19" spans="2:11" customFormat="1">
      <c r="B19" s="21" t="s">
        <v>61</v>
      </c>
      <c r="C19" s="22"/>
      <c r="D19" s="22"/>
      <c r="E19" s="22"/>
      <c r="F19" s="22"/>
      <c r="G19" s="22"/>
      <c r="H19" s="22"/>
      <c r="I19" s="22"/>
      <c r="J19" s="22"/>
      <c r="K19" s="23"/>
    </row>
    <row r="20" spans="2:11" customFormat="1">
      <c r="B20" s="21" t="s">
        <v>89</v>
      </c>
      <c r="C20" s="22"/>
      <c r="D20" s="22"/>
      <c r="E20" s="22"/>
      <c r="F20" s="22"/>
      <c r="G20" s="22"/>
      <c r="H20" s="22"/>
      <c r="I20" s="22"/>
      <c r="J20" s="22"/>
      <c r="K20" s="23"/>
    </row>
    <row r="21" spans="2:11" customFormat="1">
      <c r="B21" s="21" t="s">
        <v>67</v>
      </c>
      <c r="C21" s="22"/>
      <c r="D21" s="22"/>
      <c r="E21" s="22"/>
      <c r="F21" s="22"/>
      <c r="G21" s="22"/>
      <c r="H21" s="22"/>
      <c r="I21" s="22"/>
      <c r="J21" s="22"/>
      <c r="K21" s="23"/>
    </row>
    <row r="22" spans="2:11" customFormat="1">
      <c r="B22" s="21"/>
      <c r="C22" s="22"/>
      <c r="D22" s="22"/>
      <c r="E22" s="22"/>
      <c r="F22" s="22"/>
      <c r="G22" s="22"/>
      <c r="H22" s="22"/>
      <c r="I22" s="22"/>
      <c r="J22" s="22"/>
      <c r="K22" s="23"/>
    </row>
    <row r="23" spans="2:11" customFormat="1">
      <c r="B23" s="21" t="s">
        <v>62</v>
      </c>
      <c r="C23" s="22"/>
      <c r="D23" s="22"/>
      <c r="E23" s="22"/>
      <c r="F23" s="22"/>
      <c r="G23" s="22"/>
      <c r="H23" s="22"/>
      <c r="I23" s="22"/>
      <c r="J23" s="22"/>
      <c r="K23" s="23"/>
    </row>
    <row r="24" spans="2:11" customFormat="1">
      <c r="B24" s="21" t="s">
        <v>64</v>
      </c>
      <c r="C24" s="22"/>
      <c r="D24" s="22"/>
      <c r="E24" s="22"/>
      <c r="F24" s="22"/>
      <c r="G24" s="22"/>
      <c r="H24" s="22"/>
      <c r="I24" s="22"/>
      <c r="J24" s="22"/>
      <c r="K24" s="23"/>
    </row>
    <row r="25" spans="2:11" customFormat="1" ht="14.25" thickBot="1">
      <c r="B25" s="24" t="s">
        <v>63</v>
      </c>
      <c r="C25" s="25"/>
      <c r="D25" s="25"/>
      <c r="E25" s="25"/>
      <c r="F25" s="25"/>
      <c r="G25" s="25"/>
      <c r="H25" s="25"/>
      <c r="I25" s="25"/>
      <c r="J25" s="25"/>
      <c r="K25" s="26"/>
    </row>
    <row r="26" spans="2:11" customFormat="1">
      <c r="B26" s="22"/>
      <c r="C26" s="22"/>
      <c r="D26" s="22"/>
      <c r="E26" s="22"/>
      <c r="F26" s="22"/>
      <c r="G26" s="22"/>
      <c r="H26" s="22"/>
      <c r="I26" s="22"/>
      <c r="J26" s="22"/>
      <c r="K26" s="22"/>
    </row>
    <row r="27" spans="2:11">
      <c r="B27" s="16" t="s">
        <v>65</v>
      </c>
    </row>
    <row r="28" spans="2:11">
      <c r="B28" s="17" t="s">
        <v>66</v>
      </c>
    </row>
    <row r="29" spans="2:11">
      <c r="B29" s="17"/>
    </row>
    <row r="30" spans="2:11">
      <c r="B30" s="17" t="s">
        <v>135</v>
      </c>
    </row>
    <row r="31" spans="2:11">
      <c r="B31" s="17" t="s">
        <v>136</v>
      </c>
    </row>
    <row r="32" spans="2:11">
      <c r="B32" s="17"/>
    </row>
    <row r="33" spans="2:11" ht="12" customHeight="1">
      <c r="B33" s="16" t="s">
        <v>134</v>
      </c>
    </row>
    <row r="34" spans="2:11" ht="12" customHeight="1">
      <c r="B34" s="17" t="s">
        <v>68</v>
      </c>
    </row>
    <row r="35" spans="2:11" ht="14.25" thickBot="1"/>
    <row r="36" spans="2:11" customFormat="1">
      <c r="B36" s="18" t="s">
        <v>69</v>
      </c>
      <c r="C36" s="19"/>
      <c r="D36" s="19"/>
      <c r="E36" s="19"/>
      <c r="F36" s="19"/>
      <c r="G36" s="19"/>
      <c r="H36" s="19"/>
      <c r="I36" s="19"/>
      <c r="J36" s="19"/>
      <c r="K36" s="20"/>
    </row>
    <row r="37" spans="2:11" customFormat="1">
      <c r="B37" s="21" t="s">
        <v>70</v>
      </c>
      <c r="C37" s="22"/>
      <c r="D37" s="22"/>
      <c r="E37" s="22"/>
      <c r="F37" s="22"/>
      <c r="G37" s="22"/>
      <c r="H37" s="22"/>
      <c r="I37" s="22"/>
      <c r="J37" s="22"/>
      <c r="K37" s="23"/>
    </row>
    <row r="38" spans="2:11" customFormat="1">
      <c r="B38" s="21" t="s">
        <v>71</v>
      </c>
      <c r="C38" s="22"/>
      <c r="D38" s="22"/>
      <c r="E38" s="22"/>
      <c r="F38" s="22"/>
      <c r="G38" s="22"/>
      <c r="H38" s="22"/>
      <c r="I38" s="22"/>
      <c r="J38" s="22"/>
      <c r="K38" s="23"/>
    </row>
    <row r="39" spans="2:11" customFormat="1">
      <c r="B39" s="21" t="s">
        <v>72</v>
      </c>
      <c r="C39" s="22"/>
      <c r="D39" s="22"/>
      <c r="E39" s="22"/>
      <c r="F39" s="22"/>
      <c r="G39" s="22"/>
      <c r="H39" s="22"/>
      <c r="I39" s="22"/>
      <c r="J39" s="22"/>
      <c r="K39" s="23"/>
    </row>
    <row r="40" spans="2:11" customFormat="1">
      <c r="B40" s="21" t="s">
        <v>73</v>
      </c>
      <c r="C40" s="22"/>
      <c r="D40" s="22"/>
      <c r="E40" s="22"/>
      <c r="F40" s="22"/>
      <c r="G40" s="22"/>
      <c r="H40" s="22"/>
      <c r="I40" s="22"/>
      <c r="J40" s="22"/>
      <c r="K40" s="23"/>
    </row>
    <row r="41" spans="2:11" customFormat="1">
      <c r="B41" s="21" t="s">
        <v>76</v>
      </c>
      <c r="C41" s="22"/>
      <c r="D41" s="22"/>
      <c r="E41" s="22"/>
      <c r="F41" s="22"/>
      <c r="G41" s="22"/>
      <c r="H41" s="22"/>
      <c r="I41" s="22"/>
      <c r="J41" s="22"/>
      <c r="K41" s="23"/>
    </row>
    <row r="42" spans="2:11" customFormat="1">
      <c r="B42" s="21" t="s">
        <v>74</v>
      </c>
      <c r="C42" s="22"/>
      <c r="D42" s="22"/>
      <c r="E42" s="22"/>
      <c r="F42" s="22"/>
      <c r="G42" s="22"/>
      <c r="H42" s="22"/>
      <c r="I42" s="22"/>
      <c r="J42" s="22"/>
      <c r="K42" s="23"/>
    </row>
    <row r="43" spans="2:11" customFormat="1">
      <c r="B43" s="21" t="s">
        <v>75</v>
      </c>
      <c r="C43" s="22"/>
      <c r="D43" s="22"/>
      <c r="E43" s="22"/>
      <c r="F43" s="22"/>
      <c r="G43" s="22"/>
      <c r="H43" s="22"/>
      <c r="I43" s="22"/>
      <c r="J43" s="22"/>
      <c r="K43" s="23"/>
    </row>
    <row r="44" spans="2:11" customFormat="1">
      <c r="B44" s="21" t="s">
        <v>87</v>
      </c>
      <c r="C44" s="22"/>
      <c r="D44" s="22"/>
      <c r="E44" s="22"/>
      <c r="F44" s="22"/>
      <c r="G44" s="22"/>
      <c r="H44" s="22"/>
      <c r="I44" s="22"/>
      <c r="J44" s="22"/>
      <c r="K44" s="23"/>
    </row>
    <row r="45" spans="2:11" customFormat="1" ht="14.25" thickBot="1">
      <c r="B45" s="24" t="s">
        <v>88</v>
      </c>
      <c r="C45" s="25"/>
      <c r="D45" s="25"/>
      <c r="E45" s="25"/>
      <c r="F45" s="25"/>
      <c r="G45" s="25"/>
      <c r="H45" s="25"/>
      <c r="I45" s="25"/>
      <c r="J45" s="25"/>
      <c r="K45" s="26"/>
    </row>
  </sheetData>
  <sheetProtection selectLockedCells="1" selectUnlockedCells="1"/>
  <phoneticPr fontId="1"/>
  <pageMargins left="0.47244094488188981" right="0.23622047244094491" top="0.74803149606299213" bottom="0.74803149606299213" header="0.31496062992125984" footer="0.31496062992125984"/>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35"/>
  <sheetViews>
    <sheetView zoomScale="93" zoomScaleNormal="93" workbookViewId="0">
      <selection activeCell="B13" sqref="B13"/>
    </sheetView>
  </sheetViews>
  <sheetFormatPr defaultRowHeight="13.5"/>
  <cols>
    <col min="1" max="1" width="5.875" customWidth="1"/>
    <col min="2" max="2" width="18.625" customWidth="1"/>
    <col min="3" max="3" width="19.625" customWidth="1"/>
    <col min="4" max="4" width="21" customWidth="1"/>
    <col min="5" max="5" width="16.875" customWidth="1"/>
    <col min="6" max="6" width="34.125" customWidth="1"/>
    <col min="7" max="7" width="16.125" customWidth="1"/>
    <col min="8" max="8" width="31.75" customWidth="1"/>
    <col min="9" max="9" width="17.875" customWidth="1"/>
  </cols>
  <sheetData>
    <row r="1" spans="1:9">
      <c r="B1" t="s">
        <v>6</v>
      </c>
    </row>
    <row r="2" spans="1:9">
      <c r="B2" s="47" t="s">
        <v>7</v>
      </c>
      <c r="C2" s="48"/>
      <c r="D2" s="48"/>
      <c r="E2" s="48"/>
      <c r="F2" s="48"/>
      <c r="G2" s="48"/>
      <c r="H2" s="48"/>
      <c r="I2" s="48"/>
    </row>
    <row r="3" spans="1:9">
      <c r="B3" s="48"/>
      <c r="C3" s="48"/>
      <c r="D3" s="48"/>
      <c r="E3" s="48"/>
      <c r="F3" s="48"/>
      <c r="G3" s="48"/>
      <c r="H3" s="48"/>
      <c r="I3" s="48"/>
    </row>
    <row r="5" spans="1:9" ht="20.100000000000001" customHeight="1">
      <c r="A5" s="6" t="s">
        <v>5</v>
      </c>
      <c r="B5" s="6" t="s">
        <v>0</v>
      </c>
      <c r="C5" s="6" t="s">
        <v>1</v>
      </c>
      <c r="D5" s="6" t="s">
        <v>2</v>
      </c>
      <c r="E5" s="6" t="s">
        <v>3</v>
      </c>
      <c r="F5" s="6" t="s">
        <v>26</v>
      </c>
      <c r="G5" s="6" t="s">
        <v>25</v>
      </c>
      <c r="H5" s="6" t="s">
        <v>4</v>
      </c>
      <c r="I5" s="6" t="s">
        <v>8</v>
      </c>
    </row>
    <row r="6" spans="1:9" ht="20.100000000000001" customHeight="1">
      <c r="A6" s="1">
        <f>ROW()-5</f>
        <v>1</v>
      </c>
      <c r="B6" s="14">
        <v>1475100003</v>
      </c>
      <c r="C6" s="13">
        <v>141317</v>
      </c>
      <c r="D6" s="14" t="s">
        <v>132</v>
      </c>
      <c r="E6" s="13">
        <v>201804</v>
      </c>
      <c r="F6" s="15" t="s">
        <v>77</v>
      </c>
      <c r="G6" s="5" t="str">
        <f>IF(F6="","",VLOOKUP(F6,Sheet2!$I$7:$J$32,2,FALSE))</f>
        <v>020</v>
      </c>
      <c r="H6" s="15" t="s">
        <v>31</v>
      </c>
      <c r="I6" s="5" t="str">
        <f>IF(H6="","",VLOOKUP(H6,Sheet2!$L$7:$M$9,2,FALSE))</f>
        <v>02</v>
      </c>
    </row>
    <row r="7" spans="1:9" ht="20.100000000000001" customHeight="1">
      <c r="A7" s="1">
        <f t="shared" ref="A7:A10" si="0">ROW()-5</f>
        <v>2</v>
      </c>
      <c r="B7" s="14">
        <v>1475100003</v>
      </c>
      <c r="C7" s="13">
        <v>141325</v>
      </c>
      <c r="D7" s="14" t="s">
        <v>133</v>
      </c>
      <c r="E7" s="13">
        <v>201805</v>
      </c>
      <c r="F7" s="15" t="s">
        <v>34</v>
      </c>
      <c r="G7" s="5" t="str">
        <f>IF(F7="","",VLOOKUP(F7,Sheet2!$I$7:$J$32,2,FALSE))</f>
        <v>023</v>
      </c>
      <c r="H7" s="15" t="s">
        <v>30</v>
      </c>
      <c r="I7" s="5" t="str">
        <f>IF(H7="","",VLOOKUP(H7,Sheet2!$L$7:$M$9,2,FALSE))</f>
        <v>99</v>
      </c>
    </row>
    <row r="8" spans="1:9" ht="20.100000000000001" customHeight="1">
      <c r="A8" s="1">
        <f t="shared" si="0"/>
        <v>3</v>
      </c>
      <c r="B8" s="14">
        <v>1475100003</v>
      </c>
      <c r="C8" s="13">
        <v>141325</v>
      </c>
      <c r="D8" s="14" t="s">
        <v>133</v>
      </c>
      <c r="E8" s="13">
        <v>201806</v>
      </c>
      <c r="F8" s="15" t="s">
        <v>33</v>
      </c>
      <c r="G8" s="5" t="str">
        <f>IF(F8="","",VLOOKUP(F8,Sheet2!$I$7:$J$32,2,FALSE))</f>
        <v>020</v>
      </c>
      <c r="H8" s="15" t="s">
        <v>31</v>
      </c>
      <c r="I8" s="5" t="str">
        <f>IF(H8="","",VLOOKUP(H8,Sheet2!$L$7:$M$9,2,FALSE))</f>
        <v>02</v>
      </c>
    </row>
    <row r="9" spans="1:9" ht="20.100000000000001" customHeight="1">
      <c r="A9" s="1">
        <f t="shared" si="0"/>
        <v>4</v>
      </c>
      <c r="B9" s="14"/>
      <c r="C9" s="13"/>
      <c r="D9" s="14"/>
      <c r="E9" s="13"/>
      <c r="F9" s="15"/>
      <c r="G9" s="5" t="str">
        <f>IF(F9="","",VLOOKUP(F9,Sheet2!$I$7:$J$32,2,FALSE))</f>
        <v/>
      </c>
      <c r="H9" s="15"/>
      <c r="I9" s="5" t="str">
        <f>IF(H9="","",VLOOKUP(H9,Sheet2!$L$7:$M$9,2,FALSE))</f>
        <v/>
      </c>
    </row>
    <row r="10" spans="1:9" ht="20.100000000000001" customHeight="1">
      <c r="A10" s="1">
        <f t="shared" si="0"/>
        <v>5</v>
      </c>
      <c r="B10" s="14"/>
      <c r="C10" s="13"/>
      <c r="D10" s="14"/>
      <c r="E10" s="13"/>
      <c r="F10" s="15"/>
      <c r="G10" s="5" t="str">
        <f>IF(F10="","",VLOOKUP(F10,Sheet2!$I$7:$J$32,2,FALSE))</f>
        <v/>
      </c>
      <c r="H10" s="15"/>
      <c r="I10" s="5" t="str">
        <f>IF(H10="","",VLOOKUP(H10,Sheet2!$L$7:$M$9,2,FALSE))</f>
        <v/>
      </c>
    </row>
    <row r="11" spans="1:9" ht="20.100000000000001" customHeight="1">
      <c r="A11" s="1">
        <f t="shared" ref="A11:A32" si="1">ROW() - 5</f>
        <v>6</v>
      </c>
      <c r="B11" s="14"/>
      <c r="C11" s="13"/>
      <c r="D11" s="14" t="s">
        <v>32</v>
      </c>
      <c r="E11" s="13"/>
      <c r="F11" s="15"/>
      <c r="G11" s="5" t="str">
        <f>IF(F11="","",VLOOKUP(F11,Sheet2!$I$7:$J$32,2,FALSE))</f>
        <v/>
      </c>
      <c r="H11" s="15"/>
      <c r="I11" s="5" t="str">
        <f>IF(H11="","",VLOOKUP(H11,Sheet2!$L$7:$M$9,2,FALSE))</f>
        <v/>
      </c>
    </row>
    <row r="12" spans="1:9" ht="20.100000000000001" customHeight="1">
      <c r="A12" s="1">
        <f t="shared" si="1"/>
        <v>7</v>
      </c>
      <c r="B12" s="14"/>
      <c r="C12" s="13"/>
      <c r="D12" s="14" t="s">
        <v>32</v>
      </c>
      <c r="E12" s="13"/>
      <c r="F12" s="15"/>
      <c r="G12" s="5" t="str">
        <f>IF(F12="","",VLOOKUP(F12,Sheet2!$I$7:$J$32,2,FALSE))</f>
        <v/>
      </c>
      <c r="H12" s="15"/>
      <c r="I12" s="5" t="str">
        <f>IF(H12="","",VLOOKUP(H12,Sheet2!$L$7:$M$9,2,FALSE))</f>
        <v/>
      </c>
    </row>
    <row r="13" spans="1:9" ht="20.100000000000001" customHeight="1">
      <c r="A13" s="1">
        <f t="shared" si="1"/>
        <v>8</v>
      </c>
      <c r="B13" s="14"/>
      <c r="C13" s="13"/>
      <c r="D13" s="14" t="s">
        <v>32</v>
      </c>
      <c r="E13" s="13"/>
      <c r="F13" s="15"/>
      <c r="G13" s="5" t="str">
        <f>IF(F13="","",VLOOKUP(F13,Sheet2!$I$7:$J$32,2,FALSE))</f>
        <v/>
      </c>
      <c r="H13" s="15"/>
      <c r="I13" s="5" t="str">
        <f>IF(H13="","",VLOOKUP(H13,Sheet2!$L$7:$M$9,2,FALSE))</f>
        <v/>
      </c>
    </row>
    <row r="14" spans="1:9" ht="20.100000000000001" customHeight="1">
      <c r="A14" s="1">
        <f t="shared" si="1"/>
        <v>9</v>
      </c>
      <c r="B14" s="14"/>
      <c r="C14" s="13"/>
      <c r="D14" s="14" t="s">
        <v>32</v>
      </c>
      <c r="E14" s="13"/>
      <c r="F14" s="15"/>
      <c r="G14" s="5" t="str">
        <f>IF(F14="","",VLOOKUP(F14,Sheet2!$I$7:$J$32,2,FALSE))</f>
        <v/>
      </c>
      <c r="H14" s="15"/>
      <c r="I14" s="5" t="str">
        <f>IF(H14="","",VLOOKUP(H14,Sheet2!$L$7:$M$9,2,FALSE))</f>
        <v/>
      </c>
    </row>
    <row r="15" spans="1:9" ht="20.100000000000001" customHeight="1">
      <c r="A15" s="1">
        <f t="shared" si="1"/>
        <v>10</v>
      </c>
      <c r="B15" s="14"/>
      <c r="C15" s="13"/>
      <c r="D15" s="14" t="s">
        <v>32</v>
      </c>
      <c r="E15" s="13"/>
      <c r="F15" s="15"/>
      <c r="G15" s="5" t="str">
        <f>IF(F15="","",VLOOKUP(F15,Sheet2!$I$7:$J$32,2,FALSE))</f>
        <v/>
      </c>
      <c r="H15" s="15"/>
      <c r="I15" s="5" t="str">
        <f>IF(H15="","",VLOOKUP(H15,Sheet2!$L$7:$M$9,2,FALSE))</f>
        <v/>
      </c>
    </row>
    <row r="16" spans="1:9" ht="20.100000000000001" customHeight="1">
      <c r="A16" s="1">
        <f t="shared" si="1"/>
        <v>11</v>
      </c>
      <c r="B16" s="14"/>
      <c r="C16" s="13"/>
      <c r="D16" s="14" t="s">
        <v>32</v>
      </c>
      <c r="E16" s="13"/>
      <c r="F16" s="15"/>
      <c r="G16" s="5" t="str">
        <f>IF(F16="","",VLOOKUP(F16,Sheet2!$I$7:$J$32,2,FALSE))</f>
        <v/>
      </c>
      <c r="H16" s="15"/>
      <c r="I16" s="5" t="str">
        <f>IF(H16="","",VLOOKUP(H16,Sheet2!$L$7:$M$9,2,FALSE))</f>
        <v/>
      </c>
    </row>
    <row r="17" spans="1:9" ht="20.100000000000001" customHeight="1">
      <c r="A17" s="1">
        <f t="shared" si="1"/>
        <v>12</v>
      </c>
      <c r="B17" s="14"/>
      <c r="C17" s="13"/>
      <c r="D17" s="14" t="s">
        <v>32</v>
      </c>
      <c r="E17" s="13"/>
      <c r="F17" s="15"/>
      <c r="G17" s="5" t="str">
        <f>IF(F17="","",VLOOKUP(F17,Sheet2!$I$7:$J$32,2,FALSE))</f>
        <v/>
      </c>
      <c r="H17" s="15"/>
      <c r="I17" s="5" t="str">
        <f>IF(H17="","",VLOOKUP(H17,Sheet2!$L$7:$M$9,2,FALSE))</f>
        <v/>
      </c>
    </row>
    <row r="18" spans="1:9" ht="20.100000000000001" customHeight="1">
      <c r="A18" s="1">
        <f t="shared" si="1"/>
        <v>13</v>
      </c>
      <c r="B18" s="14"/>
      <c r="C18" s="13"/>
      <c r="D18" s="14" t="s">
        <v>32</v>
      </c>
      <c r="E18" s="13"/>
      <c r="F18" s="15"/>
      <c r="G18" s="5" t="str">
        <f>IF(F18="","",VLOOKUP(F18,Sheet2!$I$7:$J$32,2,FALSE))</f>
        <v/>
      </c>
      <c r="H18" s="15"/>
      <c r="I18" s="5" t="str">
        <f>IF(H18="","",VLOOKUP(H18,Sheet2!$L$7:$M$9,2,FALSE))</f>
        <v/>
      </c>
    </row>
    <row r="19" spans="1:9" ht="20.100000000000001" customHeight="1">
      <c r="A19" s="1">
        <f t="shared" si="1"/>
        <v>14</v>
      </c>
      <c r="B19" s="14"/>
      <c r="C19" s="13"/>
      <c r="D19" s="14" t="s">
        <v>32</v>
      </c>
      <c r="E19" s="13"/>
      <c r="F19" s="15"/>
      <c r="G19" s="5" t="str">
        <f>IF(F19="","",VLOOKUP(F19,Sheet2!$I$7:$J$32,2,FALSE))</f>
        <v/>
      </c>
      <c r="H19" s="15"/>
      <c r="I19" s="5" t="str">
        <f>IF(H19="","",VLOOKUP(H19,Sheet2!$L$7:$M$9,2,FALSE))</f>
        <v/>
      </c>
    </row>
    <row r="20" spans="1:9" ht="20.100000000000001" customHeight="1">
      <c r="A20" s="1">
        <f t="shared" si="1"/>
        <v>15</v>
      </c>
      <c r="B20" s="14"/>
      <c r="C20" s="13"/>
      <c r="D20" s="14" t="s">
        <v>32</v>
      </c>
      <c r="E20" s="13"/>
      <c r="F20" s="15"/>
      <c r="G20" s="5" t="str">
        <f>IF(F20="","",VLOOKUP(F20,Sheet2!$I$7:$J$32,2,FALSE))</f>
        <v/>
      </c>
      <c r="H20" s="15"/>
      <c r="I20" s="5" t="str">
        <f>IF(H20="","",VLOOKUP(H20,Sheet2!$L$7:$M$9,2,FALSE))</f>
        <v/>
      </c>
    </row>
    <row r="21" spans="1:9" ht="20.100000000000001" customHeight="1">
      <c r="A21" s="1">
        <f t="shared" si="1"/>
        <v>16</v>
      </c>
      <c r="B21" s="14"/>
      <c r="C21" s="13"/>
      <c r="D21" s="14" t="s">
        <v>32</v>
      </c>
      <c r="E21" s="13"/>
      <c r="F21" s="15"/>
      <c r="G21" s="5" t="str">
        <f>IF(F21="","",VLOOKUP(F21,Sheet2!$I$7:$J$32,2,FALSE))</f>
        <v/>
      </c>
      <c r="H21" s="15"/>
      <c r="I21" s="5" t="str">
        <f>IF(H21="","",VLOOKUP(H21,Sheet2!$L$7:$M$9,2,FALSE))</f>
        <v/>
      </c>
    </row>
    <row r="22" spans="1:9" ht="20.100000000000001" customHeight="1">
      <c r="A22" s="1">
        <f t="shared" si="1"/>
        <v>17</v>
      </c>
      <c r="B22" s="14"/>
      <c r="C22" s="13"/>
      <c r="D22" s="14" t="s">
        <v>32</v>
      </c>
      <c r="E22" s="13"/>
      <c r="F22" s="15"/>
      <c r="G22" s="5" t="str">
        <f>IF(F22="","",VLOOKUP(F22,Sheet2!$I$7:$J$32,2,FALSE))</f>
        <v/>
      </c>
      <c r="H22" s="15"/>
      <c r="I22" s="5" t="str">
        <f>IF(H22="","",VLOOKUP(H22,Sheet2!$L$7:$M$9,2,FALSE))</f>
        <v/>
      </c>
    </row>
    <row r="23" spans="1:9" ht="20.100000000000001" customHeight="1">
      <c r="A23" s="1">
        <f t="shared" si="1"/>
        <v>18</v>
      </c>
      <c r="B23" s="14"/>
      <c r="C23" s="13"/>
      <c r="D23" s="14" t="s">
        <v>32</v>
      </c>
      <c r="E23" s="13"/>
      <c r="F23" s="15"/>
      <c r="G23" s="5" t="str">
        <f>IF(F23="","",VLOOKUP(F23,Sheet2!$I$7:$J$32,2,FALSE))</f>
        <v/>
      </c>
      <c r="H23" s="15"/>
      <c r="I23" s="5" t="str">
        <f>IF(H23="","",VLOOKUP(H23,Sheet2!$L$7:$M$9,2,FALSE))</f>
        <v/>
      </c>
    </row>
    <row r="24" spans="1:9" ht="20.100000000000001" customHeight="1">
      <c r="A24" s="1">
        <f t="shared" si="1"/>
        <v>19</v>
      </c>
      <c r="B24" s="14"/>
      <c r="C24" s="13"/>
      <c r="D24" s="14" t="s">
        <v>32</v>
      </c>
      <c r="E24" s="13"/>
      <c r="F24" s="15"/>
      <c r="G24" s="5" t="str">
        <f>IF(F24="","",VLOOKUP(F24,Sheet2!$I$7:$J$32,2,FALSE))</f>
        <v/>
      </c>
      <c r="H24" s="15"/>
      <c r="I24" s="5" t="str">
        <f>IF(H24="","",VLOOKUP(H24,Sheet2!$L$7:$M$9,2,FALSE))</f>
        <v/>
      </c>
    </row>
    <row r="25" spans="1:9" ht="20.100000000000001" customHeight="1">
      <c r="A25" s="1">
        <f t="shared" si="1"/>
        <v>20</v>
      </c>
      <c r="B25" s="14"/>
      <c r="C25" s="13"/>
      <c r="D25" s="14" t="s">
        <v>32</v>
      </c>
      <c r="E25" s="13"/>
      <c r="F25" s="15"/>
      <c r="G25" s="5" t="str">
        <f>IF(F25="","",VLOOKUP(F25,Sheet2!$I$7:$J$32,2,FALSE))</f>
        <v/>
      </c>
      <c r="H25" s="15"/>
      <c r="I25" s="5" t="str">
        <f>IF(H25="","",VLOOKUP(H25,Sheet2!$L$7:$M$9,2,FALSE))</f>
        <v/>
      </c>
    </row>
    <row r="26" spans="1:9" ht="20.100000000000001" customHeight="1">
      <c r="A26" s="1">
        <f t="shared" si="1"/>
        <v>21</v>
      </c>
      <c r="B26" s="14"/>
      <c r="C26" s="13"/>
      <c r="D26" s="14" t="s">
        <v>32</v>
      </c>
      <c r="E26" s="13"/>
      <c r="F26" s="15"/>
      <c r="G26" s="5" t="str">
        <f>IF(F26="","",VLOOKUP(F26,Sheet2!$I$7:$J$32,2,FALSE))</f>
        <v/>
      </c>
      <c r="H26" s="15"/>
      <c r="I26" s="5" t="str">
        <f>IF(H26="","",VLOOKUP(H26,Sheet2!$L$7:$M$9,2,FALSE))</f>
        <v/>
      </c>
    </row>
    <row r="27" spans="1:9" ht="20.100000000000001" customHeight="1">
      <c r="A27" s="1">
        <f t="shared" si="1"/>
        <v>22</v>
      </c>
      <c r="B27" s="14"/>
      <c r="C27" s="13"/>
      <c r="D27" s="14" t="s">
        <v>32</v>
      </c>
      <c r="E27" s="13"/>
      <c r="F27" s="15"/>
      <c r="G27" s="5" t="str">
        <f>IF(F27="","",VLOOKUP(F27,Sheet2!$I$7:$J$32,2,FALSE))</f>
        <v/>
      </c>
      <c r="H27" s="15"/>
      <c r="I27" s="5" t="str">
        <f>IF(H27="","",VLOOKUP(H27,Sheet2!$L$7:$M$9,2,FALSE))</f>
        <v/>
      </c>
    </row>
    <row r="28" spans="1:9" ht="20.100000000000001" customHeight="1">
      <c r="A28" s="1">
        <f t="shared" si="1"/>
        <v>23</v>
      </c>
      <c r="B28" s="14"/>
      <c r="C28" s="13"/>
      <c r="D28" s="14" t="s">
        <v>32</v>
      </c>
      <c r="E28" s="13"/>
      <c r="F28" s="15"/>
      <c r="G28" s="5" t="str">
        <f>IF(F28="","",VLOOKUP(F28,Sheet2!$I$7:$J$32,2,FALSE))</f>
        <v/>
      </c>
      <c r="H28" s="15"/>
      <c r="I28" s="5" t="str">
        <f>IF(H28="","",VLOOKUP(H28,Sheet2!$L$7:$M$9,2,FALSE))</f>
        <v/>
      </c>
    </row>
    <row r="29" spans="1:9" ht="20.100000000000001" customHeight="1">
      <c r="A29" s="1">
        <f t="shared" si="1"/>
        <v>24</v>
      </c>
      <c r="B29" s="14"/>
      <c r="C29" s="13"/>
      <c r="D29" s="14" t="s">
        <v>32</v>
      </c>
      <c r="E29" s="13"/>
      <c r="F29" s="15"/>
      <c r="G29" s="5" t="str">
        <f>IF(F29="","",VLOOKUP(F29,Sheet2!$I$7:$J$32,2,FALSE))</f>
        <v/>
      </c>
      <c r="H29" s="15"/>
      <c r="I29" s="5" t="str">
        <f>IF(H29="","",VLOOKUP(H29,Sheet2!$L$7:$M$9,2,FALSE))</f>
        <v/>
      </c>
    </row>
    <row r="30" spans="1:9" ht="20.100000000000001" customHeight="1">
      <c r="A30" s="1">
        <f t="shared" si="1"/>
        <v>25</v>
      </c>
      <c r="B30" s="14"/>
      <c r="C30" s="13"/>
      <c r="D30" s="14" t="s">
        <v>32</v>
      </c>
      <c r="E30" s="13"/>
      <c r="F30" s="15"/>
      <c r="G30" s="5" t="str">
        <f>IF(F30="","",VLOOKUP(F30,Sheet2!$I$7:$J$32,2,FALSE))</f>
        <v/>
      </c>
      <c r="H30" s="15"/>
      <c r="I30" s="5" t="str">
        <f>IF(H30="","",VLOOKUP(H30,Sheet2!$L$7:$M$9,2,FALSE))</f>
        <v/>
      </c>
    </row>
    <row r="31" spans="1:9" ht="20.100000000000001" customHeight="1">
      <c r="A31" s="1">
        <f t="shared" si="1"/>
        <v>26</v>
      </c>
      <c r="B31" s="14"/>
      <c r="C31" s="13"/>
      <c r="D31" s="14" t="s">
        <v>32</v>
      </c>
      <c r="E31" s="13"/>
      <c r="F31" s="15"/>
      <c r="G31" s="5" t="str">
        <f>IF(F31="","",VLOOKUP(F31,Sheet2!$I$7:$J$32,2,FALSE))</f>
        <v/>
      </c>
      <c r="H31" s="15"/>
      <c r="I31" s="5" t="str">
        <f>IF(H31="","",VLOOKUP(H31,Sheet2!$L$7:$M$9,2,FALSE))</f>
        <v/>
      </c>
    </row>
    <row r="32" spans="1:9" ht="20.100000000000001" customHeight="1">
      <c r="A32" s="1">
        <f t="shared" si="1"/>
        <v>27</v>
      </c>
      <c r="B32" s="14"/>
      <c r="C32" s="13"/>
      <c r="D32" s="14" t="s">
        <v>32</v>
      </c>
      <c r="E32" s="13"/>
      <c r="F32" s="15"/>
      <c r="G32" s="5" t="str">
        <f>IF(F32="","",VLOOKUP(F32,Sheet2!$I$7:$J$32,2,FALSE))</f>
        <v/>
      </c>
      <c r="H32" s="15"/>
      <c r="I32" s="5" t="str">
        <f>IF(H32="","",VLOOKUP(H32,Sheet2!$L$7:$M$9,2,FALSE))</f>
        <v/>
      </c>
    </row>
    <row r="33" spans="1:9" ht="20.100000000000001" customHeight="1">
      <c r="A33" s="1">
        <f>ROW() - 5</f>
        <v>28</v>
      </c>
      <c r="B33" s="14"/>
      <c r="C33" s="13"/>
      <c r="D33" s="14" t="s">
        <v>32</v>
      </c>
      <c r="E33" s="13"/>
      <c r="F33" s="15"/>
      <c r="G33" s="5" t="str">
        <f>IF(F33="","",VLOOKUP(F33,Sheet2!$I$7:$J$32,2,FALSE))</f>
        <v/>
      </c>
      <c r="H33" s="15"/>
      <c r="I33" s="5" t="str">
        <f>IF(H33="","",VLOOKUP(H33,Sheet2!$L$7:$M$9,2,FALSE))</f>
        <v/>
      </c>
    </row>
    <row r="34" spans="1:9" ht="20.100000000000001" customHeight="1">
      <c r="A34" s="1">
        <f>ROW() - 5</f>
        <v>29</v>
      </c>
      <c r="B34" s="14"/>
      <c r="C34" s="13"/>
      <c r="D34" s="14" t="s">
        <v>32</v>
      </c>
      <c r="E34" s="13"/>
      <c r="F34" s="15"/>
      <c r="G34" s="5" t="str">
        <f>IF(F34="","",VLOOKUP(F34,Sheet2!$I$7:$J$32,2,FALSE))</f>
        <v/>
      </c>
      <c r="H34" s="15"/>
      <c r="I34" s="5" t="str">
        <f>IF(H34="","",VLOOKUP(H34,Sheet2!$L$7:$M$9,2,FALSE))</f>
        <v/>
      </c>
    </row>
    <row r="35" spans="1:9" ht="20.100000000000001" customHeight="1">
      <c r="A35" s="1">
        <f>ROW() - 5</f>
        <v>30</v>
      </c>
      <c r="B35" s="14"/>
      <c r="C35" s="13"/>
      <c r="D35" s="14" t="s">
        <v>32</v>
      </c>
      <c r="E35" s="13"/>
      <c r="F35" s="15"/>
      <c r="G35" s="5" t="str">
        <f>IF(F35="","",VLOOKUP(F35,Sheet2!$I$7:$J$32,2,FALSE))</f>
        <v/>
      </c>
      <c r="H35" s="15"/>
      <c r="I35" s="5" t="str">
        <f>IF(H35="","",VLOOKUP(H35,Sheet2!$L$7:$M$9,2,FALSE))</f>
        <v/>
      </c>
    </row>
  </sheetData>
  <sheetProtection sheet="1" formatRows="0" insertRows="0" deleteRows="0"/>
  <mergeCells count="1">
    <mergeCell ref="B2:I3"/>
  </mergeCells>
  <phoneticPr fontId="1"/>
  <dataValidations count="3">
    <dataValidation type="custom" allowBlank="1" showInputMessage="1" showErrorMessage="1" errorTitle="桁数エラー" error="10桁以内で入力してください。" sqref="B6:B35">
      <formula1>LEN(B6)&lt;11</formula1>
    </dataValidation>
    <dataValidation type="custom" allowBlank="1" showInputMessage="1" showErrorMessage="1" errorTitle="属性・桁数エラー" error="半角数値のみ10桁以内で入力してください。" sqref="D6:D35">
      <formula1>AND(LEN(D6)&lt;11,INT(D6)=INT(D6),LEN(D6)=LENB(D6))</formula1>
    </dataValidation>
    <dataValidation type="whole" allowBlank="1" showInputMessage="1" showErrorMessage="1" errorTitle="入力エラー" error="年月を6桁（西暦年4桁＋月2桁)で入力してください。_x000a_" sqref="E6:E35">
      <formula1>200000</formula1>
      <formula2>299999</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ボタン10_Click">
                <anchor moveWithCells="1" sizeWithCells="1">
                  <from>
                    <xdr:col>3</xdr:col>
                    <xdr:colOff>828675</xdr:colOff>
                    <xdr:row>1</xdr:row>
                    <xdr:rowOff>9525</xdr:rowOff>
                  </from>
                  <to>
                    <xdr:col>4</xdr:col>
                    <xdr:colOff>428625</xdr:colOff>
                    <xdr:row>3</xdr:row>
                    <xdr:rowOff>9525</xdr:rowOff>
                  </to>
                </anchor>
              </controlPr>
            </control>
          </mc:Choice>
        </mc:AlternateContent>
        <mc:AlternateContent xmlns:mc="http://schemas.openxmlformats.org/markup-compatibility/2006">
          <mc:Choice Requires="x14">
            <control shapeId="7170" r:id="rId5" name="Button 2">
              <controlPr defaultSize="0" print="0" autoFill="0" autoPict="0" macro="[0]!ボタン12_Click">
                <anchor moveWithCells="1" sizeWithCells="1">
                  <from>
                    <xdr:col>4</xdr:col>
                    <xdr:colOff>847725</xdr:colOff>
                    <xdr:row>0</xdr:row>
                    <xdr:rowOff>161925</xdr:rowOff>
                  </from>
                  <to>
                    <xdr:col>5</xdr:col>
                    <xdr:colOff>523875</xdr:colOff>
                    <xdr:row>3</xdr:row>
                    <xdr:rowOff>0</xdr:rowOff>
                  </to>
                </anchor>
              </controlPr>
            </control>
          </mc:Choice>
        </mc:AlternateContent>
        <mc:AlternateContent xmlns:mc="http://schemas.openxmlformats.org/markup-compatibility/2006">
          <mc:Choice Requires="x14">
            <control shapeId="7171" r:id="rId6" name="Button 3">
              <controlPr defaultSize="0" print="0" autoFill="0" autoPict="0" macro="[0]!入力チェック_Click">
                <anchor moveWithCells="1" sizeWithCells="1">
                  <from>
                    <xdr:col>6</xdr:col>
                    <xdr:colOff>9525</xdr:colOff>
                    <xdr:row>1</xdr:row>
                    <xdr:rowOff>0</xdr:rowOff>
                  </from>
                  <to>
                    <xdr:col>6</xdr:col>
                    <xdr:colOff>1228725</xdr:colOff>
                    <xdr:row>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Sheet2!$L$7:$L$9</xm:f>
          </x14:formula1>
          <xm:sqref>H6:H35</xm:sqref>
        </x14:dataValidation>
        <x14:dataValidation type="list" allowBlank="1" showInputMessage="1" showErrorMessage="1">
          <x14:formula1>
            <xm:f>Sheet2!$I$7:$I$32</xm:f>
          </x14:formula1>
          <xm:sqref>F6:F35</xm:sqref>
        </x14:dataValidation>
        <x14:dataValidation type="list" allowBlank="1" showInputMessage="1" showErrorMessage="1">
          <x14:formula1>
            <xm:f>Sheet2!$B$6:$B$12</xm:f>
          </x14:formula1>
          <xm:sqref>C6:C35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35"/>
  <sheetViews>
    <sheetView zoomScaleNormal="100" workbookViewId="0">
      <selection activeCell="D7" sqref="D7"/>
    </sheetView>
  </sheetViews>
  <sheetFormatPr defaultRowHeight="13.5"/>
  <cols>
    <col min="1" max="1" width="5.875" customWidth="1"/>
    <col min="2" max="2" width="18.625" customWidth="1"/>
    <col min="3" max="3" width="19.625" customWidth="1"/>
    <col min="4" max="4" width="21" customWidth="1"/>
    <col min="5" max="5" width="16.875" customWidth="1"/>
    <col min="6" max="6" width="34.125" customWidth="1"/>
    <col min="7" max="7" width="16.125" customWidth="1"/>
    <col min="8" max="8" width="31.75" customWidth="1"/>
    <col min="9" max="9" width="17.875" customWidth="1"/>
  </cols>
  <sheetData>
    <row r="1" spans="1:9">
      <c r="B1" t="s">
        <v>6</v>
      </c>
    </row>
    <row r="2" spans="1:9">
      <c r="B2" s="47" t="s">
        <v>7</v>
      </c>
      <c r="C2" s="48"/>
      <c r="D2" s="48"/>
      <c r="E2" s="48"/>
      <c r="F2" s="48"/>
      <c r="G2" s="48"/>
      <c r="H2" s="48"/>
      <c r="I2" s="48"/>
    </row>
    <row r="3" spans="1:9">
      <c r="B3" s="48"/>
      <c r="C3" s="48"/>
      <c r="D3" s="48"/>
      <c r="E3" s="48"/>
      <c r="F3" s="48"/>
      <c r="G3" s="48"/>
      <c r="H3" s="48"/>
      <c r="I3" s="48"/>
    </row>
    <row r="5" spans="1:9" ht="20.100000000000001" customHeight="1">
      <c r="A5" s="6" t="s">
        <v>5</v>
      </c>
      <c r="B5" s="6" t="s">
        <v>0</v>
      </c>
      <c r="C5" s="6" t="s">
        <v>1</v>
      </c>
      <c r="D5" s="6" t="s">
        <v>2</v>
      </c>
      <c r="E5" s="6" t="s">
        <v>3</v>
      </c>
      <c r="F5" s="6" t="s">
        <v>26</v>
      </c>
      <c r="G5" s="6" t="s">
        <v>25</v>
      </c>
      <c r="H5" s="6" t="s">
        <v>4</v>
      </c>
      <c r="I5" s="6" t="s">
        <v>8</v>
      </c>
    </row>
    <row r="6" spans="1:9" ht="20.100000000000001" customHeight="1">
      <c r="A6" s="1">
        <f>ROW()-5</f>
        <v>1</v>
      </c>
      <c r="B6" s="14"/>
      <c r="C6" s="13"/>
      <c r="D6" s="14"/>
      <c r="E6" s="13"/>
      <c r="F6" s="15"/>
      <c r="G6" s="5" t="str">
        <f>IF(F6="","",VLOOKUP(F6,Sheet2!$I$7:$J$32,2,FALSE))</f>
        <v/>
      </c>
      <c r="H6" s="15"/>
      <c r="I6" s="5" t="str">
        <f>IF(H6="","",VLOOKUP(H6,Sheet2!$L$7:$M$9,2,FALSE))</f>
        <v/>
      </c>
    </row>
    <row r="7" spans="1:9" ht="20.100000000000001" customHeight="1">
      <c r="A7" s="1">
        <f t="shared" ref="A7:A10" si="0">ROW()-5</f>
        <v>2</v>
      </c>
      <c r="B7" s="14" t="s">
        <v>32</v>
      </c>
      <c r="C7" s="13"/>
      <c r="D7" s="14"/>
      <c r="E7" s="13"/>
      <c r="F7" s="15"/>
      <c r="G7" s="5" t="str">
        <f>IF(F7="","",VLOOKUP(F7,Sheet2!$I$7:$J$32,2,FALSE))</f>
        <v/>
      </c>
      <c r="H7" s="15"/>
      <c r="I7" s="5" t="str">
        <f>IF(H7="","",VLOOKUP(H7,Sheet2!$L$7:$M$9,2,FALSE))</f>
        <v/>
      </c>
    </row>
    <row r="8" spans="1:9" ht="20.100000000000001" customHeight="1">
      <c r="A8" s="1">
        <f t="shared" si="0"/>
        <v>3</v>
      </c>
      <c r="B8" s="14" t="s">
        <v>32</v>
      </c>
      <c r="C8" s="13"/>
      <c r="D8" s="14"/>
      <c r="E8" s="13"/>
      <c r="F8" s="15"/>
      <c r="G8" s="5" t="str">
        <f>IF(F8="","",VLOOKUP(F8,Sheet2!$I$7:$J$32,2,FALSE))</f>
        <v/>
      </c>
      <c r="H8" s="15"/>
      <c r="I8" s="5" t="str">
        <f>IF(H8="","",VLOOKUP(H8,Sheet2!$L$7:$M$9,2,FALSE))</f>
        <v/>
      </c>
    </row>
    <row r="9" spans="1:9" ht="20.100000000000001" customHeight="1">
      <c r="A9" s="1">
        <f t="shared" si="0"/>
        <v>4</v>
      </c>
      <c r="B9" s="14" t="s">
        <v>32</v>
      </c>
      <c r="C9" s="13"/>
      <c r="D9" s="14"/>
      <c r="E9" s="13"/>
      <c r="F9" s="15"/>
      <c r="G9" s="5" t="str">
        <f>IF(F9="","",VLOOKUP(F9,Sheet2!$I$7:$J$32,2,FALSE))</f>
        <v/>
      </c>
      <c r="H9" s="15"/>
      <c r="I9" s="5" t="str">
        <f>IF(H9="","",VLOOKUP(H9,Sheet2!$L$7:$M$9,2,FALSE))</f>
        <v/>
      </c>
    </row>
    <row r="10" spans="1:9" ht="20.100000000000001" customHeight="1">
      <c r="A10" s="1">
        <f t="shared" si="0"/>
        <v>5</v>
      </c>
      <c r="B10" s="14" t="s">
        <v>32</v>
      </c>
      <c r="C10" s="13"/>
      <c r="D10" s="14"/>
      <c r="E10" s="13"/>
      <c r="F10" s="15"/>
      <c r="G10" s="5" t="str">
        <f>IF(F10="","",VLOOKUP(F10,Sheet2!$I$7:$J$32,2,FALSE))</f>
        <v/>
      </c>
      <c r="H10" s="15"/>
      <c r="I10" s="5" t="str">
        <f>IF(H10="","",VLOOKUP(H10,Sheet2!$L$7:$M$9,2,FALSE))</f>
        <v/>
      </c>
    </row>
    <row r="11" spans="1:9" ht="20.100000000000001" customHeight="1">
      <c r="A11" s="1">
        <f t="shared" ref="A11:A32" si="1">ROW() - 5</f>
        <v>6</v>
      </c>
      <c r="B11" s="14" t="s">
        <v>32</v>
      </c>
      <c r="C11" s="13"/>
      <c r="D11" s="14" t="s">
        <v>32</v>
      </c>
      <c r="E11" s="13"/>
      <c r="F11" s="15"/>
      <c r="G11" s="5" t="str">
        <f>IF(F11="","",VLOOKUP(F11,Sheet2!$I$7:$J$32,2,FALSE))</f>
        <v/>
      </c>
      <c r="H11" s="15"/>
      <c r="I11" s="5" t="str">
        <f>IF(H11="","",VLOOKUP(H11,Sheet2!$L$7:$M$9,2,FALSE))</f>
        <v/>
      </c>
    </row>
    <row r="12" spans="1:9" ht="20.100000000000001" customHeight="1">
      <c r="A12" s="1">
        <f t="shared" si="1"/>
        <v>7</v>
      </c>
      <c r="B12" s="14" t="s">
        <v>32</v>
      </c>
      <c r="C12" s="13"/>
      <c r="D12" s="14" t="s">
        <v>32</v>
      </c>
      <c r="E12" s="13"/>
      <c r="F12" s="15"/>
      <c r="G12" s="5" t="str">
        <f>IF(F12="","",VLOOKUP(F12,Sheet2!$I$7:$J$32,2,FALSE))</f>
        <v/>
      </c>
      <c r="H12" s="15"/>
      <c r="I12" s="5" t="str">
        <f>IF(H12="","",VLOOKUP(H12,Sheet2!$L$7:$M$9,2,FALSE))</f>
        <v/>
      </c>
    </row>
    <row r="13" spans="1:9" ht="20.100000000000001" customHeight="1">
      <c r="A13" s="1">
        <f t="shared" si="1"/>
        <v>8</v>
      </c>
      <c r="B13" s="14" t="s">
        <v>32</v>
      </c>
      <c r="C13" s="13"/>
      <c r="D13" s="14" t="s">
        <v>32</v>
      </c>
      <c r="E13" s="13"/>
      <c r="F13" s="15"/>
      <c r="G13" s="5" t="str">
        <f>IF(F13="","",VLOOKUP(F13,Sheet2!$I$7:$J$32,2,FALSE))</f>
        <v/>
      </c>
      <c r="H13" s="15"/>
      <c r="I13" s="5" t="str">
        <f>IF(H13="","",VLOOKUP(H13,Sheet2!$L$7:$M$9,2,FALSE))</f>
        <v/>
      </c>
    </row>
    <row r="14" spans="1:9" ht="20.100000000000001" customHeight="1">
      <c r="A14" s="1">
        <f t="shared" si="1"/>
        <v>9</v>
      </c>
      <c r="B14" s="14" t="s">
        <v>32</v>
      </c>
      <c r="C14" s="13"/>
      <c r="D14" s="14" t="s">
        <v>32</v>
      </c>
      <c r="E14" s="13"/>
      <c r="F14" s="15"/>
      <c r="G14" s="5" t="str">
        <f>IF(F14="","",VLOOKUP(F14,Sheet2!$I$7:$J$32,2,FALSE))</f>
        <v/>
      </c>
      <c r="H14" s="15"/>
      <c r="I14" s="5" t="str">
        <f>IF(H14="","",VLOOKUP(H14,Sheet2!$L$7:$M$9,2,FALSE))</f>
        <v/>
      </c>
    </row>
    <row r="15" spans="1:9" ht="20.100000000000001" customHeight="1">
      <c r="A15" s="1">
        <f t="shared" si="1"/>
        <v>10</v>
      </c>
      <c r="B15" s="14" t="s">
        <v>32</v>
      </c>
      <c r="C15" s="13"/>
      <c r="D15" s="14" t="s">
        <v>32</v>
      </c>
      <c r="E15" s="13"/>
      <c r="F15" s="15"/>
      <c r="G15" s="5" t="str">
        <f>IF(F15="","",VLOOKUP(F15,Sheet2!$I$7:$J$32,2,FALSE))</f>
        <v/>
      </c>
      <c r="H15" s="15"/>
      <c r="I15" s="5" t="str">
        <f>IF(H15="","",VLOOKUP(H15,Sheet2!$L$7:$M$9,2,FALSE))</f>
        <v/>
      </c>
    </row>
    <row r="16" spans="1:9" ht="20.100000000000001" customHeight="1">
      <c r="A16" s="1">
        <f t="shared" si="1"/>
        <v>11</v>
      </c>
      <c r="B16" s="14" t="s">
        <v>32</v>
      </c>
      <c r="C16" s="13"/>
      <c r="D16" s="14" t="s">
        <v>32</v>
      </c>
      <c r="E16" s="13"/>
      <c r="F16" s="15"/>
      <c r="G16" s="5" t="str">
        <f>IF(F16="","",VLOOKUP(F16,Sheet2!$I$7:$J$32,2,FALSE))</f>
        <v/>
      </c>
      <c r="H16" s="15"/>
      <c r="I16" s="5" t="str">
        <f>IF(H16="","",VLOOKUP(H16,Sheet2!$L$7:$M$9,2,FALSE))</f>
        <v/>
      </c>
    </row>
    <row r="17" spans="1:9" ht="20.100000000000001" customHeight="1">
      <c r="A17" s="1">
        <f t="shared" si="1"/>
        <v>12</v>
      </c>
      <c r="B17" s="14" t="s">
        <v>32</v>
      </c>
      <c r="C17" s="13"/>
      <c r="D17" s="14" t="s">
        <v>32</v>
      </c>
      <c r="E17" s="13"/>
      <c r="F17" s="15"/>
      <c r="G17" s="5" t="str">
        <f>IF(F17="","",VLOOKUP(F17,Sheet2!$I$7:$J$32,2,FALSE))</f>
        <v/>
      </c>
      <c r="H17" s="15"/>
      <c r="I17" s="5" t="str">
        <f>IF(H17="","",VLOOKUP(H17,Sheet2!$L$7:$M$9,2,FALSE))</f>
        <v/>
      </c>
    </row>
    <row r="18" spans="1:9" ht="20.100000000000001" customHeight="1">
      <c r="A18" s="1">
        <f t="shared" si="1"/>
        <v>13</v>
      </c>
      <c r="B18" s="14" t="s">
        <v>32</v>
      </c>
      <c r="C18" s="13"/>
      <c r="D18" s="14" t="s">
        <v>32</v>
      </c>
      <c r="E18" s="13"/>
      <c r="F18" s="15"/>
      <c r="G18" s="5" t="str">
        <f>IF(F18="","",VLOOKUP(F18,Sheet2!$I$7:$J$32,2,FALSE))</f>
        <v/>
      </c>
      <c r="H18" s="15"/>
      <c r="I18" s="5" t="str">
        <f>IF(H18="","",VLOOKUP(H18,Sheet2!$L$7:$M$9,2,FALSE))</f>
        <v/>
      </c>
    </row>
    <row r="19" spans="1:9" ht="20.100000000000001" customHeight="1">
      <c r="A19" s="1">
        <f t="shared" si="1"/>
        <v>14</v>
      </c>
      <c r="B19" s="14" t="s">
        <v>32</v>
      </c>
      <c r="C19" s="13"/>
      <c r="D19" s="14" t="s">
        <v>32</v>
      </c>
      <c r="E19" s="13"/>
      <c r="F19" s="15"/>
      <c r="G19" s="5" t="str">
        <f>IF(F19="","",VLOOKUP(F19,Sheet2!$I$7:$J$32,2,FALSE))</f>
        <v/>
      </c>
      <c r="H19" s="15"/>
      <c r="I19" s="5" t="str">
        <f>IF(H19="","",VLOOKUP(H19,Sheet2!$L$7:$M$9,2,FALSE))</f>
        <v/>
      </c>
    </row>
    <row r="20" spans="1:9" ht="20.100000000000001" customHeight="1">
      <c r="A20" s="1">
        <f t="shared" si="1"/>
        <v>15</v>
      </c>
      <c r="B20" s="14" t="s">
        <v>32</v>
      </c>
      <c r="C20" s="13"/>
      <c r="D20" s="14" t="s">
        <v>32</v>
      </c>
      <c r="E20" s="13"/>
      <c r="F20" s="15"/>
      <c r="G20" s="5" t="str">
        <f>IF(F20="","",VLOOKUP(F20,Sheet2!$I$7:$J$32,2,FALSE))</f>
        <v/>
      </c>
      <c r="H20" s="15"/>
      <c r="I20" s="5" t="str">
        <f>IF(H20="","",VLOOKUP(H20,Sheet2!$L$7:$M$9,2,FALSE))</f>
        <v/>
      </c>
    </row>
    <row r="21" spans="1:9" ht="20.100000000000001" customHeight="1">
      <c r="A21" s="1">
        <f t="shared" si="1"/>
        <v>16</v>
      </c>
      <c r="B21" s="14" t="s">
        <v>32</v>
      </c>
      <c r="C21" s="13"/>
      <c r="D21" s="14" t="s">
        <v>32</v>
      </c>
      <c r="E21" s="13"/>
      <c r="F21" s="15"/>
      <c r="G21" s="5" t="str">
        <f>IF(F21="","",VLOOKUP(F21,Sheet2!$I$7:$J$32,2,FALSE))</f>
        <v/>
      </c>
      <c r="H21" s="15"/>
      <c r="I21" s="5" t="str">
        <f>IF(H21="","",VLOOKUP(H21,Sheet2!$L$7:$M$9,2,FALSE))</f>
        <v/>
      </c>
    </row>
    <row r="22" spans="1:9" ht="20.100000000000001" customHeight="1">
      <c r="A22" s="1">
        <f t="shared" si="1"/>
        <v>17</v>
      </c>
      <c r="B22" s="14" t="s">
        <v>32</v>
      </c>
      <c r="C22" s="13"/>
      <c r="D22" s="14" t="s">
        <v>32</v>
      </c>
      <c r="E22" s="13"/>
      <c r="F22" s="15"/>
      <c r="G22" s="5" t="str">
        <f>IF(F22="","",VLOOKUP(F22,Sheet2!$I$7:$J$32,2,FALSE))</f>
        <v/>
      </c>
      <c r="H22" s="15"/>
      <c r="I22" s="5" t="str">
        <f>IF(H22="","",VLOOKUP(H22,Sheet2!$L$7:$M$9,2,FALSE))</f>
        <v/>
      </c>
    </row>
    <row r="23" spans="1:9" ht="20.100000000000001" customHeight="1">
      <c r="A23" s="1">
        <f t="shared" si="1"/>
        <v>18</v>
      </c>
      <c r="B23" s="14" t="s">
        <v>32</v>
      </c>
      <c r="C23" s="13"/>
      <c r="D23" s="14" t="s">
        <v>32</v>
      </c>
      <c r="E23" s="13"/>
      <c r="F23" s="15"/>
      <c r="G23" s="5" t="str">
        <f>IF(F23="","",VLOOKUP(F23,Sheet2!$I$7:$J$32,2,FALSE))</f>
        <v/>
      </c>
      <c r="H23" s="15"/>
      <c r="I23" s="5" t="str">
        <f>IF(H23="","",VLOOKUP(H23,Sheet2!$L$7:$M$9,2,FALSE))</f>
        <v/>
      </c>
    </row>
    <row r="24" spans="1:9" ht="20.100000000000001" customHeight="1">
      <c r="A24" s="1">
        <f t="shared" si="1"/>
        <v>19</v>
      </c>
      <c r="B24" s="14" t="s">
        <v>32</v>
      </c>
      <c r="C24" s="13"/>
      <c r="D24" s="14" t="s">
        <v>32</v>
      </c>
      <c r="E24" s="13"/>
      <c r="F24" s="15"/>
      <c r="G24" s="5" t="str">
        <f>IF(F24="","",VLOOKUP(F24,Sheet2!$I$7:$J$32,2,FALSE))</f>
        <v/>
      </c>
      <c r="H24" s="15"/>
      <c r="I24" s="5" t="str">
        <f>IF(H24="","",VLOOKUP(H24,Sheet2!$L$7:$M$9,2,FALSE))</f>
        <v/>
      </c>
    </row>
    <row r="25" spans="1:9" ht="20.100000000000001" customHeight="1">
      <c r="A25" s="1">
        <f t="shared" si="1"/>
        <v>20</v>
      </c>
      <c r="B25" s="14" t="s">
        <v>32</v>
      </c>
      <c r="C25" s="13"/>
      <c r="D25" s="14" t="s">
        <v>32</v>
      </c>
      <c r="E25" s="13"/>
      <c r="F25" s="15"/>
      <c r="G25" s="5" t="str">
        <f>IF(F25="","",VLOOKUP(F25,Sheet2!$I$7:$J$32,2,FALSE))</f>
        <v/>
      </c>
      <c r="H25" s="15"/>
      <c r="I25" s="5" t="str">
        <f>IF(H25="","",VLOOKUP(H25,Sheet2!$L$7:$M$9,2,FALSE))</f>
        <v/>
      </c>
    </row>
    <row r="26" spans="1:9" ht="20.100000000000001" customHeight="1">
      <c r="A26" s="1">
        <f t="shared" si="1"/>
        <v>21</v>
      </c>
      <c r="B26" s="14" t="s">
        <v>32</v>
      </c>
      <c r="C26" s="13"/>
      <c r="D26" s="14" t="s">
        <v>32</v>
      </c>
      <c r="E26" s="13"/>
      <c r="F26" s="15"/>
      <c r="G26" s="5" t="str">
        <f>IF(F26="","",VLOOKUP(F26,Sheet2!$I$7:$J$32,2,FALSE))</f>
        <v/>
      </c>
      <c r="H26" s="15"/>
      <c r="I26" s="5" t="str">
        <f>IF(H26="","",VLOOKUP(H26,Sheet2!$L$7:$M$9,2,FALSE))</f>
        <v/>
      </c>
    </row>
    <row r="27" spans="1:9" ht="20.100000000000001" customHeight="1">
      <c r="A27" s="1">
        <f t="shared" si="1"/>
        <v>22</v>
      </c>
      <c r="B27" s="14" t="s">
        <v>32</v>
      </c>
      <c r="C27" s="13"/>
      <c r="D27" s="14" t="s">
        <v>32</v>
      </c>
      <c r="E27" s="13"/>
      <c r="F27" s="15"/>
      <c r="G27" s="5" t="str">
        <f>IF(F27="","",VLOOKUP(F27,Sheet2!$I$7:$J$32,2,FALSE))</f>
        <v/>
      </c>
      <c r="H27" s="15"/>
      <c r="I27" s="5" t="str">
        <f>IF(H27="","",VLOOKUP(H27,Sheet2!$L$7:$M$9,2,FALSE))</f>
        <v/>
      </c>
    </row>
    <row r="28" spans="1:9" ht="20.100000000000001" customHeight="1">
      <c r="A28" s="1">
        <f t="shared" si="1"/>
        <v>23</v>
      </c>
      <c r="B28" s="14" t="s">
        <v>32</v>
      </c>
      <c r="C28" s="13"/>
      <c r="D28" s="14" t="s">
        <v>32</v>
      </c>
      <c r="E28" s="13"/>
      <c r="F28" s="15"/>
      <c r="G28" s="5" t="str">
        <f>IF(F28="","",VLOOKUP(F28,Sheet2!$I$7:$J$32,2,FALSE))</f>
        <v/>
      </c>
      <c r="H28" s="15"/>
      <c r="I28" s="5" t="str">
        <f>IF(H28="","",VLOOKUP(H28,Sheet2!$L$7:$M$9,2,FALSE))</f>
        <v/>
      </c>
    </row>
    <row r="29" spans="1:9" ht="20.100000000000001" customHeight="1">
      <c r="A29" s="1">
        <f t="shared" si="1"/>
        <v>24</v>
      </c>
      <c r="B29" s="14" t="s">
        <v>32</v>
      </c>
      <c r="C29" s="13"/>
      <c r="D29" s="14" t="s">
        <v>32</v>
      </c>
      <c r="E29" s="13"/>
      <c r="F29" s="15"/>
      <c r="G29" s="5" t="str">
        <f>IF(F29="","",VLOOKUP(F29,Sheet2!$I$7:$J$32,2,FALSE))</f>
        <v/>
      </c>
      <c r="H29" s="15"/>
      <c r="I29" s="5" t="str">
        <f>IF(H29="","",VLOOKUP(H29,Sheet2!$L$7:$M$9,2,FALSE))</f>
        <v/>
      </c>
    </row>
    <row r="30" spans="1:9" ht="20.100000000000001" customHeight="1">
      <c r="A30" s="1">
        <f t="shared" si="1"/>
        <v>25</v>
      </c>
      <c r="B30" s="14" t="s">
        <v>32</v>
      </c>
      <c r="C30" s="13"/>
      <c r="D30" s="14" t="s">
        <v>32</v>
      </c>
      <c r="E30" s="13"/>
      <c r="F30" s="15"/>
      <c r="G30" s="5" t="str">
        <f>IF(F30="","",VLOOKUP(F30,Sheet2!$I$7:$J$32,2,FALSE))</f>
        <v/>
      </c>
      <c r="H30" s="15"/>
      <c r="I30" s="5" t="str">
        <f>IF(H30="","",VLOOKUP(H30,Sheet2!$L$7:$M$9,2,FALSE))</f>
        <v/>
      </c>
    </row>
    <row r="31" spans="1:9" ht="20.100000000000001" customHeight="1">
      <c r="A31" s="1">
        <f t="shared" si="1"/>
        <v>26</v>
      </c>
      <c r="B31" s="14" t="s">
        <v>32</v>
      </c>
      <c r="C31" s="13"/>
      <c r="D31" s="14" t="s">
        <v>32</v>
      </c>
      <c r="E31" s="13"/>
      <c r="F31" s="15"/>
      <c r="G31" s="5" t="str">
        <f>IF(F31="","",VLOOKUP(F31,Sheet2!$I$7:$J$32,2,FALSE))</f>
        <v/>
      </c>
      <c r="H31" s="15"/>
      <c r="I31" s="5" t="str">
        <f>IF(H31="","",VLOOKUP(H31,Sheet2!$L$7:$M$9,2,FALSE))</f>
        <v/>
      </c>
    </row>
    <row r="32" spans="1:9" ht="20.100000000000001" customHeight="1">
      <c r="A32" s="1">
        <f t="shared" si="1"/>
        <v>27</v>
      </c>
      <c r="B32" s="14" t="s">
        <v>32</v>
      </c>
      <c r="C32" s="13"/>
      <c r="D32" s="14" t="s">
        <v>32</v>
      </c>
      <c r="E32" s="13"/>
      <c r="F32" s="15"/>
      <c r="G32" s="5" t="str">
        <f>IF(F32="","",VLOOKUP(F32,Sheet2!$I$7:$J$32,2,FALSE))</f>
        <v/>
      </c>
      <c r="H32" s="15"/>
      <c r="I32" s="5" t="str">
        <f>IF(H32="","",VLOOKUP(H32,Sheet2!$L$7:$M$9,2,FALSE))</f>
        <v/>
      </c>
    </row>
    <row r="33" spans="1:9" ht="20.100000000000001" customHeight="1">
      <c r="A33" s="1">
        <f>ROW() - 5</f>
        <v>28</v>
      </c>
      <c r="B33" s="14" t="s">
        <v>32</v>
      </c>
      <c r="C33" s="13"/>
      <c r="D33" s="14" t="s">
        <v>32</v>
      </c>
      <c r="E33" s="13"/>
      <c r="F33" s="15"/>
      <c r="G33" s="5" t="str">
        <f>IF(F33="","",VLOOKUP(F33,Sheet2!$I$7:$J$32,2,FALSE))</f>
        <v/>
      </c>
      <c r="H33" s="15"/>
      <c r="I33" s="5" t="str">
        <f>IF(H33="","",VLOOKUP(H33,Sheet2!$L$7:$M$9,2,FALSE))</f>
        <v/>
      </c>
    </row>
    <row r="34" spans="1:9" ht="20.100000000000001" customHeight="1">
      <c r="A34" s="1">
        <f>ROW() - 5</f>
        <v>29</v>
      </c>
      <c r="B34" s="14" t="s">
        <v>32</v>
      </c>
      <c r="C34" s="13"/>
      <c r="D34" s="14" t="s">
        <v>32</v>
      </c>
      <c r="E34" s="13"/>
      <c r="F34" s="15"/>
      <c r="G34" s="5" t="str">
        <f>IF(F34="","",VLOOKUP(F34,Sheet2!$I$7:$J$32,2,FALSE))</f>
        <v/>
      </c>
      <c r="H34" s="15"/>
      <c r="I34" s="5" t="str">
        <f>IF(H34="","",VLOOKUP(H34,Sheet2!$L$7:$M$9,2,FALSE))</f>
        <v/>
      </c>
    </row>
    <row r="35" spans="1:9" ht="20.100000000000001" customHeight="1">
      <c r="A35" s="1">
        <f>ROW() - 5</f>
        <v>30</v>
      </c>
      <c r="B35" s="14" t="s">
        <v>32</v>
      </c>
      <c r="C35" s="13"/>
      <c r="D35" s="14" t="s">
        <v>32</v>
      </c>
      <c r="E35" s="13"/>
      <c r="F35" s="15"/>
      <c r="G35" s="5" t="str">
        <f>IF(F35="","",VLOOKUP(F35,Sheet2!$I$7:$J$32,2,FALSE))</f>
        <v/>
      </c>
      <c r="H35" s="15"/>
      <c r="I35" s="5" t="str">
        <f>IF(H35="","",VLOOKUP(H35,Sheet2!$L$7:$M$9,2,FALSE))</f>
        <v/>
      </c>
    </row>
  </sheetData>
  <sheetProtection sheet="1" formatRows="0" insertRows="0" deleteRows="0"/>
  <mergeCells count="1">
    <mergeCell ref="B2:I3"/>
  </mergeCells>
  <phoneticPr fontId="1"/>
  <dataValidations count="3">
    <dataValidation type="whole" allowBlank="1" showInputMessage="1" showErrorMessage="1" errorTitle="入力エラー" error="年月を6桁（西暦年4桁＋月2桁)で入力してください。_x000a_" sqref="E6:E35">
      <formula1>200000</formula1>
      <formula2>299999</formula2>
    </dataValidation>
    <dataValidation type="custom" allowBlank="1" showInputMessage="1" showErrorMessage="1" errorTitle="属性・桁数エラー" error="半角数値のみ10桁以内で入力してください。" sqref="D6:D35">
      <formula1>AND(LEN(D6)&lt;11,INT(D6)=INT(D6),LEN(D6)=LENB(D6))</formula1>
    </dataValidation>
    <dataValidation type="custom" allowBlank="1" showInputMessage="1" showErrorMessage="1" errorTitle="桁数エラー" error="10桁以内で入力してください。" sqref="B6:B35">
      <formula1>LEN(B6)&lt;11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8" r:id="rId4" name="Button 10">
              <controlPr defaultSize="0" print="0" autoFill="0" autoPict="0" macro="[0]!ボタン10_Click">
                <anchor moveWithCells="1" sizeWithCells="1">
                  <from>
                    <xdr:col>3</xdr:col>
                    <xdr:colOff>828675</xdr:colOff>
                    <xdr:row>1</xdr:row>
                    <xdr:rowOff>9525</xdr:rowOff>
                  </from>
                  <to>
                    <xdr:col>4</xdr:col>
                    <xdr:colOff>428625</xdr:colOff>
                    <xdr:row>3</xdr:row>
                    <xdr:rowOff>9525</xdr:rowOff>
                  </to>
                </anchor>
              </controlPr>
            </control>
          </mc:Choice>
        </mc:AlternateContent>
        <mc:AlternateContent xmlns:mc="http://schemas.openxmlformats.org/markup-compatibility/2006">
          <mc:Choice Requires="x14">
            <control shapeId="2060" r:id="rId5" name="Button 12">
              <controlPr defaultSize="0" print="0" autoFill="0" autoPict="0" macro="[0]!ボタン12_Click">
                <anchor moveWithCells="1" sizeWithCells="1">
                  <from>
                    <xdr:col>4</xdr:col>
                    <xdr:colOff>847725</xdr:colOff>
                    <xdr:row>0</xdr:row>
                    <xdr:rowOff>161925</xdr:rowOff>
                  </from>
                  <to>
                    <xdr:col>5</xdr:col>
                    <xdr:colOff>523875</xdr:colOff>
                    <xdr:row>3</xdr:row>
                    <xdr:rowOff>0</xdr:rowOff>
                  </to>
                </anchor>
              </controlPr>
            </control>
          </mc:Choice>
        </mc:AlternateContent>
        <mc:AlternateContent xmlns:mc="http://schemas.openxmlformats.org/markup-compatibility/2006">
          <mc:Choice Requires="x14">
            <control shapeId="2062" r:id="rId6" name="Button 14">
              <controlPr defaultSize="0" print="0" autoFill="0" autoPict="0" macro="[0]!入力チェック_Click">
                <anchor moveWithCells="1" sizeWithCells="1">
                  <from>
                    <xdr:col>6</xdr:col>
                    <xdr:colOff>9525</xdr:colOff>
                    <xdr:row>1</xdr:row>
                    <xdr:rowOff>0</xdr:rowOff>
                  </from>
                  <to>
                    <xdr:col>6</xdr:col>
                    <xdr:colOff>1228725</xdr:colOff>
                    <xdr:row>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Sheet2!$B$6:$B$12</xm:f>
          </x14:formula1>
          <xm:sqref>C6:C35</xm:sqref>
        </x14:dataValidation>
        <x14:dataValidation type="list" allowBlank="1" showInputMessage="1" showErrorMessage="1">
          <x14:formula1>
            <xm:f>Sheet2!$I$7:$I$32</xm:f>
          </x14:formula1>
          <xm:sqref>F6:F35</xm:sqref>
        </x14:dataValidation>
        <x14:dataValidation type="list" allowBlank="1" showInputMessage="1" showErrorMessage="1">
          <x14:formula1>
            <xm:f>Sheet2!$L$7:$L$9</xm:f>
          </x14:formula1>
          <xm:sqref>H6:H35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2"/>
  <sheetViews>
    <sheetView showGridLines="0" topLeftCell="A7" workbookViewId="0">
      <selection activeCell="B1" sqref="B1:E18"/>
    </sheetView>
  </sheetViews>
  <sheetFormatPr defaultRowHeight="13.5"/>
  <cols>
    <col min="1" max="1" width="5.625" customWidth="1"/>
    <col min="2" max="2" width="13.625" customWidth="1"/>
    <col min="3" max="3" width="45.625" customWidth="1"/>
    <col min="4" max="4" width="13.625" customWidth="1"/>
    <col min="5" max="5" width="45.625" customWidth="1"/>
  </cols>
  <sheetData>
    <row r="1" spans="1:7" ht="14.25" thickBot="1">
      <c r="B1" s="27" t="s">
        <v>90</v>
      </c>
      <c r="C1" s="27"/>
      <c r="D1" s="28"/>
      <c r="E1" s="28"/>
    </row>
    <row r="2" spans="1:7">
      <c r="A2" s="29"/>
      <c r="B2" s="30" t="s">
        <v>91</v>
      </c>
      <c r="C2" s="31" t="s">
        <v>92</v>
      </c>
      <c r="D2" s="32" t="s">
        <v>91</v>
      </c>
      <c r="E2" s="31" t="s">
        <v>92</v>
      </c>
      <c r="F2" s="33"/>
      <c r="G2" s="33"/>
    </row>
    <row r="3" spans="1:7" ht="73.5" customHeight="1">
      <c r="A3" s="29"/>
      <c r="B3" s="49" t="s">
        <v>93</v>
      </c>
      <c r="C3" s="51" t="s">
        <v>94</v>
      </c>
      <c r="D3" s="34" t="s">
        <v>95</v>
      </c>
      <c r="E3" s="35" t="s">
        <v>96</v>
      </c>
      <c r="F3" s="33"/>
      <c r="G3" s="33"/>
    </row>
    <row r="4" spans="1:7" ht="39.950000000000003" customHeight="1">
      <c r="A4" s="29"/>
      <c r="B4" s="50"/>
      <c r="C4" s="52"/>
      <c r="D4" s="34" t="s">
        <v>97</v>
      </c>
      <c r="E4" s="35" t="s">
        <v>98</v>
      </c>
      <c r="F4" s="33"/>
      <c r="G4" s="33"/>
    </row>
    <row r="5" spans="1:7" ht="20.100000000000001" customHeight="1">
      <c r="A5" s="29"/>
      <c r="B5" s="34" t="s">
        <v>99</v>
      </c>
      <c r="C5" s="36" t="s">
        <v>100</v>
      </c>
      <c r="D5" s="37" t="s">
        <v>101</v>
      </c>
      <c r="E5" s="38" t="s">
        <v>102</v>
      </c>
      <c r="F5" s="33"/>
      <c r="G5" s="33"/>
    </row>
    <row r="6" spans="1:7" ht="20.100000000000001" customHeight="1">
      <c r="A6" s="29"/>
      <c r="B6" s="34" t="s">
        <v>103</v>
      </c>
      <c r="C6" s="38" t="s">
        <v>104</v>
      </c>
      <c r="D6" s="37" t="s">
        <v>105</v>
      </c>
      <c r="E6" s="38" t="s">
        <v>106</v>
      </c>
      <c r="F6" s="33"/>
      <c r="G6" s="33"/>
    </row>
    <row r="7" spans="1:7" ht="20.100000000000001" customHeight="1">
      <c r="A7" s="29"/>
      <c r="B7" s="34" t="s">
        <v>107</v>
      </c>
      <c r="C7" s="38" t="s">
        <v>108</v>
      </c>
      <c r="D7" s="37" t="s">
        <v>38</v>
      </c>
      <c r="E7" s="38" t="s">
        <v>109</v>
      </c>
      <c r="F7" s="33"/>
      <c r="G7" s="33"/>
    </row>
    <row r="8" spans="1:7" ht="20.100000000000001" customHeight="1">
      <c r="A8" s="29"/>
      <c r="B8" s="34" t="s">
        <v>110</v>
      </c>
      <c r="C8" s="38" t="s">
        <v>111</v>
      </c>
      <c r="D8" s="37" t="s">
        <v>112</v>
      </c>
      <c r="E8" s="38" t="s">
        <v>113</v>
      </c>
      <c r="F8" s="33"/>
      <c r="G8" s="33"/>
    </row>
    <row r="9" spans="1:7" ht="20.100000000000001" customHeight="1">
      <c r="A9" s="29"/>
      <c r="B9" s="37" t="s">
        <v>40</v>
      </c>
      <c r="C9" s="36" t="s">
        <v>114</v>
      </c>
      <c r="D9" s="37" t="s">
        <v>115</v>
      </c>
      <c r="E9" s="38" t="s">
        <v>116</v>
      </c>
      <c r="F9" s="33"/>
      <c r="G9" s="33"/>
    </row>
    <row r="10" spans="1:7" ht="30" customHeight="1">
      <c r="A10" s="29"/>
      <c r="B10" s="37" t="s">
        <v>41</v>
      </c>
      <c r="C10" s="35" t="s">
        <v>117</v>
      </c>
      <c r="D10" s="37" t="s">
        <v>42</v>
      </c>
      <c r="E10" s="36" t="s">
        <v>118</v>
      </c>
      <c r="F10" s="33"/>
      <c r="G10" s="33"/>
    </row>
    <row r="11" spans="1:7" ht="20.100000000000001" customHeight="1">
      <c r="A11" s="29"/>
      <c r="B11" s="37" t="s">
        <v>43</v>
      </c>
      <c r="C11" s="36" t="s">
        <v>119</v>
      </c>
      <c r="D11" s="37" t="s">
        <v>44</v>
      </c>
      <c r="E11" s="36" t="s">
        <v>120</v>
      </c>
      <c r="F11" s="33"/>
      <c r="G11" s="33"/>
    </row>
    <row r="12" spans="1:7" ht="30" customHeight="1">
      <c r="A12" s="29"/>
      <c r="B12" s="34" t="s">
        <v>45</v>
      </c>
      <c r="C12" s="35" t="s">
        <v>121</v>
      </c>
      <c r="D12" s="34"/>
      <c r="E12" s="36"/>
      <c r="F12" s="33"/>
      <c r="G12" s="33"/>
    </row>
    <row r="13" spans="1:7" ht="20.100000000000001" customHeight="1">
      <c r="A13" s="29"/>
      <c r="B13" s="53" t="s">
        <v>46</v>
      </c>
      <c r="C13" s="54" t="s">
        <v>122</v>
      </c>
      <c r="D13" s="37" t="s">
        <v>123</v>
      </c>
      <c r="E13" s="38" t="s">
        <v>124</v>
      </c>
      <c r="F13" s="33"/>
      <c r="G13" s="33"/>
    </row>
    <row r="14" spans="1:7" ht="30" customHeight="1" thickBot="1">
      <c r="A14" s="29"/>
      <c r="B14" s="50"/>
      <c r="C14" s="55"/>
      <c r="D14" s="39" t="s">
        <v>47</v>
      </c>
      <c r="E14" s="40" t="s">
        <v>125</v>
      </c>
      <c r="F14" s="33"/>
      <c r="G14" s="33"/>
    </row>
    <row r="15" spans="1:7" ht="30" customHeight="1">
      <c r="A15" s="29"/>
      <c r="B15" s="37" t="s">
        <v>48</v>
      </c>
      <c r="C15" s="41" t="s">
        <v>126</v>
      </c>
      <c r="D15" s="42"/>
      <c r="E15" s="43"/>
      <c r="F15" s="33"/>
      <c r="G15" s="33"/>
    </row>
    <row r="16" spans="1:7" ht="20.100000000000001" customHeight="1">
      <c r="A16" s="29"/>
      <c r="B16" s="37" t="s">
        <v>49</v>
      </c>
      <c r="C16" s="44" t="s">
        <v>127</v>
      </c>
      <c r="D16" s="42"/>
      <c r="E16" s="33"/>
      <c r="F16" s="33"/>
      <c r="G16" s="33"/>
    </row>
    <row r="17" spans="1:7" ht="20.100000000000001" customHeight="1">
      <c r="A17" s="29"/>
      <c r="B17" s="34" t="s">
        <v>128</v>
      </c>
      <c r="C17" s="44" t="s">
        <v>129</v>
      </c>
      <c r="D17" s="42"/>
      <c r="E17" s="33"/>
      <c r="F17" s="33"/>
      <c r="G17" s="33"/>
    </row>
    <row r="18" spans="1:7" ht="20.100000000000001" customHeight="1" thickBot="1">
      <c r="A18" s="29"/>
      <c r="B18" s="45" t="s">
        <v>130</v>
      </c>
      <c r="C18" s="46" t="s">
        <v>131</v>
      </c>
      <c r="D18" s="42"/>
      <c r="E18" s="33"/>
      <c r="F18" s="33"/>
      <c r="G18" s="33"/>
    </row>
    <row r="19" spans="1:7">
      <c r="B19" s="33"/>
      <c r="C19" s="33"/>
      <c r="D19" s="33"/>
      <c r="E19" s="33"/>
      <c r="F19" s="33"/>
      <c r="G19" s="33"/>
    </row>
    <row r="20" spans="1:7">
      <c r="B20" s="33"/>
      <c r="C20" s="33"/>
      <c r="D20" s="33"/>
      <c r="E20" s="33"/>
      <c r="F20" s="33"/>
      <c r="G20" s="33"/>
    </row>
    <row r="21" spans="1:7">
      <c r="B21" s="33"/>
      <c r="C21" s="33"/>
      <c r="D21" s="33"/>
      <c r="E21" s="33"/>
      <c r="F21" s="33"/>
      <c r="G21" s="33"/>
    </row>
    <row r="22" spans="1:7">
      <c r="B22" s="33"/>
      <c r="C22" s="33"/>
      <c r="D22" s="33"/>
      <c r="E22" s="33"/>
      <c r="F22" s="33"/>
      <c r="G22" s="33"/>
    </row>
  </sheetData>
  <mergeCells count="4">
    <mergeCell ref="B3:B4"/>
    <mergeCell ref="C3:C4"/>
    <mergeCell ref="B13:B14"/>
    <mergeCell ref="C13:C14"/>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M32"/>
  <sheetViews>
    <sheetView topLeftCell="A10" workbookViewId="0">
      <selection activeCell="I31" sqref="I31"/>
    </sheetView>
  </sheetViews>
  <sheetFormatPr defaultRowHeight="13.5"/>
  <cols>
    <col min="3" max="3" width="3.75" customWidth="1"/>
    <col min="4" max="8" width="3.625" customWidth="1"/>
    <col min="9" max="9" width="63.25" bestFit="1" customWidth="1"/>
    <col min="10" max="10" width="8.375" customWidth="1"/>
    <col min="12" max="12" width="32.375" customWidth="1"/>
  </cols>
  <sheetData>
    <row r="2" spans="2:13">
      <c r="J2" s="12"/>
    </row>
    <row r="5" spans="2:13" ht="19.5" customHeight="1" thickBot="1"/>
    <row r="6" spans="2:13" ht="14.25" thickBot="1">
      <c r="B6">
        <v>141317</v>
      </c>
      <c r="I6" s="2" t="s">
        <v>24</v>
      </c>
      <c r="J6" s="4"/>
      <c r="L6" s="2" t="s">
        <v>29</v>
      </c>
      <c r="M6" s="3"/>
    </row>
    <row r="7" spans="2:13">
      <c r="B7">
        <v>141325</v>
      </c>
      <c r="I7" s="7" t="s">
        <v>33</v>
      </c>
      <c r="J7" s="10" t="s">
        <v>9</v>
      </c>
      <c r="L7" s="7" t="s">
        <v>31</v>
      </c>
      <c r="M7" s="10" t="s">
        <v>27</v>
      </c>
    </row>
    <row r="8" spans="2:13">
      <c r="B8">
        <v>141333</v>
      </c>
      <c r="I8" s="8" t="s">
        <v>77</v>
      </c>
      <c r="J8" s="11" t="s">
        <v>9</v>
      </c>
      <c r="L8" s="8" t="s">
        <v>52</v>
      </c>
      <c r="M8" s="11" t="s">
        <v>28</v>
      </c>
    </row>
    <row r="9" spans="2:13" ht="14.25" thickBot="1">
      <c r="B9">
        <v>141341</v>
      </c>
      <c r="I9" s="8" t="s">
        <v>34</v>
      </c>
      <c r="J9" s="11" t="s">
        <v>22</v>
      </c>
      <c r="L9" s="9"/>
      <c r="M9" s="9"/>
    </row>
    <row r="10" spans="2:13">
      <c r="B10">
        <v>141358</v>
      </c>
      <c r="I10" s="8" t="s">
        <v>35</v>
      </c>
      <c r="J10" s="11" t="s">
        <v>10</v>
      </c>
    </row>
    <row r="11" spans="2:13">
      <c r="B11">
        <v>141366</v>
      </c>
      <c r="I11" s="8" t="s">
        <v>78</v>
      </c>
      <c r="J11" s="11" t="s">
        <v>10</v>
      </c>
    </row>
    <row r="12" spans="2:13">
      <c r="B12">
        <v>141374</v>
      </c>
      <c r="I12" s="8" t="s">
        <v>36</v>
      </c>
      <c r="J12" s="11" t="s">
        <v>11</v>
      </c>
    </row>
    <row r="13" spans="2:13">
      <c r="I13" s="8" t="s">
        <v>79</v>
      </c>
      <c r="J13" s="11" t="s">
        <v>11</v>
      </c>
    </row>
    <row r="14" spans="2:13">
      <c r="I14" s="8" t="s">
        <v>37</v>
      </c>
      <c r="J14" s="11" t="s">
        <v>12</v>
      </c>
    </row>
    <row r="15" spans="2:13">
      <c r="I15" s="8" t="s">
        <v>38</v>
      </c>
      <c r="J15" s="11" t="s">
        <v>12</v>
      </c>
    </row>
    <row r="16" spans="2:13">
      <c r="I16" s="8" t="s">
        <v>39</v>
      </c>
      <c r="J16" s="11" t="s">
        <v>13</v>
      </c>
    </row>
    <row r="17" spans="9:10">
      <c r="I17" s="8" t="s">
        <v>80</v>
      </c>
      <c r="J17" s="11" t="s">
        <v>13</v>
      </c>
    </row>
    <row r="18" spans="9:10">
      <c r="I18" s="8" t="s">
        <v>40</v>
      </c>
      <c r="J18" s="11" t="s">
        <v>14</v>
      </c>
    </row>
    <row r="19" spans="9:10">
      <c r="I19" s="8" t="s">
        <v>81</v>
      </c>
      <c r="J19" s="11" t="s">
        <v>14</v>
      </c>
    </row>
    <row r="20" spans="9:10">
      <c r="I20" s="8" t="s">
        <v>41</v>
      </c>
      <c r="J20" s="11" t="s">
        <v>15</v>
      </c>
    </row>
    <row r="21" spans="9:10">
      <c r="I21" s="8" t="s">
        <v>42</v>
      </c>
      <c r="J21" s="11" t="s">
        <v>15</v>
      </c>
    </row>
    <row r="22" spans="9:10">
      <c r="I22" s="8" t="s">
        <v>43</v>
      </c>
      <c r="J22" s="11" t="s">
        <v>16</v>
      </c>
    </row>
    <row r="23" spans="9:10">
      <c r="I23" s="8" t="s">
        <v>44</v>
      </c>
      <c r="J23" s="11" t="s">
        <v>16</v>
      </c>
    </row>
    <row r="24" spans="9:10">
      <c r="I24" s="8" t="s">
        <v>45</v>
      </c>
      <c r="J24" s="11" t="s">
        <v>17</v>
      </c>
    </row>
    <row r="25" spans="9:10">
      <c r="I25" s="8" t="s">
        <v>46</v>
      </c>
      <c r="J25" s="11" t="s">
        <v>21</v>
      </c>
    </row>
    <row r="26" spans="9:10">
      <c r="I26" s="8" t="s">
        <v>82</v>
      </c>
      <c r="J26" s="11" t="s">
        <v>21</v>
      </c>
    </row>
    <row r="27" spans="9:10">
      <c r="I27" s="8" t="s">
        <v>47</v>
      </c>
      <c r="J27" s="11" t="s">
        <v>23</v>
      </c>
    </row>
    <row r="28" spans="9:10">
      <c r="I28" s="8" t="s">
        <v>48</v>
      </c>
      <c r="J28" s="11" t="s">
        <v>18</v>
      </c>
    </row>
    <row r="29" spans="9:10">
      <c r="I29" s="8" t="s">
        <v>49</v>
      </c>
      <c r="J29" s="11" t="s">
        <v>19</v>
      </c>
    </row>
    <row r="30" spans="9:10">
      <c r="I30" s="8" t="s">
        <v>83</v>
      </c>
      <c r="J30" s="11" t="s">
        <v>20</v>
      </c>
    </row>
    <row r="31" spans="9:10">
      <c r="I31" s="8" t="s">
        <v>50</v>
      </c>
      <c r="J31" s="11" t="s">
        <v>51</v>
      </c>
    </row>
    <row r="32" spans="9:10" ht="14.25" thickBot="1">
      <c r="I32" s="9"/>
      <c r="J32" s="9"/>
    </row>
  </sheetData>
  <sheetProtection sheet="1" formatRows="0" insertRows="0" deleteRows="0"/>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追加1_Click">
                <anchor moveWithCells="1" sizeWithCells="1">
                  <from>
                    <xdr:col>8</xdr:col>
                    <xdr:colOff>314325</xdr:colOff>
                    <xdr:row>1</xdr:row>
                    <xdr:rowOff>9525</xdr:rowOff>
                  </from>
                  <to>
                    <xdr:col>8</xdr:col>
                    <xdr:colOff>2066925</xdr:colOff>
                    <xdr:row>2</xdr:row>
                    <xdr:rowOff>152400</xdr:rowOff>
                  </to>
                </anchor>
              </controlPr>
            </control>
          </mc:Choice>
        </mc:AlternateContent>
        <mc:AlternateContent xmlns:mc="http://schemas.openxmlformats.org/markup-compatibility/2006">
          <mc:Choice Requires="x14">
            <control shapeId="5122" r:id="rId5" name="Button 2">
              <controlPr defaultSize="0" print="0" autoFill="0" autoPict="0" macro="[0]!追加2_Click">
                <anchor moveWithCells="1" sizeWithCells="1">
                  <from>
                    <xdr:col>11</xdr:col>
                    <xdr:colOff>123825</xdr:colOff>
                    <xdr:row>1</xdr:row>
                    <xdr:rowOff>9525</xdr:rowOff>
                  </from>
                  <to>
                    <xdr:col>11</xdr:col>
                    <xdr:colOff>1609725</xdr:colOff>
                    <xdr:row>3</xdr:row>
                    <xdr:rowOff>57150</xdr:rowOff>
                  </to>
                </anchor>
              </controlPr>
            </control>
          </mc:Choice>
        </mc:AlternateContent>
        <mc:AlternateContent xmlns:mc="http://schemas.openxmlformats.org/markup-compatibility/2006">
          <mc:Choice Requires="x14">
            <control shapeId="5123" r:id="rId6" name="Button 3">
              <controlPr defaultSize="0" print="0" autoFill="0" autoPict="0" macro="[0]!削除1_Click">
                <anchor moveWithCells="1" sizeWithCells="1">
                  <from>
                    <xdr:col>8</xdr:col>
                    <xdr:colOff>2543175</xdr:colOff>
                    <xdr:row>0</xdr:row>
                    <xdr:rowOff>152400</xdr:rowOff>
                  </from>
                  <to>
                    <xdr:col>8</xdr:col>
                    <xdr:colOff>4133850</xdr:colOff>
                    <xdr:row>3</xdr:row>
                    <xdr:rowOff>9525</xdr:rowOff>
                  </to>
                </anchor>
              </controlPr>
            </control>
          </mc:Choice>
        </mc:AlternateContent>
        <mc:AlternateContent xmlns:mc="http://schemas.openxmlformats.org/markup-compatibility/2006">
          <mc:Choice Requires="x14">
            <control shapeId="5124" r:id="rId7" name="Button 4">
              <controlPr defaultSize="0" print="0" autoFill="0" autoPict="0" macro="[0]!削除2_Click">
                <anchor moveWithCells="1" sizeWithCells="1">
                  <from>
                    <xdr:col>11</xdr:col>
                    <xdr:colOff>1714500</xdr:colOff>
                    <xdr:row>1</xdr:row>
                    <xdr:rowOff>0</xdr:rowOff>
                  </from>
                  <to>
                    <xdr:col>12</xdr:col>
                    <xdr:colOff>638175</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介護給付費等の取下げについて</vt:lpstr>
      <vt:lpstr>入力例</vt:lpstr>
      <vt:lpstr>入力シート</vt:lpstr>
      <vt:lpstr>Sheet1</vt:lpstr>
      <vt:lpstr>Sheet2</vt:lpstr>
      <vt:lpstr>介護給付費等の取下げについて!Print_Area</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2019-02-13T02:59:12Z</cp:lastPrinted>
  <dcterms:created xsi:type="dcterms:W3CDTF">2018-05-02T02:36:23Z</dcterms:created>
  <dcterms:modified xsi:type="dcterms:W3CDTF">2020-02-17T00:12:45Z</dcterms:modified>
</cp:coreProperties>
</file>