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 sheetId="1" r:id="rId1"/>
    <sheet name="勤務形態一覧表" sheetId="2" r:id="rId2"/>
    <sheet name="勤務形態一覧表記載例" sheetId="3" r:id="rId3"/>
    <sheet name="月平均利用者数計算書" sheetId="4" r:id="rId4"/>
  </sheets>
  <definedNames>
    <definedName name="_xlfn.IFERROR" hidden="1">#NAME?</definedName>
    <definedName name="_xlnm.Print_Area" localSheetId="1">'勤務形態一覧表'!$A:$AK</definedName>
    <definedName name="_xlnm.Print_Area" localSheetId="2">'勤務形態一覧表記載例'!$A:$AK</definedName>
  </definedNames>
  <calcPr fullCalcOnLoad="1"/>
</workbook>
</file>

<file path=xl/sharedStrings.xml><?xml version="1.0" encoding="utf-8"?>
<sst xmlns="http://schemas.openxmlformats.org/spreadsheetml/2006/main" count="1017" uniqueCount="727">
  <si>
    <t>【通所リハビリテーション・介護予防通所リハビリテーション】</t>
  </si>
  <si>
    <t xml:space="preserve"> 点検日</t>
  </si>
  <si>
    <t xml:space="preserve"> 点検者（職・氏名）</t>
  </si>
  <si>
    <t>事業所情報</t>
  </si>
  <si>
    <t>介護保険事業所番号</t>
  </si>
  <si>
    <t>名称</t>
  </si>
  <si>
    <t>所在地</t>
  </si>
  <si>
    <t>電話番号</t>
  </si>
  <si>
    <t>〒</t>
  </si>
  <si>
    <t>平成　　年　　月　　日</t>
  </si>
  <si>
    <r>
      <t>介護予防</t>
    </r>
    <r>
      <rPr>
        <sz val="10.5"/>
        <color indexed="8"/>
        <rFont val="ＭＳ 明朝"/>
        <family val="1"/>
      </rPr>
      <t>リハビリテーションの実施の有無</t>
    </r>
  </si>
  <si>
    <t>有・無</t>
  </si>
  <si>
    <t>※この点検書は、川崎市所管域に所在する事業所用です。</t>
  </si>
  <si>
    <t>人員基準について</t>
  </si>
  <si>
    <t>医師</t>
  </si>
  <si>
    <t>回答欄</t>
  </si>
  <si>
    <t>※</t>
  </si>
  <si>
    <t>（診療所であって、利用者の数が同時に10人を超える場合）
　専任の常勤医師が１人以上勤務している。</t>
  </si>
  <si>
    <t>（診療所であって、利用者の数が同時に10人を超えない場合）
　専任の医師が１人勤務していて、利用者の数が専任の医師１人に対し１日48人以内である。</t>
  </si>
  <si>
    <t>理学療法士等</t>
  </si>
  <si>
    <t>　指定通所介護リハビリテーションの単位ごとに、以下の員数を確保している。</t>
  </si>
  <si>
    <t>　問1の従業者が１日に行うことのできる指定通所リハビリテーションを２単位までとしている。</t>
  </si>
  <si>
    <t>（診療所の場合）
　問1に掲げる人員のうち専らリハビリテーションの提供に当たる理学療法士、作業療法士又は言語聴覚士又は通所リハビリテーション若しくはこれに類するサービスに１年以上従事した経験を有する看護師を、常勤換算方法で0.1人以上確保している。</t>
  </si>
  <si>
    <t>（病院又は介護老人保健施設の場合）
　問1に掲げる人員のうち専らリハビリテーションの提供に当たる理学療法士、作業療法士又は言語聴覚士を、利用者が100人又はその端数を増すごとに１人以上確保している。</t>
  </si>
  <si>
    <t>指定通所リハビリテーションを行う介護老人保健施設であって、病院又は診療所（医師について介護老人保健施設の人員基準を満たす余力がある場合に限る。）と併設されているものについては、当該病院又は診療所の常勤医師との兼務で差し支えありません。</t>
  </si>
  <si>
    <t>ただし、１時間から２時間までの通所リハビリテーションについては、0.5単位として取り扱います。</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</si>
  <si>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</si>
  <si>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</si>
  <si>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</si>
  <si>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（病院又は介護老人保健施設の場合）
　専任の常勤医師が１人以上勤務している。</t>
  </si>
  <si>
    <t>　次のような場合には、複数の単位として設定し、それぞれの単位ごとに必要な従業者を確保している。</t>
  </si>
  <si>
    <t>ここでいう「単位」とは、、同時、一体的に提供される指定通所リハビリテーションをいい、介護報酬上の「単位数」とは意味が異なります。</t>
  </si>
  <si>
    <t>①</t>
  </si>
  <si>
    <t>②</t>
  </si>
  <si>
    <t>　提供時間帯を通じて専ら当該指定通所リハビリテーションの提供に当たる理学療法士、作業療法士若しくは言語聴覚士又は看護職員若しくは介護職員が１人以上</t>
  </si>
  <si>
    <t>（利用者の数が10人以下の場合）</t>
  </si>
  <si>
    <t>（利用者の数が10人を超える場合）</t>
  </si>
  <si>
    <t>　提供時間帯を通じて専ら当該指定通所リハビリテーションの提供に当たる理学療法士、作業療法士若しくは言語聴覚士又は看護職員若しくは介護職員が、利用者の数を10で除して得た員数以上</t>
  </si>
  <si>
    <t>　６時間以上８時間未満の指定通所リハビリテーションの前後に連続して延長サービスを行う場合にあっても、事業所の実状に応じて、適当数の従業者を配置している。</t>
  </si>
  <si>
    <t>人員の管理</t>
  </si>
  <si>
    <t>　従業者全員の雇用契約書等の写しを事業所に保管している。</t>
  </si>
  <si>
    <t>　医師、理学療法士、作業療法士、言語聴覚士、看護職員又は介護職員のうち、資格要件のある従業者について、採用時に資格の有無を確認するとともに、資格を証明する書面の写しを事業所に保管している。</t>
  </si>
  <si>
    <t>　すべての従業者について、タイムカード、出勤簿等により、日々の勤務実績が確認できる。</t>
  </si>
  <si>
    <t>設備基準について</t>
  </si>
  <si>
    <t>　指定通所リハビリテーションを行うにふさわしい専用の部屋等であって、３平方メートルに利用定員を乗じた面積以上のものを有している。</t>
  </si>
  <si>
    <t>ただし、介護保健施設の場合は、当該専用の部屋等の面積に利用者用に確保されている食堂（リハビリテーションに供用されるものに限る。）の面積を加えるものとします。</t>
  </si>
  <si>
    <t>指定通所リハビリテーションを行うためのスペースが明確に区分されている。</t>
  </si>
  <si>
    <t>指定通所リハビリテーションを行うためのスペースとして使用される区分が指定通所リハビリテーションの設備基準を満たし、かつ、指定通所介護の機能訓練室等として使用される区分が指定通所介護の設備基準を満たしている。</t>
  </si>
  <si>
    <r>
      <t>（</t>
    </r>
    <r>
      <rPr>
        <sz val="10"/>
        <color indexed="8"/>
        <rFont val="ＭＳ Ｐ明朝"/>
        <family val="1"/>
      </rPr>
      <t>指定通所</t>
    </r>
    <r>
      <rPr>
        <sz val="10"/>
        <color indexed="8"/>
        <rFont val="ＭＳ 明朝"/>
        <family val="1"/>
      </rPr>
      <t>リハビリテーション</t>
    </r>
    <r>
      <rPr>
        <sz val="10"/>
        <color indexed="8"/>
        <rFont val="ＭＳ Ｐ明朝"/>
        <family val="1"/>
      </rPr>
      <t>事業所と指定通所介護事業所が併設されている場合</t>
    </r>
    <r>
      <rPr>
        <sz val="10"/>
        <color indexed="8"/>
        <rFont val="ＭＳ 明朝"/>
        <family val="1"/>
      </rPr>
      <t>）
　指定通所リハビリテーションを行うためのスペースと指定通所介護の機能訓練室等が同一の部屋等である場合には、次のいずれの条件にも適合している。</t>
    </r>
  </si>
  <si>
    <t>保険医療機関が医療保険の脳血管疾患等リハビリテーション、運動器リハビリテーション又は呼吸器リハビリテーションの届出を行っており、１時間以上２時間未満の指定通所リハビリテーションを実施する場合には、同一のスペースにおいて行うことも差し支えありません（ただし、指定通所リハビリテーションの利用者に対するサービス提供に支障が生じない場合に限ります。）。</t>
  </si>
  <si>
    <t>　保険医療機関が医療保険の脳血管疾患等リハビリテーション、運動器リハビリテーション又は呼吸器リハビリテーションの届出を行っており、同一スペースにおいて１時間以上２時間未満の指定通所リハビリテーションを実施する場合における指定通所リハビリテーションを行うためのスペースは、３平方メートルに指定通所リハビリテーションの利用定員と医療保険のリハビリテーションを受ける患者の数の合計を乗じた面積以上となっている。</t>
  </si>
  <si>
    <t>　消火設備その他の非常災害に際して必要な設備並びに指定通所リハビリテーションを行うために必要な専用の機械及び器具を備えている。</t>
  </si>
  <si>
    <r>
      <t>　問1から問3に掲げた指定通所リハビリテーションを行う部屋等の面積に、棚、靴箱、荷物ロッカー（利用者用を含む）、洗面台、冷蔵庫、電子レンジ、洗濯機等の機能訓練に資すると想定されない設備が設置されている面積を含めて</t>
    </r>
    <r>
      <rPr>
        <u val="single"/>
        <sz val="10"/>
        <color indexed="8"/>
        <rFont val="ＭＳ 明朝"/>
        <family val="1"/>
      </rPr>
      <t>いない</t>
    </r>
    <r>
      <rPr>
        <sz val="10"/>
        <color indexed="8"/>
        <rFont val="ＭＳ 明朝"/>
        <family val="1"/>
      </rPr>
      <t>。</t>
    </r>
  </si>
  <si>
    <t>　消防法その他の法令等に規定された設備を設置し、定期的に設備点検を行い、従業者に対し当該設備等の使用方法について周知している。</t>
  </si>
  <si>
    <t>　消防法施行規則に規定する消防計画等、非常災害に関する具体的な計画を策定している。</t>
  </si>
  <si>
    <t>　事業所の防火管理者（責任者）を定めている。</t>
  </si>
  <si>
    <t>　定期的に事業所の非常災害訓練を実施している。</t>
  </si>
  <si>
    <t>　火災等の災害時に、地域の消防機関に速やかに通報できる体制をとるよう従業者に周知している。</t>
  </si>
  <si>
    <t>　日頃から地域の消防団や近隣住民との連携を図り、火災等の際に消火、避難等に協力が得られる関係を築いている。</t>
  </si>
  <si>
    <t>運営基準について</t>
  </si>
  <si>
    <t>内容及び手続の説明及び同意</t>
  </si>
  <si>
    <t>　指定通所リハビリテーション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</si>
  <si>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　問1の重要事項を記した文書の内容と指定通所リハビリテーション事業所の運営規程の概要の内容とに齟齬がない。</t>
  </si>
  <si>
    <t>サービス提供拒否の禁止</t>
  </si>
  <si>
    <t>　正当な理由なく指定通所リハビリテーションの提供を拒んでいない。</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</si>
  <si>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</si>
  <si>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</si>
  <si>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</si>
  <si>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</si>
  <si>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r>
      <t>その他利用申込者に対し自ら</t>
    </r>
    <r>
      <rPr>
        <u val="single"/>
        <sz val="10"/>
        <color indexed="8"/>
        <rFont val="ＭＳ 明朝"/>
        <family val="1"/>
      </rPr>
      <t>適切な</t>
    </r>
    <r>
      <rPr>
        <sz val="10"/>
        <color indexed="8"/>
        <rFont val="ＭＳ 明朝"/>
        <family val="1"/>
      </rPr>
      <t>指定通所リハビリテーションを提供することが困難である場合</t>
    </r>
  </si>
  <si>
    <t>サービス提供困難時の対応</t>
  </si>
  <si>
    <t>受給資格等の確認</t>
  </si>
  <si>
    <t>　指定通所リハビリテーションの提供を求められた場合は、その提供を求める者から提示された被保険者証によって、被保険者資格、要介護認定の有無及び要介護認定の有効期間を確かめている。</t>
  </si>
  <si>
    <t>　問1で確認した内容について、当該対象者の同意を得て被保険者証の写しを控える又は確認した日付、確認した内容等を記載するなどして記録を残している。</t>
  </si>
  <si>
    <t>要介護認定の申請に係る援助</t>
  </si>
  <si>
    <t>　指定通所リハビリテーション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</si>
  <si>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</si>
  <si>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</si>
  <si>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　指定通所リハビリテーション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</si>
  <si>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居宅介護支援事業者等との連携</t>
  </si>
  <si>
    <t>　指定通所リハビリテーションを提供するに当たり、居宅介護支援事業者その他保健医療サービス又は福祉サービスを提供する者とのとの密接な連携の確保に努めている。</t>
  </si>
  <si>
    <t>　指定通所リハビリテーション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</si>
  <si>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法定代理受領サービスの提供を受けるための援助</t>
  </si>
  <si>
    <t>　被保険者証に、法第73条第２項に規定する認定審査会意見（指定居宅サービスの適切かつ有効な利用等に関し当該被保険者が留意すべき事項に係る認定審査会意見）が記載されているときは、当該認定審査会意見に配慮して、指定通所リハビリテーションを提供するように努めている。</t>
  </si>
  <si>
    <t>　指定通所リハビリテーション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t>
  </si>
  <si>
    <t>　利用者は、法定代理受領サービスとして指定通所リハビリテーションの提供を受けた場合、介護報酬の１割を利用者負担分として事業所に支払うこととなりますが、例えば自己作成プランであらかじめ市町村に届け出ていない場合などは償還払い（一旦全額自己負担した後に保険者から９割分の還付を受ける）を受けることとなります。事業所にこのような利用者がいない場合は、回答欄に斜線を引いてください。</t>
  </si>
  <si>
    <t>(※)「介護保険法施行規則第64条各号のいずれにも該当しないとき」とは、償還払いとなる利用予定者等が該当します。</t>
  </si>
  <si>
    <t>居宅サービス計画に沿ったサービスの提供</t>
  </si>
  <si>
    <t>　居宅サービス計画が作成されている場合は、当該居宅サービス計画に沿った指定通所リハビリテーションを提供している。</t>
  </si>
  <si>
    <t>居宅サービス計画等の変更の援助</t>
  </si>
  <si>
    <t>　利用者が居宅サービス計画の変更を希望する場合は、当該利用者に係る居宅介護支援事業者への連絡その他の必要な援助を行なっている。</t>
  </si>
  <si>
    <t>サービスの提供の記録</t>
  </si>
  <si>
    <t>　指定通所リハビリテーションを提供した際には、提供した具体的なサービスの内容等を記録するとともに、利用者からの申出があった場合には、文書の交付その他適切な方法により、その情報を利用者に対して提供している。</t>
  </si>
  <si>
    <t>　指定通所リハビリテーションを提供した際には、以下の内容を利用者の居宅サービス計画を記載した書面又はこれに準ずる書面に記載している。</t>
  </si>
  <si>
    <t>①</t>
  </si>
  <si>
    <t>提供した具体的なサービスの内容</t>
  </si>
  <si>
    <t>指定通所リハビリテーションの提供日時</t>
  </si>
  <si>
    <t>④</t>
  </si>
  <si>
    <t>⑤</t>
  </si>
  <si>
    <t>⑥</t>
  </si>
  <si>
    <t>その他必要な事項</t>
  </si>
  <si>
    <t>（送迎を実施した場合）送迎を実施した時刻及び介助者</t>
  </si>
  <si>
    <t>利用者の心身の状況</t>
  </si>
  <si>
    <t>適正な職員配置がなされていたか</t>
  </si>
  <si>
    <t>　提供した具体的なサービスの内容等の記録を５年間保存している。</t>
  </si>
  <si>
    <t>利用料の受領</t>
  </si>
  <si>
    <t>　法定代理受領サービスに該当する指定通所リハビリテーションを提供した際には、その利用者から利用料の一部として、当該指定通所リハビリテーションに係る居宅介護サービス費用基準額から当該指定通所リハビリテーション事業者に支払われる居宅介護サービス費の額を控除して得た額の支払を受けている。</t>
  </si>
  <si>
    <t>　法定代理受領サービスに該当しない指定通所リハビリテーションを提供した際にその利用者から支払を受ける利用料の額と、指定通所リハビリテーションに係る居宅介護サービス費用基準額との間に、不合理な差額が生じないようにしている。</t>
  </si>
  <si>
    <t>　次に掲げる費用の支払を受けるに当たっては、あらかじめ利用者又はその家族に対してその額等に関して説明を行い、利用者の同意を得ている。</t>
  </si>
  <si>
    <t>利用者の希望により通常の事業の実施地域以外に居住する利用者に対して行う送迎に要する費用</t>
  </si>
  <si>
    <t>指定通所リハビリテーションに通常要する時間を超える指定通所リハビリテーションであって利用者の選定に係るものの提供に伴い必要となる費用の範囲内において、通常の指定通所リハビリテーションに係る居宅介護サービス費用基準額を超える費用</t>
  </si>
  <si>
    <t>おむつ代</t>
  </si>
  <si>
    <t>通所リハビリテーションの提供において提供される便宜のうち、日常生活においても通常必要となるものに係る費用であって、その利用者に負担させることが適当と認められるもの</t>
  </si>
  <si>
    <r>
      <t>食事の提供に要する費用（</t>
    </r>
    <r>
      <rPr>
        <sz val="9.5"/>
        <color indexed="8"/>
        <rFont val="ＭＳ Ｐ明朝"/>
        <family val="1"/>
      </rPr>
      <t>食材料費及び調理に係る費用に相当する額を基本とする。</t>
    </r>
    <r>
      <rPr>
        <sz val="9.5"/>
        <color indexed="8"/>
        <rFont val="ＭＳ 明朝"/>
        <family val="1"/>
      </rPr>
      <t>）</t>
    </r>
  </si>
  <si>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</si>
  <si>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</si>
  <si>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</si>
  <si>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r>
      <t>　問1から問3に記載したもの以外で、保険給付の対象となっているサービスと明確に区分されないあいまいな名目による費用の支払いを受けて</t>
    </r>
    <r>
      <rPr>
        <u val="single"/>
        <sz val="10"/>
        <color indexed="8"/>
        <rFont val="ＭＳ 明朝"/>
        <family val="1"/>
      </rPr>
      <t>いない</t>
    </r>
    <r>
      <rPr>
        <sz val="10"/>
        <color indexed="8"/>
        <rFont val="ＭＳ 明朝"/>
        <family val="1"/>
      </rPr>
      <t>。</t>
    </r>
  </si>
  <si>
    <t>指定通所リハビリテーションの基本取扱方針</t>
  </si>
  <si>
    <t>　償還払いを選択している利用者から費用の支払（10割全額）を受けた場合は、提供した指定通所リハビリテーションの内容、費用の額その他利用者が保険給付の請求のために必要と認められる事項を記載したサービス提供証明書を利用者に対して交付している。</t>
  </si>
  <si>
    <t>　自らその提供する指定通所リハビリテーションの質の評価を行い、常にその改善を図っている。</t>
  </si>
  <si>
    <t>指定通所リハビリテーションの具体的取扱方針</t>
  </si>
  <si>
    <t>　指定通所リハビリテーションは、利用者の要介護状態の軽減又は悪化の防止に資するよう、その目標を設定し、計画的に行っている。</t>
  </si>
  <si>
    <t>　指定通所リハビリテーションの提供に当たっては、医師の指示及び通所リハビリテーション計画に基づき、利用者の心身の機能の維持回復を図り、日常生活の自立に資するよう、適切に行っている。</t>
  </si>
  <si>
    <t>通所リハビリテーション従業者は、指定通所リハビリテーションの提供に当たり、懇切丁寧に行うことを旨とし、利用者又はその家族に対し、リハビリテーションの観点から療養上必要とされる事項について、理解しやすいように指導又は説明を行っている。</t>
  </si>
  <si>
    <t>　指定通所リハビリテーションの提供に当たり、常に利用者の病状、心身の状況及び置かれている環境の的確な把握に努め、利用者に対し適切なサービスを提供している。特に、認知症である要介護者に対しては、必要に応じ、その特性に対応したサービス提供ができる体制を整えている。</t>
  </si>
  <si>
    <t>　リハビリテーション会議の開催により、リハビリテーションに関する専門的な見地から利用者の状況等に関する情報を構成員と共有するよう努め、利用者に対し、適切なサービスを提供している。</t>
  </si>
  <si>
    <t>通所リハビリテーション計画の作成</t>
  </si>
  <si>
    <t>　医師及び理学療法士、作業療法士その他専ら指定通所リハビリテーションの提供に当たる通所リハビリテーション従業者が共同して、診療又は運動機能検査、作業能力検査等を基に通所リハビリテーション計画を作成している。</t>
  </si>
  <si>
    <t>　通所リハビリテーション計画の作成に当たり、利用者の心身の状況、希望及びその置かれている環境を把握している。</t>
  </si>
  <si>
    <t>　通所リハビリテーション計画には、リハビリテーションの目標、当該目標を達成するための具体的なサービスの内容等を記載している。</t>
  </si>
  <si>
    <t>　居宅サービス計画が作成されている場合は、当該居宅サービス計画に沿った通所リハビリテーション計画を作成している。</t>
  </si>
  <si>
    <t>　通所リハビリテーション計画の作成に当たり、その内容を利用者又はその家族に対して説明し、当該利用者の同意を得ている。</t>
  </si>
  <si>
    <t>　作成した通所リハビリテーション計画を、利用者に交付している。</t>
  </si>
  <si>
    <t>　交付した通所リハビリテーション計画を、５年間保存している。</t>
  </si>
  <si>
    <t>　それぞれの利用者について、通所リハビリテーションの計画に従ったサービスの実施状況及びその評価を診療記録に記載している。</t>
  </si>
  <si>
    <t>　問8のサービスの実施状況及びその評価についても、利用者又はその家族に説明している。</t>
  </si>
  <si>
    <t>利用者に関する市町村への通知</t>
  </si>
  <si>
    <t>偽りその他不正の行為によって保険給付を受け、又は受けようとしたとき</t>
  </si>
  <si>
    <t>緊急時等の対応</t>
  </si>
  <si>
    <t>　現に指定通所リハビリテーションの提供を行っているときに利用者に病状の急変が生じた場合その他必要な場合には、速やかに主治医への連絡を行う等の必要な措置を講じている。</t>
  </si>
  <si>
    <t>管理者等の責務</t>
  </si>
  <si>
    <t>　管理者は、自ら必要な管理が行えない場合、医師、理学療法士、作業療法士又は専ら指定通所リハビリテーションの提供に当たる看護師のうちから選任した者に、必要な管理の代行をさせている。</t>
  </si>
  <si>
    <t>　管理者又は管理を代行する者は、指定通所リハビリテーション事業所の従業者に運営に関する基準を遵守させるための必要な指揮命令を行っている。</t>
  </si>
  <si>
    <t>運営規程</t>
  </si>
  <si>
    <t>⑦</t>
  </si>
  <si>
    <t>⑧</t>
  </si>
  <si>
    <t>⑨</t>
  </si>
  <si>
    <t>⑩</t>
  </si>
  <si>
    <t>⑪</t>
  </si>
  <si>
    <t>⑫</t>
  </si>
  <si>
    <t>⑬</t>
  </si>
  <si>
    <t>　指定通所リハビリテーション事業所ごとに、次に掲げる事業の運営についての重要事項に関する規程（運営規程）を定めている。</t>
  </si>
  <si>
    <t>事業の目的及び運営の方針</t>
  </si>
  <si>
    <t>従業者の職種、員数及び職務の内容</t>
  </si>
  <si>
    <t>営業日及び営業時間</t>
  </si>
  <si>
    <t>指定通所リハビリテーションの利用定員</t>
  </si>
  <si>
    <t>指定通所リハビリテーションの内容及び利用料その他の費用の額</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</si>
  <si>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</si>
  <si>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</si>
  <si>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</si>
  <si>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</si>
  <si>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</si>
  <si>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</si>
  <si>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</si>
  <si>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</si>
  <si>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</si>
  <si>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　利用者に対し適切な指定通所リハビリテーションを提供できるよう、事業所ごとに従業者の勤務の体制を定め、当該事業所の従業者によって通所リハビリテーションを提供している。</t>
  </si>
  <si>
    <t>　通所リハビリテーション従業者の資質の向上のために、その研修の機会を確保している。</t>
  </si>
  <si>
    <t>定員の遵守</t>
  </si>
  <si>
    <t>　災害その他のやむを得ない事情がある場合を除き、利用定員を超えて指定通所リハビリテーションを提供していない。</t>
  </si>
  <si>
    <t>非常災害対策</t>
  </si>
  <si>
    <t>　非常災害に関する具体的計画を立て、非常災害時の関係機関への通報及び連携体制を整備し、それらを定期的に従業者に周知するとともに、定期的に避難、救出その他必要な訓練を行っている。</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</si>
  <si>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</si>
  <si>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</si>
  <si>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</si>
  <si>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</si>
  <si>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</si>
  <si>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　事業所の利用者やその家族、利用希望者等が見やすい場所に、指定通所リハビリテーション事業所の指定通知書を標示している。</t>
  </si>
  <si>
    <t>秘密保持等</t>
  </si>
  <si>
    <t>　指定通所リハビリテーション事業所の従業者は、正当な理由がなく、その業務上知り得た利用者又はその家族の秘密を漏らしていない。</t>
  </si>
  <si>
    <t>　指定通所リハビリテーション事業所の従業者であった者が、正当な理由がなく、その業務上知り得た利用者又はその家族の秘密を漏らすことがないよう、必要な措置を講じている。</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</si>
  <si>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</si>
  <si>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</si>
  <si>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</si>
  <si>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r>
      <t>　居宅介護支援事業者又はその従業者に対し、利用者に対して特定の事業者によるサービスを利用させることの対償として、金品その他の財産上の利益を供与して</t>
    </r>
    <r>
      <rPr>
        <u val="single"/>
        <sz val="10"/>
        <color indexed="8"/>
        <rFont val="ＭＳ 明朝"/>
        <family val="1"/>
      </rPr>
      <t>いない</t>
    </r>
    <r>
      <rPr>
        <sz val="10"/>
        <color indexed="8"/>
        <rFont val="ＭＳ 明朝"/>
        <family val="1"/>
      </rPr>
      <t>。</t>
    </r>
  </si>
  <si>
    <t>苦情への対応等</t>
  </si>
  <si>
    <t>　提供した指定通所リハビリテーション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</si>
  <si>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</si>
  <si>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</si>
  <si>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</si>
  <si>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</si>
  <si>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提供した指定通所リハビリテーションに関し、市町村が行う文書その他の物件の提出若しくは提示の求め又は当該市町村の職員からの質問若しくは照会に応じている。</t>
  </si>
  <si>
    <t>　利用者からの苦情に関して市町村が行う調査に協力するとともに、市町村から指導又は助言を受けた場合においては、当該指導又は助言に従って必要な改善を行っている。</t>
  </si>
  <si>
    <t>　提供した指定通所リハビリテーション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</si>
  <si>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</si>
  <si>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</si>
  <si>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</si>
  <si>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利用者に対する指定通所リハビリテーションの提供により事故が発生した場合は、当該利用者の家族、当該利用者に係る居宅介護支援事業者、関係する市町村等に連絡を行うとともに、必要な措置を講じている。</t>
  </si>
  <si>
    <t>　事故の状況及び事故に際して採った処置について記録している。</t>
  </si>
  <si>
    <t>　利用者に対する指定通所リハビリテーションの提供により賠償すべき事故が発生した場合は、損害賠償を速やかに行っている。</t>
  </si>
  <si>
    <t>　問2の記録を５年間保存している。</t>
  </si>
  <si>
    <t>　事故の原因を解明するとともに、同様・類似の事故が発生しないよう再発防止策を検討し、講じている。</t>
  </si>
  <si>
    <t>　利用者に対する指定通所リハビリテーションの提供により事故が発生した場合の対応方法を定めている。</t>
  </si>
  <si>
    <t>　利用者に対する指定通所リハビリテーションの提供により発生した事故が以下のいずれかに該当する場合は、遅滞なく、関係する市町村等に報告している。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</si>
  <si>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</si>
  <si>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</si>
  <si>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</si>
  <si>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</si>
  <si>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</si>
  <si>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</si>
  <si>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</si>
  <si>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</si>
  <si>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　指定通所リハビリテーション事業所ごとに経理を区分するとともに、指定通所リハビリテーションの事業の会計とその他の事業の会計を区分している。（病院、診療所、老健その他の介護事業等と区分している。）</t>
  </si>
  <si>
    <t>記録の整備</t>
  </si>
  <si>
    <t>　従業者、設備、備品及び会計に関する記録を整備している。</t>
  </si>
  <si>
    <t>　利用者に対する指定通所リハビリテーションの提供に関する次に掲げる記録を整備し、その完結の日から５年間保存している。</t>
  </si>
  <si>
    <t>提供した具体的なサービスの内容等の記録</t>
  </si>
  <si>
    <t>通所リハビリテーション計画（介護予防通所介護リハビリテーション計画）</t>
  </si>
  <si>
    <t>市町村への通知に係る記録</t>
  </si>
  <si>
    <t>苦情の内容等の記録</t>
  </si>
  <si>
    <t>事故の状況及び事故に際して採った処置についての記録</t>
  </si>
  <si>
    <t>介護報酬の算定について</t>
  </si>
  <si>
    <t>事業所規模の点検について</t>
  </si>
  <si>
    <t>請求の根拠となる記録について</t>
  </si>
  <si>
    <t>　サービスの実施単位（同時、一体的に提供される指定通所リハビリテーション）ごとに業務日誌などの記録を整備している。</t>
  </si>
  <si>
    <t>　サービス提供の開始時刻及び終了時刻について記録を整備している。</t>
  </si>
  <si>
    <r>
      <t>　送迎車の出発時刻及び到着時刻、それぞれの送迎車に乗車した利用者名などについて、</t>
    </r>
    <r>
      <rPr>
        <u val="single"/>
        <sz val="10"/>
        <color indexed="8"/>
        <rFont val="ＭＳ ゴシック"/>
        <family val="3"/>
      </rPr>
      <t>実績</t>
    </r>
    <r>
      <rPr>
        <sz val="10"/>
        <color indexed="8"/>
        <rFont val="ＭＳ 明朝"/>
        <family val="1"/>
      </rPr>
      <t>の記録を整備している。</t>
    </r>
  </si>
  <si>
    <t>　入浴介助を行った場合は、サービスを行った利用者などについて記録を整備している。</t>
  </si>
  <si>
    <r>
      <t>　サービス提供に関連する諸記録は、その完結の日から</t>
    </r>
    <r>
      <rPr>
        <u val="single"/>
        <sz val="10"/>
        <color indexed="8"/>
        <rFont val="ＭＳ ゴシック"/>
        <family val="3"/>
      </rPr>
      <t>５年間</t>
    </r>
    <r>
      <rPr>
        <sz val="10"/>
        <color indexed="8"/>
        <rFont val="ＭＳ 明朝"/>
        <family val="1"/>
      </rPr>
      <t>保存している。</t>
    </r>
  </si>
  <si>
    <t>所要時間による区分について</t>
  </si>
  <si>
    <t>　所要時間による区分については、現に要した時間ではなく、通所リハビリテーション計画に位置付けられた内容の通所リハビリテーションを行うための標準的な時間（送迎に要する時間は含まない。）に応じた単位数を算定している。</t>
  </si>
  <si>
    <r>
      <t>　単に当日のサービス進行状況や利用者の家族の出迎え等の都合で当該利用者が通常の時間を超えて事業所にいる場合は、当初計画に位置付けられた所要時間に応じた単位数を算定している（指定通所リハビリテーションを行うための所要時間にその超えた時間を含めて</t>
    </r>
    <r>
      <rPr>
        <u val="single"/>
        <sz val="10"/>
        <color indexed="8"/>
        <rFont val="ＭＳ 明朝"/>
        <family val="1"/>
      </rPr>
      <t>いない</t>
    </r>
    <r>
      <rPr>
        <sz val="10"/>
        <color indexed="8"/>
        <rFont val="ＭＳ 明朝"/>
        <family val="1"/>
      </rPr>
      <t>。）。</t>
    </r>
  </si>
  <si>
    <t>　当日の利用者の心身の状況から、実際の通所リハビリテーションの提供が通所リハビリテーション計画上の所要時間よりも大きく短縮した場合には、通所リハビリテーション計画を変更の上、変更後の所要時間に応じた単位数を算定している。</t>
  </si>
  <si>
    <t>居宅サービス計画及び通所リハビリテーション計画に位置付けられている。</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</si>
  <si>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</si>
  <si>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</si>
  <si>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</si>
  <si>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</si>
  <si>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</si>
  <si>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</si>
  <si>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送迎時に居宅内での介助等を行う者が、理学療法士、作業療法士、言語聴覚士、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</si>
  <si>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t>他サービスとの関係</t>
  </si>
  <si>
    <t>　利用者が、次のいずれかのサービスを受けている間は、通所リハビリテーション費を算定していない。</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</si>
  <si>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</si>
  <si>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</si>
  <si>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</si>
  <si>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</si>
  <si>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</si>
  <si>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</si>
  <si>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</si>
  <si>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</si>
  <si>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</si>
  <si>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</si>
  <si>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</si>
  <si>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介護予防通所リハビリテーション費の日割り計算について</t>
  </si>
  <si>
    <t>　月途中に、次のいずれかの事由が発生した場合は、日割り計算を行っている。</t>
  </si>
  <si>
    <t>要介護から要支援に変更となった場合</t>
  </si>
  <si>
    <t>要支援から要介護に変更となった場合</t>
  </si>
  <si>
    <t>同一保険者管内での転居等により事業所を変更した場合</t>
  </si>
  <si>
    <t>　月途中で要支援度が変更となった場合については、日割り計算により、それぞれの単位数を算定している。</t>
  </si>
  <si>
    <t>　問1、問2のほか、次のいずれかの場合においても、日割り計算を行っている。</t>
  </si>
  <si>
    <t>月途中に介護予防特定施設を退所し、その後利用する場合</t>
  </si>
  <si>
    <t>介護予防短期入所生活介護又は介護予防短期入所療養介護の利用者が、当該サービスの利用日以外の日に利用する場合</t>
  </si>
  <si>
    <t>月途中から公費適用ではなくなった場合</t>
  </si>
  <si>
    <t>医療保険での算定について</t>
  </si>
  <si>
    <t>　医療保険における疾患別リハビリテーションを実施する施設とは別の施設で介護保険におけるリハビリテーションを提供することが必要な場合には、以下のとおり取り扱っている。</t>
  </si>
  <si>
    <t>診療録及び診療報酬明細書に「医療保険における疾患別リハビリテーションが終了する日」を記載し、当該終了する日の前の１か月間に限り、同一の疾患等について介護保険におけるリハビリテーションを行った日以外の日に医療保険における疾患別リハビリテーション料を算定している。</t>
  </si>
  <si>
    <t>②</t>
  </si>
  <si>
    <t>当該終了する日の前の１か月間に算定する疾患別リハビリテーション料は、１か月７単位までとしている。</t>
  </si>
  <si>
    <t>　同一の疾患等について、医療保険における疾患別リハビリテーションを行った後、介護保険におけるリハビリテーションに移行した日以降は、上記問１の場合及び当該リハビリテーションに係る疾患等について、手術、急性増悪等により医療保険による疾患別リハビリテーション料を算定する患者に該当することとなった場合を除き、医療保険における疾患別リハビリテーション料は算定していない。</t>
  </si>
  <si>
    <t>加算関係（算定している加算のみ回答してください。）</t>
  </si>
  <si>
    <t>理学療法士等体制強化加算</t>
  </si>
  <si>
    <t>　１時間以上２時間未満のサービスを提供している場合であって、常勤かつ専従の理学療法士、作業療法士又は言語聴覚士を２名以上配置している。</t>
  </si>
  <si>
    <t>この「専従」は、リハビリテーションを実施する時間に専らその職務に従事していることで足ります。</t>
  </si>
  <si>
    <t>時間延長サービス加算</t>
  </si>
  <si>
    <t>　所要時間６時間以上８時間未満の通所リハビリテーションの前後に連続して日常生活上の世話を行った場合であって、通所リハビリテーションの所要時間とその前後に行った日常生活上の世話の所要時間を通算した時間が８時間以上となったときに算定している。</t>
  </si>
  <si>
    <t>　通所リハビリテーションと延長サービスを通算した時間が８時間以上の部分について算定している。</t>
  </si>
  <si>
    <t>例</t>
  </si>
  <si>
    <t>　実際に延長サービスを行うことが可能な適当数の従業者を配置している。</t>
  </si>
  <si>
    <t>入浴介助加算</t>
  </si>
  <si>
    <t>　入浴介助を適切に行うことができる人員及び設備を有して行われた入浴介助について算定している。</t>
  </si>
  <si>
    <t>　入浴中の利用者の観察を含む介助を行った場合に算定している。</t>
  </si>
  <si>
    <t>「観察」とは、自立生活支援のための見守り援助をいいます。利用者の自立支援や日常生活動作能力などの向上のために、極力利用者自身の力で入浴し、必要に応じて介助、転倒予防のための声かけ、気分の確認などを行うことにより、結果として、身体に直接摂食する介助を行わなかった場合も加算の対象となりますが、具体的に行った観察の内容は記録に残す必要があります。</t>
  </si>
  <si>
    <t>　部分浴、清拭のみを行った利用者に対しては加算を算定していない。</t>
  </si>
  <si>
    <t>　通所リハビリテーション計画上、入浴の提供が位置付けられている場合でも、利用者側の事情により入浴を実施しなかった場合は算定していない。</t>
  </si>
  <si>
    <t>　リハビリテーション実施計画原案について、利用者又はその家族に説明し、当該原案に対する同意を得ている。</t>
  </si>
  <si>
    <t>　算定している利用者ごとに医師、理学療法士、作業療法士、言語聴覚士その他の職種の者が共同して、リハビリテーション実施計画を作成している。</t>
  </si>
  <si>
    <t>　月４回以上の通所リハビリテーション利用者に対し、１月に１回算定している。（下記問５の例外を除く。）</t>
  </si>
  <si>
    <t>　通所リハビリテーションの提供が月４回未満の利用者に係る当加算は、次のいずれかに該当する場合に限って算定している。</t>
  </si>
  <si>
    <t>③</t>
  </si>
  <si>
    <t>ケアプラン上は月４回であるが、利用者の自己都合（体調悪化）等やむを得ない理由により４回受けることができない場合</t>
  </si>
  <si>
    <t>自然災害・感染症の発生等により、事業所が一時的に休業等するため、当初ケアプラン上予定していたサービスの提供ができなくなった場合</t>
  </si>
  <si>
    <t>通所リハビリテーションの利用を開始した月であって、個別リハビリテーション、短期集中リハビリテーション又は認知症短期集中リハビリテーションを行っている場合</t>
  </si>
  <si>
    <t>短期入所療養介護事業所により個別リハビリテーションが提供される場合であって、通所リハビリテーション事業所におけるリハビリテーションの提供回数と短期入所療養介護事業所におけるリハビリテーションの提供回数の合計が月４回以上であり、かつ、事業所間で利用者についての情報が共有されて、一体としてリハビリテーションマネジメントが行われている場合</t>
  </si>
  <si>
    <t>　短期集中リハビリテーション実施加算及び認知症短期集中リハビリテーション実施加算を算定している利用者については、病院等からの退院（所）日から起算して１か月以内の期間にも、アセスメントとそれに基づく評価を行っている。</t>
  </si>
  <si>
    <t>　利用終了時には、居宅介護支援事業所の介護支援専門員や利用者の主治の医師に対してリハビリテーションに必要な情報提供を行っている。</t>
  </si>
  <si>
    <t>　新規にリハビリテーション実施計画を作成した利用者に対しては、医師又は医師の指示を受けた理学療法士、作業療法士又は言語聴覚士が、通所開始日から起算して１月以内に当加算を算定する利用者の居宅を訪問し、利用者の身体の状況、家屋の状況、家屋内におけるＡＤＬ等の評価等を確認することを趣旨として診察、運動機能検査、作業能力検査等を実施するとともに、必要に応じて居宅での日常生活動作能力の維持、向上に資するリハビリテーション計画を見直している。</t>
  </si>
  <si>
    <t>　利用者ごとのリハビリテーション実施計画に従い、医師又は医師の指示を受けた理学療法士、作業療法士又は言語聴覚士が指定通所リハビリテーションを行っているとともに、利用者の状態を定期的に記録している。</t>
  </si>
  <si>
    <t>　利用者ごとのリハビリテーション実施計画の進捗状況を定期的に評価し、必要に応じて当該計画を見直している。</t>
  </si>
  <si>
    <t>　指定通所リハビリテーション事業所の従業者が指定居宅介護支援事業者を通じて、指定訪問介護の事業その他の指定居宅サービス事業に係る従業者に対し、リハビリテーションの観点から、日常生活上の留意点、介護の工夫等の情報を伝達している。</t>
  </si>
  <si>
    <t>　医師又は医師の指示を受けた理学療法士、作業療法士又は言語聴覚士が新規にリハビリテーション実施計画を作成した利用者に対して、１か月以内に当該利用者の居宅を訪問し、診察、運動機能検査、作業能力検査等を行っている。</t>
  </si>
  <si>
    <t>　診療の補助行為としての（医行為に該当する）リハビリテーションの実施は、リハビリテーション関係職種（理学療法士、作業療法士又は言語聴覚士）が行っている。</t>
  </si>
  <si>
    <r>
      <t>７</t>
    </r>
    <r>
      <rPr>
        <sz val="10"/>
        <color indexed="8"/>
        <rFont val="ＭＳ Ｐ明朝"/>
        <family val="1"/>
      </rPr>
      <t>時間の通所リハビリテーションの後に連続して</t>
    </r>
    <r>
      <rPr>
        <sz val="10"/>
        <color indexed="8"/>
        <rFont val="ＭＳ 明朝"/>
        <family val="1"/>
      </rPr>
      <t>２</t>
    </r>
    <r>
      <rPr>
        <sz val="10"/>
        <color indexed="8"/>
        <rFont val="ＭＳ Ｐ明朝"/>
        <family val="1"/>
      </rPr>
      <t>時間の延長サービスを行った場合は、通所リハビリテーションと延長サービスの通算時間は</t>
    </r>
    <r>
      <rPr>
        <sz val="10"/>
        <color indexed="8"/>
        <rFont val="ＭＳ 明朝"/>
        <family val="1"/>
      </rPr>
      <t>９</t>
    </r>
    <r>
      <rPr>
        <sz val="10"/>
        <color indexed="8"/>
        <rFont val="ＭＳ Ｐ明朝"/>
        <family val="1"/>
      </rPr>
      <t>時間のため、</t>
    </r>
    <r>
      <rPr>
        <sz val="10"/>
        <color indexed="8"/>
        <rFont val="ＭＳ 明朝"/>
        <family val="1"/>
      </rPr>
      <t>１</t>
    </r>
    <r>
      <rPr>
        <sz val="10"/>
        <color indexed="8"/>
        <rFont val="ＭＳ Ｐ明朝"/>
        <family val="1"/>
      </rPr>
      <t>時間分（</t>
    </r>
    <r>
      <rPr>
        <sz val="10"/>
        <color indexed="8"/>
        <rFont val="ＭＳ 明朝"/>
        <family val="1"/>
      </rPr>
      <t>９</t>
    </r>
    <r>
      <rPr>
        <sz val="10"/>
        <color indexed="8"/>
        <rFont val="ＭＳ Ｐ明朝"/>
        <family val="1"/>
      </rPr>
      <t>時間</t>
    </r>
    <r>
      <rPr>
        <sz val="10"/>
        <color indexed="8"/>
        <rFont val="ＭＳ 明朝"/>
        <family val="1"/>
      </rPr>
      <t>－８</t>
    </r>
    <r>
      <rPr>
        <sz val="10"/>
        <color indexed="8"/>
        <rFont val="ＭＳ Ｐ明朝"/>
        <family val="1"/>
      </rPr>
      <t>時間）の延長サービスとして</t>
    </r>
    <r>
      <rPr>
        <sz val="10"/>
        <color indexed="8"/>
        <rFont val="ＭＳ 明朝"/>
        <family val="1"/>
      </rPr>
      <t>50</t>
    </r>
    <r>
      <rPr>
        <sz val="10"/>
        <color indexed="8"/>
        <rFont val="ＭＳ Ｐ明朝"/>
        <family val="1"/>
      </rPr>
      <t>単位を算定している。</t>
    </r>
  </si>
  <si>
    <t>　利用開始時にその者に対するリハビリテーションの実施に必要な情報を収集しておき、医師、理学療法士、作業療法士、言語聴覚士、看護職員、介護職員その他職種の者が暫定的に、リハビリテーションに関するアセスメントとそれに基づく評価を行った後、多職種協働により開始時リハビリテーション会議を行ってリハビリテーション実施計画原案を作成している。</t>
  </si>
  <si>
    <t>　リハビリテーション会議の結果、必要と判断された場合は、利用者の担当介護支援専門員を通じて、他の居宅サービス事業所に対してリハビリテーションに関する情報伝達（日常生活上の留意点、介護の工夫等）や連携を図るとともに、居宅サービス計画の変更の依頼を行っている。</t>
  </si>
  <si>
    <t>　利用を終了する前に、終了後に利用予定の居宅介護支援事業所の介護支援専門員や他の居宅サービス事業所のサービス担当者等の参加を求め、医師、理学療法士、作業療法士、言語聴覚士、看護職員、介護職員その他職種の者による終了前リハビリテーション会議を行っている。</t>
  </si>
  <si>
    <t>リハビリテーションマネジメント加算（Ⅰ）・（Ⅱ）共通</t>
  </si>
  <si>
    <t>リハビリテーションマネジメント加算（Ⅱ）</t>
  </si>
  <si>
    <t>※前記(4)に加えて</t>
  </si>
  <si>
    <t>　利用者及び家族の参加を基本としたリハビリテーション会議を開催し、リハビリテーションに関する専門的な見地から利用者の状況等に関する情報を構成員と共有し、当該リハビリテーション会議の内容を記録している。</t>
  </si>
  <si>
    <t>　リハビリテーション計画について、医師がリハビリテーション会議で、利用者又はその家族に説明し、同意を得ている。（医師がやむを得ない理由等によりリハビリテーション会議を欠席した場合は、リハビリテーション会議以外の機会を通して、利用者又はその家族に対して、当該計画を説明し、同意を得ている。）</t>
  </si>
  <si>
    <t>　通所リハビリテーション計画の作成に当たって、当該計画の同意を得た日の属する月から起算して６月以内の場合にあっては１月に一回以上、６月を超えた場合にあっては３月に一回以上、リハビリテーション会議を開催し、通所リハビリテーション計画を見直している。</t>
  </si>
  <si>
    <t>　事業所の理学療法士、作業療法士、又は言語聴覚士が介護支援専門員に対し、リハビリテーションに関する専門的な見地から、利用者の有する能力、自立のために必要な支援方法及び日常生活の留意点に関する情報提供を行っている。</t>
  </si>
  <si>
    <t>　次のいずれかに該当する場合に限って算定している。</t>
  </si>
  <si>
    <t>事業所の理学療法士、作業療法士又は言語聴覚士が、居宅サービスに位置づけた指定訪問介護の事業その他の指定居宅サービスに該当する事業に係る従業者と指定通所リハビリテーションの利用者の居宅を訪問し、当該従業者に対し、リハビリテーションに関する専門的見地から、介護の工夫に関する指導及び日常生活上の留意点に関する助言を行っている。</t>
  </si>
  <si>
    <t>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</si>
  <si>
    <t>　上記問１から問５について、適合することを確認し、記録している。</t>
  </si>
  <si>
    <t>短期集中個別リハビリテーション実施加算</t>
  </si>
  <si>
    <t>　利用者がリハビリテーションを必要とする状態の原因となった疾患等の治療のために入院、入所した病院、診療所、介護保険施設から退院、退所した日又は要介護認定の効力が生じた日（当該利用者が新たに要介護認定を受けた者である場合に限る。）から起算して３か月以内の期間に、1週につきおおむね２回以上、１回当たり20分以上、1日当たり40分以上実施している。</t>
  </si>
  <si>
    <t>　認知症短期集中リハビリテーション実施加算又は生活行為向上リハビリテーション実施加算を算定していない。</t>
  </si>
  <si>
    <t>　医師又は医師の指示を受けた理学療法士等が集中的に個別リハビリテーションを行っている。</t>
  </si>
  <si>
    <t>　リハビリテーションマネジメント加算を算定している。
（下記問５の例外を除く。）</t>
  </si>
  <si>
    <t>　１か月に４回以上通所していないためにリハビリテーションマネジメント加算が算定できない場合であっても、次のいずれかに該当する場合に限って算定している（①、②の場合には、リハビリテーション実施計画書の備考欄等に当該理由等を記載している。）。</t>
  </si>
  <si>
    <t>利用者の自己都合（体調悪化）等やむを得ず算定要件を満たせなくなった場合</t>
  </si>
  <si>
    <t>総合的なアセスメントの結果、定められた実施回数、時間等の算定要件に適合しない場合であって、それが適切なマネジメントに基づくものであり、利用者の同意を得ている場合（一時的な意欲減退に伴う回数調整等）</t>
  </si>
  <si>
    <t>指定通所リハビリテーションの利用を終了する日の属する月であって、１か月の利用が４回未満であるため、リハビリテーションマネジメント加算が算定できない場合</t>
  </si>
  <si>
    <t>　短期入所生活介護、短期入所療養介護からの退所の場合は、算定していない。</t>
  </si>
  <si>
    <t>認知症短期集中リハビリテーション実施加算</t>
  </si>
  <si>
    <t>　認知症短期集中リハビリテーション実施加算（Ⅰ）は、認知症であると医師が判断した者であって、リハビリテーションによって生活機能の改善が見込まれると判断されたものに対して、当該利用者がリハビリテーションを必要とする状態の原因となった疾患等の治療等のために入院、入所した病院、診療所、介護保険施設から退院、退所した日又は通所開始日から起算して３か月以内の期間に、通所リハビリテーション計画に基づき、医師又は医師の指示を受けた理学療法士、作業療法士若しくは言語聴覚士が１週間に２日を限度として、20分以上のリハビリテーションを個別に実施した場合に算定している。</t>
  </si>
  <si>
    <t>　認知症短期集中リハビリテーション実施加算（Ⅱ）は、認知症であると医師が判断した者であって、リハビリテーションによって生活機能の改善が見込まれると判断されたものに対して、当該利用者がリハビリテーションを必要とする状態の原因となった疾患等の治療等のために入院、入所した病院、診療所、介護保険施設から退院、退所した日又は通所開始日の属する月から起算して３か月以内の期間に、通所リハビリテーション計画に基づき、医師又は医師の指示を受けた理学療法士、作業療法士若しくは言語聴覚士が、１月に４回以上個別又は集団によるリハビリテーションを実施した場合に算定している（通所リハビリテーション計画書にその時間、実施頻度、実施方法を定めている。）。</t>
  </si>
  <si>
    <t>　認知症短期集中リハビリテーション実施加算(Ⅱ)における通所リハビリテーション計画の作成に当たって、当該利用者の生活環境をあらかじめ把握するため、当該利用者の居宅を訪問している。</t>
  </si>
  <si>
    <t>　認知症短期集中リハビリテーション実施加算（Ⅱ）における通所リハビリテーション計画に従ったリハビリテーションの評価に当たって、利用者の居宅を訪問し、当該利用者の居宅における応用的動作能力や社会適応能力について評価を行い、その結果を当該利用者とその家族に伝達している。</t>
  </si>
  <si>
    <t>当該利用者の居宅を訪問した際、リハビリテーションは実施できない。</t>
  </si>
  <si>
    <t>　当該加算を算定しようとする利用者について、過去３か月間に当該加算を算定していない。</t>
  </si>
  <si>
    <t>認知症に対するリハビリテーションに関する研修は、認知症の概念、認知症の診断及び記憶の訓練、日常生活活動の訓練等の効果的なリハビリテーションのプログラム等から構成されており、認知症に対するリハビリテーションを実施するためにふさわしいと認められるものであり、具体には、全国老人保健施設協会が主催する「認知症短期集中リハビリテーション研修」、日本慢性期医療協会、日本リハビリテーション病院・施設協会、及び全国老人デイ・ケア連絡協議会が主催する「認知症短期集中リハビリテーション医師研修会」、認知症診療に習熟し、かかりつけ医への助言、連携の推進等、地域の認知症医療体制構築を担う医師の養成を目的として、都道府県・政令市が実施する「認知症サポート医養成研修」等が該当します。</t>
  </si>
  <si>
    <t>　当該加算に係る医師は、精神科医師若しくは神経内科医師又は認知症に対するリハビリテーションに関する専門的な研修を修了した医師である。</t>
  </si>
  <si>
    <t>　ＭＭＳＥ（Mini Mental State Examination）又はＨＤＳ－Ｒ（改訂長谷川式簡易知能評価スケール）において、おおむね５点～25点に相当する利用者について算定している。</t>
  </si>
  <si>
    <t>　リハビリテーションマネジメント加算を算定している。</t>
  </si>
  <si>
    <t>　当加算に係るリハビリテーションに関する記録（実施時期、訓練内容、訓練評価、担当者等）を、利用者ごとに保管している。</t>
  </si>
  <si>
    <t>　リハビリテーションを担当する理学療法士、作業療法士又は言語聴覚士を適切に配置している。</t>
  </si>
  <si>
    <t>　リハビリテーションを行う際の利用者数については、理学療法士、作業療法士又は言語聴覚士の数に対して適切である。</t>
  </si>
  <si>
    <t>生活行為向上リハビリテーション加算</t>
  </si>
  <si>
    <t>　生活行為の内容の充実を図るための専門的な知識もしくは経験を有する作業療法士又は生活行為の内容の充実を図るための研修を終了した理学療法士若しくは言語聴覚士を配置している。</t>
  </si>
  <si>
    <t>　生活行為の内容の充実を図るための目標及び当該目標を踏まえたリハビリテーションの実施頻度、実施場所及び実施時間等が記載されたリハビリテーション実施計画をあらかじめ定めている。</t>
  </si>
  <si>
    <t>　リハビリテーション実施計画で定めたリハビリテーションの提供を終了する日前一月以内に、リハビリテーション会議を開催し、リハビリテーションの目標の達成状況を報告している。</t>
  </si>
  <si>
    <t>　リハビリテーションマネジメント加算（Ⅱ）を算定している。</t>
  </si>
  <si>
    <t>　短期集中個別リハビリテーション実施加算又は認知症短期集中リハビリテーション実施加算を算定していない。</t>
  </si>
  <si>
    <t>若年性認知症利用者受入加算</t>
  </si>
  <si>
    <t>　受け入れた若年性認知症利用者ごとに個別に担当者を定め、その者を中心に、当該利用者の特性やニーズに応じたサービス提供を行っている。</t>
  </si>
  <si>
    <t>　当加算の算定は、利用者の６５歳の誕生日の前々日までとしている。</t>
  </si>
  <si>
    <t>※介護予防通所リハビリテーションを含む。</t>
  </si>
  <si>
    <t>栄養改善加算</t>
  </si>
  <si>
    <t>　指定通所リハビリテーション事業所の従業者である管理栄養士を１名以上配置して、利用者ごとにケアマネジメントの一環として栄養改善サービスを行っている。</t>
  </si>
  <si>
    <t>（管理栄養士が非常勤の場合のみ）利用者の状況の把握・評価、計画の作成、多職種協働によるサービスの提供等の業務が遂行できるような勤務体制を確保している。</t>
  </si>
  <si>
    <t>　当該加算を算定する利用者は、次のいずれかに該当する者であって、栄養改善サービスの提供が必要と認められる者である。</t>
  </si>
  <si>
    <t>ＢＭＩが18.5未満である者</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</si>
  <si>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</si>
  <si>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</si>
  <si>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</si>
  <si>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</si>
  <si>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利用開始時に、管理栄養士が中心となって、利用者ごとの摂食・嚥下機能及び食形態にも配慮しつつ、栄養状態に関する解決すべき課題の把握を行い、医師、管理栄養士、理学療法士、作業療法士、言語聴覚士、看護職員、介護職員その他の職種の者が共同して、利用者ごとの摂食・嚥下機能及び食形態にも配慮し、栄養食事相談に関する事項（食事に関する内容の説明等）、解決すべき栄養管理上の課題等に対し取り組むべき事項等を記載した栄養ケア計画を利用者ごとに作成している。</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</si>
  <si>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</si>
  <si>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</si>
  <si>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医師、管理栄養士、理学療法士、作業療法士、言語聴覚士、看護職員、介護職員その他の職種の者が利用者ごとに栄養改善サービスを提供するとともに、利用者の栄養状態を定期的に記録している。</t>
  </si>
  <si>
    <t>　栄養ケア計画に実施上の問題点があれば、直ちに当該計画を修正している。</t>
  </si>
  <si>
    <t>　利用者ごとの栄養ケア計画の進捗状況を定期的に評価している。</t>
  </si>
  <si>
    <t>　リハビリテーション実施計画原案に基づいたリハビリテーションやケアを実施しながら、開始からおおむね２週間以内及びその後はおおむね３か月ごとに、医師、理学療法士、作業療法士、言語聴覚士、看護職員、介護職員その他職種の者がアセスメントとそれに基づく評価を行い、その後、多職種協働によりリハビリテーション会議を行って、リハビリテーション実施計画を作成し、作成したリハビリテーション実施計画について、利用者又はその家族に説明し、その同意を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</si>
  <si>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</si>
  <si>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</si>
  <si>
    <t>　指定通所リハビリテーション事業所の従業者である言語聴覚士、歯科衛生士又は看護職員を１名以上配置し、利用者ごとにケアマネジメントの一環として行っている。</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</si>
  <si>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</si>
  <si>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</si>
  <si>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</si>
  <si>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</si>
  <si>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</si>
  <si>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</si>
  <si>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</si>
  <si>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</si>
  <si>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</si>
  <si>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</si>
  <si>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利用開始時に、言語聴覚士、歯科衛生士又は看護職員が中心となって、利用者ごとの口腔衛生、摂食・嚥下機能に関する解決すべき課題の把握を行い、医師、歯科医師、言語聴覚士、歯科衛生士、看護職員、介護職員その他の職種の者が共同して取り組むべき事項等を記載した口腔機能改善管理指導計画を、利用者ごとに作成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</si>
  <si>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</si>
  <si>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</si>
  <si>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利用者ごとの口腔機能改善管理指導計画に基づき、医師、医師若しくは歯科医師の指示を受けた言語聴覚士若しくは看護職員又は歯科医師の指示を受けた歯科衛生士が利用者ごとに口腔機能向上サービスを提供するとともに、利用者の口腔機能を定期的に記録している。</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</si>
  <si>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</si>
  <si>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</si>
  <si>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当該サービスを継続しないことにより、口腔機能が低下するおそれのある者</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</si>
  <si>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</si>
  <si>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</si>
  <si>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重度療養管理加算</t>
  </si>
  <si>
    <t>　要介護３、要介護４又は要介護５に該当する者であって、次のいずれかの状態が一定の期間や頻度で継続している利用者に対して、計画的な医学的管理を継続的に行い、指定通所リハビリテーションを行った場合に算定している。</t>
  </si>
  <si>
    <t>常時頻回の喀痰吸引を実施している状態</t>
  </si>
  <si>
    <t>呼吸障害等により人工呼吸器を使用している状態</t>
  </si>
  <si>
    <t>→</t>
  </si>
  <si>
    <t>加算を算定しようとする月において、１日あたり８回（夜間を含め３時間に１回程度）以上実施している日が２０日を超える場合をいう。</t>
  </si>
  <si>
    <t>②</t>
  </si>
  <si>
    <t>→</t>
  </si>
  <si>
    <t>加算を算定しようとする月において、１週間以上人工呼吸又は間歇的陽圧呼吸を行っていること。</t>
  </si>
  <si>
    <t>中心静脈注射を実施している状態</t>
  </si>
  <si>
    <t>中心静脈注射により薬剤を投与されている利用者又は中心静脈栄養以外に栄養維持が困難な利用者であること。</t>
  </si>
  <si>
    <t>人工腎臓を実施しており、かつ、重篤な合併症を有する状態</t>
  </si>
  <si>
    <t>人工腎臓を各週２日以上実施しており、かつ、次に掲げるいずれかの合併症をもつもの。</t>
  </si>
  <si>
    <t>Ａ</t>
  </si>
  <si>
    <t>Ｂ</t>
  </si>
  <si>
    <t>Ｃ</t>
  </si>
  <si>
    <t>Ｄ</t>
  </si>
  <si>
    <t>Ｅ</t>
  </si>
  <si>
    <t>Ｆ</t>
  </si>
  <si>
    <t>透析中に頻回の検査、処置を必要とするインスリン注射を行っている糖尿病</t>
  </si>
  <si>
    <t>常時低血圧（収縮期血圧が90ｍｍＨｇ以下）</t>
  </si>
  <si>
    <t>透析アミロイド症で手根管症候群や運動機能障害を呈するもの</t>
  </si>
  <si>
    <t>出血性消化器病変を有するもの</t>
  </si>
  <si>
    <t>骨折を伴う二次性副甲状腺機能亢進症のもの</t>
  </si>
  <si>
    <t>うっ血性心不全（ＮＹＨＡⅢ度以上）のもの）</t>
  </si>
  <si>
    <t>重篤な心機能障害、呼吸障害等により常時モニター測定を実施している状態</t>
  </si>
  <si>
    <t>持続性心室性頻拍や心室細動等の重症不整脈発作を繰り返す状態、収縮期血圧90ｍｍＨｇ以下が持続する状態、又は酸素吸入を行っても動脈血酸素飽和度90％以下の状態で常時、心電図、血圧、動脈血酸素飽和度のいずれかを含むモニタリングを行っていること。</t>
  </si>
  <si>
    <t>当該利用者に対して、皮膚の炎症等に対するケアを行った場合に算定できるものであること。</t>
  </si>
  <si>
    <t>膀胱又は直腸の機能障害の程度が身体障害者福祉法施行規則（昭和25年厚生省令第15号）別表第５号に掲げる身体障害者障害程度等級表の４級以上に該当し、かつ、ストーマの処置を実施している状態</t>
  </si>
  <si>
    <t>経鼻胃管や胃瘻等の経腸栄養が行われている状態</t>
  </si>
  <si>
    <t>経口摂取が困難で経腸栄養以外に栄養維持が困難な利用者に対して、経腸栄養を行った場合に算定できるものであること。</t>
  </si>
  <si>
    <t>褥瘡に対する治療を実施している状態</t>
  </si>
  <si>
    <t>次の分類で第３度以上に該当し、かつ、当該褥瘡に対して必要な処置を行った場合に限る。</t>
  </si>
  <si>
    <t>皮膚の発赤が持続している部分があり、圧迫を取り除いても消失しない。（皮膚の損傷はない。）</t>
  </si>
  <si>
    <t>皮膚層の部分的喪失（びらん、水泡、浅いくぼみとして表れるもの。）</t>
  </si>
  <si>
    <t>皮膚層と皮下組織が失われ、筋肉や骨が露出している。</t>
  </si>
  <si>
    <t>皮膚層がなくなり潰瘍が皮下組織にまで及ぶ。（浅いくぼみとして表れ、隣接組織まで及んでいることもあれば、及んでいないこともある。）</t>
  </si>
  <si>
    <t>⑨</t>
  </si>
  <si>
    <t>気管切開が行われている状態</t>
  </si>
  <si>
    <t>気管切開が行われている利用者について、気管切開の医学的管理を行った場合に算定できるものであること。</t>
  </si>
  <si>
    <t>指定通所リハビリテーションが同時に一定の距離を置いた２つの場所で行われ、これらのサービスの提供が一体的に行われているといえない場合</t>
  </si>
  <si>
    <t>午前と午後とで別の利用者に対して指定通所リハビリテーションを提供する場合</t>
  </si>
  <si>
    <t>　当該加算に係る医学的管理の内容等を診療録に記録している。</t>
  </si>
  <si>
    <t>　介護給付費請求明細書の摘要欄に、該当する状態（平成24年厚生労働省告示95号「厚生労働大臣が定める基準に適合する利用者等」第16号イからリまでに掲げる状態のいずれか。複数の状態に該当する場合は主たる状態のみ。）を記載している。</t>
  </si>
  <si>
    <t>中重度者ケア体制加算</t>
  </si>
  <si>
    <t>　事業所において基準上必要とされる看護職員又は介護職員の員数に加え、看護職員又は介護職員を、常勤換算方法で１以上配置している。</t>
  </si>
  <si>
    <t>　常勤換算方法による員数の算出に当たっては、小数点第２位以下を切り捨てている。</t>
  </si>
  <si>
    <r>
      <t>　常勤換算方法を計算する際の勤務延時間数について、延長加算を算定する際に配置する看護職員又は介護職員の勤務時間数を含めて</t>
    </r>
    <r>
      <rPr>
        <u val="single"/>
        <sz val="10"/>
        <color indexed="8"/>
        <rFont val="ＭＳ 明朝"/>
        <family val="1"/>
      </rPr>
      <t>いない</t>
    </r>
    <r>
      <rPr>
        <sz val="10"/>
        <color indexed="8"/>
        <rFont val="ＭＳ 明朝"/>
        <family val="1"/>
      </rPr>
      <t>。</t>
    </r>
  </si>
  <si>
    <t>　前年度又は算定日が属する月の前３月間の利用者数の総数のうち、要介護３、４又は５の者の占める割合が100分の30以上である。</t>
  </si>
  <si>
    <t>　問4の割合の算定に当たり、１月当たりの実績の平均について、利用実人員数又は利用延人員数を用いて算定している。</t>
  </si>
  <si>
    <t>　指定通所リハビリテーションを行う時間帯を通じて、専ら指定通所リハビリテーションの提供に当たる看護職員を１名以上配置している。</t>
  </si>
  <si>
    <t>サービス提供体制強化加算（Ⅰ）</t>
  </si>
  <si>
    <t>　次のいずれかに該当している。</t>
  </si>
  <si>
    <t>指定通所リハビリテーション事業所の介護職員の総数のうち、介護福祉士の占める割合が100分の50以上　→（Ⅰ）イ</t>
  </si>
  <si>
    <t>指定通所リハビリテーション事業所の介護職員の総数のうち、介護福祉士の占める割合が100分の40以上　→（Ⅰ）ロ</t>
  </si>
  <si>
    <t>　問1における介護福祉士については、各月の前月の末日時点で資格を取得している者としている。</t>
  </si>
  <si>
    <t>　指定通所リハビリテーションの月平均の利用者の数について、運営規程に定めている利用定員を超えていない。</t>
  </si>
  <si>
    <t>　指定通所リハビリテーション事業所の医師、理学療法士、作業療法士、言語聴覚士、看護職員又は介護職員の員数について、指定居宅サービス（介護予防サービス）基準に定める員数に対し欠員が生じていない。</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</si>
  <si>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</si>
  <si>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加算を算定しないだけでなく、加算の取下げの届出も必要です。</t>
  </si>
  <si>
    <t>（前３月の実績により届出を行った場合）届出を行った月以降においても、直近３月間の利用者の割合について、毎月継続的に維持していることを確認し、その割合を記録している。</t>
  </si>
  <si>
    <t>（前３月の実績により届出を行った場合）届出を行った月以降において、直近３月間の利用者数の割合が100分の30を下回った場合は、加算を算定していない。</t>
  </si>
  <si>
    <t>（問6に該当する事業所の場合）届出を行った月以降においても、直近３か月間の職員の割合につき、毎月継続的に所定の割合を維持していることを確認し、その割合を記録している。</t>
  </si>
  <si>
    <t>（問6に該当する事業所の場合）届出を行った月以降において、直近３か月間の職員の割合が所定の割合を下回った場合は、当該加算を算定していない。</t>
  </si>
  <si>
    <t>　同一の事業所において通所リハビリテーションと介護予防通所リハビリテーションを一体的に行っている場合には、当加算の計算も一体的に行っている。</t>
  </si>
  <si>
    <t>サービス提供体制強化加算（Ⅱ）</t>
  </si>
  <si>
    <t>　指定通所リハビリテーションを利用者に直接提供する職員の総数のうち、勤続年数３年以上の者の占める割合が100分の30以上である。</t>
  </si>
  <si>
    <t>　問1の「指定通所リハビリテーションを利用者に直接提供する職員」は、理学療法士、作業療法士、言語聴覚士、看護職員又は介護職員として勤務を行う職員である。</t>
  </si>
  <si>
    <t>　１時間以上２時間未満の通所リハビリテーションを算定する場合であって、柔道整復師又はあん摩マッサージ指圧師がリハビリテーションを提供する場合にあっては、問2に掲げる職員に加え、これらの職員も含めている。</t>
  </si>
  <si>
    <t>　職員の割合の算出に当たっては、常勤換算方法により算出した前年度（３月を除く。）の平均を用いている。（問7の場合を除く。）</t>
  </si>
  <si>
    <t>　職員の割合の算出に当たっては、常勤換算方法により算出した前年度（３月を除く。）の平均を用いている。（問6の場合を除く。）</t>
  </si>
  <si>
    <t>（問7に該当する事業所の場合）届出を行った月以降においても、直近３か月間の職員の割合につき、毎月継続的に所定の割合を維持していることを確認し、その割合を記録している。</t>
  </si>
  <si>
    <t>（問7に該当する事業所の場合）届出を行った月以降において、直近３か月間の職員の割合が所定の割合を下回った場合は、当該加算を算定していない。</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</si>
  <si>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</si>
  <si>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介護職員の賃金（退職手当を除く。）の改善については、次の賃金水準と比較した場合の改善分としている。</t>
  </si>
  <si>
    <t>介護職員処遇改善交付金を受けていなかった事業所については、当加算を算定する年度の前年度の賃金水準</t>
  </si>
  <si>
    <t>　当加算の算定額に相当する介護職員の賃金（退職手当を除く。）の改善を実施している。</t>
  </si>
  <si>
    <t>　指定通所リハビリテーション事業所において、労働保険料（労働保険の保険料の徴収等に関する法律（昭和44年法律第84号）第10条第２項に規定する労働保険料をいう。）を適正に納付している。</t>
  </si>
  <si>
    <t>次のＡ、Ｂのいずれにも適合している。</t>
  </si>
  <si>
    <t>Ａ</t>
  </si>
  <si>
    <t>①</t>
  </si>
  <si>
    <t>Ｂ</t>
  </si>
  <si>
    <t>介護職員の資質の向上の支援に関する計画を策定し、当該計画に係る研修の実施又は研修の機会を確保している。</t>
  </si>
  <si>
    <t>Ａについて、すべての介護職員に周知している。</t>
  </si>
  <si>
    <t>運動機能向上加算</t>
  </si>
  <si>
    <t>※介護予防通所リハビリテーションのみ</t>
  </si>
  <si>
    <t>　理学療法士、作業療法士又は言語聴覚士を１名以上配置している。</t>
  </si>
  <si>
    <t>　利用者ごとに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している。</t>
  </si>
  <si>
    <t>　理学療法士、作業療法士又は言語聴覚士が、暫定的に、以下の①及び②を設定している。</t>
  </si>
  <si>
    <t>利用者ごとのニーズを実現するためのおおむね３月程度で達成可能な長期目標</t>
  </si>
  <si>
    <t>長期目標を達成するためのおおむね１月程度で達成可能な短期目標</t>
  </si>
  <si>
    <t>　問3の長期目標及び短期目標は、介護予防支援事業者において作成された当該利用者に係る介護予防サービス計画と整合が図れたものとなっている。</t>
  </si>
  <si>
    <t>　運動器機能向上計画には、以下の項目等を記載している。</t>
  </si>
  <si>
    <t>・</t>
  </si>
  <si>
    <t>実施する運動の種類</t>
  </si>
  <si>
    <t>実施形態</t>
  </si>
  <si>
    <t>１回当たりの実施時間</t>
  </si>
  <si>
    <t>実施頻度</t>
  </si>
  <si>
    <r>
      <t>実施期間（</t>
    </r>
    <r>
      <rPr>
        <sz val="10"/>
        <color indexed="8"/>
        <rFont val="ＭＳ Ｐ明朝"/>
        <family val="1"/>
      </rPr>
      <t>３か月間程度。運動の種類により異なる。</t>
    </r>
    <r>
      <rPr>
        <sz val="10"/>
        <color indexed="8"/>
        <rFont val="ＭＳ 明朝"/>
        <family val="1"/>
      </rPr>
      <t>）</t>
    </r>
  </si>
  <si>
    <t>　利用者に係る長期目標及び短期目標を踏まえ、医師、理学療法士、作業療法士、言語聴覚士、看護職員、介護職員その他の職種の者が共同して、当該利用者ごとに運動器機能向上計画を作成している。</t>
  </si>
  <si>
    <t>　作成した運動器機能向上計画については、運動器機能向上サービスの提供による効果、リスク、緊急時の対応等と併せて、当該運動器機能向上計画の対象となる利用者に分かりやすい形で説明し、その同意を得ている。</t>
  </si>
  <si>
    <t>　利用者ごとの運動器機能向上計画に基づき、医師又は医師の指示を受けた理学療法士、作業療法士、言語聴覚士、看護職員が国内外の文献等において介護予防の観点からの有効性が確認されている等の適切な運動器機能向上サービスを利用者ごとに提供するとともに、利用者の運動器の機能を定期的に記録している。</t>
  </si>
  <si>
    <t>　利用者ごとの運動器機能向上計画の進捗状況を定期的に評価している。</t>
  </si>
  <si>
    <t>　運動器機能向上計画に実施上の問題点（運動の種類の変更の必要性、実施頻度の変更の必要性等）があれば直ちに当該計画を修正している。</t>
  </si>
  <si>
    <t>　利用者の短期目標に応じて、おおむね１か月ごとに、利用者の当該短期目標の達成度と客観的な運動器の機能の状況についてモニタリングを行うとともに、必要に応じて、運動器機能向上計画を修正している。</t>
  </si>
  <si>
    <t>　運動器機能向上計画に定める実施期間の終了後に、利用者ごとに、長期目標の達成度及び運動器の機能の状況について、事後アセスメントを実施し、その結果を当該利用者に係る介護予防支援事業者に報告を行い、当該報告も踏まえた介護予防支援事業者による介護予防ケアマネジメントの結果、運動器機能向上サービスの継続が必要であるとの判断がなされる場合には、継続的に運動器機能向上サービスを提供している。</t>
  </si>
  <si>
    <t>　指定通所リハビリテーションの月平均の利用者の数について、運営規程に定められている利用定員を超えていない。</t>
  </si>
  <si>
    <t>選択的サービス複数実施加算（Ⅰ）</t>
  </si>
  <si>
    <t>選択的サービス複数実施加算（Ⅱ）</t>
  </si>
  <si>
    <t>　運動器機能向上サービス、栄養改善サービス又は口腔機能向上サービスのうち、２種類のサービスを実施している。（運動器機能向上加算、栄養改善加算、口腔機能向上加算を算定するサービスと同等のサービスを実施している。）</t>
  </si>
  <si>
    <t>　運動器機能向上サービス、栄養改善サービス又は口腔機能向上サービスのうち、実施するサービスごとに、各サービスの算定要件等に従い適切に実施している。</t>
  </si>
  <si>
    <t>　運動器機能向上サービス、栄養改善サービス又は口腔機能向上サービスのうち、いずれかのサービスを週１回以上実施している。</t>
  </si>
  <si>
    <t>　利用者が指定介護予防通所リハビリテーションの提供を受けた日において、当該利用者に対し、運動器機能向上サービス、栄養改善サービス又は口腔機能向上サービスを行っている。</t>
  </si>
  <si>
    <t>　利用者に対し、運動器機能向上サービス、栄養改善サービス又は口腔機能向上サービスのうち、いずれかのサービスを１か月につき２回以上行っている。</t>
  </si>
  <si>
    <t>　同月中に利用者に対し、運動器機能向上加算、栄養改善加算、口腔機能向上加算を算定している場合には、当加算を算定していない。</t>
  </si>
  <si>
    <t>　運動器機能向上サービス、栄養改善サービス又は口腔機能向上サービスのうち、複数の種類のサービスを組み合わせて実施するに当たって、当該各サービスを担当する専門の職種が相互に連携を図り、より効果的なサービスの提供方法等について検討している。</t>
  </si>
  <si>
    <t>　利用者に対し、運動器機能向上サービス、栄養改善サービス又は口腔機能向上サービスのうち、３種類のサービスを実施している。</t>
  </si>
  <si>
    <t>　選択的サービス複数実施加算（Ⅰ）の問4及び問5に適合している。</t>
  </si>
  <si>
    <t>事業所評価加算</t>
  </si>
  <si>
    <t>　指定通所リハビリテーション事業所の医師、理学療法士、作業療法士、言語聴覚士、看護職員又は介護職員の員数について、指定介護予防サービス（居宅サービス）基準に定める員数に対し欠員が生じていない。</t>
  </si>
  <si>
    <t>　選択的サービスを行っている。</t>
  </si>
  <si>
    <t>　評価対象期間における指定介護予防通所リハビリテーション事業所の利用実人員数が10名以上である。</t>
  </si>
  <si>
    <t>「評価対象期間」とは、加算を算定する年度の前年の１月から12月までの期間（基準に適合しているものとして届け出た年においては、届出の日から同年12月までの期間）をいいます。</t>
  </si>
  <si>
    <t>　次の数式を満たしている。</t>
  </si>
  <si>
    <t>≧</t>
  </si>
  <si>
    <t>評価対象期間内に選択的サービスを利用した者の数</t>
  </si>
  <si>
    <t>評価対象期間内に介護予防通所リハビリテーションを利用した者の数</t>
  </si>
  <si>
    <t>要支援状態区分の維持者数＋（改善者数×２）</t>
  </si>
  <si>
    <t>評価対象期間内に運動器機能向上サービス、栄養改善サービス又は口腔機能向上サービスを３か月以上利用し、その後に更新・変更認定を受けた者の数</t>
  </si>
  <si>
    <t>減算関係</t>
  </si>
  <si>
    <t>平均利用者数の算出に当たり、小数点以下の端数は切り上げてください。</t>
  </si>
  <si>
    <t>◆</t>
  </si>
  <si>
    <r>
      <t>月平均で利用定員を超えなければ減算にはなりませんが、</t>
    </r>
    <r>
      <rPr>
        <b/>
        <u val="single"/>
        <sz val="10"/>
        <color indexed="8"/>
        <rFont val="ＭＳ ゴシック"/>
        <family val="3"/>
      </rPr>
      <t>１日でも定員を超えれば人員基準違反</t>
    </r>
    <r>
      <rPr>
        <sz val="10"/>
        <color indexed="8"/>
        <rFont val="ＭＳ 明朝"/>
        <family val="1"/>
      </rPr>
      <t>です。</t>
    </r>
  </si>
  <si>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</si>
  <si>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r>
      <t>　１か月間（暦月）のサービス提供日１日当たりの平均利用者数について、届け出ている運営規程に規定している利用定員を超過した月が</t>
    </r>
    <r>
      <rPr>
        <u val="single"/>
        <sz val="10"/>
        <color indexed="8"/>
        <rFont val="ＭＳ 明朝"/>
        <family val="1"/>
      </rPr>
      <t>ない</t>
    </r>
    <r>
      <rPr>
        <sz val="10"/>
        <color indexed="8"/>
        <rFont val="ＭＳ 明朝"/>
        <family val="1"/>
      </rPr>
      <t>。</t>
    </r>
  </si>
  <si>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</si>
  <si>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</si>
  <si>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　医師、理学療法士、作業療法士、言語聴覚士、看護職員及び介護職員の配置数について、人員基準上満たすべき員数を下回っていない。</t>
  </si>
  <si>
    <t>下回っている場合には、適正なサービスの提供を確保するため、人員基準欠如の未然防止を図るよう努めてください。</t>
  </si>
  <si>
    <t>著しい人員基準欠如が継続する場合には、職員の増員、利用定員等の見直し、事業の休止等により、速やかにその解消を行ってください。人員基準欠如の解消に係る指導に従わない場合には、特別な事情がある場合を除き、指定の取消しを検討することとなります。</t>
  </si>
  <si>
    <r>
      <t>　医師、理学療法士、作業療法士、言語聴覚士、看護職員及び介護職員の配置数について、人員基準上必要とされる員数から</t>
    </r>
    <r>
      <rPr>
        <u val="single"/>
        <sz val="10"/>
        <color indexed="8"/>
        <rFont val="ＭＳ ゴシック"/>
        <family val="3"/>
      </rPr>
      <t>１割を超えて減少</t>
    </r>
    <r>
      <rPr>
        <sz val="10"/>
        <color indexed="8"/>
        <rFont val="ＭＳ 明朝"/>
        <family val="1"/>
      </rPr>
      <t>した単位がある場合には、その翌月から人員基準欠如が解消されるに至った月まで、単位ごとに利用者全員について、所定単位数の100分の70を算定している。</t>
    </r>
  </si>
  <si>
    <r>
      <t>　医師、理学療法士、作業療法士、言語聴覚士、看護職員及び介護職員の配置数について、人員基準上必要とされる員数から</t>
    </r>
    <r>
      <rPr>
        <u val="single"/>
        <sz val="10"/>
        <color indexed="8"/>
        <rFont val="ＭＳ ゴシック"/>
        <family val="3"/>
      </rPr>
      <t>１割の範囲で減少</t>
    </r>
    <r>
      <rPr>
        <sz val="10"/>
        <color indexed="8"/>
        <rFont val="ＭＳ 明朝"/>
        <family val="1"/>
      </rPr>
      <t>した単位がある場合には、その翌々月から人員基準欠如が解消されるに至った月まで、単位ごとに利用者等の全員について、所定単位数の１００分の７０を算定している。（ただし、翌月の末日において人員基準を満たすに至っている場合を除く。）</t>
    </r>
  </si>
  <si>
    <t>減算の請求を行う場合は、事前に届出が必要です。</t>
  </si>
  <si>
    <t>「×」の場合は介護報酬の請求に関して過誤調整を行う必要がありますので、介護保険課に相談してください。</t>
  </si>
  <si>
    <t>同一建物減算</t>
  </si>
  <si>
    <t>人員基準欠如減算</t>
  </si>
  <si>
    <t>定員超過利用減算</t>
  </si>
  <si>
    <t>　指定通所リハビリテーション事業所と同一建物に居住する者又は指定通所リハビリテーション事業所と同一建物から当該指定通所リハビリテーション事業所に通う者に対し、指定通所リハビリテーションを行った場合に、当該利用者について、所定単位数から減算している。</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</si>
  <si>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</si>
  <si>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</si>
  <si>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</si>
  <si>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</si>
  <si>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</si>
  <si>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従業者の勤務の体制及び勤務形態一覧表</t>
  </si>
  <si>
    <t>年</t>
  </si>
  <si>
    <t>月分）</t>
  </si>
  <si>
    <t>通所リハビリテーション・介護予防通所リハビリテーション</t>
  </si>
  <si>
    <t>）</t>
  </si>
  <si>
    <t>勤務</t>
  </si>
  <si>
    <t>形態</t>
  </si>
  <si>
    <t>火</t>
  </si>
  <si>
    <t>水</t>
  </si>
  <si>
    <t>木</t>
  </si>
  <si>
    <t>金</t>
  </si>
  <si>
    <t>土</t>
  </si>
  <si>
    <t>日</t>
  </si>
  <si>
    <t>合計</t>
  </si>
  <si>
    <t>時間</t>
  </si>
  <si>
    <t>神奈川　太郎</t>
  </si>
  <si>
    <t>横須賀　二郎</t>
  </si>
  <si>
    <t>横浜　三郎</t>
  </si>
  <si>
    <t>川崎　月子</t>
  </si>
  <si>
    <t>相模　さくら</t>
  </si>
  <si>
    <t>茅ヶ崎　しおり</t>
  </si>
  <si>
    <t>鎌倉　小町</t>
  </si>
  <si>
    <t>藤沢　一郎</t>
  </si>
  <si>
    <t>小田原　梅子</t>
  </si>
  <si>
    <t>＜月平均利用者数計算書＞</t>
  </si>
  <si>
    <t>○　色のついた部分に数字を入れてください。</t>
  </si>
  <si>
    <t>○　複数の単位でサービス提供を行っている場合は、単位ごとに作成してください。</t>
  </si>
  <si>
    <t>要介護１～５の利用者数</t>
  </si>
  <si>
    <t>　　定員：</t>
  </si>
  <si>
    <t>名</t>
  </si>
  <si>
    <t>日</t>
  </si>
  <si>
    <t>＝</t>
  </si>
  <si>
    <t>備考：①　サービス提供を行っていない日については、斜線等を引いてください。</t>
  </si>
  <si>
    <t>　　　②　要支援の利用者については、その日の延べ利用者数か、サービスを受けている要支援の利用者が最も多い時間帯の利用者数で計算します。</t>
  </si>
  <si>
    <t>＜チェック！＞</t>
  </si>
  <si>
    <t>（居宅サービス計画上の位置づけに基づき送迎を行わない場合）当該利用者に係る居宅サービス計画及び通所リハビリテーション計画に、事業所が送迎を行わないこと及びその理由等が明記されている。</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</si>
  <si>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</si>
  <si>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</si>
  <si>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</si>
  <si>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</si>
  <si>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</si>
  <si>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</si>
  <si>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</si>
  <si>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別紙２</t>
  </si>
  <si>
    <t>月平均利用者数計算書</t>
  </si>
  <si>
    <t>適切にできていなかった項目については、速やかに改善してください。</t>
  </si>
  <si>
    <t>次の書類を作成し、添付してください。</t>
  </si>
  <si>
    <t>　指定通所リハビリテーション事業所の通常の事業の実施地域等を勘案し、利用申込者に対し自ら適切な指定通所リハビリテーションを提供することが困難であると認める場合は、当該利用申込者に係る居宅介護支援事業者への連絡、適当な他の指定通所リハビリテーション事業者等の紹介その他必要な措置を速やかに講じている。</t>
  </si>
  <si>
    <t>　指定通所リハビリテーションを受けている利用者が次のいずれかに該当する場合には、遅滞なく、意見を付してその旨を関係する市町村に通知している。</t>
  </si>
  <si>
    <t>正当な理由なく指定通所リハビリテーションの利用に関する指示に従わないことにより、要介護状態の程度を増進させたと認められるとき</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</si>
  <si>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</si>
  <si>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r>
      <t>　問8の看護職員は、他の職務を兼務して</t>
    </r>
    <r>
      <rPr>
        <u val="single"/>
        <sz val="10"/>
        <color indexed="8"/>
        <rFont val="ＭＳ 明朝"/>
        <family val="1"/>
      </rPr>
      <t>いない</t>
    </r>
    <r>
      <rPr>
        <sz val="10"/>
        <color indexed="8"/>
        <rFont val="ＭＳ 明朝"/>
        <family val="1"/>
      </rPr>
      <t>。</t>
    </r>
  </si>
  <si>
    <t>※原則として管理者が点検を行ってください。</t>
  </si>
  <si>
    <t>フリガナ</t>
  </si>
  <si>
    <t>運営状況点検書に添付しておいてください。</t>
  </si>
  <si>
    <t>別紙１</t>
  </si>
  <si>
    <t>（</t>
  </si>
  <si>
    <t>サービス種類（</t>
  </si>
  <si>
    <t>事業所番号（</t>
  </si>
  <si>
    <t>）</t>
  </si>
  <si>
    <t>事業所名（</t>
  </si>
  <si>
    <t>　　　　　単位目</t>
  </si>
  <si>
    <r>
      <t>定員：　　　　　名</t>
    </r>
  </si>
  <si>
    <r>
      <t>サービス提供日：</t>
    </r>
  </si>
  <si>
    <t>月</t>
  </si>
  <si>
    <t>・</t>
  </si>
  <si>
    <t>サービス提供時間：</t>
  </si>
  <si>
    <t>分</t>
  </si>
  <si>
    <t>・</t>
  </si>
  <si>
    <t>職種</t>
  </si>
  <si>
    <t>資格</t>
  </si>
  <si>
    <t>氏名</t>
  </si>
  <si>
    <t>管理者</t>
  </si>
  <si>
    <t>理学療法士</t>
  </si>
  <si>
    <t>作業療法士</t>
  </si>
  <si>
    <t>言語聴覚士</t>
  </si>
  <si>
    <t>常勤換算</t>
  </si>
  <si>
    <t>後の人数</t>
  </si>
  <si>
    <t>理学療法士等　計</t>
  </si>
  <si>
    <t>-</t>
  </si>
  <si>
    <t>看護職員</t>
  </si>
  <si>
    <t>看護職員　計</t>
  </si>
  <si>
    <t>介護職員</t>
  </si>
  <si>
    <t>介護職員　計</t>
  </si>
  <si>
    <t>勤務形態の区分　Ａ：常勤で専従　Ｂ：常勤で兼務　Ｃ：常勤以外で専従　Ｄ：常勤以外で兼務</t>
  </si>
  <si>
    <t>＜記載上の留意事項＞</t>
  </si>
  <si>
    <t>計算はすべて小数点第２位を切り捨てます。</t>
  </si>
  <si>
    <t>○</t>
  </si>
  <si>
    <t>常勤職員が勤務すべき１週あたりの勤務日数、勤務時間</t>
  </si>
  <si>
    <t>週</t>
  </si>
  <si>
    <t>常勤職員が勤務すべき１日あたりの勤務時間</t>
  </si>
  <si>
    <t>当月における常勤職員が通常勤務すべき日数</t>
  </si>
  <si>
    <t>時間(a)</t>
  </si>
  <si>
    <t>日(b)</t>
  </si>
  <si>
    <t>時間(c)　←(a)×(b)</t>
  </si>
  <si>
    <t>日(d)</t>
  </si>
  <si>
    <t>常勤職員の勤務すべき曜日が同じ場合</t>
  </si>
  <si>
    <t>当該月の常勤職員が勤務すべき曜日を足し上げた日数</t>
  </si>
  <si>
    <t>常勤職員によって勤務すべき曜日が異なる場合</t>
  </si>
  <si>
    <t>…</t>
  </si>
  <si>
    <t>(b)×4＋（月の日数-28）×（b）÷7　　により算出</t>
  </si>
  <si>
    <t>／</t>
  </si>
  <si>
    <t>常勤職員の１か月間における勤務すべき時間数</t>
  </si>
  <si>
    <t>(a)×(d)</t>
  </si>
  <si>
    <t>時間(e)</t>
  </si>
  <si>
    <t>＜常勤換算を行う上で必要な事項＞</t>
  </si>
  <si>
    <t>「常勤換算後の人数」の合計は、以下の計算式により算出します。</t>
  </si>
  <si>
    <t>日本大通りクリニック　デイケアセンター</t>
  </si>
  <si>
    <t>14*5******</t>
  </si>
  <si>
    <t>・</t>
  </si>
  <si>
    <r>
      <t>　　　</t>
    </r>
    <r>
      <rPr>
        <b/>
        <u val="single"/>
        <sz val="14"/>
        <color indexed="30"/>
        <rFont val="HGS教科書体"/>
        <family val="1"/>
      </rPr>
      <t>1</t>
    </r>
    <r>
      <rPr>
        <b/>
        <u val="single"/>
        <sz val="11"/>
        <rFont val="ＭＳ Ｐゴシック"/>
        <family val="3"/>
      </rPr>
      <t>　単位目</t>
    </r>
  </si>
  <si>
    <r>
      <t>定員：　　</t>
    </r>
    <r>
      <rPr>
        <b/>
        <u val="single"/>
        <sz val="14"/>
        <color indexed="30"/>
        <rFont val="HGS教科書体"/>
        <family val="1"/>
      </rPr>
      <t>20</t>
    </r>
    <r>
      <rPr>
        <b/>
        <u val="single"/>
        <sz val="11"/>
        <rFont val="ＭＳ Ｐゴシック"/>
        <family val="3"/>
      </rPr>
      <t>　名</t>
    </r>
  </si>
  <si>
    <t>医師</t>
  </si>
  <si>
    <t>看護師</t>
  </si>
  <si>
    <t>通所リハビリテーションと介護予防リハビリテーションの両サービスの指定を受けているのであれば、職員は両サービスを兼務していることになるので、勤務形態は常勤であればＢ、非常勤であればＤになります。</t>
  </si>
  <si>
    <t>常勤専従の職員の人数（予防との兼務は専従とみなす） ＋ （非常勤職員等の勤務時間数合計 ÷ 常勤職員の１か月間における勤務すべき時間数（以下の(e)）</t>
  </si>
  <si>
    <t>Ｂ</t>
  </si>
  <si>
    <t>Ｄ</t>
  </si>
  <si>
    <t>D</t>
  </si>
  <si>
    <t>の合計</t>
  </si>
  <si>
    <t>月</t>
  </si>
  <si>
    <t>単位目</t>
  </si>
  <si>
    <t>…</t>
  </si>
  <si>
    <t>→</t>
  </si>
  <si>
    <t>超えている場合には、適正なサービスの提供を確保するため、定員超過利用の未然防止を図るように努めてください。</t>
  </si>
  <si>
    <t>①　利用定員の遵守</t>
  </si>
  <si>
    <t>②　減算の有無</t>
  </si>
  <si>
    <t>超えている場合には、その翌月から定員超過利用が解消されるに至った月まで、利用者の全員について介護報酬が減算されます。</t>
  </si>
  <si>
    <t>(d)</t>
  </si>
  <si>
    <t>各サービス提供日の利用者合計数(c)が定員(d)を超えていませんか。</t>
  </si>
  <si>
    <t>月平均利用者数(f)が定員(d)を超えていませんか。</t>
  </si>
  <si>
    <r>
      <rPr>
        <sz val="9"/>
        <rFont val="ＭＳ ゴシック"/>
        <family val="3"/>
      </rPr>
      <t>月平均利用者数：</t>
    </r>
    <r>
      <rPr>
        <sz val="9"/>
        <rFont val="ＭＳ 明朝"/>
        <family val="1"/>
      </rPr>
      <t>月の利用者合計数</t>
    </r>
    <r>
      <rPr>
        <sz val="9"/>
        <rFont val="ＭＳ Ｐ明朝"/>
        <family val="1"/>
      </rPr>
      <t>(e)</t>
    </r>
    <r>
      <rPr>
        <sz val="9"/>
        <rFont val="ＭＳ 明朝"/>
        <family val="1"/>
      </rPr>
      <t>÷サービス提供日数</t>
    </r>
  </si>
  <si>
    <t>(a)</t>
  </si>
  <si>
    <t>(b)</t>
  </si>
  <si>
    <t>(c)</t>
  </si>
  <si>
    <t>利用者合計数　(a)＋(b)</t>
  </si>
  <si>
    <t>人(f)</t>
  </si>
  <si>
    <t>（小数点以下切上げ）</t>
  </si>
  <si>
    <r>
      <t>（平成</t>
    </r>
    <r>
      <rPr>
        <u val="single"/>
        <sz val="11"/>
        <rFont val="ＭＳ ゴシック"/>
        <family val="3"/>
      </rPr>
      <t>　　</t>
    </r>
    <r>
      <rPr>
        <sz val="11"/>
        <rFont val="ＭＳ ゴシック"/>
        <family val="3"/>
      </rPr>
      <t>年</t>
    </r>
    <r>
      <rPr>
        <u val="single"/>
        <sz val="11"/>
        <rFont val="ＭＳ ゴシック"/>
        <family val="3"/>
      </rPr>
      <t>　　</t>
    </r>
    <r>
      <rPr>
        <sz val="11"/>
        <rFont val="ＭＳ ゴシック"/>
        <family val="3"/>
      </rPr>
      <t>月分）</t>
    </r>
  </si>
  <si>
    <t>要支援１・２の利用者で
同時にサービスを受けた
最大数</t>
  </si>
  <si>
    <t>平成29年度　運営状況点検書</t>
  </si>
  <si>
    <t>◎「勤務形態一覧表」（平成29年11月分）を添付してください。</t>
  </si>
  <si>
    <t>　当該事業所における事業所規模の点検を行っている。</t>
  </si>
  <si>
    <t>※</t>
  </si>
  <si>
    <t>詳細については、事業者指定係からの案内（平成30年2月頃予定）を御確認ください。</t>
  </si>
  <si>
    <t>介護職員処遇改善加算（Ⅰ）</t>
  </si>
  <si>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</si>
  <si>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r>
      <rPr>
        <sz val="10"/>
        <color indexed="8"/>
        <rFont val="ＭＳ Ｐ明朝"/>
        <family val="1"/>
      </rPr>
      <t>介護職員処遇改善交付金を受けていた事業所については、平成</t>
    </r>
    <r>
      <rPr>
        <sz val="10"/>
        <color indexed="8"/>
        <rFont val="ＭＳ 明朝"/>
        <family val="1"/>
      </rPr>
      <t>23</t>
    </r>
    <r>
      <rPr>
        <sz val="10"/>
        <color indexed="8"/>
        <rFont val="ＭＳ Ｐ明朝"/>
        <family val="1"/>
      </rPr>
      <t>年度の賃金水準から介護職員処遇改善交付金による改善を行っていた部分を除いた水準
（ただし、</t>
    </r>
    <r>
      <rPr>
        <sz val="10"/>
        <color indexed="8"/>
        <rFont val="ＭＳ Ｐ明朝"/>
        <family val="1"/>
      </rPr>
      <t>新たに当加算を算定する場合は、前年度の賃金水準）</t>
    </r>
  </si>
  <si>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</si>
  <si>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</si>
  <si>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</si>
  <si>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指定通所リハビリ事業所において、事業年度ごとに介護職員の処遇改善に関する実績を指定権者に報告すること。</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</si>
  <si>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</si>
  <si>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r>
      <t>（キャリアパス要件）
　次の基準①、②、③のいずれ</t>
    </r>
    <r>
      <rPr>
        <u val="single"/>
        <sz val="10"/>
        <color indexed="8"/>
        <rFont val="ＭＳ 明朝"/>
        <family val="1"/>
      </rPr>
      <t>にも</t>
    </r>
    <r>
      <rPr>
        <sz val="10"/>
        <color indexed="8"/>
        <rFont val="ＭＳ 明朝"/>
        <family val="1"/>
      </rPr>
      <t>適合している。</t>
    </r>
  </si>
  <si>
    <t>介護職員の任用の際における職位、職責または職務内容等に応じた任用等の要件及びそれに対応した賃金に関する体系を定めている。</t>
  </si>
  <si>
    <t>Ａの要件について書面をもって作成し、すべての介護職員に周知している。</t>
  </si>
  <si>
    <t>Ａ</t>
  </si>
  <si>
    <t>次のa、ｂ、ｃのいずれかに該当する仕組みを設けていること。</t>
  </si>
  <si>
    <t>a 経験に応じて昇給する仕組み</t>
  </si>
  <si>
    <t>b 資格等に応じて昇給する仕組み</t>
  </si>
  <si>
    <t>c 一定の基準に基づき定期に昇給を判定する仕組み</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</si>
  <si>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</si>
  <si>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介護職員処遇改善加算（Ⅱ）</t>
  </si>
  <si>
    <t>介護職員処遇改善（Ⅰ）の問１から問１２までのいずれにも適合している。</t>
  </si>
  <si>
    <r>
      <t>（キャリアパス要件）
　次の基準①、②のいずれ</t>
    </r>
    <r>
      <rPr>
        <u val="single"/>
        <sz val="10"/>
        <color indexed="8"/>
        <rFont val="ＭＳ 明朝"/>
        <family val="1"/>
      </rPr>
      <t>にも</t>
    </r>
    <r>
      <rPr>
        <sz val="10"/>
        <color indexed="8"/>
        <rFont val="ＭＳ 明朝"/>
        <family val="1"/>
      </rPr>
      <t>適合している。</t>
    </r>
  </si>
  <si>
    <r>
      <t>次のＡ、Ｂのいずれ</t>
    </r>
    <r>
      <rPr>
        <u val="single"/>
        <sz val="10"/>
        <color indexed="8"/>
        <rFont val="ＭＳ 明朝"/>
        <family val="1"/>
      </rPr>
      <t>にも</t>
    </r>
    <r>
      <rPr>
        <sz val="10"/>
        <color indexed="8"/>
        <rFont val="ＭＳ 明朝"/>
        <family val="1"/>
      </rPr>
      <t>適合している。</t>
    </r>
  </si>
  <si>
    <t>介護職員の任用の際における職位、職責または職務内容等に応じた任用当の要件及びそれに対応した賃金に関する体系を定めている。</t>
  </si>
  <si>
    <t>介護職員処遇改善加算（Ⅲ）</t>
  </si>
  <si>
    <t>　介護職員処遇改善加算（Ⅰ）の問１から問１２までのいずれにも適合している。</t>
  </si>
  <si>
    <r>
      <t>（キャリアパス要件）
　次の基準①、②のいずれ</t>
    </r>
    <r>
      <rPr>
        <u val="single"/>
        <sz val="10"/>
        <color indexed="8"/>
        <rFont val="ＭＳ 明朝"/>
        <family val="1"/>
      </rPr>
      <t>かに</t>
    </r>
    <r>
      <rPr>
        <sz val="10"/>
        <color indexed="8"/>
        <rFont val="ＭＳ 明朝"/>
        <family val="1"/>
      </rPr>
      <t>適合している。</t>
    </r>
  </si>
  <si>
    <t>Ａの要件について書面をもって作成し、すべての介護職員に周知している。</t>
  </si>
  <si>
    <t>Ｂ</t>
  </si>
  <si>
    <t>介護職員処遇改善加算（Ⅳ）</t>
  </si>
  <si>
    <t>　介護職員処遇改善加算（Ⅱ）の問２か問３のいずれかに適合している。</t>
  </si>
  <si>
    <t>定員超過については、必要に応じ、別紙２「月平均利用者数計算書」により確認してください。（毎月定員内で利用者の受け入れを行っている事業所は、別紙２による確認は不要です。）</t>
  </si>
  <si>
    <t>その他</t>
  </si>
  <si>
    <t>事業所規模点検書　※1</t>
  </si>
  <si>
    <t>事業所規模点検書は、事業者指定係からの案内を御確認ください。（平成30年2月頃予定）</t>
  </si>
  <si>
    <t>※1</t>
  </si>
  <si>
    <t>別紙２</t>
  </si>
  <si>
    <t>　複数の事業所で当加算を算定する場合は、事業所ごとに提供可能なサービスの種類が異なり、単一の事業所では利用者が必要とするリハビリテーションのすべてが提供できない場合（脳血管疾患発症後であって、片麻痺と失語が認められる利用者に対し、失語に対するリハビリテーションについては言語聴覚士が配置されている事業所がサービス提供を行い、それ以外のリハビリテーションについては別の事業所がサービス提供を行う場合など）に限っている。</t>
  </si>
  <si>
    <t>（介護職員処遇改善計画書）
　指定通所リハビリ事業所において、問１における計画、当該計画に係る実施期間及び実施方法その他の介護職員の処遇改善の計画等を記載した介護職員処遇改善計画書を作成し、すべての介護職員に周知し、指定権者に届け出ている。</t>
  </si>
  <si>
    <t>　介護職員処遇改善計画書及びキャリアパス要件等届出書の内容の周知については、すべての従業者が閲覧できる掲示板等への掲示やすべての従業者への文書による通知等、事業者において適切な方法により実施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</si>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</sst>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e"/>
    <numFmt numFmtId="201" formatCode="m"/>
    <numFmt numFmtId="202" formatCode="d"/>
    <numFmt numFmtId="203" formatCode="m&quot;月の&quot;"/>
    <numFmt numFmtId="204" formatCode="aaa"/>
    <numFmt numFmtId="205" formatCode="#,##0.0"/>
    <numFmt numFmtId="206" formatCode="00"/>
    <numFmt numFmtId="207" formatCode="0.0"/>
    <numFmt numFmtId="208" formatCode="&quot;(&quot;General&quot;)&quot;"/>
    <numFmt numFmtId="209" formatCode="&quot;（&quot;[$-411]ggge&quot;年&quot;m&quot;月分）&quot;;@"/>
  </numFmts>
  <fonts count="133">
    <font>
      <sz val="11"/>
      <color theme="1"/>
      <name val="Calibri"/>
      <family val="3"/>
    </font>
    <font>
      <sz val="11"/>
      <color indexed="8"/>
      <name val="ＭＳ Ｐゴシック"/>
      <family val="3"/>
    </font>
    <font>
      <sz val="10.5"/>
      <color indexed="8"/>
      <name val="ＭＳ 明朝"/>
      <family val="1"/>
    </font>
    <font>
      <sz val="6"/>
      <name val="ＭＳ Ｐゴシック"/>
      <family val="3"/>
    </font>
    <font>
      <sz val="9.5"/>
      <color indexed="8"/>
      <name val="ＭＳ 明朝"/>
      <family val="1"/>
    </font>
    <font>
      <sz val="9.5"/>
      <color indexed="8"/>
      <name val="ＭＳ Ｐ明朝"/>
      <family val="1"/>
    </font>
    <font>
      <sz val="10"/>
      <color indexed="8"/>
      <name val="ＭＳ 明朝"/>
      <family val="1"/>
    </font>
    <font>
      <sz val="10"/>
      <color indexed="8"/>
      <name val="ＭＳ Ｐ明朝"/>
      <family val="1"/>
    </font>
    <font>
      <u val="single"/>
      <sz val="10"/>
      <color indexed="8"/>
      <name val="ＭＳ 明朝"/>
      <family val="1"/>
    </font>
    <font>
      <u val="single"/>
      <sz val="10"/>
      <color indexed="8"/>
      <name val="ＭＳ ゴシック"/>
      <family val="3"/>
    </font>
    <font>
      <b/>
      <u val="single"/>
      <sz val="10"/>
      <color indexed="8"/>
      <name val="ＭＳ ゴシック"/>
      <family val="3"/>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sz val="10"/>
      <name val="ＭＳ Ｐゴシック"/>
      <family val="3"/>
    </font>
    <font>
      <sz val="10"/>
      <name val="ＭＳ Ｐゴシック"/>
      <family val="3"/>
    </font>
    <font>
      <sz val="6"/>
      <name val="ＭＳ 明朝"/>
      <family val="1"/>
    </font>
    <font>
      <sz val="9"/>
      <name val="ＭＳ Ｐ明朝"/>
      <family val="1"/>
    </font>
    <font>
      <sz val="11"/>
      <name val="ＭＳ Ｐ明朝"/>
      <family val="1"/>
    </font>
    <font>
      <sz val="12"/>
      <name val="ＭＳ 明朝"/>
      <family val="1"/>
    </font>
    <font>
      <b/>
      <sz val="10.5"/>
      <name val="ＭＳ 明朝"/>
      <family val="1"/>
    </font>
    <font>
      <sz val="11"/>
      <name val="ＭＳ 明朝"/>
      <family val="1"/>
    </font>
    <font>
      <sz val="12"/>
      <name val="ＭＳ ゴシック"/>
      <family val="3"/>
    </font>
    <font>
      <u val="single"/>
      <sz val="12"/>
      <name val="ＭＳ 明朝"/>
      <family val="1"/>
    </font>
    <font>
      <sz val="8"/>
      <name val="ＭＳ 明朝"/>
      <family val="1"/>
    </font>
    <font>
      <sz val="9"/>
      <name val="ＭＳ 明朝"/>
      <family val="1"/>
    </font>
    <font>
      <sz val="14"/>
      <name val="ＭＳ 明朝"/>
      <family val="1"/>
    </font>
    <font>
      <b/>
      <sz val="11"/>
      <name val="ＭＳ 明朝"/>
      <family val="1"/>
    </font>
    <font>
      <sz val="10"/>
      <name val="ＭＳ ゴシック"/>
      <family val="3"/>
    </font>
    <font>
      <sz val="10"/>
      <name val="ＭＳ 明朝"/>
      <family val="1"/>
    </font>
    <font>
      <b/>
      <sz val="10"/>
      <name val="ＭＳ 明朝"/>
      <family val="1"/>
    </font>
    <font>
      <sz val="9"/>
      <name val="ＭＳ ゴシック"/>
      <family val="3"/>
    </font>
    <font>
      <sz val="11"/>
      <name val="ＭＳ ゴシック"/>
      <family val="3"/>
    </font>
    <font>
      <b/>
      <u val="single"/>
      <sz val="11"/>
      <name val="ＭＳ Ｐゴシック"/>
      <family val="3"/>
    </font>
    <font>
      <b/>
      <sz val="11"/>
      <name val="ＭＳ Ｐ明朝"/>
      <family val="1"/>
    </font>
    <font>
      <u val="single"/>
      <sz val="12"/>
      <name val="ＭＳ ゴシック"/>
      <family val="3"/>
    </font>
    <font>
      <b/>
      <u val="single"/>
      <sz val="14"/>
      <color indexed="30"/>
      <name val="HGS教科書体"/>
      <family val="1"/>
    </font>
    <font>
      <u val="single"/>
      <sz val="10"/>
      <name val="ＭＳ ゴシック"/>
      <family val="3"/>
    </font>
    <font>
      <sz val="10.5"/>
      <name val="ＭＳ ゴシック"/>
      <family val="3"/>
    </font>
    <font>
      <b/>
      <sz val="11"/>
      <name val="ＭＳ ゴシック"/>
      <family val="3"/>
    </font>
    <font>
      <u val="single"/>
      <sz val="11"/>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sz val="13"/>
      <color indexed="8"/>
      <name val="ＭＳ ゴシック"/>
      <family val="3"/>
    </font>
    <font>
      <sz val="10"/>
      <color indexed="8"/>
      <name val="ＭＳ ゴシック"/>
      <family val="3"/>
    </font>
    <font>
      <sz val="10"/>
      <color indexed="8"/>
      <name val="ＭＳ Ｐゴシック"/>
      <family val="3"/>
    </font>
    <font>
      <sz val="9"/>
      <color indexed="8"/>
      <name val="ＭＳ Ｐ明朝"/>
      <family val="1"/>
    </font>
    <font>
      <sz val="11"/>
      <color indexed="8"/>
      <name val="ＭＳ 明朝"/>
      <family val="1"/>
    </font>
    <font>
      <sz val="10.5"/>
      <color indexed="8"/>
      <name val="ＭＳ Ｐ明朝"/>
      <family val="1"/>
    </font>
    <font>
      <sz val="14"/>
      <color indexed="8"/>
      <name val="HGS創英角ﾎﾟｯﾌﾟ体"/>
      <family val="3"/>
    </font>
    <font>
      <sz val="13"/>
      <color indexed="8"/>
      <name val="ＭＳ Ｐゴシック"/>
      <family val="3"/>
    </font>
    <font>
      <b/>
      <sz val="14"/>
      <color indexed="9"/>
      <name val="ＭＳ Ｐゴシック"/>
      <family val="3"/>
    </font>
    <font>
      <b/>
      <sz val="14"/>
      <color indexed="30"/>
      <name val="HGS教科書体"/>
      <family val="1"/>
    </font>
    <font>
      <sz val="11"/>
      <color indexed="8"/>
      <name val="ＭＳ ゴシック"/>
      <family val="3"/>
    </font>
    <font>
      <b/>
      <sz val="14"/>
      <color indexed="8"/>
      <name val="ＭＳ ゴシック"/>
      <family val="3"/>
    </font>
    <font>
      <sz val="12"/>
      <color indexed="8"/>
      <name val="ＭＳ 明朝"/>
      <family val="1"/>
    </font>
    <font>
      <b/>
      <sz val="11"/>
      <color indexed="8"/>
      <name val="ＭＳ ゴシック"/>
      <family val="3"/>
    </font>
    <font>
      <b/>
      <sz val="20"/>
      <color indexed="10"/>
      <name val="HG丸ｺﾞｼｯｸM-PRO"/>
      <family val="3"/>
    </font>
    <font>
      <sz val="10"/>
      <color indexed="8"/>
      <name val="HG丸ｺﾞｼｯｸM-PRO"/>
      <family val="3"/>
    </font>
    <font>
      <sz val="10"/>
      <color indexed="10"/>
      <name val="HG丸ｺﾞｼｯｸM-PRO"/>
      <family val="3"/>
    </font>
    <font>
      <sz val="10.5"/>
      <color indexed="8"/>
      <name val="HG丸ｺﾞｼｯｸM-PRO"/>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sz val="13"/>
      <color theme="1"/>
      <name val="ＭＳ ゴシック"/>
      <family val="3"/>
    </font>
    <font>
      <sz val="10"/>
      <color theme="1"/>
      <name val="ＭＳ 明朝"/>
      <family val="1"/>
    </font>
    <font>
      <sz val="10"/>
      <color theme="1"/>
      <name val="ＭＳ ゴシック"/>
      <family val="3"/>
    </font>
    <font>
      <sz val="10"/>
      <color theme="1"/>
      <name val="ＭＳ Ｐゴシック"/>
      <family val="3"/>
    </font>
    <font>
      <sz val="9"/>
      <color theme="1"/>
      <name val="ＭＳ Ｐ明朝"/>
      <family val="1"/>
    </font>
    <font>
      <sz val="9.5"/>
      <color theme="1"/>
      <name val="ＭＳ 明朝"/>
      <family val="1"/>
    </font>
    <font>
      <sz val="11"/>
      <color theme="1"/>
      <name val="ＭＳ 明朝"/>
      <family val="1"/>
    </font>
    <font>
      <sz val="10.5"/>
      <color theme="1"/>
      <name val="ＭＳ Ｐ明朝"/>
      <family val="1"/>
    </font>
    <font>
      <sz val="9.5"/>
      <color theme="1"/>
      <name val="ＭＳ Ｐ明朝"/>
      <family val="1"/>
    </font>
    <font>
      <sz val="14"/>
      <color theme="1"/>
      <name val="HGS創英角ﾎﾟｯﾌﾟ体"/>
      <family val="3"/>
    </font>
    <font>
      <sz val="13"/>
      <color theme="1"/>
      <name val="ＭＳ Ｐゴシック"/>
      <family val="3"/>
    </font>
    <font>
      <b/>
      <sz val="14"/>
      <color theme="0"/>
      <name val="ＭＳ Ｐゴシック"/>
      <family val="3"/>
    </font>
    <font>
      <sz val="11"/>
      <name val="Cambria"/>
      <family val="3"/>
    </font>
    <font>
      <b/>
      <sz val="11"/>
      <name val="Cambria"/>
      <family val="3"/>
    </font>
    <font>
      <b/>
      <u val="single"/>
      <sz val="11"/>
      <name val="Cambria"/>
      <family val="3"/>
    </font>
    <font>
      <b/>
      <sz val="14"/>
      <color rgb="FF0070C0"/>
      <name val="HGS教科書体"/>
      <family val="1"/>
    </font>
    <font>
      <u val="single"/>
      <sz val="10"/>
      <color theme="1"/>
      <name val="ＭＳ ゴシック"/>
      <family val="3"/>
    </font>
    <font>
      <sz val="10"/>
      <color theme="1"/>
      <name val="Calibri"/>
      <family val="3"/>
    </font>
    <font>
      <b/>
      <sz val="14"/>
      <color theme="1"/>
      <name val="ＭＳ ゴシック"/>
      <family val="3"/>
    </font>
    <font>
      <sz val="12"/>
      <color theme="1"/>
      <name val="ＭＳ 明朝"/>
      <family val="1"/>
    </font>
    <font>
      <sz val="11"/>
      <color theme="1"/>
      <name val="ＭＳ ゴシック"/>
      <family val="3"/>
    </font>
    <font>
      <sz val="10"/>
      <color theme="1"/>
      <name val="ＭＳ Ｐ明朝"/>
      <family val="1"/>
    </font>
    <font>
      <sz val="11"/>
      <color theme="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41"/>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double"/>
      <right>
        <color indexed="63"/>
      </right>
      <top>
        <color indexed="63"/>
      </top>
      <bottom>
        <color indexed="63"/>
      </bottom>
    </border>
    <border>
      <left>
        <color indexed="63"/>
      </left>
      <right>
        <color indexed="63"/>
      </right>
      <top>
        <color indexed="63"/>
      </top>
      <bottom style="thin"/>
    </border>
    <border>
      <left>
        <color indexed="63"/>
      </left>
      <right style="double"/>
      <top>
        <color indexed="63"/>
      </top>
      <bottom>
        <color indexed="63"/>
      </bottom>
    </border>
    <border>
      <left style="thin"/>
      <right>
        <color indexed="63"/>
      </right>
      <top>
        <color indexed="63"/>
      </top>
      <bottom style="thin"/>
    </border>
    <border>
      <left style="dotted"/>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tted"/>
    </border>
    <border>
      <left style="thin"/>
      <right>
        <color indexed="63"/>
      </right>
      <top style="dotted"/>
      <bottom>
        <color indexed="63"/>
      </bottom>
    </border>
    <border>
      <left style="thin"/>
      <right>
        <color indexed="63"/>
      </right>
      <top>
        <color indexed="63"/>
      </top>
      <bottom style="dott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double"/>
      <right style="medium"/>
      <top>
        <color indexed="63"/>
      </top>
      <bottom style="thin"/>
    </border>
    <border>
      <left style="thin"/>
      <right style="thin"/>
      <top style="thin"/>
      <bottom style="thin"/>
    </border>
    <border>
      <left style="double"/>
      <right style="medium"/>
      <top style="thin"/>
      <bottom style="thin"/>
    </border>
    <border>
      <left style="thin"/>
      <right style="thin"/>
      <top style="thin"/>
      <bottom>
        <color indexed="63"/>
      </bottom>
    </border>
    <border>
      <left style="double"/>
      <right style="medium"/>
      <top style="thin"/>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double"/>
      <right style="medium"/>
      <top style="medium"/>
      <bottom style="medium"/>
    </border>
    <border>
      <left style="double"/>
      <right style="medium"/>
      <top style="medium"/>
      <bottom style="thin"/>
    </border>
    <border>
      <left style="double"/>
      <right style="medium"/>
      <top style="thin"/>
      <bottom style="medium"/>
    </border>
    <border>
      <left style="double"/>
      <right style="medium"/>
      <top style="medium"/>
      <bottom>
        <color indexed="63"/>
      </bottom>
    </border>
    <border>
      <left style="double"/>
      <right style="medium"/>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double"/>
      <top style="thin"/>
      <bottom style="medium"/>
    </border>
    <border>
      <left style="thin"/>
      <right style="double"/>
      <top style="medium"/>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thin"/>
      <right style="thin"/>
      <top>
        <color indexed="63"/>
      </top>
      <bottom style="medium"/>
    </border>
    <border>
      <left style="thin"/>
      <right style="double"/>
      <top>
        <color indexed="63"/>
      </top>
      <bottom style="medium"/>
    </border>
    <border>
      <left style="double"/>
      <right style="medium"/>
      <top style="double"/>
      <bottom style="medium"/>
    </border>
    <border>
      <left style="medium"/>
      <right>
        <color indexed="63"/>
      </right>
      <top style="medium"/>
      <bottom style="thin"/>
    </border>
    <border>
      <left style="medium"/>
      <right>
        <color indexed="63"/>
      </right>
      <top style="thin"/>
      <bottom style="double"/>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double"/>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dotted"/>
      <right>
        <color indexed="63"/>
      </right>
      <top>
        <color indexed="63"/>
      </top>
      <bottom style="thin"/>
    </border>
    <border>
      <left style="thin"/>
      <right style="dotted"/>
      <top style="thin"/>
      <bottom style="thin"/>
    </border>
    <border>
      <left style="dotted"/>
      <right style="dotted"/>
      <top style="thin"/>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thin"/>
      <top style="thin"/>
      <bottom style="thin"/>
    </border>
    <border>
      <left style="dotted"/>
      <right>
        <color indexed="63"/>
      </right>
      <top style="thin"/>
      <bottom style="thin"/>
    </border>
    <border>
      <left>
        <color indexed="63"/>
      </left>
      <right style="dotted"/>
      <top>
        <color indexed="63"/>
      </top>
      <bottom style="thin"/>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style="dotted"/>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23"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11" fillId="0" borderId="0">
      <alignment/>
      <protection/>
    </xf>
    <xf numFmtId="0" fontId="23" fillId="0" borderId="0">
      <alignment vertical="center"/>
      <protection/>
    </xf>
    <xf numFmtId="0" fontId="102" fillId="32" borderId="0" applyNumberFormat="0" applyBorder="0" applyAlignment="0" applyProtection="0"/>
  </cellStyleXfs>
  <cellXfs count="586">
    <xf numFmtId="0" fontId="0" fillId="0" borderId="0" xfId="0" applyFont="1" applyAlignment="1">
      <alignment vertical="center"/>
    </xf>
    <xf numFmtId="0" fontId="103" fillId="0" borderId="0" xfId="0" applyFont="1" applyAlignment="1">
      <alignment vertical="center"/>
    </xf>
    <xf numFmtId="0" fontId="104" fillId="0" borderId="0" xfId="0" applyFont="1" applyAlignment="1">
      <alignment vertical="center"/>
    </xf>
    <xf numFmtId="0" fontId="104" fillId="0" borderId="0" xfId="0" applyFont="1" applyAlignment="1">
      <alignment horizontal="centerContinuous" vertical="center" shrinkToFit="1"/>
    </xf>
    <xf numFmtId="0" fontId="105" fillId="0" borderId="0" xfId="0" applyFont="1" applyAlignment="1">
      <alignment vertical="center"/>
    </xf>
    <xf numFmtId="0" fontId="106" fillId="0" borderId="0" xfId="0" applyFont="1" applyAlignment="1">
      <alignment vertical="center"/>
    </xf>
    <xf numFmtId="0" fontId="107" fillId="0" borderId="0" xfId="0" applyFont="1" applyAlignment="1">
      <alignment horizontal="centerContinuous" vertical="center" shrinkToFit="1"/>
    </xf>
    <xf numFmtId="0" fontId="107" fillId="0" borderId="0" xfId="0" applyFont="1" applyAlignment="1">
      <alignment vertical="center"/>
    </xf>
    <xf numFmtId="0" fontId="108" fillId="0" borderId="0" xfId="0" applyFont="1" applyAlignment="1">
      <alignment vertical="center"/>
    </xf>
    <xf numFmtId="0" fontId="108" fillId="0" borderId="10" xfId="0" applyFont="1" applyBorder="1" applyAlignment="1">
      <alignment vertical="center"/>
    </xf>
    <xf numFmtId="0" fontId="108" fillId="0" borderId="11" xfId="0" applyFont="1" applyBorder="1" applyAlignment="1">
      <alignment vertical="center"/>
    </xf>
    <xf numFmtId="0" fontId="108" fillId="0" borderId="12" xfId="0" applyFont="1" applyBorder="1" applyAlignment="1">
      <alignment vertical="center"/>
    </xf>
    <xf numFmtId="0" fontId="108" fillId="0" borderId="11" xfId="0" applyFont="1" applyBorder="1" applyAlignment="1">
      <alignment horizontal="centerContinuous" vertical="center" shrinkToFit="1"/>
    </xf>
    <xf numFmtId="0" fontId="108" fillId="0" borderId="13" xfId="0" applyFont="1" applyBorder="1" applyAlignment="1">
      <alignment horizontal="centerContinuous" vertical="center" shrinkToFit="1"/>
    </xf>
    <xf numFmtId="0" fontId="109" fillId="0" borderId="14" xfId="0" applyFont="1" applyBorder="1" applyAlignment="1">
      <alignment horizontal="centerContinuous" vertical="center"/>
    </xf>
    <xf numFmtId="0" fontId="103" fillId="0" borderId="15" xfId="0" applyFont="1" applyBorder="1" applyAlignment="1">
      <alignment horizontal="centerContinuous" vertical="center"/>
    </xf>
    <xf numFmtId="0" fontId="103" fillId="0" borderId="16" xfId="0" applyFont="1" applyBorder="1" applyAlignment="1">
      <alignment horizontal="centerContinuous" vertical="center"/>
    </xf>
    <xf numFmtId="0" fontId="110" fillId="0" borderId="0" xfId="0" applyFont="1" applyAlignment="1">
      <alignment horizontal="centerContinuous" vertical="center"/>
    </xf>
    <xf numFmtId="0" fontId="105" fillId="0" borderId="0" xfId="0" applyFont="1" applyAlignment="1">
      <alignment horizontal="centerContinuous" vertical="center"/>
    </xf>
    <xf numFmtId="0" fontId="105" fillId="0" borderId="17" xfId="0"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0" xfId="0" applyFont="1" applyBorder="1" applyAlignment="1">
      <alignment vertical="center"/>
    </xf>
    <xf numFmtId="0" fontId="105" fillId="0" borderId="21" xfId="0" applyFont="1" applyBorder="1" applyAlignment="1">
      <alignment vertical="center"/>
    </xf>
    <xf numFmtId="0" fontId="105" fillId="0" borderId="22" xfId="0" applyFont="1" applyBorder="1" applyAlignment="1">
      <alignment vertical="center"/>
    </xf>
    <xf numFmtId="0" fontId="106" fillId="0" borderId="0" xfId="0" applyFont="1" applyAlignment="1">
      <alignment horizontal="right" vertical="center"/>
    </xf>
    <xf numFmtId="0" fontId="103" fillId="0" borderId="14" xfId="0" applyFont="1" applyBorder="1" applyAlignment="1">
      <alignment horizontal="centerContinuous" vertical="center" shrinkToFit="1"/>
    </xf>
    <xf numFmtId="0" fontId="103" fillId="0" borderId="23" xfId="0" applyFont="1" applyBorder="1" applyAlignment="1">
      <alignment horizontal="centerContinuous" vertical="center" shrinkToFit="1"/>
    </xf>
    <xf numFmtId="0" fontId="111" fillId="0" borderId="0" xfId="0" applyFont="1" applyAlignment="1">
      <alignment vertical="center"/>
    </xf>
    <xf numFmtId="0" fontId="106" fillId="0" borderId="11" xfId="0" applyFont="1" applyBorder="1" applyAlignment="1">
      <alignment horizontal="center" vertical="center"/>
    </xf>
    <xf numFmtId="0" fontId="106" fillId="0" borderId="11" xfId="0" applyFont="1" applyBorder="1" applyAlignment="1">
      <alignment vertical="center"/>
    </xf>
    <xf numFmtId="0" fontId="106" fillId="0" borderId="13" xfId="0" applyFont="1" applyBorder="1" applyAlignment="1">
      <alignment vertical="center"/>
    </xf>
    <xf numFmtId="0" fontId="106" fillId="0" borderId="24" xfId="0" applyFont="1" applyBorder="1" applyAlignment="1">
      <alignment vertical="center" wrapText="1"/>
    </xf>
    <xf numFmtId="177" fontId="107" fillId="0" borderId="0" xfId="0" applyNumberFormat="1" applyFont="1" applyAlignment="1">
      <alignment horizontal="centerContinuous" vertical="center" shrinkToFit="1"/>
    </xf>
    <xf numFmtId="0" fontId="103" fillId="0" borderId="15" xfId="0" applyFont="1" applyBorder="1" applyAlignment="1">
      <alignment horizontal="centerContinuous" vertical="center" shrinkToFit="1"/>
    </xf>
    <xf numFmtId="0" fontId="111" fillId="0" borderId="25" xfId="0" applyFont="1" applyBorder="1" applyAlignment="1">
      <alignment horizontal="right" vertical="top"/>
    </xf>
    <xf numFmtId="0" fontId="0" fillId="0" borderId="26" xfId="0" applyBorder="1" applyAlignment="1">
      <alignment vertical="center" wrapText="1"/>
    </xf>
    <xf numFmtId="0" fontId="103" fillId="0" borderId="25" xfId="0" applyFont="1" applyBorder="1" applyAlignment="1">
      <alignment horizontal="centerContinuous" vertical="center"/>
    </xf>
    <xf numFmtId="0" fontId="111" fillId="0" borderId="27" xfId="0" applyFont="1" applyBorder="1" applyAlignment="1">
      <alignment horizontal="right" vertical="top"/>
    </xf>
    <xf numFmtId="0" fontId="112" fillId="0" borderId="0" xfId="0" applyFont="1" applyAlignment="1">
      <alignment vertical="center"/>
    </xf>
    <xf numFmtId="0" fontId="112" fillId="0" borderId="0" xfId="0" applyFont="1" applyBorder="1" applyAlignment="1">
      <alignment vertical="center"/>
    </xf>
    <xf numFmtId="0" fontId="112" fillId="0" borderId="25" xfId="0" applyFont="1" applyBorder="1" applyAlignment="1">
      <alignment vertical="center"/>
    </xf>
    <xf numFmtId="0" fontId="111" fillId="0" borderId="0" xfId="0" applyFont="1" applyBorder="1" applyAlignment="1">
      <alignment horizontal="right" vertical="top" shrinkToFit="1"/>
    </xf>
    <xf numFmtId="0" fontId="111" fillId="0" borderId="25" xfId="0" applyFont="1" applyBorder="1" applyAlignment="1">
      <alignment horizontal="right" vertical="top" shrinkToFit="1"/>
    </xf>
    <xf numFmtId="0" fontId="113" fillId="0" borderId="0" xfId="0" applyFont="1" applyAlignment="1">
      <alignment vertical="center"/>
    </xf>
    <xf numFmtId="0" fontId="114" fillId="0" borderId="0" xfId="0" applyFont="1" applyAlignment="1">
      <alignment vertical="center"/>
    </xf>
    <xf numFmtId="0" fontId="114" fillId="0" borderId="28" xfId="0" applyFont="1" applyBorder="1" applyAlignment="1">
      <alignment vertical="center"/>
    </xf>
    <xf numFmtId="0" fontId="111" fillId="0" borderId="29" xfId="0" applyFont="1" applyBorder="1" applyAlignment="1">
      <alignment horizontal="right" vertical="top" shrinkToFit="1"/>
    </xf>
    <xf numFmtId="0" fontId="111" fillId="0" borderId="27" xfId="0" applyFont="1" applyBorder="1" applyAlignment="1">
      <alignment horizontal="right" vertical="top" shrinkToFit="1"/>
    </xf>
    <xf numFmtId="0" fontId="115" fillId="0" borderId="29" xfId="0" applyFont="1" applyBorder="1" applyAlignment="1">
      <alignment horizontal="right" vertical="top" shrinkToFit="1"/>
    </xf>
    <xf numFmtId="0" fontId="115" fillId="0" borderId="27" xfId="0" applyFont="1" applyBorder="1" applyAlignment="1">
      <alignment horizontal="right" vertical="top" shrinkToFit="1"/>
    </xf>
    <xf numFmtId="0" fontId="111" fillId="0" borderId="25" xfId="0" applyFont="1" applyBorder="1" applyAlignment="1">
      <alignment vertical="top"/>
    </xf>
    <xf numFmtId="0" fontId="111" fillId="0" borderId="0" xfId="0" applyFont="1" applyBorder="1" applyAlignment="1">
      <alignment horizontal="center" vertical="top" wrapText="1"/>
    </xf>
    <xf numFmtId="0" fontId="111" fillId="0" borderId="25" xfId="0" applyFont="1" applyBorder="1" applyAlignment="1">
      <alignment horizontal="center" vertical="top" wrapText="1"/>
    </xf>
    <xf numFmtId="0" fontId="111" fillId="0" borderId="0" xfId="0" applyFont="1" applyBorder="1" applyAlignment="1">
      <alignment vertical="top"/>
    </xf>
    <xf numFmtId="0" fontId="116" fillId="0" borderId="0" xfId="0" applyFont="1" applyAlignment="1">
      <alignment vertical="top"/>
    </xf>
    <xf numFmtId="0" fontId="116" fillId="0" borderId="30" xfId="0" applyFont="1" applyBorder="1" applyAlignment="1">
      <alignment vertical="top"/>
    </xf>
    <xf numFmtId="0" fontId="116" fillId="0" borderId="25" xfId="0" applyFont="1" applyBorder="1" applyAlignment="1">
      <alignment vertical="top"/>
    </xf>
    <xf numFmtId="0" fontId="116" fillId="0" borderId="31" xfId="0" applyFont="1" applyBorder="1" applyAlignment="1">
      <alignment vertical="top"/>
    </xf>
    <xf numFmtId="0" fontId="116" fillId="0" borderId="25" xfId="0" applyFont="1" applyBorder="1" applyAlignment="1">
      <alignment horizontal="center" vertical="top"/>
    </xf>
    <xf numFmtId="0" fontId="103" fillId="0" borderId="0" xfId="0" applyFont="1" applyAlignment="1">
      <alignment horizontal="right" vertical="center"/>
    </xf>
    <xf numFmtId="0" fontId="111" fillId="0" borderId="32" xfId="0" applyFont="1" applyBorder="1" applyAlignment="1">
      <alignment horizontal="center" vertical="top" wrapText="1"/>
    </xf>
    <xf numFmtId="0" fontId="111" fillId="0" borderId="0" xfId="0" applyFont="1" applyBorder="1" applyAlignment="1">
      <alignment horizontal="right" vertical="top" wrapText="1"/>
    </xf>
    <xf numFmtId="0" fontId="111" fillId="0" borderId="33" xfId="0" applyFont="1" applyBorder="1" applyAlignment="1">
      <alignment horizontal="right" vertical="top" shrinkToFit="1"/>
    </xf>
    <xf numFmtId="0" fontId="111" fillId="0" borderId="34" xfId="0" applyFont="1" applyBorder="1" applyAlignment="1">
      <alignment horizontal="right" vertical="top" shrinkToFit="1"/>
    </xf>
    <xf numFmtId="0" fontId="111" fillId="0" borderId="0" xfId="0" applyFont="1" applyBorder="1" applyAlignment="1">
      <alignment horizontal="centerContinuous" vertical="top" shrinkToFit="1"/>
    </xf>
    <xf numFmtId="0" fontId="111" fillId="0" borderId="32" xfId="0" applyFont="1" applyBorder="1" applyAlignment="1">
      <alignment horizontal="centerContinuous" vertical="top" shrinkToFit="1"/>
    </xf>
    <xf numFmtId="186" fontId="111" fillId="0" borderId="0" xfId="0" applyNumberFormat="1" applyFont="1" applyBorder="1" applyAlignment="1">
      <alignment horizontal="centerContinuous" vertical="top" shrinkToFit="1"/>
    </xf>
    <xf numFmtId="186" fontId="111" fillId="0" borderId="32" xfId="0" applyNumberFormat="1" applyFont="1" applyBorder="1" applyAlignment="1">
      <alignment horizontal="centerContinuous" vertical="top" shrinkToFit="1"/>
    </xf>
    <xf numFmtId="0" fontId="103" fillId="0" borderId="29" xfId="0" applyFont="1" applyBorder="1" applyAlignment="1">
      <alignment vertical="center"/>
    </xf>
    <xf numFmtId="0" fontId="103" fillId="0" borderId="25" xfId="0" applyFont="1" applyBorder="1" applyAlignment="1">
      <alignment horizontal="centerContinuous" vertical="center" shrinkToFit="1"/>
    </xf>
    <xf numFmtId="0" fontId="103" fillId="0" borderId="27" xfId="0" applyFont="1" applyBorder="1" applyAlignment="1">
      <alignment vertical="center"/>
    </xf>
    <xf numFmtId="0" fontId="117" fillId="0" borderId="25" xfId="0" applyFont="1" applyBorder="1" applyAlignment="1">
      <alignment horizontal="centerContinuous" vertical="center" wrapText="1" shrinkToFit="1"/>
    </xf>
    <xf numFmtId="0" fontId="118" fillId="0" borderId="25" xfId="0" applyFont="1" applyBorder="1" applyAlignment="1">
      <alignment horizontal="centerContinuous" vertical="center" wrapText="1" shrinkToFit="1"/>
    </xf>
    <xf numFmtId="0" fontId="11" fillId="0" borderId="0" xfId="62" applyFont="1">
      <alignment/>
      <protection/>
    </xf>
    <xf numFmtId="0" fontId="11" fillId="0" borderId="0" xfId="62" applyFont="1" applyBorder="1">
      <alignment/>
      <protection/>
    </xf>
    <xf numFmtId="0" fontId="14" fillId="0" borderId="0" xfId="62" applyFont="1" applyBorder="1" applyAlignment="1">
      <alignment/>
      <protection/>
    </xf>
    <xf numFmtId="0" fontId="11" fillId="0" borderId="0" xfId="62" applyFont="1" applyBorder="1" applyAlignment="1">
      <alignment/>
      <protection/>
    </xf>
    <xf numFmtId="0" fontId="12" fillId="0" borderId="0" xfId="62" applyFont="1" applyBorder="1" applyAlignment="1">
      <alignment/>
      <protection/>
    </xf>
    <xf numFmtId="0" fontId="11" fillId="0" borderId="0" xfId="62" applyFont="1" applyAlignment="1">
      <alignment/>
      <protection/>
    </xf>
    <xf numFmtId="0" fontId="16" fillId="0" borderId="0" xfId="62" applyFont="1" applyBorder="1" applyAlignment="1">
      <alignment/>
      <protection/>
    </xf>
    <xf numFmtId="0" fontId="17" fillId="0" borderId="0" xfId="62" applyFont="1" applyBorder="1" applyAlignment="1">
      <alignment horizontal="left"/>
      <protection/>
    </xf>
    <xf numFmtId="0" fontId="18" fillId="0" borderId="0" xfId="62" applyFont="1" applyBorder="1" applyAlignment="1">
      <alignment/>
      <protection/>
    </xf>
    <xf numFmtId="0" fontId="22" fillId="0" borderId="0" xfId="62" applyFont="1" applyFill="1" applyBorder="1" applyAlignment="1">
      <alignment/>
      <protection/>
    </xf>
    <xf numFmtId="0" fontId="11" fillId="0" borderId="0" xfId="62" applyFont="1" applyFill="1">
      <alignment/>
      <protection/>
    </xf>
    <xf numFmtId="0" fontId="11" fillId="0" borderId="0" xfId="62" applyFont="1" applyFill="1" applyBorder="1">
      <alignment/>
      <protection/>
    </xf>
    <xf numFmtId="0" fontId="26" fillId="0" borderId="0" xfId="62" applyFont="1" applyFill="1" applyBorder="1" applyAlignment="1">
      <alignment/>
      <protection/>
    </xf>
    <xf numFmtId="0" fontId="23" fillId="0" borderId="0" xfId="62" applyFont="1" applyFill="1" applyBorder="1" applyAlignment="1">
      <alignment/>
      <protection/>
    </xf>
    <xf numFmtId="0" fontId="11" fillId="0" borderId="0" xfId="62" applyFont="1" applyFill="1" applyBorder="1" applyAlignment="1">
      <alignment/>
      <protection/>
    </xf>
    <xf numFmtId="0" fontId="11" fillId="0" borderId="0" xfId="62" applyFont="1" applyFill="1" applyBorder="1" applyAlignment="1" quotePrefix="1">
      <alignment/>
      <protection/>
    </xf>
    <xf numFmtId="0" fontId="31" fillId="0" borderId="0" xfId="62" applyFont="1" applyFill="1" applyBorder="1" applyAlignment="1">
      <alignment/>
      <protection/>
    </xf>
    <xf numFmtId="0" fontId="32" fillId="0" borderId="0" xfId="62" applyFont="1" applyFill="1" applyBorder="1" applyAlignment="1">
      <alignment/>
      <protection/>
    </xf>
    <xf numFmtId="0" fontId="33" fillId="0" borderId="0" xfId="62" applyFont="1" applyFill="1" applyBorder="1" applyAlignment="1">
      <alignment/>
      <protection/>
    </xf>
    <xf numFmtId="0" fontId="33" fillId="0" borderId="0" xfId="62" applyFont="1" applyFill="1">
      <alignment/>
      <protection/>
    </xf>
    <xf numFmtId="0" fontId="34" fillId="0" borderId="0" xfId="62" applyFont="1" applyFill="1" applyBorder="1" applyAlignment="1">
      <alignment/>
      <protection/>
    </xf>
    <xf numFmtId="0" fontId="33" fillId="0" borderId="0" xfId="62" applyFont="1" applyFill="1" applyBorder="1">
      <alignment/>
      <protection/>
    </xf>
    <xf numFmtId="0" fontId="19" fillId="0" borderId="0" xfId="62" applyFont="1" applyBorder="1" applyAlignment="1">
      <alignment/>
      <protection/>
    </xf>
    <xf numFmtId="0" fontId="19" fillId="0" borderId="0" xfId="62" applyFont="1" applyAlignment="1">
      <alignment/>
      <protection/>
    </xf>
    <xf numFmtId="0" fontId="19" fillId="0" borderId="0" xfId="62" applyFont="1">
      <alignment/>
      <protection/>
    </xf>
    <xf numFmtId="0" fontId="25" fillId="0" borderId="0" xfId="62" applyFont="1" applyFill="1" applyBorder="1" applyAlignment="1">
      <alignment/>
      <protection/>
    </xf>
    <xf numFmtId="0" fontId="12" fillId="0" borderId="0" xfId="62" applyFont="1" applyFill="1" applyBorder="1" applyAlignment="1">
      <alignment/>
      <protection/>
    </xf>
    <xf numFmtId="0" fontId="11" fillId="0" borderId="0" xfId="62" applyFont="1" applyFill="1" applyAlignment="1">
      <alignment/>
      <protection/>
    </xf>
    <xf numFmtId="0" fontId="27" fillId="0" borderId="0" xfId="62" applyFont="1" applyFill="1" applyBorder="1" applyAlignment="1">
      <alignment/>
      <protection/>
    </xf>
    <xf numFmtId="0" fontId="25" fillId="0" borderId="35" xfId="62" applyFont="1" applyFill="1" applyBorder="1" applyAlignment="1">
      <alignment horizontal="center"/>
      <protection/>
    </xf>
    <xf numFmtId="0" fontId="11" fillId="0" borderId="36" xfId="62" applyFont="1" applyFill="1" applyBorder="1">
      <alignment/>
      <protection/>
    </xf>
    <xf numFmtId="0" fontId="33" fillId="0" borderId="0" xfId="62" applyFont="1" applyFill="1" applyBorder="1" applyAlignment="1">
      <alignment vertical="center"/>
      <protection/>
    </xf>
    <xf numFmtId="0" fontId="29" fillId="0" borderId="0" xfId="62" applyFont="1" applyFill="1" applyBorder="1" applyAlignment="1">
      <alignment vertical="center"/>
      <protection/>
    </xf>
    <xf numFmtId="0" fontId="25" fillId="0" borderId="37" xfId="62" applyFont="1" applyFill="1" applyBorder="1" applyAlignment="1">
      <alignment/>
      <protection/>
    </xf>
    <xf numFmtId="0" fontId="25" fillId="0" borderId="38" xfId="62" applyFont="1" applyFill="1" applyBorder="1" applyAlignment="1">
      <alignment/>
      <protection/>
    </xf>
    <xf numFmtId="0" fontId="28" fillId="0" borderId="0" xfId="62" applyFont="1" applyFill="1" applyBorder="1" applyAlignment="1">
      <alignment horizontal="right"/>
      <protection/>
    </xf>
    <xf numFmtId="0" fontId="35" fillId="0" borderId="0" xfId="62" applyFont="1" applyFill="1" applyBorder="1" applyAlignment="1">
      <alignment horizontal="right"/>
      <protection/>
    </xf>
    <xf numFmtId="0" fontId="21" fillId="0" borderId="0" xfId="62" applyFont="1" applyFill="1" applyBorder="1" applyAlignment="1">
      <alignment/>
      <protection/>
    </xf>
    <xf numFmtId="0" fontId="29" fillId="0" borderId="0" xfId="62" applyFont="1" applyFill="1" applyBorder="1" applyAlignment="1">
      <alignment/>
      <protection/>
    </xf>
    <xf numFmtId="0" fontId="29" fillId="0" borderId="0" xfId="62" applyFont="1" applyFill="1" applyBorder="1">
      <alignment/>
      <protection/>
    </xf>
    <xf numFmtId="0" fontId="32" fillId="0" borderId="0" xfId="62" applyFont="1" applyFill="1">
      <alignment/>
      <protection/>
    </xf>
    <xf numFmtId="0" fontId="15" fillId="0" borderId="0" xfId="62" applyFont="1" applyBorder="1" applyAlignment="1">
      <alignment/>
      <protection/>
    </xf>
    <xf numFmtId="0" fontId="107" fillId="0" borderId="0" xfId="0" applyFont="1" applyAlignment="1">
      <alignment vertical="center"/>
    </xf>
    <xf numFmtId="0" fontId="105" fillId="0" borderId="39" xfId="0" applyFont="1" applyBorder="1" applyAlignment="1">
      <alignment vertical="center"/>
    </xf>
    <xf numFmtId="0" fontId="105" fillId="0" borderId="40" xfId="0" applyFont="1" applyBorder="1" applyAlignment="1">
      <alignment vertical="center"/>
    </xf>
    <xf numFmtId="0" fontId="105" fillId="0" borderId="41" xfId="0" applyFont="1" applyBorder="1" applyAlignment="1">
      <alignment vertical="center"/>
    </xf>
    <xf numFmtId="0" fontId="119" fillId="0" borderId="42" xfId="0" applyFont="1" applyBorder="1" applyAlignment="1">
      <alignment horizontal="centerContinuous" vertical="center" shrinkToFit="1"/>
    </xf>
    <xf numFmtId="0" fontId="107" fillId="0" borderId="0" xfId="0" applyFont="1" applyBorder="1" applyAlignment="1">
      <alignment horizontal="centerContinuous" vertical="center" shrinkToFit="1"/>
    </xf>
    <xf numFmtId="0" fontId="107" fillId="0" borderId="43" xfId="0" applyFont="1" applyBorder="1" applyAlignment="1">
      <alignment horizontal="centerContinuous" vertical="center" shrinkToFit="1"/>
    </xf>
    <xf numFmtId="0" fontId="105" fillId="0" borderId="42" xfId="0" applyFont="1" applyBorder="1" applyAlignment="1">
      <alignment vertical="center"/>
    </xf>
    <xf numFmtId="0" fontId="105" fillId="0" borderId="0" xfId="0" applyFont="1" applyBorder="1" applyAlignment="1">
      <alignment vertical="center"/>
    </xf>
    <xf numFmtId="0" fontId="105" fillId="0" borderId="43" xfId="0" applyFont="1" applyBorder="1" applyAlignment="1">
      <alignment vertical="center"/>
    </xf>
    <xf numFmtId="0" fontId="107" fillId="0" borderId="42" xfId="0" applyFont="1" applyBorder="1" applyAlignment="1">
      <alignment vertical="center"/>
    </xf>
    <xf numFmtId="0" fontId="107" fillId="0" borderId="0" xfId="0" applyFont="1" applyBorder="1" applyAlignment="1">
      <alignment vertical="top"/>
    </xf>
    <xf numFmtId="0" fontId="107" fillId="0" borderId="43" xfId="0" applyFont="1" applyBorder="1" applyAlignment="1">
      <alignment vertical="center"/>
    </xf>
    <xf numFmtId="0" fontId="107" fillId="0" borderId="0" xfId="0" applyFont="1" applyBorder="1" applyAlignment="1">
      <alignment vertical="center"/>
    </xf>
    <xf numFmtId="0" fontId="105" fillId="0" borderId="44" xfId="0" applyFont="1" applyBorder="1" applyAlignment="1">
      <alignment vertical="center"/>
    </xf>
    <xf numFmtId="0" fontId="105" fillId="0" borderId="45" xfId="0" applyFont="1" applyBorder="1" applyAlignment="1">
      <alignment vertical="center"/>
    </xf>
    <xf numFmtId="0" fontId="105" fillId="0" borderId="46" xfId="0" applyFont="1" applyBorder="1" applyAlignment="1">
      <alignment vertical="center"/>
    </xf>
    <xf numFmtId="0" fontId="120" fillId="0" borderId="42" xfId="0" applyFont="1" applyBorder="1" applyAlignment="1">
      <alignment horizontal="centerContinuous" vertical="center" shrinkToFit="1"/>
    </xf>
    <xf numFmtId="0" fontId="120" fillId="0" borderId="0" xfId="0" applyFont="1" applyBorder="1" applyAlignment="1">
      <alignment horizontal="centerContinuous" vertical="center" shrinkToFit="1"/>
    </xf>
    <xf numFmtId="0" fontId="120" fillId="0" borderId="43" xfId="0" applyFont="1" applyBorder="1" applyAlignment="1">
      <alignment horizontal="centerContinuous" vertical="center" shrinkToFit="1"/>
    </xf>
    <xf numFmtId="0" fontId="121" fillId="33" borderId="0" xfId="62" applyFont="1" applyFill="1" applyBorder="1" applyAlignment="1">
      <alignment horizontal="centerContinuous" shrinkToFit="1"/>
      <protection/>
    </xf>
    <xf numFmtId="0" fontId="30" fillId="0" borderId="0" xfId="62" applyFont="1">
      <alignment/>
      <protection/>
    </xf>
    <xf numFmtId="0" fontId="122" fillId="0" borderId="0" xfId="62" applyFont="1" applyBorder="1" applyAlignment="1">
      <alignment/>
      <protection/>
    </xf>
    <xf numFmtId="0" fontId="122" fillId="0" borderId="0" xfId="62" applyFont="1" applyBorder="1">
      <alignment/>
      <protection/>
    </xf>
    <xf numFmtId="0" fontId="122" fillId="0" borderId="0" xfId="62" applyFont="1">
      <alignment/>
      <protection/>
    </xf>
    <xf numFmtId="0" fontId="123" fillId="0" borderId="0" xfId="62" applyFont="1" applyBorder="1" applyAlignment="1">
      <alignment horizontal="right"/>
      <protection/>
    </xf>
    <xf numFmtId="200" fontId="25" fillId="0" borderId="0" xfId="62" applyNumberFormat="1" applyFont="1" applyBorder="1" applyAlignment="1">
      <alignment horizontal="center" shrinkToFit="1"/>
      <protection/>
    </xf>
    <xf numFmtId="0" fontId="123" fillId="0" borderId="0" xfId="62" applyFont="1" applyBorder="1" applyAlignment="1">
      <alignment horizontal="center"/>
      <protection/>
    </xf>
    <xf numFmtId="201" fontId="25" fillId="0" borderId="0" xfId="62" applyNumberFormat="1" applyFont="1" applyAlignment="1">
      <alignment horizontal="center"/>
      <protection/>
    </xf>
    <xf numFmtId="0" fontId="123" fillId="0" borderId="0" xfId="62" applyFont="1" applyBorder="1" applyAlignment="1">
      <alignment/>
      <protection/>
    </xf>
    <xf numFmtId="0" fontId="123" fillId="0" borderId="0" xfId="62" applyFont="1" applyBorder="1" applyAlignment="1">
      <alignment horizontal="centerContinuous" shrinkToFit="1"/>
      <protection/>
    </xf>
    <xf numFmtId="0" fontId="122" fillId="0" borderId="0" xfId="62" applyFont="1" applyBorder="1" applyAlignment="1">
      <alignment horizontal="centerContinuous" shrinkToFit="1"/>
      <protection/>
    </xf>
    <xf numFmtId="0" fontId="12" fillId="0" borderId="0" xfId="62" applyFont="1" applyBorder="1" applyAlignment="1">
      <alignment horizontal="centerContinuous" shrinkToFit="1"/>
      <protection/>
    </xf>
    <xf numFmtId="0" fontId="11" fillId="0" borderId="0" xfId="62" applyFont="1" applyBorder="1" applyAlignment="1">
      <alignment horizontal="centerContinuous" shrinkToFit="1"/>
      <protection/>
    </xf>
    <xf numFmtId="0" fontId="12" fillId="0" borderId="0" xfId="62" applyFont="1" applyBorder="1" applyAlignment="1">
      <alignment horizontal="right"/>
      <protection/>
    </xf>
    <xf numFmtId="0" fontId="12" fillId="0" borderId="0" xfId="62" applyFont="1" applyBorder="1">
      <alignment/>
      <protection/>
    </xf>
    <xf numFmtId="0" fontId="37" fillId="0" borderId="0" xfId="62" applyFont="1" applyBorder="1" applyAlignment="1">
      <alignment horizontal="right"/>
      <protection/>
    </xf>
    <xf numFmtId="0" fontId="37" fillId="0" borderId="0" xfId="62" applyFont="1" applyBorder="1" applyAlignment="1">
      <alignment horizontal="centerContinuous" shrinkToFit="1"/>
      <protection/>
    </xf>
    <xf numFmtId="0" fontId="13" fillId="0" borderId="0" xfId="62" applyFont="1" applyBorder="1" applyAlignment="1">
      <alignment horizontal="centerContinuous" shrinkToFit="1"/>
      <protection/>
    </xf>
    <xf numFmtId="0" fontId="123" fillId="0" borderId="0" xfId="62" applyFont="1" applyBorder="1" applyAlignment="1">
      <alignment horizontal="centerContinuous"/>
      <protection/>
    </xf>
    <xf numFmtId="0" fontId="122" fillId="0" borderId="0" xfId="62" applyFont="1" applyBorder="1" applyAlignment="1">
      <alignment horizontal="centerContinuous"/>
      <protection/>
    </xf>
    <xf numFmtId="0" fontId="25" fillId="0" borderId="0" xfId="62" applyFont="1" applyAlignment="1">
      <alignment/>
      <protection/>
    </xf>
    <xf numFmtId="0" fontId="25" fillId="0" borderId="0" xfId="62" applyFont="1">
      <alignment/>
      <protection/>
    </xf>
    <xf numFmtId="0" fontId="12" fillId="0" borderId="0" xfId="62" applyFont="1" applyBorder="1" applyAlignment="1">
      <alignment vertical="center"/>
      <protection/>
    </xf>
    <xf numFmtId="0" fontId="12" fillId="0" borderId="0" xfId="62" applyFont="1" applyBorder="1" applyAlignment="1">
      <alignment horizontal="centerContinuous" vertical="center"/>
      <protection/>
    </xf>
    <xf numFmtId="202" fontId="25" fillId="0" borderId="47" xfId="62" applyNumberFormat="1" applyFont="1" applyBorder="1" applyAlignment="1">
      <alignment horizontal="center"/>
      <protection/>
    </xf>
    <xf numFmtId="202" fontId="25" fillId="0" borderId="48" xfId="62" applyNumberFormat="1" applyFont="1" applyBorder="1" applyAlignment="1">
      <alignment horizontal="center"/>
      <protection/>
    </xf>
    <xf numFmtId="202" fontId="25" fillId="0" borderId="49" xfId="62" applyNumberFormat="1" applyFont="1" applyBorder="1" applyAlignment="1">
      <alignment horizontal="center"/>
      <protection/>
    </xf>
    <xf numFmtId="202" fontId="25" fillId="0" borderId="50" xfId="62" applyNumberFormat="1" applyFont="1" applyBorder="1" applyAlignment="1">
      <alignment horizontal="center"/>
      <protection/>
    </xf>
    <xf numFmtId="204" fontId="25" fillId="0" borderId="51" xfId="62" applyNumberFormat="1" applyFont="1" applyBorder="1" applyAlignment="1">
      <alignment horizontal="center" shrinkToFit="1"/>
      <protection/>
    </xf>
    <xf numFmtId="204" fontId="25" fillId="0" borderId="52" xfId="62" applyNumberFormat="1" applyFont="1" applyBorder="1" applyAlignment="1">
      <alignment horizontal="center" shrinkToFit="1"/>
      <protection/>
    </xf>
    <xf numFmtId="0" fontId="38" fillId="0" borderId="47" xfId="62" applyFont="1" applyBorder="1" applyAlignment="1">
      <alignment shrinkToFit="1"/>
      <protection/>
    </xf>
    <xf numFmtId="0" fontId="22" fillId="0" borderId="50" xfId="62" applyFont="1" applyBorder="1" applyAlignment="1">
      <alignment horizontal="center" shrinkToFit="1"/>
      <protection/>
    </xf>
    <xf numFmtId="0" fontId="22" fillId="0" borderId="50" xfId="62" applyFont="1" applyBorder="1" applyAlignment="1">
      <alignment shrinkToFit="1"/>
      <protection/>
    </xf>
    <xf numFmtId="205" fontId="22" fillId="0" borderId="47" xfId="62" applyNumberFormat="1" applyFont="1" applyBorder="1" applyAlignment="1">
      <alignment horizontal="center" shrinkToFit="1"/>
      <protection/>
    </xf>
    <xf numFmtId="205" fontId="22" fillId="0" borderId="48" xfId="62" applyNumberFormat="1" applyFont="1" applyBorder="1" applyAlignment="1">
      <alignment horizontal="center" shrinkToFit="1"/>
      <protection/>
    </xf>
    <xf numFmtId="205" fontId="22" fillId="0" borderId="49" xfId="62" applyNumberFormat="1" applyFont="1" applyBorder="1" applyAlignment="1">
      <alignment horizontal="center" shrinkToFit="1"/>
      <protection/>
    </xf>
    <xf numFmtId="0" fontId="38" fillId="0" borderId="53" xfId="62" applyFont="1" applyBorder="1" applyAlignment="1">
      <alignment shrinkToFit="1"/>
      <protection/>
    </xf>
    <xf numFmtId="0" fontId="22" fillId="0" borderId="54" xfId="62" applyFont="1" applyBorder="1" applyAlignment="1">
      <alignment shrinkToFit="1"/>
      <protection/>
    </xf>
    <xf numFmtId="0" fontId="22" fillId="0" borderId="27" xfId="62" applyFont="1" applyBorder="1" applyAlignment="1">
      <alignment horizontal="center" shrinkToFit="1"/>
      <protection/>
    </xf>
    <xf numFmtId="0" fontId="22" fillId="0" borderId="27" xfId="62" applyFont="1" applyBorder="1" applyAlignment="1">
      <alignment shrinkToFit="1"/>
      <protection/>
    </xf>
    <xf numFmtId="205" fontId="22" fillId="0" borderId="55" xfId="62" applyNumberFormat="1" applyFont="1" applyBorder="1" applyAlignment="1">
      <alignment horizontal="center" shrinkToFit="1"/>
      <protection/>
    </xf>
    <xf numFmtId="205" fontId="22" fillId="0" borderId="54" xfId="62" applyNumberFormat="1" applyFont="1" applyBorder="1" applyAlignment="1">
      <alignment horizontal="center" shrinkToFit="1"/>
      <protection/>
    </xf>
    <xf numFmtId="205" fontId="22" fillId="0" borderId="31" xfId="62" applyNumberFormat="1" applyFont="1" applyBorder="1" applyAlignment="1">
      <alignment horizontal="center" shrinkToFit="1"/>
      <protection/>
    </xf>
    <xf numFmtId="205" fontId="22" fillId="0" borderId="27" xfId="62" applyNumberFormat="1" applyFont="1" applyBorder="1" applyAlignment="1">
      <alignment horizontal="center" shrinkToFit="1"/>
      <protection/>
    </xf>
    <xf numFmtId="205" fontId="22" fillId="0" borderId="56" xfId="62" applyNumberFormat="1" applyFont="1" applyFill="1" applyBorder="1" applyAlignment="1">
      <alignment horizontal="center" shrinkToFit="1"/>
      <protection/>
    </xf>
    <xf numFmtId="0" fontId="38" fillId="0" borderId="55" xfId="62" applyFont="1" applyBorder="1" applyAlignment="1">
      <alignment shrinkToFit="1"/>
      <protection/>
    </xf>
    <xf numFmtId="0" fontId="22" fillId="0" borderId="57" xfId="62" applyFont="1" applyBorder="1" applyAlignment="1">
      <alignment horizontal="center" shrinkToFit="1"/>
      <protection/>
    </xf>
    <xf numFmtId="0" fontId="22" fillId="0" borderId="14" xfId="62" applyFont="1" applyBorder="1" applyAlignment="1">
      <alignment shrinkToFit="1"/>
      <protection/>
    </xf>
    <xf numFmtId="205" fontId="22" fillId="0" borderId="57" xfId="62" applyNumberFormat="1" applyFont="1" applyBorder="1" applyAlignment="1">
      <alignment horizontal="center" shrinkToFit="1"/>
      <protection/>
    </xf>
    <xf numFmtId="205" fontId="22" fillId="0" borderId="23" xfId="62" applyNumberFormat="1" applyFont="1" applyBorder="1" applyAlignment="1">
      <alignment horizontal="center" shrinkToFit="1"/>
      <protection/>
    </xf>
    <xf numFmtId="205" fontId="22" fillId="0" borderId="58" xfId="62" applyNumberFormat="1" applyFont="1" applyFill="1" applyBorder="1" applyAlignment="1">
      <alignment horizontal="center" shrinkToFit="1"/>
      <protection/>
    </xf>
    <xf numFmtId="0" fontId="22" fillId="0" borderId="57" xfId="62" applyFont="1" applyBorder="1" applyAlignment="1">
      <alignment shrinkToFit="1"/>
      <protection/>
    </xf>
    <xf numFmtId="205" fontId="22" fillId="0" borderId="14" xfId="62" applyNumberFormat="1" applyFont="1" applyBorder="1" applyAlignment="1">
      <alignment horizontal="center" shrinkToFit="1"/>
      <protection/>
    </xf>
    <xf numFmtId="0" fontId="22" fillId="0" borderId="14" xfId="62" applyFont="1" applyBorder="1" applyAlignment="1">
      <alignment horizontal="center" shrinkToFit="1"/>
      <protection/>
    </xf>
    <xf numFmtId="205" fontId="22" fillId="0" borderId="59" xfId="62" applyNumberFormat="1" applyFont="1" applyBorder="1" applyAlignment="1">
      <alignment horizontal="center" shrinkToFit="1"/>
      <protection/>
    </xf>
    <xf numFmtId="205" fontId="22" fillId="0" borderId="13" xfId="62" applyNumberFormat="1" applyFont="1" applyBorder="1" applyAlignment="1">
      <alignment horizontal="center" shrinkToFit="1"/>
      <protection/>
    </xf>
    <xf numFmtId="205" fontId="22" fillId="0" borderId="60" xfId="62" applyNumberFormat="1" applyFont="1" applyFill="1" applyBorder="1" applyAlignment="1">
      <alignment horizontal="center" shrinkToFit="1"/>
      <protection/>
    </xf>
    <xf numFmtId="205" fontId="22" fillId="0" borderId="53" xfId="62" applyNumberFormat="1" applyFont="1" applyBorder="1" applyAlignment="1">
      <alignment horizontal="center" shrinkToFit="1"/>
      <protection/>
    </xf>
    <xf numFmtId="0" fontId="22" fillId="0" borderId="55" xfId="62" applyFont="1" applyBorder="1" applyAlignment="1">
      <alignment shrinkToFit="1"/>
      <protection/>
    </xf>
    <xf numFmtId="0" fontId="22" fillId="0" borderId="61" xfId="62" applyFont="1" applyBorder="1" applyAlignment="1">
      <alignment horizontal="center" shrinkToFit="1"/>
      <protection/>
    </xf>
    <xf numFmtId="0" fontId="22" fillId="0" borderId="61" xfId="62" applyFont="1" applyBorder="1" applyAlignment="1">
      <alignment shrinkToFit="1"/>
      <protection/>
    </xf>
    <xf numFmtId="205" fontId="22" fillId="0" borderId="62" xfId="62" applyNumberFormat="1" applyFont="1" applyBorder="1" applyAlignment="1">
      <alignment horizontal="center" shrinkToFit="1"/>
      <protection/>
    </xf>
    <xf numFmtId="0" fontId="124" fillId="0" borderId="0" xfId="62" applyFont="1" applyBorder="1" applyAlignment="1">
      <alignment horizontal="right"/>
      <protection/>
    </xf>
    <xf numFmtId="0" fontId="124" fillId="0" borderId="0" xfId="62" applyFont="1" applyBorder="1" applyAlignment="1">
      <alignment horizontal="centerContinuous" shrinkToFit="1"/>
      <protection/>
    </xf>
    <xf numFmtId="0" fontId="122" fillId="0" borderId="0" xfId="62" applyFont="1" applyAlignment="1">
      <alignment/>
      <protection/>
    </xf>
    <xf numFmtId="0" fontId="38" fillId="0" borderId="63" xfId="62" applyFont="1" applyBorder="1" applyAlignment="1">
      <alignment shrinkToFit="1"/>
      <protection/>
    </xf>
    <xf numFmtId="0" fontId="22" fillId="0" borderId="64" xfId="62" applyFont="1" applyBorder="1" applyAlignment="1">
      <alignment horizontal="center" shrinkToFit="1"/>
      <protection/>
    </xf>
    <xf numFmtId="0" fontId="22" fillId="0" borderId="65" xfId="62" applyFont="1" applyBorder="1" applyAlignment="1">
      <alignment horizontal="center" shrinkToFit="1"/>
      <protection/>
    </xf>
    <xf numFmtId="0" fontId="22" fillId="0" borderId="65" xfId="62" applyFont="1" applyBorder="1" applyAlignment="1">
      <alignment shrinkToFit="1"/>
      <protection/>
    </xf>
    <xf numFmtId="205" fontId="22" fillId="0" borderId="63" xfId="62" applyNumberFormat="1" applyFont="1" applyBorder="1" applyAlignment="1">
      <alignment horizontal="center" shrinkToFit="1"/>
      <protection/>
    </xf>
    <xf numFmtId="205" fontId="22" fillId="0" borderId="64" xfId="62" applyNumberFormat="1" applyFont="1" applyBorder="1" applyAlignment="1">
      <alignment horizontal="center" shrinkToFit="1"/>
      <protection/>
    </xf>
    <xf numFmtId="205" fontId="22" fillId="0" borderId="66" xfId="62" applyNumberFormat="1" applyFont="1" applyBorder="1" applyAlignment="1">
      <alignment horizontal="center" shrinkToFit="1"/>
      <protection/>
    </xf>
    <xf numFmtId="205" fontId="22" fillId="0" borderId="67" xfId="62" applyNumberFormat="1" applyFont="1" applyBorder="1" applyAlignment="1">
      <alignment horizontal="center" shrinkToFit="1"/>
      <protection/>
    </xf>
    <xf numFmtId="0" fontId="22" fillId="0" borderId="48" xfId="62" applyFont="1" applyBorder="1" applyAlignment="1">
      <alignment shrinkToFit="1"/>
      <protection/>
    </xf>
    <xf numFmtId="205" fontId="22" fillId="0" borderId="50" xfId="62" applyNumberFormat="1" applyFont="1" applyBorder="1" applyAlignment="1">
      <alignment horizontal="center" shrinkToFit="1"/>
      <protection/>
    </xf>
    <xf numFmtId="205" fontId="22" fillId="0" borderId="68" xfId="62" applyNumberFormat="1" applyFont="1" applyFill="1" applyBorder="1" applyAlignment="1">
      <alignment horizontal="center" shrinkToFit="1"/>
      <protection/>
    </xf>
    <xf numFmtId="0" fontId="38" fillId="0" borderId="51" xfId="62" applyFont="1" applyBorder="1" applyAlignment="1">
      <alignment shrinkToFit="1"/>
      <protection/>
    </xf>
    <xf numFmtId="0" fontId="22" fillId="0" borderId="52" xfId="62" applyFont="1" applyBorder="1" applyAlignment="1">
      <alignment horizontal="center" shrinkToFit="1"/>
      <protection/>
    </xf>
    <xf numFmtId="205" fontId="22" fillId="0" borderId="69" xfId="62" applyNumberFormat="1" applyFont="1" applyFill="1" applyBorder="1" applyAlignment="1">
      <alignment horizontal="center" shrinkToFit="1"/>
      <protection/>
    </xf>
    <xf numFmtId="203" fontId="22" fillId="0" borderId="70" xfId="62" applyNumberFormat="1" applyFont="1" applyBorder="1" applyAlignment="1">
      <alignment horizontal="center" shrinkToFit="1"/>
      <protection/>
    </xf>
    <xf numFmtId="0" fontId="22" fillId="0" borderId="71" xfId="62" applyFont="1" applyBorder="1" applyAlignment="1">
      <alignment horizontal="center" shrinkToFit="1"/>
      <protection/>
    </xf>
    <xf numFmtId="0" fontId="25" fillId="0" borderId="72" xfId="62" applyFont="1" applyBorder="1" applyAlignment="1">
      <alignment horizontal="center" vertical="center" shrinkToFit="1"/>
      <protection/>
    </xf>
    <xf numFmtId="203" fontId="25" fillId="0" borderId="70" xfId="62" applyNumberFormat="1" applyFont="1" applyBorder="1" applyAlignment="1">
      <alignment horizontal="center" shrinkToFit="1"/>
      <protection/>
    </xf>
    <xf numFmtId="0" fontId="25" fillId="0" borderId="73" xfId="62" applyFont="1" applyBorder="1" applyAlignment="1">
      <alignment horizontal="center" vertical="center" shrinkToFit="1"/>
      <protection/>
    </xf>
    <xf numFmtId="0" fontId="25" fillId="0" borderId="71" xfId="62" applyFont="1" applyBorder="1" applyAlignment="1">
      <alignment horizontal="center" shrinkToFit="1"/>
      <protection/>
    </xf>
    <xf numFmtId="205" fontId="22" fillId="0" borderId="74" xfId="62" applyNumberFormat="1" applyFont="1" applyBorder="1" applyAlignment="1">
      <alignment horizontal="center"/>
      <protection/>
    </xf>
    <xf numFmtId="205" fontId="22" fillId="0" borderId="75" xfId="62" applyNumberFormat="1" applyFont="1" applyBorder="1" applyAlignment="1">
      <alignment horizontal="center"/>
      <protection/>
    </xf>
    <xf numFmtId="205" fontId="22" fillId="0" borderId="62" xfId="62" applyNumberFormat="1" applyFont="1" applyBorder="1" applyAlignment="1">
      <alignment horizontal="right"/>
      <protection/>
    </xf>
    <xf numFmtId="0" fontId="25" fillId="0" borderId="0" xfId="62" applyFont="1" applyAlignment="1">
      <alignment horizontal="center"/>
      <protection/>
    </xf>
    <xf numFmtId="0" fontId="25" fillId="0" borderId="0" xfId="62" applyFont="1" applyAlignment="1">
      <alignment horizontal="centerContinuous"/>
      <protection/>
    </xf>
    <xf numFmtId="0" fontId="26" fillId="0" borderId="0" xfId="62" applyFont="1">
      <alignment/>
      <protection/>
    </xf>
    <xf numFmtId="0" fontId="39" fillId="0" borderId="0" xfId="62" applyFont="1" applyBorder="1" applyAlignment="1">
      <alignment vertical="center"/>
      <protection/>
    </xf>
    <xf numFmtId="0" fontId="26" fillId="0" borderId="0" xfId="62" applyFont="1" applyAlignment="1">
      <alignment vertical="center"/>
      <protection/>
    </xf>
    <xf numFmtId="0" fontId="26" fillId="0" borderId="0" xfId="62" applyFont="1" applyAlignment="1">
      <alignment horizontal="center" vertical="center"/>
      <protection/>
    </xf>
    <xf numFmtId="0" fontId="26" fillId="0" borderId="0" xfId="62" applyFont="1" applyAlignment="1">
      <alignment horizontal="right" vertical="center"/>
      <protection/>
    </xf>
    <xf numFmtId="0" fontId="26" fillId="0" borderId="0" xfId="62" applyFont="1" applyAlignment="1">
      <alignment horizontal="left" vertical="center" indent="1"/>
      <protection/>
    </xf>
    <xf numFmtId="0" fontId="26" fillId="0" borderId="0" xfId="62" applyFont="1" applyAlignment="1">
      <alignment horizontal="centerContinuous" vertical="center" shrinkToFit="1"/>
      <protection/>
    </xf>
    <xf numFmtId="0" fontId="125" fillId="0" borderId="0" xfId="62" applyFont="1" applyBorder="1" applyAlignment="1">
      <alignment shrinkToFit="1"/>
      <protection/>
    </xf>
    <xf numFmtId="206" fontId="125" fillId="0" borderId="0" xfId="62" applyNumberFormat="1" applyFont="1" applyBorder="1" applyAlignment="1">
      <alignment shrinkToFit="1"/>
      <protection/>
    </xf>
    <xf numFmtId="0" fontId="25" fillId="0" borderId="0" xfId="62" applyFont="1" applyAlignment="1">
      <alignment horizontal="right" vertical="top"/>
      <protection/>
    </xf>
    <xf numFmtId="205" fontId="125" fillId="0" borderId="63" xfId="62" applyNumberFormat="1" applyFont="1" applyBorder="1" applyAlignment="1">
      <alignment horizontal="center" shrinkToFit="1"/>
      <protection/>
    </xf>
    <xf numFmtId="205" fontId="125" fillId="0" borderId="64" xfId="62" applyNumberFormat="1" applyFont="1" applyBorder="1" applyAlignment="1">
      <alignment horizontal="center" shrinkToFit="1"/>
      <protection/>
    </xf>
    <xf numFmtId="205" fontId="125" fillId="0" borderId="66" xfId="62" applyNumberFormat="1" applyFont="1" applyBorder="1" applyAlignment="1">
      <alignment horizontal="center" shrinkToFit="1"/>
      <protection/>
    </xf>
    <xf numFmtId="205" fontId="125" fillId="0" borderId="67" xfId="62" applyNumberFormat="1" applyFont="1" applyBorder="1" applyAlignment="1">
      <alignment horizontal="center" shrinkToFit="1"/>
      <protection/>
    </xf>
    <xf numFmtId="205" fontId="125" fillId="0" borderId="47" xfId="62" applyNumberFormat="1" applyFont="1" applyBorder="1" applyAlignment="1">
      <alignment horizontal="center" shrinkToFit="1"/>
      <protection/>
    </xf>
    <xf numFmtId="205" fontId="125" fillId="0" borderId="48" xfId="62" applyNumberFormat="1" applyFont="1" applyBorder="1" applyAlignment="1">
      <alignment horizontal="center" shrinkToFit="1"/>
      <protection/>
    </xf>
    <xf numFmtId="205" fontId="125" fillId="0" borderId="49" xfId="62" applyNumberFormat="1" applyFont="1" applyBorder="1" applyAlignment="1">
      <alignment horizontal="center" shrinkToFit="1"/>
      <protection/>
    </xf>
    <xf numFmtId="205" fontId="125" fillId="0" borderId="50" xfId="62" applyNumberFormat="1" applyFont="1" applyBorder="1" applyAlignment="1">
      <alignment horizontal="center" shrinkToFit="1"/>
      <protection/>
    </xf>
    <xf numFmtId="205" fontId="125" fillId="0" borderId="68" xfId="62" applyNumberFormat="1" applyFont="1" applyFill="1" applyBorder="1" applyAlignment="1">
      <alignment horizontal="center" shrinkToFit="1"/>
      <protection/>
    </xf>
    <xf numFmtId="205" fontId="125" fillId="0" borderId="55" xfId="62" applyNumberFormat="1" applyFont="1" applyBorder="1" applyAlignment="1">
      <alignment horizontal="center" shrinkToFit="1"/>
      <protection/>
    </xf>
    <xf numFmtId="205" fontId="125" fillId="0" borderId="57" xfId="62" applyNumberFormat="1" applyFont="1" applyBorder="1" applyAlignment="1">
      <alignment horizontal="center" shrinkToFit="1"/>
      <protection/>
    </xf>
    <xf numFmtId="205" fontId="125" fillId="0" borderId="23" xfId="62" applyNumberFormat="1" applyFont="1" applyBorder="1" applyAlignment="1">
      <alignment horizontal="center" shrinkToFit="1"/>
      <protection/>
    </xf>
    <xf numFmtId="205" fontId="125" fillId="0" borderId="58" xfId="62" applyNumberFormat="1" applyFont="1" applyFill="1" applyBorder="1" applyAlignment="1">
      <alignment horizontal="center" shrinkToFit="1"/>
      <protection/>
    </xf>
    <xf numFmtId="205" fontId="125" fillId="0" borderId="14" xfId="62" applyNumberFormat="1" applyFont="1" applyBorder="1" applyAlignment="1">
      <alignment horizontal="center" shrinkToFit="1"/>
      <protection/>
    </xf>
    <xf numFmtId="205" fontId="125" fillId="0" borderId="59" xfId="62" applyNumberFormat="1" applyFont="1" applyBorder="1" applyAlignment="1">
      <alignment horizontal="center" shrinkToFit="1"/>
      <protection/>
    </xf>
    <xf numFmtId="205" fontId="125" fillId="0" borderId="13" xfId="62" applyNumberFormat="1" applyFont="1" applyBorder="1" applyAlignment="1">
      <alignment horizontal="center" shrinkToFit="1"/>
      <protection/>
    </xf>
    <xf numFmtId="205" fontId="125" fillId="0" borderId="60" xfId="62" applyNumberFormat="1" applyFont="1" applyFill="1" applyBorder="1" applyAlignment="1">
      <alignment horizontal="center" shrinkToFit="1"/>
      <protection/>
    </xf>
    <xf numFmtId="205" fontId="125" fillId="0" borderId="69" xfId="62" applyNumberFormat="1" applyFont="1" applyFill="1" applyBorder="1" applyAlignment="1">
      <alignment horizontal="center" shrinkToFit="1"/>
      <protection/>
    </xf>
    <xf numFmtId="205" fontId="125" fillId="0" borderId="53" xfId="62" applyNumberFormat="1" applyFont="1" applyBorder="1" applyAlignment="1">
      <alignment horizontal="center" shrinkToFit="1"/>
      <protection/>
    </xf>
    <xf numFmtId="205" fontId="125" fillId="0" borderId="54" xfId="62" applyNumberFormat="1" applyFont="1" applyBorder="1" applyAlignment="1">
      <alignment horizontal="center" shrinkToFit="1"/>
      <protection/>
    </xf>
    <xf numFmtId="205" fontId="125" fillId="0" borderId="31" xfId="62" applyNumberFormat="1" applyFont="1" applyBorder="1" applyAlignment="1">
      <alignment horizontal="center" shrinkToFit="1"/>
      <protection/>
    </xf>
    <xf numFmtId="205" fontId="125" fillId="0" borderId="27" xfId="62" applyNumberFormat="1" applyFont="1" applyBorder="1" applyAlignment="1">
      <alignment horizontal="center" shrinkToFit="1"/>
      <protection/>
    </xf>
    <xf numFmtId="205" fontId="125" fillId="0" borderId="56" xfId="62" applyNumberFormat="1" applyFont="1" applyFill="1" applyBorder="1" applyAlignment="1">
      <alignment horizontal="center" shrinkToFit="1"/>
      <protection/>
    </xf>
    <xf numFmtId="0" fontId="125" fillId="0" borderId="65" xfId="62" applyFont="1" applyBorder="1" applyAlignment="1">
      <alignment shrinkToFit="1"/>
      <protection/>
    </xf>
    <xf numFmtId="0" fontId="125" fillId="0" borderId="50" xfId="62" applyFont="1" applyBorder="1" applyAlignment="1">
      <alignment shrinkToFit="1"/>
      <protection/>
    </xf>
    <xf numFmtId="0" fontId="125" fillId="0" borderId="14" xfId="62" applyFont="1" applyBorder="1" applyAlignment="1">
      <alignment shrinkToFit="1"/>
      <protection/>
    </xf>
    <xf numFmtId="0" fontId="125" fillId="0" borderId="61" xfId="62" applyFont="1" applyBorder="1" applyAlignment="1">
      <alignment shrinkToFit="1"/>
      <protection/>
    </xf>
    <xf numFmtId="0" fontId="125" fillId="0" borderId="27" xfId="62" applyFont="1" applyBorder="1" applyAlignment="1">
      <alignment shrinkToFit="1"/>
      <protection/>
    </xf>
    <xf numFmtId="0" fontId="125" fillId="0" borderId="27" xfId="62" applyFont="1" applyBorder="1" applyAlignment="1">
      <alignment horizontal="center" shrinkToFit="1"/>
      <protection/>
    </xf>
    <xf numFmtId="0" fontId="125" fillId="0" borderId="65" xfId="62" applyFont="1" applyBorder="1" applyAlignment="1">
      <alignment horizontal="center" shrinkToFit="1"/>
      <protection/>
    </xf>
    <xf numFmtId="0" fontId="125" fillId="0" borderId="64" xfId="62" applyFont="1" applyBorder="1" applyAlignment="1">
      <alignment horizontal="center" shrinkToFit="1"/>
      <protection/>
    </xf>
    <xf numFmtId="0" fontId="125" fillId="0" borderId="48" xfId="62" applyFont="1" applyBorder="1" applyAlignment="1">
      <alignment horizontal="center" shrinkToFit="1"/>
      <protection/>
    </xf>
    <xf numFmtId="0" fontId="125" fillId="0" borderId="57" xfId="62" applyFont="1" applyBorder="1" applyAlignment="1">
      <alignment horizontal="center" shrinkToFit="1"/>
      <protection/>
    </xf>
    <xf numFmtId="0" fontId="125" fillId="0" borderId="52" xfId="62" applyFont="1" applyBorder="1" applyAlignment="1">
      <alignment horizontal="center" shrinkToFit="1"/>
      <protection/>
    </xf>
    <xf numFmtId="0" fontId="125" fillId="0" borderId="54" xfId="62" applyFont="1" applyBorder="1" applyAlignment="1">
      <alignment horizontal="center" shrinkToFit="1"/>
      <protection/>
    </xf>
    <xf numFmtId="0" fontId="41" fillId="0" borderId="0" xfId="62" applyFont="1" applyFill="1" applyBorder="1" applyAlignment="1">
      <alignment horizontal="left"/>
      <protection/>
    </xf>
    <xf numFmtId="0" fontId="42" fillId="0" borderId="0" xfId="62" applyFont="1" applyFill="1" applyBorder="1" applyAlignment="1">
      <alignment/>
      <protection/>
    </xf>
    <xf numFmtId="0" fontId="42" fillId="0" borderId="0" xfId="62" applyFont="1" applyFill="1" applyBorder="1">
      <alignment/>
      <protection/>
    </xf>
    <xf numFmtId="0" fontId="42" fillId="0" borderId="0" xfId="62" applyFont="1" applyFill="1">
      <alignment/>
      <protection/>
    </xf>
    <xf numFmtId="0" fontId="43" fillId="0" borderId="0" xfId="62" applyFont="1" applyFill="1" applyBorder="1" applyAlignment="1">
      <alignment/>
      <protection/>
    </xf>
    <xf numFmtId="0" fontId="42" fillId="0" borderId="0" xfId="62" applyFont="1" applyFill="1" applyAlignment="1">
      <alignment/>
      <protection/>
    </xf>
    <xf numFmtId="0" fontId="32" fillId="0" borderId="0" xfId="62" applyFont="1" applyFill="1" applyBorder="1" applyAlignment="1">
      <alignment horizontal="center"/>
      <protection/>
    </xf>
    <xf numFmtId="0" fontId="32" fillId="0" borderId="0" xfId="62" applyFont="1" applyBorder="1" applyAlignment="1">
      <alignment/>
      <protection/>
    </xf>
    <xf numFmtId="0" fontId="32" fillId="0" borderId="0" xfId="62" applyFont="1" applyAlignment="1">
      <alignment/>
      <protection/>
    </xf>
    <xf numFmtId="0" fontId="32" fillId="0" borderId="0" xfId="62" applyFont="1">
      <alignment/>
      <protection/>
    </xf>
    <xf numFmtId="0" fontId="32" fillId="0" borderId="0" xfId="62" applyFont="1" applyFill="1" applyBorder="1" applyAlignment="1">
      <alignment horizontal="right"/>
      <protection/>
    </xf>
    <xf numFmtId="0" fontId="32" fillId="0" borderId="0" xfId="62" applyFont="1" applyFill="1" applyBorder="1" applyAlignment="1">
      <alignment horizontal="left" indent="2"/>
      <protection/>
    </xf>
    <xf numFmtId="0" fontId="33" fillId="0" borderId="29" xfId="62" applyFont="1" applyFill="1" applyBorder="1" applyAlignment="1">
      <alignment/>
      <protection/>
    </xf>
    <xf numFmtId="0" fontId="29" fillId="0" borderId="0" xfId="62" applyFont="1" applyFill="1" applyBorder="1" applyAlignment="1">
      <alignment horizontal="center" vertical="center"/>
      <protection/>
    </xf>
    <xf numFmtId="0" fontId="33" fillId="0" borderId="29" xfId="62" applyFont="1" applyFill="1" applyBorder="1" applyAlignment="1">
      <alignment shrinkToFit="1"/>
      <protection/>
    </xf>
    <xf numFmtId="0" fontId="29" fillId="0" borderId="29" xfId="62" applyFont="1" applyFill="1" applyBorder="1" applyAlignment="1">
      <alignment/>
      <protection/>
    </xf>
    <xf numFmtId="0" fontId="30" fillId="0" borderId="14" xfId="62" applyFont="1" applyFill="1" applyBorder="1" applyAlignment="1">
      <alignment horizontal="centerContinuous" vertical="center" shrinkToFit="1"/>
      <protection/>
    </xf>
    <xf numFmtId="0" fontId="30" fillId="0" borderId="23" xfId="62" applyFont="1" applyFill="1" applyBorder="1" applyAlignment="1">
      <alignment horizontal="centerContinuous" vertical="center" shrinkToFit="1"/>
      <protection/>
    </xf>
    <xf numFmtId="0" fontId="11" fillId="0" borderId="0" xfId="62" applyFont="1" applyFill="1" applyBorder="1" applyAlignment="1">
      <alignment horizontal="centerContinuous" vertical="top" shrinkToFit="1"/>
      <protection/>
    </xf>
    <xf numFmtId="0" fontId="33" fillId="0" borderId="0" xfId="62" applyFont="1" applyFill="1" applyBorder="1" applyAlignment="1">
      <alignment horizontal="centerContinuous" vertical="top" shrinkToFit="1"/>
      <protection/>
    </xf>
    <xf numFmtId="0" fontId="33" fillId="0" borderId="62" xfId="62" applyFont="1" applyFill="1" applyBorder="1" applyAlignment="1">
      <alignment horizontal="center" vertical="center" shrinkToFit="1"/>
      <protection/>
    </xf>
    <xf numFmtId="0" fontId="33" fillId="0" borderId="52" xfId="62" applyFont="1" applyFill="1" applyBorder="1" applyAlignment="1">
      <alignment horizontal="center" vertical="center" shrinkToFit="1"/>
      <protection/>
    </xf>
    <xf numFmtId="0" fontId="33" fillId="0" borderId="75" xfId="62" applyFont="1" applyFill="1" applyBorder="1" applyAlignment="1">
      <alignment horizontal="center" vertical="center" shrinkToFit="1"/>
      <protection/>
    </xf>
    <xf numFmtId="0" fontId="33" fillId="0" borderId="76" xfId="62" applyFont="1" applyFill="1" applyBorder="1" applyAlignment="1">
      <alignment horizontal="center" vertical="center" shrinkToFit="1"/>
      <protection/>
    </xf>
    <xf numFmtId="0" fontId="33" fillId="0" borderId="49" xfId="62" applyFont="1" applyFill="1" applyBorder="1" applyAlignment="1">
      <alignment horizontal="center" vertical="center" shrinkToFit="1"/>
      <protection/>
    </xf>
    <xf numFmtId="0" fontId="33" fillId="0" borderId="48" xfId="62" applyFont="1" applyFill="1" applyBorder="1" applyAlignment="1">
      <alignment horizontal="center" vertical="center" shrinkToFit="1"/>
      <protection/>
    </xf>
    <xf numFmtId="0" fontId="33" fillId="0" borderId="50" xfId="62" applyFont="1" applyFill="1" applyBorder="1" applyAlignment="1">
      <alignment horizontal="center" vertical="center" shrinkToFit="1"/>
      <protection/>
    </xf>
    <xf numFmtId="0" fontId="33" fillId="0" borderId="77" xfId="62" applyFont="1" applyFill="1" applyBorder="1" applyAlignment="1">
      <alignment horizontal="center" vertical="center" shrinkToFit="1"/>
      <protection/>
    </xf>
    <xf numFmtId="0" fontId="33" fillId="0" borderId="70" xfId="62" applyFont="1" applyFill="1" applyBorder="1" applyAlignment="1">
      <alignment horizontal="right" vertical="center" shrinkToFit="1"/>
      <protection/>
    </xf>
    <xf numFmtId="0" fontId="33" fillId="0" borderId="71" xfId="62" applyFont="1" applyFill="1" applyBorder="1" applyAlignment="1">
      <alignment horizontal="center" vertical="center" shrinkToFit="1"/>
      <protection/>
    </xf>
    <xf numFmtId="0" fontId="36" fillId="34" borderId="48" xfId="62" applyFont="1" applyFill="1" applyBorder="1" applyAlignment="1">
      <alignment horizontal="center" vertical="center" shrinkToFit="1"/>
      <protection/>
    </xf>
    <xf numFmtId="0" fontId="36" fillId="34" borderId="49" xfId="62" applyFont="1" applyFill="1" applyBorder="1" applyAlignment="1">
      <alignment horizontal="center" vertical="center" shrinkToFit="1"/>
      <protection/>
    </xf>
    <xf numFmtId="0" fontId="36" fillId="34" borderId="50" xfId="62" applyFont="1" applyFill="1" applyBorder="1" applyAlignment="1">
      <alignment horizontal="center" vertical="center" shrinkToFit="1"/>
      <protection/>
    </xf>
    <xf numFmtId="0" fontId="36" fillId="34" borderId="77" xfId="62" applyFont="1" applyFill="1" applyBorder="1" applyAlignment="1">
      <alignment horizontal="center" vertical="center" shrinkToFit="1"/>
      <protection/>
    </xf>
    <xf numFmtId="38" fontId="36" fillId="0" borderId="70" xfId="50" applyFont="1" applyFill="1" applyBorder="1" applyAlignment="1">
      <alignment/>
    </xf>
    <xf numFmtId="0" fontId="36" fillId="34" borderId="78" xfId="62" applyFont="1" applyFill="1" applyBorder="1" applyAlignment="1">
      <alignment horizontal="center" vertical="center" shrinkToFit="1"/>
      <protection/>
    </xf>
    <xf numFmtId="0" fontId="36" fillId="34" borderId="79" xfId="62" applyFont="1" applyFill="1" applyBorder="1" applyAlignment="1">
      <alignment horizontal="center" vertical="center" shrinkToFit="1"/>
      <protection/>
    </xf>
    <xf numFmtId="0" fontId="36" fillId="34" borderId="80" xfId="62" applyFont="1" applyFill="1" applyBorder="1" applyAlignment="1">
      <alignment horizontal="center" vertical="center" shrinkToFit="1"/>
      <protection/>
    </xf>
    <xf numFmtId="0" fontId="36" fillId="34" borderId="81" xfId="62" applyFont="1" applyFill="1" applyBorder="1" applyAlignment="1">
      <alignment horizontal="center" vertical="center" shrinkToFit="1"/>
      <protection/>
    </xf>
    <xf numFmtId="38" fontId="36" fillId="0" borderId="60" xfId="50" applyFont="1" applyFill="1" applyBorder="1" applyAlignment="1">
      <alignment/>
    </xf>
    <xf numFmtId="199" fontId="36" fillId="0" borderId="82" xfId="62" applyNumberFormat="1" applyFont="1" applyFill="1" applyBorder="1" applyAlignment="1">
      <alignment horizontal="center" vertical="center" shrinkToFit="1"/>
      <protection/>
    </xf>
    <xf numFmtId="199" fontId="36" fillId="0" borderId="83" xfId="62" applyNumberFormat="1" applyFont="1" applyFill="1" applyBorder="1" applyAlignment="1">
      <alignment horizontal="center" vertical="center" shrinkToFit="1"/>
      <protection/>
    </xf>
    <xf numFmtId="38" fontId="36" fillId="0" borderId="84" xfId="50" applyFont="1" applyFill="1" applyBorder="1" applyAlignment="1">
      <alignment horizontal="right"/>
    </xf>
    <xf numFmtId="0" fontId="36" fillId="0" borderId="57" xfId="62" applyFont="1" applyFill="1" applyBorder="1" applyAlignment="1">
      <alignment horizontal="center" vertical="center"/>
      <protection/>
    </xf>
    <xf numFmtId="209" fontId="36" fillId="0" borderId="0" xfId="62" applyNumberFormat="1" applyFont="1" applyFill="1" applyBorder="1" applyAlignment="1">
      <alignment horizontal="center" shrinkToFit="1"/>
      <protection/>
    </xf>
    <xf numFmtId="0" fontId="33" fillId="0" borderId="36" xfId="62" applyFont="1" applyFill="1" applyBorder="1" applyAlignment="1">
      <alignment horizontal="center" vertical="center"/>
      <protection/>
    </xf>
    <xf numFmtId="0" fontId="33" fillId="0" borderId="85" xfId="62" applyFont="1" applyFill="1" applyBorder="1" applyAlignment="1">
      <alignment horizontal="center" vertical="center" wrapText="1"/>
      <protection/>
    </xf>
    <xf numFmtId="0" fontId="33" fillId="0" borderId="86" xfId="62" applyFont="1" applyFill="1" applyBorder="1" applyAlignment="1">
      <alignment horizontal="center" vertical="center" wrapText="1"/>
      <protection/>
    </xf>
    <xf numFmtId="199" fontId="36" fillId="0" borderId="87" xfId="62" applyNumberFormat="1" applyFont="1" applyFill="1" applyBorder="1" applyAlignment="1">
      <alignment horizontal="center" vertical="center" shrinkToFit="1"/>
      <protection/>
    </xf>
    <xf numFmtId="0" fontId="25" fillId="0" borderId="88" xfId="62" applyFont="1" applyFill="1" applyBorder="1" applyAlignment="1">
      <alignment horizontal="center"/>
      <protection/>
    </xf>
    <xf numFmtId="0" fontId="11" fillId="0" borderId="89" xfId="62" applyFont="1" applyFill="1" applyBorder="1">
      <alignment/>
      <protection/>
    </xf>
    <xf numFmtId="0" fontId="29" fillId="0" borderId="90" xfId="62" applyFont="1" applyFill="1" applyBorder="1" applyAlignment="1">
      <alignment vertical="center" wrapText="1"/>
      <protection/>
    </xf>
    <xf numFmtId="0" fontId="29" fillId="0" borderId="91" xfId="62" applyFont="1" applyFill="1" applyBorder="1" applyAlignment="1">
      <alignment vertical="center" wrapText="1"/>
      <protection/>
    </xf>
    <xf numFmtId="0" fontId="29" fillId="0" borderId="89" xfId="62" applyFont="1" applyFill="1" applyBorder="1" applyAlignment="1">
      <alignment vertical="center"/>
      <protection/>
    </xf>
    <xf numFmtId="0" fontId="112" fillId="0" borderId="0" xfId="0" applyFont="1" applyBorder="1" applyAlignment="1">
      <alignment horizontal="center" vertical="center"/>
    </xf>
    <xf numFmtId="0" fontId="111" fillId="0" borderId="0" xfId="0" applyFont="1" applyBorder="1" applyAlignment="1">
      <alignment vertical="center" wrapText="1"/>
    </xf>
    <xf numFmtId="0" fontId="126" fillId="0" borderId="0" xfId="0" applyFont="1" applyAlignment="1">
      <alignment vertical="center"/>
    </xf>
    <xf numFmtId="0" fontId="45" fillId="0" borderId="0" xfId="0" applyNumberFormat="1" applyFont="1" applyFill="1" applyAlignment="1">
      <alignment vertical="top"/>
    </xf>
    <xf numFmtId="180" fontId="111" fillId="0" borderId="0" xfId="0" applyNumberFormat="1" applyFont="1" applyBorder="1" applyAlignment="1">
      <alignment horizontal="center" vertical="center"/>
    </xf>
    <xf numFmtId="180" fontId="111" fillId="0" borderId="14" xfId="0" applyNumberFormat="1" applyFont="1" applyBorder="1" applyAlignment="1">
      <alignment horizontal="center" vertical="center"/>
    </xf>
    <xf numFmtId="180" fontId="111" fillId="0" borderId="23" xfId="0" applyNumberFormat="1" applyFont="1" applyBorder="1" applyAlignment="1">
      <alignment horizontal="center" vertical="center"/>
    </xf>
    <xf numFmtId="0" fontId="112" fillId="0" borderId="14" xfId="0" applyFont="1" applyBorder="1" applyAlignment="1">
      <alignment horizontal="center" vertical="center"/>
    </xf>
    <xf numFmtId="0" fontId="112" fillId="0" borderId="15" xfId="0" applyFont="1" applyBorder="1" applyAlignment="1">
      <alignment horizontal="center" vertical="center"/>
    </xf>
    <xf numFmtId="0" fontId="112" fillId="0" borderId="23" xfId="0" applyFont="1" applyBorder="1" applyAlignment="1">
      <alignment horizontal="center" vertical="center"/>
    </xf>
    <xf numFmtId="0" fontId="111" fillId="0" borderId="14" xfId="0" applyFont="1" applyBorder="1" applyAlignment="1">
      <alignment vertical="center" wrapText="1"/>
    </xf>
    <xf numFmtId="0" fontId="111" fillId="0" borderId="15" xfId="0" applyFont="1" applyBorder="1" applyAlignment="1">
      <alignment vertical="center" wrapText="1"/>
    </xf>
    <xf numFmtId="0" fontId="111" fillId="0" borderId="23" xfId="0" applyFont="1" applyBorder="1" applyAlignment="1">
      <alignment vertical="center" wrapText="1"/>
    </xf>
    <xf numFmtId="179" fontId="103" fillId="0" borderId="0" xfId="0" applyNumberFormat="1" applyFont="1" applyAlignment="1">
      <alignment vertical="center" shrinkToFit="1"/>
    </xf>
    <xf numFmtId="0" fontId="0" fillId="0" borderId="0" xfId="0" applyAlignment="1">
      <alignment vertical="center" shrinkToFit="1"/>
    </xf>
    <xf numFmtId="0" fontId="111" fillId="0" borderId="25" xfId="0" applyFont="1" applyBorder="1" applyAlignment="1">
      <alignment vertical="top" wrapText="1"/>
    </xf>
    <xf numFmtId="0" fontId="111" fillId="0" borderId="31" xfId="0" applyFont="1" applyBorder="1" applyAlignment="1">
      <alignment vertical="top" wrapText="1"/>
    </xf>
    <xf numFmtId="180" fontId="111" fillId="0" borderId="10" xfId="0" applyNumberFormat="1" applyFont="1" applyBorder="1" applyAlignment="1">
      <alignment horizontal="center" vertical="center" shrinkToFit="1"/>
    </xf>
    <xf numFmtId="180" fontId="111" fillId="0" borderId="13" xfId="0" applyNumberFormat="1" applyFont="1" applyBorder="1" applyAlignment="1">
      <alignment horizontal="center" vertical="center" shrinkToFit="1"/>
    </xf>
    <xf numFmtId="0" fontId="116" fillId="0" borderId="29" xfId="0" applyFont="1" applyBorder="1" applyAlignment="1">
      <alignment horizontal="center" vertical="center" shrinkToFit="1"/>
    </xf>
    <xf numFmtId="0" fontId="116" fillId="0" borderId="30" xfId="0" applyFont="1" applyBorder="1" applyAlignment="1">
      <alignment horizontal="center" vertical="center" shrinkToFit="1"/>
    </xf>
    <xf numFmtId="0" fontId="116" fillId="0" borderId="27" xfId="0" applyFont="1" applyBorder="1" applyAlignment="1">
      <alignment horizontal="center" vertical="center" shrinkToFit="1"/>
    </xf>
    <xf numFmtId="0" fontId="116" fillId="0" borderId="31" xfId="0" applyFont="1" applyBorder="1" applyAlignment="1">
      <alignment horizontal="center" vertical="center" shrinkToFit="1"/>
    </xf>
    <xf numFmtId="0" fontId="111" fillId="0" borderId="92" xfId="0" applyFont="1" applyBorder="1" applyAlignment="1">
      <alignment vertical="center" wrapText="1"/>
    </xf>
    <xf numFmtId="0" fontId="127" fillId="0" borderId="93" xfId="0" applyFont="1" applyBorder="1" applyAlignment="1">
      <alignment vertical="center" wrapText="1"/>
    </xf>
    <xf numFmtId="0" fontId="112" fillId="0" borderId="10" xfId="0" applyFont="1" applyBorder="1" applyAlignment="1">
      <alignment horizontal="center" vertical="center"/>
    </xf>
    <xf numFmtId="0" fontId="112" fillId="0" borderId="11" xfId="0" applyFont="1" applyBorder="1" applyAlignment="1">
      <alignment horizontal="center" vertical="center"/>
    </xf>
    <xf numFmtId="0" fontId="112" fillId="0" borderId="13" xfId="0" applyFont="1" applyBorder="1" applyAlignment="1">
      <alignment horizontal="center" vertical="center"/>
    </xf>
    <xf numFmtId="0" fontId="111" fillId="0" borderId="94" xfId="0" applyFont="1" applyBorder="1" applyAlignment="1">
      <alignment vertical="center" wrapText="1"/>
    </xf>
    <xf numFmtId="0" fontId="111" fillId="0" borderId="95" xfId="0" applyFont="1" applyBorder="1" applyAlignment="1">
      <alignment vertical="center" wrapText="1"/>
    </xf>
    <xf numFmtId="0" fontId="112" fillId="0" borderId="33" xfId="0" applyFont="1" applyBorder="1" applyAlignment="1">
      <alignment horizontal="center" vertical="center" wrapText="1"/>
    </xf>
    <xf numFmtId="0" fontId="112" fillId="0" borderId="94" xfId="0" applyFont="1" applyBorder="1" applyAlignment="1">
      <alignment horizontal="center" vertical="center" wrapText="1"/>
    </xf>
    <xf numFmtId="0" fontId="112" fillId="0" borderId="95" xfId="0" applyFont="1" applyBorder="1" applyAlignment="1">
      <alignment horizontal="center" vertical="center" wrapText="1"/>
    </xf>
    <xf numFmtId="0" fontId="112" fillId="0" borderId="29" xfId="0" applyFont="1" applyBorder="1" applyAlignment="1">
      <alignment horizontal="center" vertical="center" wrapText="1"/>
    </xf>
    <xf numFmtId="0" fontId="112" fillId="0" borderId="0" xfId="0" applyFont="1" applyBorder="1" applyAlignment="1">
      <alignment horizontal="center" vertical="center" wrapText="1"/>
    </xf>
    <xf numFmtId="0" fontId="112" fillId="0" borderId="30" xfId="0" applyFont="1" applyBorder="1" applyAlignment="1">
      <alignment horizontal="center" vertical="center" wrapText="1"/>
    </xf>
    <xf numFmtId="0" fontId="112" fillId="0" borderId="34" xfId="0" applyFont="1" applyBorder="1" applyAlignment="1">
      <alignment horizontal="center" vertical="center" wrapText="1"/>
    </xf>
    <xf numFmtId="0" fontId="112" fillId="0" borderId="32" xfId="0" applyFont="1" applyBorder="1" applyAlignment="1">
      <alignment horizontal="center" vertical="center" wrapText="1"/>
    </xf>
    <xf numFmtId="0" fontId="112" fillId="0" borderId="96" xfId="0" applyFont="1" applyBorder="1" applyAlignment="1">
      <alignment horizontal="center" vertical="center" wrapText="1"/>
    </xf>
    <xf numFmtId="0" fontId="111" fillId="0" borderId="0" xfId="0" applyFont="1" applyBorder="1" applyAlignment="1">
      <alignment vertical="top" wrapText="1"/>
    </xf>
    <xf numFmtId="0" fontId="127" fillId="0" borderId="0" xfId="0" applyFont="1" applyBorder="1" applyAlignment="1">
      <alignment vertical="top" wrapText="1"/>
    </xf>
    <xf numFmtId="0" fontId="127" fillId="0" borderId="30" xfId="0" applyFont="1" applyBorder="1" applyAlignment="1">
      <alignment vertical="top" wrapText="1"/>
    </xf>
    <xf numFmtId="0" fontId="111" fillId="0" borderId="32" xfId="0" applyFont="1" applyBorder="1" applyAlignment="1">
      <alignment vertical="top" shrinkToFit="1"/>
    </xf>
    <xf numFmtId="0" fontId="111" fillId="0" borderId="96" xfId="0" applyFont="1" applyBorder="1" applyAlignment="1">
      <alignment vertical="top" shrinkToFit="1"/>
    </xf>
    <xf numFmtId="0" fontId="112" fillId="0" borderId="27"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31" xfId="0" applyFont="1" applyBorder="1" applyAlignment="1">
      <alignment horizontal="center" vertical="center" wrapText="1"/>
    </xf>
    <xf numFmtId="0" fontId="111" fillId="0" borderId="0" xfId="0" applyFont="1" applyBorder="1" applyAlignment="1">
      <alignment horizontal="left" vertical="top" wrapText="1"/>
    </xf>
    <xf numFmtId="0" fontId="111" fillId="0" borderId="30" xfId="0" applyFont="1" applyBorder="1" applyAlignment="1">
      <alignment horizontal="left" vertical="top" wrapText="1"/>
    </xf>
    <xf numFmtId="0" fontId="111" fillId="0" borderId="30" xfId="0" applyFont="1" applyBorder="1" applyAlignment="1">
      <alignment vertical="top" wrapText="1"/>
    </xf>
    <xf numFmtId="0" fontId="111" fillId="0" borderId="10" xfId="0" applyFont="1" applyBorder="1" applyAlignment="1">
      <alignment vertical="center" wrapText="1"/>
    </xf>
    <xf numFmtId="0" fontId="111" fillId="0" borderId="11" xfId="0" applyFont="1" applyBorder="1" applyAlignment="1">
      <alignment vertical="center" wrapText="1"/>
    </xf>
    <xf numFmtId="0" fontId="111" fillId="0" borderId="13" xfId="0" applyFont="1" applyBorder="1" applyAlignment="1">
      <alignment vertical="center" wrapText="1"/>
    </xf>
    <xf numFmtId="0" fontId="127" fillId="0" borderId="11" xfId="0" applyFont="1" applyBorder="1" applyAlignment="1">
      <alignment vertical="center" wrapText="1"/>
    </xf>
    <xf numFmtId="0" fontId="127" fillId="0" borderId="13" xfId="0" applyFont="1" applyBorder="1" applyAlignment="1">
      <alignment vertical="center" wrapTex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112" fillId="0" borderId="29" xfId="0" applyFont="1" applyBorder="1" applyAlignment="1">
      <alignment horizontal="center" vertical="center"/>
    </xf>
    <xf numFmtId="0" fontId="112" fillId="0" borderId="0" xfId="0" applyFont="1" applyBorder="1" applyAlignment="1">
      <alignment horizontal="center" vertical="center"/>
    </xf>
    <xf numFmtId="0" fontId="112" fillId="0" borderId="30" xfId="0" applyFont="1" applyBorder="1" applyAlignment="1">
      <alignment horizontal="center" vertical="center"/>
    </xf>
    <xf numFmtId="0" fontId="112" fillId="0" borderId="27" xfId="0" applyFont="1" applyBorder="1" applyAlignment="1">
      <alignment horizontal="center" vertical="center"/>
    </xf>
    <xf numFmtId="0" fontId="112" fillId="0" borderId="25" xfId="0" applyFont="1" applyBorder="1" applyAlignment="1">
      <alignment horizontal="center" vertical="center"/>
    </xf>
    <xf numFmtId="0" fontId="112" fillId="0" borderId="31" xfId="0" applyFont="1" applyBorder="1" applyAlignment="1">
      <alignment horizontal="center" vertical="center"/>
    </xf>
    <xf numFmtId="180" fontId="111" fillId="0" borderId="29" xfId="0" applyNumberFormat="1" applyFont="1" applyBorder="1" applyAlignment="1">
      <alignment horizontal="center" vertical="center" shrinkToFit="1"/>
    </xf>
    <xf numFmtId="180" fontId="111" fillId="0" borderId="30" xfId="0" applyNumberFormat="1" applyFont="1" applyBorder="1" applyAlignment="1">
      <alignment horizontal="center" vertical="center" shrinkToFit="1"/>
    </xf>
    <xf numFmtId="180" fontId="111" fillId="0" borderId="27" xfId="0" applyNumberFormat="1" applyFont="1" applyBorder="1" applyAlignment="1">
      <alignment horizontal="center" vertical="center" shrinkToFit="1"/>
    </xf>
    <xf numFmtId="180" fontId="111" fillId="0" borderId="31" xfId="0" applyNumberFormat="1" applyFont="1" applyBorder="1" applyAlignment="1">
      <alignment horizontal="center" vertical="center" shrinkToFit="1"/>
    </xf>
    <xf numFmtId="0" fontId="106" fillId="0" borderId="97" xfId="0" applyFont="1" applyBorder="1" applyAlignment="1">
      <alignment horizontal="center" vertical="center" shrinkToFit="1"/>
    </xf>
    <xf numFmtId="0" fontId="106" fillId="0" borderId="25" xfId="0" applyFont="1" applyBorder="1" applyAlignment="1">
      <alignment horizontal="center" vertical="center" shrinkToFit="1"/>
    </xf>
    <xf numFmtId="0" fontId="106" fillId="0" borderId="31" xfId="0" applyFont="1" applyBorder="1" applyAlignment="1">
      <alignment horizontal="center" vertical="center" shrinkToFit="1"/>
    </xf>
    <xf numFmtId="0" fontId="0" fillId="0" borderId="15" xfId="0" applyBorder="1" applyAlignment="1">
      <alignment vertical="center" wrapText="1"/>
    </xf>
    <xf numFmtId="0" fontId="0" fillId="0" borderId="23" xfId="0" applyBorder="1" applyAlignment="1">
      <alignment vertical="center" wrapText="1"/>
    </xf>
    <xf numFmtId="0" fontId="128" fillId="0" borderId="98" xfId="0" applyFont="1" applyBorder="1" applyAlignment="1">
      <alignment horizontal="center" vertical="center"/>
    </xf>
    <xf numFmtId="0" fontId="128" fillId="0" borderId="99" xfId="0" applyFont="1" applyBorder="1" applyAlignment="1">
      <alignment horizontal="center" vertical="center"/>
    </xf>
    <xf numFmtId="0" fontId="105" fillId="0" borderId="10" xfId="0" applyFont="1" applyBorder="1" applyAlignment="1">
      <alignment horizontal="center" vertical="center" textRotation="255" shrinkToFit="1"/>
    </xf>
    <xf numFmtId="0" fontId="105" fillId="0" borderId="13" xfId="0" applyFont="1" applyBorder="1" applyAlignment="1">
      <alignment horizontal="center" vertical="center" textRotation="255" shrinkToFit="1"/>
    </xf>
    <xf numFmtId="0" fontId="105" fillId="0" borderId="29" xfId="0" applyFont="1" applyBorder="1" applyAlignment="1">
      <alignment horizontal="center" vertical="center" textRotation="255" shrinkToFit="1"/>
    </xf>
    <xf numFmtId="0" fontId="105" fillId="0" borderId="30" xfId="0" applyFont="1" applyBorder="1" applyAlignment="1">
      <alignment horizontal="center" vertical="center" textRotation="255" shrinkToFit="1"/>
    </xf>
    <xf numFmtId="0" fontId="105" fillId="0" borderId="27" xfId="0" applyFont="1" applyBorder="1" applyAlignment="1">
      <alignment horizontal="center" vertical="center" textRotation="255" shrinkToFit="1"/>
    </xf>
    <xf numFmtId="0" fontId="105" fillId="0" borderId="31" xfId="0" applyFont="1" applyBorder="1" applyAlignment="1">
      <alignment horizontal="center" vertical="center" textRotation="255" shrinkToFit="1"/>
    </xf>
    <xf numFmtId="0" fontId="106" fillId="0" borderId="34" xfId="0" applyFont="1" applyBorder="1" applyAlignment="1">
      <alignment horizontal="center" vertical="center" shrinkToFit="1"/>
    </xf>
    <xf numFmtId="0" fontId="106" fillId="0" borderId="32" xfId="0" applyFont="1" applyBorder="1" applyAlignment="1">
      <alignment horizontal="center" vertical="center" shrinkToFit="1"/>
    </xf>
    <xf numFmtId="0" fontId="106" fillId="0" borderId="93" xfId="0" applyFont="1" applyBorder="1" applyAlignment="1">
      <alignment horizontal="center" vertical="center" shrinkToFit="1"/>
    </xf>
    <xf numFmtId="0" fontId="106" fillId="0" borderId="100" xfId="0" applyFont="1" applyBorder="1" applyAlignment="1">
      <alignment horizontal="center" vertical="center" shrinkToFit="1"/>
    </xf>
    <xf numFmtId="0" fontId="107" fillId="0" borderId="101" xfId="0" applyFont="1" applyBorder="1" applyAlignment="1">
      <alignment horizontal="center" vertical="center" shrinkToFit="1"/>
    </xf>
    <xf numFmtId="0" fontId="107" fillId="0" borderId="102" xfId="0" applyFont="1" applyBorder="1" applyAlignment="1">
      <alignment horizontal="center" vertical="center" shrinkToFit="1"/>
    </xf>
    <xf numFmtId="0" fontId="107" fillId="0" borderId="103" xfId="0" applyFont="1" applyBorder="1" applyAlignment="1">
      <alignment horizontal="center" vertical="center" shrinkToFit="1"/>
    </xf>
    <xf numFmtId="0" fontId="128" fillId="0" borderId="104" xfId="0" applyFont="1" applyBorder="1" applyAlignment="1">
      <alignment horizontal="center" vertical="center"/>
    </xf>
    <xf numFmtId="178" fontId="106" fillId="0" borderId="11" xfId="0" applyNumberFormat="1" applyFont="1" applyBorder="1" applyAlignment="1">
      <alignment horizontal="center" vertical="center" shrinkToFit="1"/>
    </xf>
    <xf numFmtId="0" fontId="129" fillId="0" borderId="105" xfId="0" applyFont="1" applyBorder="1" applyAlignment="1">
      <alignment horizontal="distributed" vertical="center" indent="4" shrinkToFit="1"/>
    </xf>
    <xf numFmtId="0" fontId="129" fillId="0" borderId="15" xfId="0" applyFont="1" applyBorder="1" applyAlignment="1">
      <alignment horizontal="distributed" vertical="center" indent="4" shrinkToFit="1"/>
    </xf>
    <xf numFmtId="0" fontId="0" fillId="0" borderId="15" xfId="0" applyBorder="1" applyAlignment="1">
      <alignment horizontal="distributed" vertical="center" indent="4" shrinkToFit="1"/>
    </xf>
    <xf numFmtId="0" fontId="0" fillId="0" borderId="23" xfId="0" applyBorder="1" applyAlignment="1">
      <alignment horizontal="distributed" vertical="center" indent="4" shrinkToFit="1"/>
    </xf>
    <xf numFmtId="0" fontId="105" fillId="0" borderId="14" xfId="0" applyFont="1" applyBorder="1" applyAlignment="1">
      <alignment horizontal="distributed" vertical="center" indent="1" shrinkToFit="1"/>
    </xf>
    <xf numFmtId="0" fontId="0" fillId="0" borderId="15" xfId="0" applyBorder="1" applyAlignment="1">
      <alignment horizontal="distributed" vertical="center" indent="1" shrinkToFit="1"/>
    </xf>
    <xf numFmtId="0" fontId="0" fillId="0" borderId="23" xfId="0" applyBorder="1" applyAlignment="1">
      <alignment horizontal="distributed" vertical="center" indent="1" shrinkToFit="1"/>
    </xf>
    <xf numFmtId="0" fontId="105" fillId="0" borderId="92" xfId="0" applyFont="1" applyBorder="1" applyAlignment="1">
      <alignment horizontal="distributed" vertical="center" indent="1" shrinkToFit="1"/>
    </xf>
    <xf numFmtId="0" fontId="0" fillId="0" borderId="93" xfId="0" applyBorder="1" applyAlignment="1">
      <alignment horizontal="distributed" vertical="center" indent="1" shrinkToFit="1"/>
    </xf>
    <xf numFmtId="0" fontId="0" fillId="0" borderId="100" xfId="0" applyBorder="1" applyAlignment="1">
      <alignment horizontal="distributed" vertical="center" indent="1" shrinkToFit="1"/>
    </xf>
    <xf numFmtId="0" fontId="105" fillId="0" borderId="27" xfId="0" applyFont="1" applyBorder="1" applyAlignment="1">
      <alignment horizontal="distributed" vertical="center" indent="1" shrinkToFit="1"/>
    </xf>
    <xf numFmtId="0" fontId="0" fillId="0" borderId="25" xfId="0" applyBorder="1" applyAlignment="1">
      <alignment horizontal="distributed" vertical="center" indent="1" shrinkToFit="1"/>
    </xf>
    <xf numFmtId="0" fontId="0" fillId="0" borderId="31" xfId="0" applyBorder="1" applyAlignment="1">
      <alignment horizontal="distributed" vertical="center" indent="1" shrinkToFit="1"/>
    </xf>
    <xf numFmtId="0" fontId="111" fillId="0" borderId="0" xfId="0" applyFont="1" applyBorder="1" applyAlignment="1">
      <alignment vertical="center" wrapText="1"/>
    </xf>
    <xf numFmtId="0" fontId="111" fillId="0" borderId="30" xfId="0" applyFont="1" applyBorder="1" applyAlignment="1">
      <alignment vertical="center" wrapText="1"/>
    </xf>
    <xf numFmtId="0" fontId="111" fillId="0" borderId="25" xfId="0" applyFont="1" applyBorder="1" applyAlignment="1">
      <alignment vertical="center" wrapText="1"/>
    </xf>
    <xf numFmtId="0" fontId="111" fillId="0" borderId="31" xfId="0" applyFont="1" applyBorder="1" applyAlignment="1">
      <alignment vertical="center" wrapText="1"/>
    </xf>
    <xf numFmtId="0" fontId="106" fillId="0" borderId="14" xfId="0" applyFont="1" applyBorder="1" applyAlignment="1">
      <alignment horizontal="center" vertical="center" shrinkToFit="1"/>
    </xf>
    <xf numFmtId="0" fontId="106" fillId="0" borderId="15" xfId="0" applyFont="1" applyBorder="1" applyAlignment="1">
      <alignment horizontal="center" vertical="center" shrinkToFit="1"/>
    </xf>
    <xf numFmtId="0" fontId="106" fillId="0" borderId="23" xfId="0" applyFont="1" applyBorder="1" applyAlignment="1">
      <alignment horizontal="center" vertical="center" shrinkToFit="1"/>
    </xf>
    <xf numFmtId="180" fontId="111" fillId="0" borderId="10" xfId="0" applyNumberFormat="1" applyFont="1" applyBorder="1" applyAlignment="1">
      <alignment horizontal="center" vertical="center"/>
    </xf>
    <xf numFmtId="180" fontId="111" fillId="0" borderId="13" xfId="0" applyNumberFormat="1" applyFont="1" applyBorder="1" applyAlignment="1">
      <alignment horizontal="center" vertical="center"/>
    </xf>
    <xf numFmtId="180" fontId="111" fillId="0" borderId="27" xfId="0" applyNumberFormat="1" applyFont="1" applyBorder="1" applyAlignment="1">
      <alignment horizontal="center" vertical="center"/>
    </xf>
    <xf numFmtId="180" fontId="111" fillId="0" borderId="31" xfId="0" applyNumberFormat="1" applyFont="1" applyBorder="1" applyAlignment="1">
      <alignment horizontal="center" vertical="center"/>
    </xf>
    <xf numFmtId="0" fontId="0" fillId="0" borderId="11" xfId="0" applyBorder="1" applyAlignment="1">
      <alignment vertical="center" wrapText="1"/>
    </xf>
    <xf numFmtId="0" fontId="0" fillId="0" borderId="13" xfId="0" applyBorder="1" applyAlignment="1">
      <alignment vertical="center" wrapText="1"/>
    </xf>
    <xf numFmtId="0" fontId="130" fillId="0" borderId="13" xfId="0" applyFont="1" applyBorder="1" applyAlignment="1">
      <alignment horizontal="center" vertical="center"/>
    </xf>
    <xf numFmtId="0" fontId="130" fillId="0" borderId="31" xfId="0" applyFont="1" applyBorder="1" applyAlignment="1">
      <alignment horizontal="center" vertical="center"/>
    </xf>
    <xf numFmtId="0" fontId="0" fillId="0" borderId="25" xfId="0" applyBorder="1" applyAlignment="1">
      <alignment vertical="top" wrapText="1"/>
    </xf>
    <xf numFmtId="0" fontId="0" fillId="0" borderId="31" xfId="0" applyBorder="1" applyAlignment="1">
      <alignment vertical="top" wrapText="1"/>
    </xf>
    <xf numFmtId="0" fontId="112" fillId="0" borderId="10" xfId="0" applyFont="1" applyBorder="1" applyAlignment="1">
      <alignment horizontal="center" vertical="center" shrinkToFit="1"/>
    </xf>
    <xf numFmtId="0" fontId="112" fillId="0" borderId="11" xfId="0" applyFont="1" applyBorder="1" applyAlignment="1">
      <alignment horizontal="center" vertical="center" shrinkToFit="1"/>
    </xf>
    <xf numFmtId="0" fontId="112" fillId="0" borderId="13" xfId="0" applyFont="1" applyBorder="1" applyAlignment="1">
      <alignment horizontal="center" vertical="center" shrinkToFit="1"/>
    </xf>
    <xf numFmtId="0" fontId="112" fillId="0" borderId="29" xfId="0" applyFont="1" applyBorder="1" applyAlignment="1">
      <alignment horizontal="center" vertical="center" shrinkToFit="1"/>
    </xf>
    <xf numFmtId="0" fontId="112" fillId="0" borderId="0" xfId="0" applyFont="1" applyBorder="1" applyAlignment="1">
      <alignment horizontal="center" vertical="center" shrinkToFit="1"/>
    </xf>
    <xf numFmtId="0" fontId="112" fillId="0" borderId="30" xfId="0" applyFont="1" applyBorder="1" applyAlignment="1">
      <alignment horizontal="center" vertical="center" shrinkToFit="1"/>
    </xf>
    <xf numFmtId="0" fontId="112" fillId="0" borderId="27" xfId="0" applyFont="1" applyBorder="1" applyAlignment="1">
      <alignment horizontal="center" vertical="center" shrinkToFit="1"/>
    </xf>
    <xf numFmtId="0" fontId="112" fillId="0" borderId="25" xfId="0" applyFont="1" applyBorder="1" applyAlignment="1">
      <alignment horizontal="center" vertical="center" shrinkToFit="1"/>
    </xf>
    <xf numFmtId="0" fontId="112" fillId="0" borderId="31" xfId="0" applyFont="1" applyBorder="1" applyAlignment="1">
      <alignment horizontal="center" vertical="center" shrinkToFit="1"/>
    </xf>
    <xf numFmtId="180" fontId="111" fillId="0" borderId="29" xfId="0" applyNumberFormat="1" applyFont="1" applyBorder="1" applyAlignment="1">
      <alignment horizontal="center" vertical="center"/>
    </xf>
    <xf numFmtId="180" fontId="111" fillId="0" borderId="30" xfId="0" applyNumberFormat="1" applyFont="1" applyBorder="1" applyAlignment="1">
      <alignment horizontal="center" vertical="center"/>
    </xf>
    <xf numFmtId="0" fontId="130" fillId="0" borderId="30" xfId="0" applyFont="1" applyBorder="1" applyAlignment="1">
      <alignment horizontal="center" vertical="center"/>
    </xf>
    <xf numFmtId="0" fontId="111" fillId="0" borderId="25" xfId="0" applyFont="1" applyBorder="1" applyAlignment="1">
      <alignment vertical="top" shrinkToFit="1"/>
    </xf>
    <xf numFmtId="0" fontId="111" fillId="0" borderId="25" xfId="0" applyFont="1" applyBorder="1" applyAlignment="1">
      <alignment vertical="center" shrinkToFit="1"/>
    </xf>
    <xf numFmtId="0" fontId="111" fillId="0" borderId="31" xfId="0" applyFont="1" applyBorder="1" applyAlignment="1">
      <alignment vertical="center" shrinkToFit="1"/>
    </xf>
    <xf numFmtId="180" fontId="111" fillId="0" borderId="14" xfId="0" applyNumberFormat="1" applyFont="1" applyBorder="1" applyAlignment="1">
      <alignment horizontal="center" vertical="center" shrinkToFit="1"/>
    </xf>
    <xf numFmtId="0" fontId="127" fillId="0" borderId="23" xfId="0" applyFont="1" applyBorder="1" applyAlignment="1">
      <alignment horizontal="center" vertical="center" shrinkToFit="1"/>
    </xf>
    <xf numFmtId="0" fontId="130" fillId="0" borderId="13" xfId="0" applyFont="1" applyBorder="1" applyAlignment="1">
      <alignment horizontal="center" vertical="center" shrinkToFit="1"/>
    </xf>
    <xf numFmtId="0" fontId="130" fillId="0" borderId="30" xfId="0" applyFont="1" applyBorder="1" applyAlignment="1">
      <alignment horizontal="center" vertical="center" shrinkToFit="1"/>
    </xf>
    <xf numFmtId="0" fontId="130" fillId="0" borderId="29" xfId="0" applyFont="1" applyBorder="1" applyAlignment="1">
      <alignment horizontal="center" vertical="center" shrinkToFit="1"/>
    </xf>
    <xf numFmtId="0" fontId="130" fillId="0" borderId="0" xfId="0" applyFont="1" applyBorder="1" applyAlignment="1">
      <alignment horizontal="center" vertical="center" shrinkToFit="1"/>
    </xf>
    <xf numFmtId="0" fontId="130" fillId="0" borderId="27" xfId="0" applyFont="1" applyBorder="1" applyAlignment="1">
      <alignment horizontal="center" vertical="center" shrinkToFit="1"/>
    </xf>
    <xf numFmtId="0" fontId="130" fillId="0" borderId="25" xfId="0" applyFont="1" applyBorder="1" applyAlignment="1">
      <alignment horizontal="center" vertical="center" shrinkToFit="1"/>
    </xf>
    <xf numFmtId="0" fontId="130" fillId="0" borderId="31" xfId="0" applyFont="1" applyBorder="1" applyAlignment="1">
      <alignment horizontal="center" vertical="center" shrinkToFit="1"/>
    </xf>
    <xf numFmtId="0" fontId="111" fillId="0" borderId="23" xfId="0" applyFont="1" applyBorder="1" applyAlignment="1">
      <alignment horizontal="center" vertical="center" shrinkToFit="1"/>
    </xf>
    <xf numFmtId="0" fontId="127" fillId="0" borderId="15" xfId="0" applyFont="1" applyBorder="1" applyAlignment="1">
      <alignment vertical="center" wrapText="1"/>
    </xf>
    <xf numFmtId="0" fontId="127" fillId="0" borderId="23" xfId="0" applyFont="1" applyBorder="1" applyAlignment="1">
      <alignment vertical="center" wrapText="1"/>
    </xf>
    <xf numFmtId="0" fontId="105" fillId="0" borderId="10" xfId="0" applyFont="1" applyBorder="1" applyAlignment="1">
      <alignment horizontal="distributed" vertical="center" indent="1" shrinkToFit="1"/>
    </xf>
    <xf numFmtId="0" fontId="0" fillId="0" borderId="11" xfId="0"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27" xfId="0" applyBorder="1" applyAlignment="1">
      <alignment horizontal="distributed" vertical="center" indent="1" shrinkToFit="1"/>
    </xf>
    <xf numFmtId="0" fontId="0" fillId="0" borderId="25" xfId="0" applyBorder="1" applyAlignment="1">
      <alignment vertical="center" wrapText="1"/>
    </xf>
    <xf numFmtId="0" fontId="0" fillId="0" borderId="31" xfId="0" applyBorder="1" applyAlignment="1">
      <alignment vertical="center" wrapText="1"/>
    </xf>
    <xf numFmtId="0" fontId="106" fillId="0" borderId="27" xfId="0" applyFont="1" applyBorder="1" applyAlignment="1">
      <alignment vertical="center" shrinkToFit="1"/>
    </xf>
    <xf numFmtId="0" fontId="106" fillId="0" borderId="25" xfId="0" applyFont="1" applyBorder="1" applyAlignment="1">
      <alignment vertical="center" shrinkToFit="1"/>
    </xf>
    <xf numFmtId="0" fontId="106" fillId="0" borderId="31" xfId="0" applyFont="1" applyBorder="1" applyAlignment="1">
      <alignment vertical="center" shrinkToFit="1"/>
    </xf>
    <xf numFmtId="0" fontId="127" fillId="0" borderId="13" xfId="0" applyFont="1" applyBorder="1" applyAlignment="1">
      <alignment horizontal="center" vertical="center" shrinkToFit="1"/>
    </xf>
    <xf numFmtId="0" fontId="127" fillId="0" borderId="31" xfId="0" applyFont="1" applyBorder="1" applyAlignment="1">
      <alignment horizontal="center" vertical="center" shrinkToFit="1"/>
    </xf>
    <xf numFmtId="176" fontId="106" fillId="0" borderId="27" xfId="0" applyNumberFormat="1" applyFont="1" applyBorder="1" applyAlignment="1">
      <alignment horizontal="center" vertical="center" shrinkToFit="1"/>
    </xf>
    <xf numFmtId="176" fontId="106" fillId="0" borderId="25" xfId="0" applyNumberFormat="1" applyFont="1" applyBorder="1" applyAlignment="1">
      <alignment horizontal="center" vertical="center" shrinkToFit="1"/>
    </xf>
    <xf numFmtId="176" fontId="106" fillId="0" borderId="106" xfId="0" applyNumberFormat="1" applyFont="1" applyBorder="1" applyAlignment="1">
      <alignment horizontal="center" vertical="center" shrinkToFit="1"/>
    </xf>
    <xf numFmtId="0" fontId="106" fillId="0" borderId="0" xfId="0" applyFont="1" applyBorder="1" applyAlignment="1">
      <alignment vertical="distributed" wrapText="1"/>
    </xf>
    <xf numFmtId="0" fontId="0" fillId="0" borderId="0" xfId="0" applyAlignment="1">
      <alignment vertical="distributed" wrapText="1"/>
    </xf>
    <xf numFmtId="0" fontId="106" fillId="0" borderId="0" xfId="0" applyFont="1" applyBorder="1" applyAlignment="1">
      <alignment vertical="center" wrapText="1"/>
    </xf>
    <xf numFmtId="0" fontId="0" fillId="0" borderId="0" xfId="0" applyAlignment="1">
      <alignment vertical="center" wrapText="1"/>
    </xf>
    <xf numFmtId="0" fontId="127" fillId="0" borderId="0" xfId="0" applyFont="1" applyBorder="1" applyAlignment="1">
      <alignment vertical="center" wrapText="1"/>
    </xf>
    <xf numFmtId="0" fontId="127" fillId="0" borderId="30" xfId="0" applyFont="1" applyBorder="1" applyAlignment="1">
      <alignment vertical="center" wrapText="1"/>
    </xf>
    <xf numFmtId="0" fontId="127" fillId="0" borderId="25" xfId="0" applyFont="1" applyBorder="1" applyAlignment="1">
      <alignment vertical="center" wrapText="1"/>
    </xf>
    <xf numFmtId="0" fontId="127" fillId="0" borderId="31" xfId="0" applyFont="1" applyBorder="1" applyAlignment="1">
      <alignment vertical="center" wrapText="1"/>
    </xf>
    <xf numFmtId="0" fontId="111" fillId="0" borderId="29" xfId="0" applyFont="1" applyBorder="1" applyAlignment="1">
      <alignment vertical="center" wrapText="1"/>
    </xf>
    <xf numFmtId="0" fontId="0" fillId="0" borderId="30" xfId="0" applyBorder="1" applyAlignment="1">
      <alignment vertical="center" wrapText="1"/>
    </xf>
    <xf numFmtId="0" fontId="113" fillId="0" borderId="107" xfId="0" applyFont="1" applyBorder="1" applyAlignment="1">
      <alignment vertical="center" shrinkToFit="1"/>
    </xf>
    <xf numFmtId="0" fontId="0" fillId="0" borderId="94" xfId="0" applyBorder="1" applyAlignment="1">
      <alignment vertical="center" shrinkToFit="1"/>
    </xf>
    <xf numFmtId="0" fontId="0" fillId="0" borderId="108" xfId="0" applyBorder="1" applyAlignment="1">
      <alignment vertical="center" shrinkToFit="1"/>
    </xf>
    <xf numFmtId="0" fontId="114" fillId="0" borderId="32" xfId="0" applyFont="1" applyBorder="1" applyAlignment="1">
      <alignment vertical="center" wrapText="1"/>
    </xf>
    <xf numFmtId="0" fontId="0" fillId="0" borderId="109" xfId="0" applyBorder="1" applyAlignment="1">
      <alignment vertical="center" wrapText="1"/>
    </xf>
    <xf numFmtId="0" fontId="115" fillId="0" borderId="0" xfId="0" applyFont="1" applyBorder="1" applyAlignment="1">
      <alignment vertical="top" wrapText="1"/>
    </xf>
    <xf numFmtId="0" fontId="115" fillId="0" borderId="0" xfId="0" applyFont="1" applyBorder="1" applyAlignment="1">
      <alignment vertical="center" wrapText="1"/>
    </xf>
    <xf numFmtId="0" fontId="115" fillId="0" borderId="30" xfId="0" applyFont="1" applyBorder="1" applyAlignment="1">
      <alignment vertical="center" wrapText="1"/>
    </xf>
    <xf numFmtId="0" fontId="114" fillId="0" borderId="25" xfId="0" applyFont="1" applyBorder="1" applyAlignment="1">
      <alignment vertical="center" shrinkToFit="1"/>
    </xf>
    <xf numFmtId="0" fontId="114" fillId="0" borderId="31" xfId="0" applyFont="1" applyBorder="1" applyAlignment="1">
      <alignment vertical="center" shrinkToFit="1"/>
    </xf>
    <xf numFmtId="0" fontId="114" fillId="0" borderId="0" xfId="0" applyFont="1" applyBorder="1" applyAlignment="1">
      <alignment vertical="center" shrinkToFit="1"/>
    </xf>
    <xf numFmtId="0" fontId="114" fillId="0" borderId="0" xfId="0" applyFont="1" applyAlignment="1">
      <alignment vertical="center" shrinkToFit="1"/>
    </xf>
    <xf numFmtId="0" fontId="114" fillId="0" borderId="30" xfId="0" applyFont="1" applyBorder="1" applyAlignment="1">
      <alignment vertical="center" shrinkToFit="1"/>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1" fillId="0" borderId="23" xfId="0" applyFont="1" applyBorder="1" applyAlignment="1">
      <alignment horizontal="center" vertical="center"/>
    </xf>
    <xf numFmtId="0" fontId="131" fillId="0" borderId="25" xfId="0" applyFont="1" applyBorder="1" applyAlignment="1">
      <alignment vertical="top" wrapText="1"/>
    </xf>
    <xf numFmtId="0" fontId="131" fillId="0" borderId="31" xfId="0" applyFont="1" applyBorder="1" applyAlignment="1">
      <alignment vertical="top" wrapText="1"/>
    </xf>
    <xf numFmtId="0" fontId="111" fillId="0" borderId="0" xfId="0" applyFont="1" applyBorder="1" applyAlignment="1">
      <alignment vertical="top" shrinkToFit="1"/>
    </xf>
    <xf numFmtId="0" fontId="111" fillId="0" borderId="30" xfId="0" applyFont="1" applyBorder="1" applyAlignment="1">
      <alignment vertical="top" shrinkToFit="1"/>
    </xf>
    <xf numFmtId="0" fontId="112" fillId="0" borderId="33" xfId="0" applyFont="1" applyBorder="1" applyAlignment="1">
      <alignment horizontal="center" vertical="center"/>
    </xf>
    <xf numFmtId="0" fontId="112" fillId="0" borderId="94" xfId="0" applyFont="1" applyBorder="1" applyAlignment="1">
      <alignment horizontal="center" vertical="center"/>
    </xf>
    <xf numFmtId="0" fontId="112" fillId="0" borderId="95" xfId="0" applyFont="1" applyBorder="1" applyAlignment="1">
      <alignment horizontal="center" vertical="center"/>
    </xf>
    <xf numFmtId="0" fontId="112" fillId="0" borderId="34" xfId="0" applyFont="1" applyBorder="1" applyAlignment="1">
      <alignment horizontal="center" vertical="center"/>
    </xf>
    <xf numFmtId="0" fontId="112" fillId="0" borderId="32" xfId="0" applyFont="1" applyBorder="1" applyAlignment="1">
      <alignment horizontal="center" vertical="center"/>
    </xf>
    <xf numFmtId="0" fontId="112" fillId="0" borderId="96" xfId="0" applyFont="1" applyBorder="1" applyAlignment="1">
      <alignment horizontal="center" vertical="center"/>
    </xf>
    <xf numFmtId="0" fontId="0" fillId="0" borderId="0" xfId="0" applyAlignment="1">
      <alignment vertical="top" wrapText="1"/>
    </xf>
    <xf numFmtId="0" fontId="0" fillId="0" borderId="30" xfId="0" applyBorder="1" applyAlignment="1">
      <alignment vertical="top" wrapText="1"/>
    </xf>
    <xf numFmtId="0" fontId="111" fillId="0" borderId="32" xfId="0" applyFont="1" applyBorder="1" applyAlignment="1">
      <alignment vertical="top" wrapText="1"/>
    </xf>
    <xf numFmtId="0" fontId="111" fillId="0" borderId="96" xfId="0" applyFont="1" applyBorder="1" applyAlignment="1">
      <alignment vertical="top" wrapText="1"/>
    </xf>
    <xf numFmtId="0" fontId="0" fillId="0" borderId="0" xfId="0" applyBorder="1" applyAlignment="1">
      <alignment vertical="top" wrapText="1"/>
    </xf>
    <xf numFmtId="0" fontId="111" fillId="0" borderId="0" xfId="0" applyFont="1" applyBorder="1" applyAlignment="1">
      <alignment vertical="top" wrapText="1" shrinkToFit="1"/>
    </xf>
    <xf numFmtId="0" fontId="111" fillId="0" borderId="30" xfId="0" applyFont="1" applyBorder="1" applyAlignment="1">
      <alignment vertical="top" wrapText="1" shrinkToFit="1"/>
    </xf>
    <xf numFmtId="0" fontId="112" fillId="0" borderId="0" xfId="0" applyFont="1" applyAlignment="1">
      <alignment horizontal="center" vertical="center" wrapText="1"/>
    </xf>
    <xf numFmtId="0" fontId="111" fillId="0" borderId="32" xfId="0" applyFont="1" applyBorder="1" applyAlignment="1">
      <alignment vertical="top" wrapText="1" shrinkToFit="1"/>
    </xf>
    <xf numFmtId="0" fontId="111" fillId="0" borderId="96" xfId="0" applyFont="1" applyBorder="1" applyAlignment="1">
      <alignment vertical="top" wrapText="1" shrinkToFit="1"/>
    </xf>
    <xf numFmtId="0" fontId="103" fillId="0" borderId="25" xfId="0" applyFont="1" applyBorder="1" applyAlignment="1">
      <alignment horizontal="right" vertical="center" shrinkToFit="1"/>
    </xf>
    <xf numFmtId="0" fontId="0" fillId="0" borderId="25" xfId="0" applyBorder="1" applyAlignment="1">
      <alignment horizontal="right" vertical="center" shrinkToFit="1"/>
    </xf>
    <xf numFmtId="0" fontId="6" fillId="0" borderId="0" xfId="0" applyFont="1" applyBorder="1" applyAlignment="1">
      <alignment vertical="top" wrapText="1"/>
    </xf>
    <xf numFmtId="0" fontId="111" fillId="0" borderId="93" xfId="0" applyFont="1" applyBorder="1" applyAlignment="1">
      <alignment vertical="center" wrapText="1"/>
    </xf>
    <xf numFmtId="0" fontId="111" fillId="0" borderId="100" xfId="0" applyFont="1" applyBorder="1" applyAlignment="1">
      <alignment vertical="center" wrapText="1"/>
    </xf>
    <xf numFmtId="0" fontId="0" fillId="0" borderId="25" xfId="0" applyBorder="1" applyAlignment="1">
      <alignment vertical="top" shrinkToFit="1"/>
    </xf>
    <xf numFmtId="0" fontId="0" fillId="0" borderId="0" xfId="0" applyAlignment="1">
      <alignment vertical="top" shrinkToFit="1"/>
    </xf>
    <xf numFmtId="0" fontId="0" fillId="0" borderId="30" xfId="0" applyBorder="1" applyAlignment="1">
      <alignment vertical="top" shrinkToFit="1"/>
    </xf>
    <xf numFmtId="0" fontId="103" fillId="0" borderId="0" xfId="0" applyFont="1" applyBorder="1" applyAlignment="1">
      <alignment horizontal="center" vertical="center" shrinkToFit="1"/>
    </xf>
    <xf numFmtId="0" fontId="116" fillId="0" borderId="25" xfId="0" applyFont="1" applyBorder="1" applyAlignment="1">
      <alignment horizontal="center" vertical="center" shrinkToFit="1"/>
    </xf>
    <xf numFmtId="187" fontId="103" fillId="0" borderId="0" xfId="0" applyNumberFormat="1" applyFont="1" applyBorder="1" applyAlignment="1">
      <alignment horizontal="center" vertical="center" shrinkToFit="1"/>
    </xf>
    <xf numFmtId="0" fontId="107" fillId="0" borderId="0" xfId="0" applyFont="1" applyBorder="1" applyAlignment="1">
      <alignment vertical="top" wrapText="1"/>
    </xf>
    <xf numFmtId="0" fontId="11" fillId="0" borderId="0" xfId="62" applyFont="1" applyBorder="1" applyAlignment="1">
      <alignment shrinkToFit="1"/>
      <protection/>
    </xf>
    <xf numFmtId="0" fontId="0" fillId="0" borderId="0" xfId="0" applyAlignment="1">
      <alignment shrinkToFit="1"/>
    </xf>
    <xf numFmtId="0" fontId="25" fillId="0" borderId="0" xfId="62" applyFont="1" applyBorder="1" applyAlignment="1">
      <alignment shrinkToFit="1"/>
      <protection/>
    </xf>
    <xf numFmtId="0" fontId="26" fillId="0" borderId="110" xfId="62" applyFont="1" applyBorder="1" applyAlignment="1">
      <alignment horizontal="center" vertical="center"/>
      <protection/>
    </xf>
    <xf numFmtId="0" fontId="26" fillId="0" borderId="111" xfId="62" applyFont="1" applyBorder="1" applyAlignment="1">
      <alignment horizontal="center" vertical="center"/>
      <protection/>
    </xf>
    <xf numFmtId="0" fontId="26" fillId="0" borderId="112" xfId="62" applyFont="1" applyBorder="1" applyAlignment="1">
      <alignment vertical="center" shrinkToFit="1"/>
      <protection/>
    </xf>
    <xf numFmtId="0" fontId="26" fillId="0" borderId="0" xfId="62" applyFont="1" applyAlignment="1">
      <alignment vertical="center" shrinkToFit="1"/>
      <protection/>
    </xf>
    <xf numFmtId="0" fontId="25" fillId="0" borderId="0" xfId="62" applyFont="1" applyBorder="1" applyAlignment="1">
      <alignment horizontal="center"/>
      <protection/>
    </xf>
    <xf numFmtId="0" fontId="123" fillId="0" borderId="0" xfId="62" applyFont="1" applyBorder="1" applyAlignment="1">
      <alignment horizontal="right"/>
      <protection/>
    </xf>
    <xf numFmtId="0" fontId="132" fillId="0" borderId="0" xfId="0" applyFont="1" applyAlignment="1">
      <alignment horizontal="right"/>
    </xf>
    <xf numFmtId="0" fontId="25" fillId="0" borderId="113" xfId="62" applyFont="1" applyBorder="1" applyAlignment="1">
      <alignment horizontal="distributed" vertical="center" shrinkToFit="1"/>
      <protection/>
    </xf>
    <xf numFmtId="0" fontId="116" fillId="0" borderId="114" xfId="0" applyFont="1" applyBorder="1" applyAlignment="1">
      <alignment horizontal="distributed" vertical="center" shrinkToFit="1"/>
    </xf>
    <xf numFmtId="0" fontId="25" fillId="0" borderId="72" xfId="62" applyFont="1" applyBorder="1" applyAlignment="1">
      <alignment horizontal="distributed" vertical="center" shrinkToFit="1"/>
      <protection/>
    </xf>
    <xf numFmtId="0" fontId="116" fillId="0" borderId="82" xfId="0" applyFont="1" applyBorder="1" applyAlignment="1">
      <alignment horizontal="distributed" vertical="center" shrinkToFit="1"/>
    </xf>
    <xf numFmtId="0" fontId="25" fillId="0" borderId="115" xfId="62" applyFont="1" applyBorder="1" applyAlignment="1">
      <alignment horizontal="distributed" vertical="center" shrinkToFit="1"/>
      <protection/>
    </xf>
    <xf numFmtId="0" fontId="116" fillId="0" borderId="116" xfId="0" applyFont="1" applyBorder="1" applyAlignment="1">
      <alignment horizontal="distributed" vertical="center" shrinkToFit="1"/>
    </xf>
    <xf numFmtId="0" fontId="26" fillId="0" borderId="110" xfId="62" applyFont="1" applyBorder="1" applyAlignment="1">
      <alignment horizontal="center" vertical="center" shrinkToFit="1"/>
      <protection/>
    </xf>
    <xf numFmtId="0" fontId="0" fillId="0" borderId="117" xfId="0" applyBorder="1" applyAlignment="1">
      <alignment horizontal="center" vertical="center" shrinkToFit="1"/>
    </xf>
    <xf numFmtId="0" fontId="0" fillId="0" borderId="111" xfId="0" applyBorder="1" applyAlignment="1">
      <alignment horizontal="center" vertical="center" shrinkToFit="1"/>
    </xf>
    <xf numFmtId="0" fontId="25" fillId="0" borderId="0" xfId="62" applyFont="1" applyAlignment="1">
      <alignment vertical="top" wrapText="1"/>
      <protection/>
    </xf>
    <xf numFmtId="207" fontId="125" fillId="0" borderId="110" xfId="62" applyNumberFormat="1" applyFont="1" applyBorder="1" applyAlignment="1">
      <alignment horizontal="center" vertical="center" shrinkToFit="1"/>
      <protection/>
    </xf>
    <xf numFmtId="207" fontId="125" fillId="0" borderId="117" xfId="0" applyNumberFormat="1" applyFont="1" applyBorder="1" applyAlignment="1">
      <alignment horizontal="center" vertical="center" shrinkToFit="1"/>
    </xf>
    <xf numFmtId="207" fontId="125" fillId="0" borderId="111" xfId="0" applyNumberFormat="1" applyFont="1" applyBorder="1" applyAlignment="1">
      <alignment horizontal="center" vertical="center" shrinkToFit="1"/>
    </xf>
    <xf numFmtId="0" fontId="125" fillId="0" borderId="110" xfId="62" applyFont="1" applyBorder="1" applyAlignment="1">
      <alignment horizontal="center" vertical="center" shrinkToFit="1"/>
      <protection/>
    </xf>
    <xf numFmtId="0" fontId="125" fillId="0" borderId="117" xfId="0" applyFont="1" applyBorder="1" applyAlignment="1">
      <alignment horizontal="center" vertical="center" shrinkToFit="1"/>
    </xf>
    <xf numFmtId="0" fontId="125" fillId="0" borderId="111" xfId="0" applyFont="1" applyBorder="1" applyAlignment="1">
      <alignment horizontal="center" vertical="center" shrinkToFit="1"/>
    </xf>
    <xf numFmtId="0" fontId="125" fillId="0" borderId="0" xfId="62" applyFont="1" applyBorder="1" applyAlignment="1">
      <alignment horizontal="center"/>
      <protection/>
    </xf>
    <xf numFmtId="0" fontId="125" fillId="0" borderId="0" xfId="62" applyFont="1" applyBorder="1" applyAlignment="1">
      <alignment shrinkToFit="1"/>
      <protection/>
    </xf>
    <xf numFmtId="0" fontId="125" fillId="0" borderId="0" xfId="0" applyFont="1" applyAlignment="1">
      <alignment shrinkToFit="1"/>
    </xf>
    <xf numFmtId="0" fontId="125" fillId="0" borderId="111" xfId="62" applyFont="1" applyBorder="1" applyAlignment="1">
      <alignment horizontal="center" vertical="center" shrinkToFit="1"/>
      <protection/>
    </xf>
    <xf numFmtId="0" fontId="36" fillId="0" borderId="14" xfId="62" applyFont="1" applyFill="1" applyBorder="1" applyAlignment="1">
      <alignment horizontal="center" vertical="center"/>
      <protection/>
    </xf>
    <xf numFmtId="0" fontId="36" fillId="0" borderId="15" xfId="62" applyFont="1" applyFill="1" applyBorder="1" applyAlignment="1">
      <alignment horizontal="center" vertical="center"/>
      <protection/>
    </xf>
    <xf numFmtId="0" fontId="36" fillId="0" borderId="23" xfId="62" applyFont="1" applyFill="1" applyBorder="1" applyAlignment="1">
      <alignment horizontal="center" vertical="center"/>
      <protection/>
    </xf>
    <xf numFmtId="0" fontId="21" fillId="0" borderId="0" xfId="62" applyFont="1" applyFill="1" applyBorder="1" applyAlignment="1">
      <alignment horizontal="right" shrinkToFit="1"/>
      <protection/>
    </xf>
    <xf numFmtId="0" fontId="11" fillId="0" borderId="0" xfId="62" applyFont="1" applyFill="1" applyAlignment="1">
      <alignment horizontal="right" shrinkToFit="1"/>
      <protection/>
    </xf>
    <xf numFmtId="0" fontId="11" fillId="0" borderId="30" xfId="62" applyFont="1" applyFill="1" applyBorder="1" applyAlignment="1">
      <alignment horizontal="right" shrinkToFit="1"/>
      <protection/>
    </xf>
    <xf numFmtId="38" fontId="36" fillId="0" borderId="14" xfId="50" applyFont="1" applyFill="1" applyBorder="1" applyAlignment="1">
      <alignment horizontal="center" vertical="center"/>
    </xf>
    <xf numFmtId="38" fontId="36" fillId="0" borderId="23" xfId="50" applyFont="1" applyFill="1" applyBorder="1" applyAlignment="1">
      <alignment horizontal="center"/>
    </xf>
    <xf numFmtId="0" fontId="32" fillId="0" borderId="0" xfId="62" applyFont="1" applyFill="1" applyAlignment="1">
      <alignment shrinkToFit="1"/>
      <protection/>
    </xf>
    <xf numFmtId="0" fontId="36" fillId="0" borderId="25" xfId="62" applyFont="1" applyFill="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8">
    <dxf>
      <font>
        <color theme="0"/>
      </font>
    </dxf>
    <dxf>
      <font>
        <b/>
        <i/>
      </font>
      <fill>
        <patternFill patternType="gray125">
          <fgColor rgb="FFFF0000"/>
          <bgColor theme="0"/>
        </patternFill>
      </fill>
    </dxf>
    <dxf>
      <font>
        <b val="0"/>
        <i val="0"/>
      </font>
      <fill>
        <patternFill patternType="none">
          <bgColor indexed="65"/>
        </patternFill>
      </fill>
    </dxf>
    <dxf>
      <fill>
        <patternFill>
          <bgColor rgb="FFFFFF99"/>
        </patternFill>
      </fill>
    </dxf>
    <dxf>
      <fill>
        <patternFill>
          <bgColor rgb="FFFFFF99"/>
        </patternFill>
      </fill>
    </dxf>
    <dxf>
      <font>
        <b val="0"/>
        <i val="0"/>
      </font>
      <fill>
        <patternFill patternType="none">
          <bgColor indexed="65"/>
        </patternFill>
      </fill>
      <border/>
    </dxf>
    <dxf>
      <font>
        <b/>
        <i/>
      </font>
      <fill>
        <patternFill patternType="gray125">
          <fgColor rgb="FFFF0000"/>
          <bgColor theme="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613</xdr:row>
      <xdr:rowOff>0</xdr:rowOff>
    </xdr:from>
    <xdr:to>
      <xdr:col>27</xdr:col>
      <xdr:colOff>0</xdr:colOff>
      <xdr:row>617</xdr:row>
      <xdr:rowOff>0</xdr:rowOff>
    </xdr:to>
    <xdr:sp>
      <xdr:nvSpPr>
        <xdr:cNvPr id="1" name="メモ 1"/>
        <xdr:cNvSpPr>
          <a:spLocks/>
        </xdr:cNvSpPr>
      </xdr:nvSpPr>
      <xdr:spPr>
        <a:xfrm>
          <a:off x="381000" y="214141050"/>
          <a:ext cx="5219700" cy="685800"/>
        </a:xfrm>
        <a:prstGeom prst="foldedCorner">
          <a:avLst>
            <a:gd name="adj" fmla="val 33333"/>
          </a:avLst>
        </a:prstGeom>
        <a:solidFill>
          <a:srgbClr val="FFFFFF"/>
        </a:solidFill>
        <a:ln w="9525" cmpd="sng">
          <a:solidFill>
            <a:srgbClr val="000000"/>
          </a:solidFill>
          <a:headEnd type="none"/>
          <a:tailEnd type="none"/>
        </a:ln>
      </xdr:spPr>
      <xdr:txBody>
        <a:bodyPr vertOverflow="clip" wrap="square" lIns="91440" tIns="36000" rIns="91440" bIns="36000" anchor="b"/>
        <a:p>
          <a:pPr algn="ctr">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まずは、高齢者事業推進課事業者指定係へ御相談ください。</a:t>
          </a:r>
        </a:p>
      </xdr:txBody>
    </xdr:sp>
    <xdr:clientData/>
  </xdr:twoCellAnchor>
  <xdr:twoCellAnchor>
    <xdr:from>
      <xdr:col>0</xdr:col>
      <xdr:colOff>0</xdr:colOff>
      <xdr:row>610</xdr:row>
      <xdr:rowOff>19050</xdr:rowOff>
    </xdr:from>
    <xdr:to>
      <xdr:col>5</xdr:col>
      <xdr:colOff>228600</xdr:colOff>
      <xdr:row>614</xdr:row>
      <xdr:rowOff>0</xdr:rowOff>
    </xdr:to>
    <xdr:sp>
      <xdr:nvSpPr>
        <xdr:cNvPr id="2" name="爆発 1 2"/>
        <xdr:cNvSpPr>
          <a:spLocks/>
        </xdr:cNvSpPr>
      </xdr:nvSpPr>
      <xdr:spPr>
        <a:xfrm>
          <a:off x="0" y="213645750"/>
          <a:ext cx="1314450" cy="66675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xdr:from>
      <xdr:col>1</xdr:col>
      <xdr:colOff>95250</xdr:colOff>
      <xdr:row>559</xdr:row>
      <xdr:rowOff>19050</xdr:rowOff>
    </xdr:from>
    <xdr:to>
      <xdr:col>26</xdr:col>
      <xdr:colOff>95250</xdr:colOff>
      <xdr:row>564</xdr:row>
      <xdr:rowOff>19050</xdr:rowOff>
    </xdr:to>
    <xdr:sp>
      <xdr:nvSpPr>
        <xdr:cNvPr id="3" name="メモ 3"/>
        <xdr:cNvSpPr>
          <a:spLocks/>
        </xdr:cNvSpPr>
      </xdr:nvSpPr>
      <xdr:spPr>
        <a:xfrm>
          <a:off x="285750" y="195700650"/>
          <a:ext cx="5219700" cy="1714500"/>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57150</xdr:colOff>
      <xdr:row>558</xdr:row>
      <xdr:rowOff>142875</xdr:rowOff>
    </xdr:from>
    <xdr:to>
      <xdr:col>4</xdr:col>
      <xdr:colOff>142875</xdr:colOff>
      <xdr:row>559</xdr:row>
      <xdr:rowOff>266700</xdr:rowOff>
    </xdr:to>
    <xdr:sp>
      <xdr:nvSpPr>
        <xdr:cNvPr id="4" name="爆発 1 4"/>
        <xdr:cNvSpPr>
          <a:spLocks/>
        </xdr:cNvSpPr>
      </xdr:nvSpPr>
      <xdr:spPr>
        <a:xfrm>
          <a:off x="57150" y="195481575"/>
          <a:ext cx="933450" cy="4667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0</xdr:rowOff>
    </xdr:from>
    <xdr:to>
      <xdr:col>2</xdr:col>
      <xdr:colOff>152400</xdr:colOff>
      <xdr:row>34</xdr:row>
      <xdr:rowOff>0</xdr:rowOff>
    </xdr:to>
    <xdr:sp>
      <xdr:nvSpPr>
        <xdr:cNvPr id="1" name="左中かっこ 2"/>
        <xdr:cNvSpPr>
          <a:spLocks/>
        </xdr:cNvSpPr>
      </xdr:nvSpPr>
      <xdr:spPr>
        <a:xfrm>
          <a:off x="1133475" y="7696200"/>
          <a:ext cx="152400" cy="438150"/>
        </a:xfrm>
        <a:prstGeom prst="leftBrace">
          <a:avLst>
            <a:gd name="adj" fmla="val -395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0</xdr:rowOff>
    </xdr:from>
    <xdr:to>
      <xdr:col>2</xdr:col>
      <xdr:colOff>152400</xdr:colOff>
      <xdr:row>34</xdr:row>
      <xdr:rowOff>0</xdr:rowOff>
    </xdr:to>
    <xdr:sp>
      <xdr:nvSpPr>
        <xdr:cNvPr id="1" name="左中かっこ 1"/>
        <xdr:cNvSpPr>
          <a:spLocks/>
        </xdr:cNvSpPr>
      </xdr:nvSpPr>
      <xdr:spPr>
        <a:xfrm>
          <a:off x="1133475" y="7696200"/>
          <a:ext cx="152400" cy="438150"/>
        </a:xfrm>
        <a:prstGeom prst="leftBrace">
          <a:avLst>
            <a:gd name="adj" fmla="val -3934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0</xdr:colOff>
      <xdr:row>2</xdr:row>
      <xdr:rowOff>0</xdr:rowOff>
    </xdr:from>
    <xdr:ext cx="742950" cy="409575"/>
    <xdr:sp>
      <xdr:nvSpPr>
        <xdr:cNvPr id="2" name="Rectangle 15"/>
        <xdr:cNvSpPr>
          <a:spLocks/>
        </xdr:cNvSpPr>
      </xdr:nvSpPr>
      <xdr:spPr>
        <a:xfrm>
          <a:off x="10753725" y="485775"/>
          <a:ext cx="742950" cy="4095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spAutoFit/>
        </a:bodyPr>
        <a:p>
          <a:pPr algn="ctr">
            <a:defRPr/>
          </a:pPr>
          <a:r>
            <a:rPr lang="en-US" cap="none" sz="2000" b="1" i="0" u="none" baseline="0">
              <a:solidFill>
                <a:srgbClr val="FF0000"/>
              </a:solidFill>
            </a:rPr>
            <a:t>記載例</a:t>
          </a:r>
        </a:p>
      </xdr:txBody>
    </xdr:sp>
    <xdr:clientData/>
  </xdr:oneCellAnchor>
  <xdr:twoCellAnchor>
    <xdr:from>
      <xdr:col>4</xdr:col>
      <xdr:colOff>0</xdr:colOff>
      <xdr:row>3</xdr:row>
      <xdr:rowOff>0</xdr:rowOff>
    </xdr:from>
    <xdr:to>
      <xdr:col>5</xdr:col>
      <xdr:colOff>0</xdr:colOff>
      <xdr:row>4</xdr:row>
      <xdr:rowOff>0</xdr:rowOff>
    </xdr:to>
    <xdr:sp>
      <xdr:nvSpPr>
        <xdr:cNvPr id="3" name="円/楕円 3"/>
        <xdr:cNvSpPr>
          <a:spLocks/>
        </xdr:cNvSpPr>
      </xdr:nvSpPr>
      <xdr:spPr>
        <a:xfrm>
          <a:off x="30765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xdr:row>
      <xdr:rowOff>0</xdr:rowOff>
    </xdr:from>
    <xdr:to>
      <xdr:col>7</xdr:col>
      <xdr:colOff>0</xdr:colOff>
      <xdr:row>4</xdr:row>
      <xdr:rowOff>0</xdr:rowOff>
    </xdr:to>
    <xdr:sp>
      <xdr:nvSpPr>
        <xdr:cNvPr id="4" name="円/楕円 4"/>
        <xdr:cNvSpPr>
          <a:spLocks/>
        </xdr:cNvSpPr>
      </xdr:nvSpPr>
      <xdr:spPr>
        <a:xfrm>
          <a:off x="35718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xdr:row>
      <xdr:rowOff>0</xdr:rowOff>
    </xdr:from>
    <xdr:to>
      <xdr:col>9</xdr:col>
      <xdr:colOff>0</xdr:colOff>
      <xdr:row>4</xdr:row>
      <xdr:rowOff>0</xdr:rowOff>
    </xdr:to>
    <xdr:sp>
      <xdr:nvSpPr>
        <xdr:cNvPr id="5" name="円/楕円 5"/>
        <xdr:cNvSpPr>
          <a:spLocks/>
        </xdr:cNvSpPr>
      </xdr:nvSpPr>
      <xdr:spPr>
        <a:xfrm>
          <a:off x="40671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3</xdr:row>
      <xdr:rowOff>0</xdr:rowOff>
    </xdr:from>
    <xdr:to>
      <xdr:col>11</xdr:col>
      <xdr:colOff>0</xdr:colOff>
      <xdr:row>4</xdr:row>
      <xdr:rowOff>0</xdr:rowOff>
    </xdr:to>
    <xdr:sp>
      <xdr:nvSpPr>
        <xdr:cNvPr id="6" name="円/楕円 6"/>
        <xdr:cNvSpPr>
          <a:spLocks/>
        </xdr:cNvSpPr>
      </xdr:nvSpPr>
      <xdr:spPr>
        <a:xfrm>
          <a:off x="45624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3</xdr:row>
      <xdr:rowOff>0</xdr:rowOff>
    </xdr:from>
    <xdr:to>
      <xdr:col>13</xdr:col>
      <xdr:colOff>0</xdr:colOff>
      <xdr:row>4</xdr:row>
      <xdr:rowOff>0</xdr:rowOff>
    </xdr:to>
    <xdr:sp>
      <xdr:nvSpPr>
        <xdr:cNvPr id="7" name="円/楕円 7"/>
        <xdr:cNvSpPr>
          <a:spLocks/>
        </xdr:cNvSpPr>
      </xdr:nvSpPr>
      <xdr:spPr>
        <a:xfrm>
          <a:off x="50577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32</xdr:row>
      <xdr:rowOff>0</xdr:rowOff>
    </xdr:from>
    <xdr:to>
      <xdr:col>2</xdr:col>
      <xdr:colOff>152400</xdr:colOff>
      <xdr:row>34</xdr:row>
      <xdr:rowOff>0</xdr:rowOff>
    </xdr:to>
    <xdr:sp>
      <xdr:nvSpPr>
        <xdr:cNvPr id="8" name="左中かっこ 10"/>
        <xdr:cNvSpPr>
          <a:spLocks/>
        </xdr:cNvSpPr>
      </xdr:nvSpPr>
      <xdr:spPr>
        <a:xfrm>
          <a:off x="1133475" y="7696200"/>
          <a:ext cx="152400" cy="438150"/>
        </a:xfrm>
        <a:prstGeom prst="leftBrace">
          <a:avLst>
            <a:gd name="adj" fmla="val -3934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28</xdr:col>
      <xdr:colOff>219075</xdr:colOff>
      <xdr:row>28</xdr:row>
      <xdr:rowOff>47625</xdr:rowOff>
    </xdr:from>
    <xdr:ext cx="1828800" cy="1057275"/>
    <xdr:sp>
      <xdr:nvSpPr>
        <xdr:cNvPr id="9" name="AutoShape 13"/>
        <xdr:cNvSpPr>
          <a:spLocks/>
        </xdr:cNvSpPr>
      </xdr:nvSpPr>
      <xdr:spPr>
        <a:xfrm>
          <a:off x="9239250" y="7000875"/>
          <a:ext cx="1828800" cy="1057275"/>
        </a:xfrm>
        <a:prstGeom prst="borderCallout1">
          <a:avLst>
            <a:gd name="adj1" fmla="val 69458"/>
            <a:gd name="adj2" fmla="val -416328"/>
            <a:gd name="adj3" fmla="val 53620"/>
            <a:gd name="adj4" fmla="val -37754"/>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理学療法士等、看護職員、介護職員の別で算出します。</a:t>
          </a:r>
          <a:r>
            <a:rPr lang="en-US" cap="none" sz="1000" b="0" i="0" u="none" baseline="0">
              <a:solidFill>
                <a:srgbClr val="000000"/>
              </a:solidFill>
            </a:rPr>
            <a:t>
</a:t>
          </a:r>
          <a:r>
            <a:rPr lang="en-US" cap="none" sz="1000" b="0" i="0" u="none" baseline="0">
              <a:solidFill>
                <a:srgbClr val="000000"/>
              </a:solidFill>
            </a:rPr>
            <a:t>例）理学療法士等</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FF0000"/>
              </a:solidFill>
            </a:rPr>
            <a:t>88+88+88</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176=1.5
</a:t>
          </a:r>
          <a:r>
            <a:rPr lang="en-US" cap="none" sz="1000" b="0" i="0" u="none" baseline="0">
              <a:solidFill>
                <a:srgbClr val="000000"/>
              </a:solidFill>
            </a:rPr>
            <a:t> 1+1.5</a:t>
          </a:r>
          <a:r>
            <a:rPr lang="en-US" cap="none" sz="1000" b="0" i="0" u="none" baseline="0">
              <a:solidFill>
                <a:srgbClr val="000000"/>
              </a:solidFill>
            </a:rPr>
            <a:t>＝</a:t>
          </a:r>
          <a:r>
            <a:rPr lang="en-US" cap="none" sz="1000" b="0" i="0" u="none" baseline="0">
              <a:solidFill>
                <a:srgbClr val="000000"/>
              </a:solidFill>
            </a:rPr>
            <a:t>2.5
</a:t>
          </a:r>
          <a:r>
            <a:rPr lang="en-US" cap="none" sz="1000" b="0" i="0" u="none" baseline="0">
              <a:solidFill>
                <a:srgbClr val="000000"/>
              </a:solidFill>
            </a:rPr>
            <a:t>※</a:t>
          </a:r>
          <a:r>
            <a:rPr lang="en-US" cap="none" sz="1000" b="0" i="0" u="none" baseline="0">
              <a:solidFill>
                <a:srgbClr val="000000"/>
              </a:solidFill>
            </a:rPr>
            <a:t>小数点第２位切り捨て</a:t>
          </a:r>
        </a:p>
      </xdr:txBody>
    </xdr:sp>
    <xdr:clientData/>
  </xdr:oneCellAnchor>
  <xdr:oneCellAnchor>
    <xdr:from>
      <xdr:col>0</xdr:col>
      <xdr:colOff>676275</xdr:colOff>
      <xdr:row>1</xdr:row>
      <xdr:rowOff>171450</xdr:rowOff>
    </xdr:from>
    <xdr:ext cx="2000250" cy="228600"/>
    <xdr:sp>
      <xdr:nvSpPr>
        <xdr:cNvPr id="10" name="AutoShape 16"/>
        <xdr:cNvSpPr>
          <a:spLocks/>
        </xdr:cNvSpPr>
      </xdr:nvSpPr>
      <xdr:spPr>
        <a:xfrm>
          <a:off x="676275" y="390525"/>
          <a:ext cx="2000250" cy="228600"/>
        </a:xfrm>
        <a:prstGeom prst="borderCallout1">
          <a:avLst>
            <a:gd name="adj1" fmla="val -61629"/>
            <a:gd name="adj2" fmla="val 140907"/>
            <a:gd name="adj3" fmla="val -53722"/>
            <a:gd name="adj4" fmla="val 4546"/>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単位ごとに別葉で作成してください。</a:t>
          </a:r>
        </a:p>
      </xdr:txBody>
    </xdr:sp>
    <xdr:clientData/>
  </xdr:oneCellAnchor>
  <xdr:oneCellAnchor>
    <xdr:from>
      <xdr:col>24</xdr:col>
      <xdr:colOff>0</xdr:colOff>
      <xdr:row>1</xdr:row>
      <xdr:rowOff>133350</xdr:rowOff>
    </xdr:from>
    <xdr:ext cx="2371725" cy="390525"/>
    <xdr:sp>
      <xdr:nvSpPr>
        <xdr:cNvPr id="11" name="AutoShape 7"/>
        <xdr:cNvSpPr>
          <a:spLocks/>
        </xdr:cNvSpPr>
      </xdr:nvSpPr>
      <xdr:spPr>
        <a:xfrm>
          <a:off x="8029575" y="352425"/>
          <a:ext cx="2371725" cy="390525"/>
        </a:xfrm>
        <a:prstGeom prst="borderCallout1">
          <a:avLst>
            <a:gd name="adj1" fmla="val 57407"/>
            <a:gd name="adj2" fmla="val 261736"/>
            <a:gd name="adj3" fmla="val 52777"/>
            <a:gd name="adj4" fmla="val -19231"/>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p>
      </xdr:txBody>
    </xdr:sp>
    <xdr:clientData/>
  </xdr:oneCellAnchor>
  <xdr:oneCellAnchor>
    <xdr:from>
      <xdr:col>6</xdr:col>
      <xdr:colOff>0</xdr:colOff>
      <xdr:row>12</xdr:row>
      <xdr:rowOff>28575</xdr:rowOff>
    </xdr:from>
    <xdr:ext cx="1790700" cy="762000"/>
    <xdr:sp>
      <xdr:nvSpPr>
        <xdr:cNvPr id="12" name="AutoShape 10"/>
        <xdr:cNvSpPr>
          <a:spLocks/>
        </xdr:cNvSpPr>
      </xdr:nvSpPr>
      <xdr:spPr>
        <a:xfrm>
          <a:off x="3571875" y="2962275"/>
          <a:ext cx="1790700" cy="762000"/>
        </a:xfrm>
        <a:prstGeom prst="borderCallout1">
          <a:avLst>
            <a:gd name="adj1" fmla="val -63990"/>
            <a:gd name="adj2" fmla="val -209300"/>
            <a:gd name="adj3" fmla="val -54143"/>
            <a:gd name="adj4" fmla="val -36046"/>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50" b="0" i="0" u="none" baseline="0">
              <a:solidFill>
                <a:srgbClr val="000000"/>
              </a:solidFill>
            </a:rPr>
            <a:t>同一敷地内の他の事業所の職務（病院の外来対応、老健の理学療法士等）と兼務している場合は職務ごとに時間の割り振りが必要となります。</a:t>
          </a:r>
        </a:p>
      </xdr:txBody>
    </xdr:sp>
    <xdr:clientData/>
  </xdr:oneCellAnchor>
  <xdr:oneCellAnchor>
    <xdr:from>
      <xdr:col>3</xdr:col>
      <xdr:colOff>371475</xdr:colOff>
      <xdr:row>19</xdr:row>
      <xdr:rowOff>0</xdr:rowOff>
    </xdr:from>
    <xdr:ext cx="2943225" cy="723900"/>
    <xdr:sp>
      <xdr:nvSpPr>
        <xdr:cNvPr id="13" name="AutoShape 9"/>
        <xdr:cNvSpPr>
          <a:spLocks/>
        </xdr:cNvSpPr>
      </xdr:nvSpPr>
      <xdr:spPr>
        <a:xfrm>
          <a:off x="2343150" y="4800600"/>
          <a:ext cx="2943225" cy="723900"/>
        </a:xfrm>
        <a:prstGeom prst="borderCallout1">
          <a:avLst>
            <a:gd name="adj1" fmla="val 64152"/>
            <a:gd name="adj2" fmla="val -455930"/>
            <a:gd name="adj3" fmla="val 51652"/>
            <a:gd name="adj4" fmla="val -13634"/>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勤務時間は休憩時間を除いた実労働時間で記載します。</a:t>
          </a:r>
          <a:r>
            <a:rPr lang="en-US" cap="none" sz="1000" b="0" i="0" u="none" baseline="0">
              <a:solidFill>
                <a:srgbClr val="000000"/>
              </a:solidFill>
            </a:rPr>
            <a:t>
</a:t>
          </a:r>
          <a:r>
            <a:rPr lang="en-US" cap="none" sz="1000" b="0" i="0" u="none" baseline="0">
              <a:solidFill>
                <a:srgbClr val="000000"/>
              </a:solidFill>
            </a:rPr>
            <a:t>時間外の勤務については除いてください。</a:t>
          </a:r>
          <a:r>
            <a:rPr lang="en-US" cap="none" sz="1000" b="0" i="0" u="none" baseline="0">
              <a:solidFill>
                <a:srgbClr val="000000"/>
              </a:solidFill>
            </a:rPr>
            <a:t>
</a:t>
          </a:r>
          <a:r>
            <a:rPr lang="en-US" cap="none" sz="1000" b="0" i="0" u="none" baseline="0">
              <a:solidFill>
                <a:srgbClr val="000000"/>
              </a:solidFill>
            </a:rPr>
            <a:t>小数点以下を表示する場合は、フォント数を調整するなど</a:t>
          </a:r>
          <a:r>
            <a:rPr lang="en-US" cap="none" sz="1000" b="0" i="0" u="none" baseline="0">
              <a:solidFill>
                <a:srgbClr val="000000"/>
              </a:solidFill>
            </a:rPr>
            <a:t>
</a:t>
          </a:r>
          <a:r>
            <a:rPr lang="en-US" cap="none" sz="1000" b="0" i="0" u="none" baseline="0">
              <a:solidFill>
                <a:srgbClr val="000000"/>
              </a:solidFill>
            </a:rPr>
            <a:t>により対応してください。</a:t>
          </a:r>
        </a:p>
      </xdr:txBody>
    </xdr:sp>
    <xdr:clientData/>
  </xdr:oneCellAnchor>
  <xdr:twoCellAnchor>
    <xdr:from>
      <xdr:col>23</xdr:col>
      <xdr:colOff>247650</xdr:colOff>
      <xdr:row>17</xdr:row>
      <xdr:rowOff>0</xdr:rowOff>
    </xdr:from>
    <xdr:to>
      <xdr:col>25</xdr:col>
      <xdr:colOff>0</xdr:colOff>
      <xdr:row>18</xdr:row>
      <xdr:rowOff>0</xdr:rowOff>
    </xdr:to>
    <xdr:sp>
      <xdr:nvSpPr>
        <xdr:cNvPr id="14" name="円/楕円 17"/>
        <xdr:cNvSpPr>
          <a:spLocks/>
        </xdr:cNvSpPr>
      </xdr:nvSpPr>
      <xdr:spPr>
        <a:xfrm>
          <a:off x="8029575" y="4267200"/>
          <a:ext cx="247650" cy="266700"/>
        </a:xfrm>
        <a:prstGeom prst="ellipse">
          <a:avLst/>
        </a:prstGeom>
        <a:solidFill>
          <a:srgbClr val="FF0000">
            <a:alpha val="25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16</xdr:col>
      <xdr:colOff>0</xdr:colOff>
      <xdr:row>18</xdr:row>
      <xdr:rowOff>114300</xdr:rowOff>
    </xdr:from>
    <xdr:ext cx="1485900" cy="523875"/>
    <xdr:sp>
      <xdr:nvSpPr>
        <xdr:cNvPr id="15" name="AutoShape 14"/>
        <xdr:cNvSpPr>
          <a:spLocks/>
        </xdr:cNvSpPr>
      </xdr:nvSpPr>
      <xdr:spPr>
        <a:xfrm>
          <a:off x="6048375" y="4648200"/>
          <a:ext cx="1485900" cy="523875"/>
        </a:xfrm>
        <a:prstGeom prst="borderCallout1">
          <a:avLst>
            <a:gd name="adj1" fmla="val 85555"/>
            <a:gd name="adj2" fmla="val -82652"/>
            <a:gd name="adj3" fmla="val 54444"/>
            <a:gd name="adj4" fmla="val -2550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rPr>
            <a:t>非常勤の休暇は、名目を問わず勤務時間から除き、常勤換算の際にも考慮しません。</a:t>
          </a:r>
        </a:p>
      </xdr:txBody>
    </xdr:sp>
    <xdr:clientData/>
  </xdr:oneCellAnchor>
  <xdr:oneCellAnchor>
    <xdr:from>
      <xdr:col>20</xdr:col>
      <xdr:colOff>247650</xdr:colOff>
      <xdr:row>21</xdr:row>
      <xdr:rowOff>161925</xdr:rowOff>
    </xdr:from>
    <xdr:ext cx="2943225" cy="1238250"/>
    <xdr:sp>
      <xdr:nvSpPr>
        <xdr:cNvPr id="16" name="AutoShape 11"/>
        <xdr:cNvSpPr>
          <a:spLocks/>
        </xdr:cNvSpPr>
      </xdr:nvSpPr>
      <xdr:spPr>
        <a:xfrm>
          <a:off x="7286625" y="5381625"/>
          <a:ext cx="2943225" cy="1238250"/>
        </a:xfrm>
        <a:prstGeom prst="borderCallout1">
          <a:avLst>
            <a:gd name="adj1" fmla="val 82537"/>
            <a:gd name="adj2" fmla="val -316351"/>
            <a:gd name="adj3" fmla="val 53685"/>
            <a:gd name="adj4" fmla="val -42685"/>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p>
      </xdr:txBody>
    </xdr:sp>
    <xdr:clientData/>
  </xdr:oneCellAnchor>
  <xdr:oneCellAnchor>
    <xdr:from>
      <xdr:col>20</xdr:col>
      <xdr:colOff>0</xdr:colOff>
      <xdr:row>32</xdr:row>
      <xdr:rowOff>0</xdr:rowOff>
    </xdr:from>
    <xdr:ext cx="1943100" cy="561975"/>
    <xdr:sp>
      <xdr:nvSpPr>
        <xdr:cNvPr id="17" name="AutoShape 12"/>
        <xdr:cNvSpPr>
          <a:spLocks/>
        </xdr:cNvSpPr>
      </xdr:nvSpPr>
      <xdr:spPr>
        <a:xfrm>
          <a:off x="7038975" y="7696200"/>
          <a:ext cx="1943100" cy="561975"/>
        </a:xfrm>
        <a:prstGeom prst="borderCallout1">
          <a:avLst>
            <a:gd name="adj1" fmla="val -65907"/>
            <a:gd name="adj2" fmla="val -124907"/>
            <a:gd name="adj3" fmla="val -53388"/>
            <a:gd name="adj4" fmla="val -9999"/>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常勤の勤務すべき時間数が事業所で複数設定されることは通常想定されません。</a:t>
          </a:r>
        </a:p>
      </xdr:txBody>
    </xdr:sp>
    <xdr:clientData/>
  </xdr:oneCellAnchor>
  <xdr:oneCellAnchor>
    <xdr:from>
      <xdr:col>0</xdr:col>
      <xdr:colOff>476250</xdr:colOff>
      <xdr:row>12</xdr:row>
      <xdr:rowOff>38100</xdr:rowOff>
    </xdr:from>
    <xdr:ext cx="1543050" cy="228600"/>
    <xdr:sp>
      <xdr:nvSpPr>
        <xdr:cNvPr id="18" name="AutoShape 17"/>
        <xdr:cNvSpPr>
          <a:spLocks/>
        </xdr:cNvSpPr>
      </xdr:nvSpPr>
      <xdr:spPr>
        <a:xfrm>
          <a:off x="476250" y="2971800"/>
          <a:ext cx="1543050" cy="228600"/>
        </a:xfrm>
        <a:prstGeom prst="borderCallout1">
          <a:avLst>
            <a:gd name="adj1" fmla="val -83884"/>
            <a:gd name="adj2" fmla="val -221375"/>
            <a:gd name="adj3" fmla="val -54625"/>
            <a:gd name="adj4" fmla="val 4546"/>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行は適宜挿入してください。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Text Box 2"/>
        <xdr:cNvSpPr txBox="1">
          <a:spLocks noChangeArrowheads="1"/>
        </xdr:cNvSpPr>
      </xdr:nvSpPr>
      <xdr:spPr>
        <a:xfrm>
          <a:off x="0" y="2733675"/>
          <a:ext cx="0" cy="0"/>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rPr>
            <a:t>19
</a:t>
          </a:r>
        </a:p>
      </xdr:txBody>
    </xdr:sp>
    <xdr:clientData/>
  </xdr:twoCellAnchor>
  <xdr:oneCellAnchor>
    <xdr:from>
      <xdr:col>33</xdr:col>
      <xdr:colOff>0</xdr:colOff>
      <xdr:row>10</xdr:row>
      <xdr:rowOff>476250</xdr:rowOff>
    </xdr:from>
    <xdr:ext cx="180975" cy="190500"/>
    <xdr:sp>
      <xdr:nvSpPr>
        <xdr:cNvPr id="2" name="Text Box 3"/>
        <xdr:cNvSpPr txBox="1">
          <a:spLocks noChangeArrowheads="1"/>
        </xdr:cNvSpPr>
      </xdr:nvSpPr>
      <xdr:spPr>
        <a:xfrm>
          <a:off x="9134475" y="2714625"/>
          <a:ext cx="180975" cy="190500"/>
        </a:xfrm>
        <a:prstGeom prst="rect">
          <a:avLst/>
        </a:prstGeom>
        <a:noFill/>
        <a:ln w="9525" cmpd="sng">
          <a:noFill/>
        </a:ln>
      </xdr:spPr>
      <xdr:txBody>
        <a:bodyPr vertOverflow="clip" wrap="square" lIns="36000" tIns="36000" rIns="0" bIns="0" anchor="ctr">
          <a:spAutoFit/>
        </a:bodyPr>
        <a:p>
          <a:pPr algn="l">
            <a:defRPr/>
          </a:pPr>
          <a:r>
            <a:rPr lang="en-US" cap="none" sz="900" b="0" i="0" u="none" baseline="0">
              <a:solidFill>
                <a:srgbClr val="000000"/>
              </a:solidFill>
            </a:rPr>
            <a:t>(e)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B666"/>
  <sheetViews>
    <sheetView showGridLines="0" tabSelected="1" view="pageBreakPreview" zoomScaleSheetLayoutView="100" zoomScalePageLayoutView="0" workbookViewId="0" topLeftCell="B517">
      <selection activeCell="F526" sqref="F526:Y526"/>
    </sheetView>
  </sheetViews>
  <sheetFormatPr defaultColWidth="3.421875" defaultRowHeight="13.5" customHeight="1"/>
  <cols>
    <col min="1" max="2" width="2.8515625" style="4" customWidth="1"/>
    <col min="3" max="3" width="3.57421875" style="4" customWidth="1"/>
    <col min="4" max="4" width="3.421875" style="4" customWidth="1"/>
    <col min="5" max="5" width="3.57421875" style="4" customWidth="1"/>
    <col min="6" max="6" width="6.57421875" style="4" customWidth="1"/>
    <col min="7" max="8" width="3.421875" style="4" customWidth="1"/>
    <col min="9" max="28" width="2.8515625" style="4" customWidth="1"/>
    <col min="29" max="16384" width="3.421875" style="4" customWidth="1"/>
  </cols>
  <sheetData>
    <row r="1" spans="1:28" s="2" customFormat="1" ht="24">
      <c r="A1" s="3" t="s">
        <v>683</v>
      </c>
      <c r="B1" s="3"/>
      <c r="C1" s="3"/>
      <c r="D1" s="3"/>
      <c r="E1" s="3"/>
      <c r="F1" s="3"/>
      <c r="G1" s="3"/>
      <c r="H1" s="3"/>
      <c r="I1" s="3"/>
      <c r="J1" s="3"/>
      <c r="K1" s="3"/>
      <c r="L1" s="3"/>
      <c r="M1" s="3"/>
      <c r="N1" s="3"/>
      <c r="O1" s="3"/>
      <c r="P1" s="3"/>
      <c r="Q1" s="3"/>
      <c r="R1" s="3"/>
      <c r="S1" s="3"/>
      <c r="T1" s="3"/>
      <c r="U1" s="3"/>
      <c r="V1" s="3"/>
      <c r="W1" s="3"/>
      <c r="X1" s="3"/>
      <c r="Y1" s="3"/>
      <c r="Z1" s="3"/>
      <c r="AA1" s="3"/>
      <c r="AB1" s="3"/>
    </row>
    <row r="2" spans="1:28" s="7" customFormat="1" ht="17.25">
      <c r="A2" s="6" t="s">
        <v>0</v>
      </c>
      <c r="B2" s="6"/>
      <c r="C2" s="6"/>
      <c r="D2" s="6"/>
      <c r="E2" s="6"/>
      <c r="F2" s="6"/>
      <c r="G2" s="6"/>
      <c r="H2" s="6"/>
      <c r="I2" s="6"/>
      <c r="J2" s="6"/>
      <c r="K2" s="6"/>
      <c r="L2" s="6"/>
      <c r="M2" s="6"/>
      <c r="N2" s="6"/>
      <c r="O2" s="6"/>
      <c r="P2" s="6"/>
      <c r="Q2" s="6"/>
      <c r="R2" s="6"/>
      <c r="S2" s="6"/>
      <c r="T2" s="6"/>
      <c r="U2" s="6"/>
      <c r="V2" s="6"/>
      <c r="W2" s="6"/>
      <c r="X2" s="6"/>
      <c r="Y2" s="6"/>
      <c r="Z2" s="6"/>
      <c r="AA2" s="6"/>
      <c r="AB2" s="6"/>
    </row>
    <row r="3" spans="1:28" s="8" customFormat="1" ht="12">
      <c r="A3" s="9" t="s">
        <v>1</v>
      </c>
      <c r="B3" s="10"/>
      <c r="C3" s="10"/>
      <c r="D3" s="10"/>
      <c r="E3" s="10"/>
      <c r="F3" s="10"/>
      <c r="G3" s="10"/>
      <c r="H3" s="10"/>
      <c r="I3" s="10"/>
      <c r="J3" s="10"/>
      <c r="K3" s="11" t="s">
        <v>2</v>
      </c>
      <c r="L3" s="10"/>
      <c r="M3" s="10"/>
      <c r="N3" s="10"/>
      <c r="O3" s="10"/>
      <c r="P3" s="10"/>
      <c r="Q3" s="12" t="s">
        <v>595</v>
      </c>
      <c r="R3" s="12"/>
      <c r="S3" s="12"/>
      <c r="T3" s="12"/>
      <c r="U3" s="12"/>
      <c r="V3" s="12"/>
      <c r="W3" s="12"/>
      <c r="X3" s="12"/>
      <c r="Y3" s="12"/>
      <c r="Z3" s="12"/>
      <c r="AA3" s="12"/>
      <c r="AB3" s="13"/>
    </row>
    <row r="4" spans="1:28" s="1" customFormat="1" ht="24" customHeight="1">
      <c r="A4" s="485" t="s">
        <v>9</v>
      </c>
      <c r="B4" s="486"/>
      <c r="C4" s="486"/>
      <c r="D4" s="486"/>
      <c r="E4" s="486"/>
      <c r="F4" s="486"/>
      <c r="G4" s="486"/>
      <c r="H4" s="486"/>
      <c r="I4" s="486"/>
      <c r="J4" s="487"/>
      <c r="K4" s="395"/>
      <c r="L4" s="396"/>
      <c r="M4" s="396"/>
      <c r="N4" s="396"/>
      <c r="O4" s="396"/>
      <c r="P4" s="396"/>
      <c r="Q4" s="396"/>
      <c r="R4" s="396"/>
      <c r="S4" s="396"/>
      <c r="T4" s="396"/>
      <c r="U4" s="396"/>
      <c r="V4" s="396"/>
      <c r="W4" s="396"/>
      <c r="X4" s="396"/>
      <c r="Y4" s="396"/>
      <c r="Z4" s="396"/>
      <c r="AA4" s="396"/>
      <c r="AB4" s="397"/>
    </row>
    <row r="5" spans="1:28" ht="33" customHeight="1">
      <c r="A5" s="402" t="s">
        <v>3</v>
      </c>
      <c r="B5" s="403"/>
      <c r="C5" s="421" t="s">
        <v>4</v>
      </c>
      <c r="D5" s="422"/>
      <c r="E5" s="422"/>
      <c r="F5" s="422"/>
      <c r="G5" s="422"/>
      <c r="H5" s="423"/>
      <c r="I5" s="400">
        <v>1</v>
      </c>
      <c r="J5" s="401"/>
      <c r="K5" s="401">
        <v>4</v>
      </c>
      <c r="L5" s="401"/>
      <c r="M5" s="401"/>
      <c r="N5" s="401"/>
      <c r="O5" s="401">
        <v>5</v>
      </c>
      <c r="P5" s="401"/>
      <c r="Q5" s="401"/>
      <c r="R5" s="401"/>
      <c r="S5" s="401"/>
      <c r="T5" s="401"/>
      <c r="U5" s="401"/>
      <c r="V5" s="401"/>
      <c r="W5" s="401"/>
      <c r="X5" s="401"/>
      <c r="Y5" s="401"/>
      <c r="Z5" s="401"/>
      <c r="AA5" s="401"/>
      <c r="AB5" s="415"/>
    </row>
    <row r="6" spans="1:28" ht="15" customHeight="1">
      <c r="A6" s="404"/>
      <c r="B6" s="405"/>
      <c r="C6" s="424" t="s">
        <v>596</v>
      </c>
      <c r="D6" s="425"/>
      <c r="E6" s="425"/>
      <c r="F6" s="426"/>
      <c r="G6" s="408"/>
      <c r="H6" s="409"/>
      <c r="I6" s="410"/>
      <c r="J6" s="410"/>
      <c r="K6" s="410"/>
      <c r="L6" s="410"/>
      <c r="M6" s="410"/>
      <c r="N6" s="410"/>
      <c r="O6" s="410"/>
      <c r="P6" s="410"/>
      <c r="Q6" s="410"/>
      <c r="R6" s="410"/>
      <c r="S6" s="410"/>
      <c r="T6" s="410"/>
      <c r="U6" s="410"/>
      <c r="V6" s="410"/>
      <c r="W6" s="410"/>
      <c r="X6" s="410"/>
      <c r="Y6" s="410"/>
      <c r="Z6" s="410"/>
      <c r="AA6" s="410"/>
      <c r="AB6" s="411"/>
    </row>
    <row r="7" spans="1:28" ht="30" customHeight="1">
      <c r="A7" s="404"/>
      <c r="B7" s="405"/>
      <c r="C7" s="427" t="s">
        <v>5</v>
      </c>
      <c r="D7" s="428"/>
      <c r="E7" s="428"/>
      <c r="F7" s="429"/>
      <c r="G7" s="412"/>
      <c r="H7" s="413"/>
      <c r="I7" s="413"/>
      <c r="J7" s="413"/>
      <c r="K7" s="413"/>
      <c r="L7" s="413"/>
      <c r="M7" s="413"/>
      <c r="N7" s="413"/>
      <c r="O7" s="413"/>
      <c r="P7" s="413"/>
      <c r="Q7" s="413"/>
      <c r="R7" s="413"/>
      <c r="S7" s="413"/>
      <c r="T7" s="413"/>
      <c r="U7" s="413"/>
      <c r="V7" s="413"/>
      <c r="W7" s="413"/>
      <c r="X7" s="413"/>
      <c r="Y7" s="413"/>
      <c r="Z7" s="413"/>
      <c r="AA7" s="413"/>
      <c r="AB7" s="414"/>
    </row>
    <row r="8" spans="1:28" ht="15" customHeight="1">
      <c r="A8" s="404"/>
      <c r="B8" s="405"/>
      <c r="C8" s="474" t="s">
        <v>6</v>
      </c>
      <c r="D8" s="475"/>
      <c r="E8" s="475"/>
      <c r="F8" s="476"/>
      <c r="G8" s="29" t="s">
        <v>8</v>
      </c>
      <c r="H8" s="416"/>
      <c r="I8" s="416"/>
      <c r="J8" s="416"/>
      <c r="K8" s="30"/>
      <c r="L8" s="30"/>
      <c r="M8" s="30"/>
      <c r="N8" s="30"/>
      <c r="O8" s="30"/>
      <c r="P8" s="30"/>
      <c r="Q8" s="30"/>
      <c r="R8" s="30"/>
      <c r="S8" s="30"/>
      <c r="T8" s="30"/>
      <c r="U8" s="30"/>
      <c r="V8" s="30"/>
      <c r="W8" s="30"/>
      <c r="X8" s="30"/>
      <c r="Y8" s="30"/>
      <c r="Z8" s="30"/>
      <c r="AA8" s="30"/>
      <c r="AB8" s="31"/>
    </row>
    <row r="9" spans="1:28" ht="27" customHeight="1">
      <c r="A9" s="404"/>
      <c r="B9" s="405"/>
      <c r="C9" s="477"/>
      <c r="D9" s="428"/>
      <c r="E9" s="428"/>
      <c r="F9" s="429"/>
      <c r="G9" s="480"/>
      <c r="H9" s="481"/>
      <c r="I9" s="481"/>
      <c r="J9" s="481"/>
      <c r="K9" s="481"/>
      <c r="L9" s="481"/>
      <c r="M9" s="481"/>
      <c r="N9" s="481"/>
      <c r="O9" s="481"/>
      <c r="P9" s="481"/>
      <c r="Q9" s="481"/>
      <c r="R9" s="481"/>
      <c r="S9" s="481"/>
      <c r="T9" s="481"/>
      <c r="U9" s="481"/>
      <c r="V9" s="481"/>
      <c r="W9" s="481"/>
      <c r="X9" s="481"/>
      <c r="Y9" s="481"/>
      <c r="Z9" s="481"/>
      <c r="AA9" s="481"/>
      <c r="AB9" s="482"/>
    </row>
    <row r="10" spans="1:28" ht="15" customHeight="1">
      <c r="A10" s="406"/>
      <c r="B10" s="407"/>
      <c r="C10" s="421" t="s">
        <v>7</v>
      </c>
      <c r="D10" s="422"/>
      <c r="E10" s="422"/>
      <c r="F10" s="423"/>
      <c r="G10" s="434"/>
      <c r="H10" s="435"/>
      <c r="I10" s="435"/>
      <c r="J10" s="435"/>
      <c r="K10" s="435"/>
      <c r="L10" s="435"/>
      <c r="M10" s="435"/>
      <c r="N10" s="435"/>
      <c r="O10" s="435"/>
      <c r="P10" s="435"/>
      <c r="Q10" s="435"/>
      <c r="R10" s="435"/>
      <c r="S10" s="435"/>
      <c r="T10" s="435"/>
      <c r="U10" s="435"/>
      <c r="V10" s="435"/>
      <c r="W10" s="435"/>
      <c r="X10" s="435"/>
      <c r="Y10" s="435"/>
      <c r="Z10" s="435"/>
      <c r="AA10" s="435"/>
      <c r="AB10" s="436"/>
    </row>
    <row r="11" spans="1:28" ht="30" customHeight="1">
      <c r="A11" s="14" t="s">
        <v>10</v>
      </c>
      <c r="B11" s="15"/>
      <c r="C11" s="37"/>
      <c r="D11" s="37"/>
      <c r="E11" s="37"/>
      <c r="F11" s="37"/>
      <c r="G11" s="15"/>
      <c r="H11" s="15"/>
      <c r="I11" s="15"/>
      <c r="J11" s="15"/>
      <c r="K11" s="15"/>
      <c r="L11" s="15"/>
      <c r="M11" s="15"/>
      <c r="N11" s="15"/>
      <c r="O11" s="15"/>
      <c r="P11" s="16"/>
      <c r="Q11" s="417" t="s">
        <v>11</v>
      </c>
      <c r="R11" s="418"/>
      <c r="S11" s="418"/>
      <c r="T11" s="418"/>
      <c r="U11" s="418"/>
      <c r="V11" s="418"/>
      <c r="W11" s="419"/>
      <c r="X11" s="419"/>
      <c r="Y11" s="419"/>
      <c r="Z11" s="419"/>
      <c r="AA11" s="419"/>
      <c r="AB11" s="420"/>
    </row>
    <row r="12" ht="12.75"/>
    <row r="13" spans="1:28" ht="19.5" customHeight="1" thickBot="1">
      <c r="A13" s="17" t="s">
        <v>684</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spans="2:27" ht="9" customHeight="1" thickTop="1">
      <c r="B14" s="19"/>
      <c r="C14" s="20"/>
      <c r="D14" s="20"/>
      <c r="E14" s="20"/>
      <c r="F14" s="20"/>
      <c r="G14" s="20"/>
      <c r="H14" s="20"/>
      <c r="I14" s="20"/>
      <c r="J14" s="20"/>
      <c r="K14" s="20"/>
      <c r="L14" s="20"/>
      <c r="M14" s="20"/>
      <c r="N14" s="20"/>
      <c r="O14" s="20"/>
      <c r="P14" s="20"/>
      <c r="Q14" s="20"/>
      <c r="R14" s="20"/>
      <c r="S14" s="20"/>
      <c r="T14" s="20"/>
      <c r="U14" s="20"/>
      <c r="V14" s="20"/>
      <c r="W14" s="20"/>
      <c r="X14" s="20"/>
      <c r="Y14" s="20"/>
      <c r="Z14" s="20"/>
      <c r="AA14" s="21"/>
    </row>
    <row r="15" spans="2:27" ht="28.5" customHeight="1">
      <c r="B15" s="32"/>
      <c r="C15" s="488" t="s">
        <v>26</v>
      </c>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36"/>
    </row>
    <row r="16" spans="2:27" ht="19.5" customHeight="1">
      <c r="B16" s="32"/>
      <c r="C16" s="490" t="s">
        <v>27</v>
      </c>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36"/>
    </row>
    <row r="17" spans="2:27" ht="28.5" customHeight="1">
      <c r="B17" s="32"/>
      <c r="C17" s="488" t="s">
        <v>28</v>
      </c>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36"/>
    </row>
    <row r="18" spans="2:27" ht="9" customHeight="1" thickBo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4"/>
    </row>
    <row r="19" s="5" customFormat="1" ht="19.5" customHeight="1" thickTop="1">
      <c r="AB19" s="25" t="s">
        <v>12</v>
      </c>
    </row>
    <row r="20" ht="12.75"/>
    <row r="21" spans="1:3" s="7" customFormat="1" ht="17.25">
      <c r="A21" s="33">
        <v>1</v>
      </c>
      <c r="B21" s="6"/>
      <c r="C21" s="7" t="s">
        <v>13</v>
      </c>
    </row>
    <row r="22" spans="1:28" s="1" customFormat="1" ht="15" customHeight="1">
      <c r="A22" s="339">
        <v>1</v>
      </c>
      <c r="B22" s="340"/>
      <c r="C22" s="1" t="s">
        <v>14</v>
      </c>
      <c r="Z22" s="26" t="s">
        <v>15</v>
      </c>
      <c r="AA22" s="34"/>
      <c r="AB22" s="27"/>
    </row>
    <row r="23" spans="2:28" s="28" customFormat="1" ht="27" customHeight="1">
      <c r="B23" s="437">
        <v>1</v>
      </c>
      <c r="C23" s="438"/>
      <c r="D23" s="376" t="s">
        <v>29</v>
      </c>
      <c r="E23" s="441"/>
      <c r="F23" s="441"/>
      <c r="G23" s="441"/>
      <c r="H23" s="441"/>
      <c r="I23" s="441"/>
      <c r="J23" s="441"/>
      <c r="K23" s="441"/>
      <c r="L23" s="441"/>
      <c r="M23" s="441"/>
      <c r="N23" s="441"/>
      <c r="O23" s="441"/>
      <c r="P23" s="441"/>
      <c r="Q23" s="441"/>
      <c r="R23" s="441"/>
      <c r="S23" s="441"/>
      <c r="T23" s="441"/>
      <c r="U23" s="441"/>
      <c r="V23" s="441"/>
      <c r="W23" s="441"/>
      <c r="X23" s="441"/>
      <c r="Y23" s="442"/>
      <c r="Z23" s="351"/>
      <c r="AA23" s="352"/>
      <c r="AB23" s="443"/>
    </row>
    <row r="24" spans="2:28" s="28" customFormat="1" ht="54" customHeight="1">
      <c r="B24" s="439"/>
      <c r="C24" s="440"/>
      <c r="D24" s="38" t="s">
        <v>16</v>
      </c>
      <c r="E24" s="432" t="s">
        <v>24</v>
      </c>
      <c r="F24" s="478"/>
      <c r="G24" s="478"/>
      <c r="H24" s="478"/>
      <c r="I24" s="478"/>
      <c r="J24" s="478"/>
      <c r="K24" s="478"/>
      <c r="L24" s="478"/>
      <c r="M24" s="478"/>
      <c r="N24" s="478"/>
      <c r="O24" s="478"/>
      <c r="P24" s="478"/>
      <c r="Q24" s="478"/>
      <c r="R24" s="478"/>
      <c r="S24" s="478"/>
      <c r="T24" s="478"/>
      <c r="U24" s="478"/>
      <c r="V24" s="478"/>
      <c r="W24" s="478"/>
      <c r="X24" s="478"/>
      <c r="Y24" s="479"/>
      <c r="Z24" s="385"/>
      <c r="AA24" s="386"/>
      <c r="AB24" s="458"/>
    </row>
    <row r="25" spans="2:28" s="28" customFormat="1" ht="27" customHeight="1">
      <c r="B25" s="331">
        <f>IF(D25="","",B23+1)</f>
        <v>2</v>
      </c>
      <c r="C25" s="332"/>
      <c r="D25" s="336" t="s">
        <v>17</v>
      </c>
      <c r="E25" s="398"/>
      <c r="F25" s="398"/>
      <c r="G25" s="398"/>
      <c r="H25" s="398"/>
      <c r="I25" s="398"/>
      <c r="J25" s="398"/>
      <c r="K25" s="398"/>
      <c r="L25" s="398"/>
      <c r="M25" s="398"/>
      <c r="N25" s="398"/>
      <c r="O25" s="398"/>
      <c r="P25" s="398"/>
      <c r="Q25" s="398"/>
      <c r="R25" s="398"/>
      <c r="S25" s="398"/>
      <c r="T25" s="398"/>
      <c r="U25" s="398"/>
      <c r="V25" s="398"/>
      <c r="W25" s="398"/>
      <c r="X25" s="398"/>
      <c r="Y25" s="399"/>
      <c r="Z25" s="334"/>
      <c r="AA25" s="334"/>
      <c r="AB25" s="335"/>
    </row>
    <row r="26" spans="2:28" s="28" customFormat="1" ht="40.5" customHeight="1">
      <c r="B26" s="331">
        <f>IF(D26="","",B25+1)</f>
        <v>3</v>
      </c>
      <c r="C26" s="332"/>
      <c r="D26" s="336" t="s">
        <v>18</v>
      </c>
      <c r="E26" s="398"/>
      <c r="F26" s="398"/>
      <c r="G26" s="398"/>
      <c r="H26" s="398"/>
      <c r="I26" s="398"/>
      <c r="J26" s="398"/>
      <c r="K26" s="398"/>
      <c r="L26" s="398"/>
      <c r="M26" s="398"/>
      <c r="N26" s="398"/>
      <c r="O26" s="398"/>
      <c r="P26" s="398"/>
      <c r="Q26" s="398"/>
      <c r="R26" s="398"/>
      <c r="S26" s="398"/>
      <c r="T26" s="398"/>
      <c r="U26" s="398"/>
      <c r="V26" s="398"/>
      <c r="W26" s="398"/>
      <c r="X26" s="398"/>
      <c r="Y26" s="399"/>
      <c r="Z26" s="334"/>
      <c r="AA26" s="334"/>
      <c r="AB26" s="335"/>
    </row>
    <row r="27" ht="12.75"/>
    <row r="28" spans="1:28" s="1" customFormat="1" ht="15" customHeight="1">
      <c r="A28" s="339">
        <v>2</v>
      </c>
      <c r="B28" s="340"/>
      <c r="C28" s="1" t="s">
        <v>19</v>
      </c>
      <c r="Z28" s="4"/>
      <c r="AA28" s="4"/>
      <c r="AB28" s="4"/>
    </row>
    <row r="29" spans="2:28" s="39" customFormat="1" ht="13.5" customHeight="1">
      <c r="B29" s="343">
        <v>1</v>
      </c>
      <c r="C29" s="344"/>
      <c r="D29" s="377" t="s">
        <v>20</v>
      </c>
      <c r="E29" s="379"/>
      <c r="F29" s="379"/>
      <c r="G29" s="379"/>
      <c r="H29" s="379"/>
      <c r="I29" s="379"/>
      <c r="J29" s="379"/>
      <c r="K29" s="379"/>
      <c r="L29" s="379"/>
      <c r="M29" s="379"/>
      <c r="N29" s="379"/>
      <c r="O29" s="379"/>
      <c r="P29" s="379"/>
      <c r="Q29" s="379"/>
      <c r="R29" s="379"/>
      <c r="S29" s="379"/>
      <c r="T29" s="379"/>
      <c r="U29" s="379"/>
      <c r="V29" s="379"/>
      <c r="W29" s="379"/>
      <c r="X29" s="379"/>
      <c r="Y29" s="380"/>
      <c r="Z29" s="351"/>
      <c r="AA29" s="352"/>
      <c r="AB29" s="353"/>
    </row>
    <row r="30" spans="2:28" s="39" customFormat="1" ht="13.5" customHeight="1">
      <c r="B30" s="391"/>
      <c r="C30" s="392"/>
      <c r="D30" s="496" t="s">
        <v>35</v>
      </c>
      <c r="E30" s="491"/>
      <c r="F30" s="491"/>
      <c r="G30" s="491"/>
      <c r="H30" s="491"/>
      <c r="I30" s="491"/>
      <c r="J30" s="491"/>
      <c r="K30" s="491"/>
      <c r="L30" s="491"/>
      <c r="M30" s="491"/>
      <c r="N30" s="491"/>
      <c r="O30" s="491"/>
      <c r="P30" s="491"/>
      <c r="Q30" s="491"/>
      <c r="R30" s="491"/>
      <c r="S30" s="491"/>
      <c r="T30" s="491"/>
      <c r="U30" s="491"/>
      <c r="V30" s="491"/>
      <c r="W30" s="491"/>
      <c r="X30" s="491"/>
      <c r="Y30" s="497"/>
      <c r="Z30" s="385"/>
      <c r="AA30" s="386"/>
      <c r="AB30" s="387"/>
    </row>
    <row r="31" spans="2:28" s="39" customFormat="1" ht="40.5" customHeight="1">
      <c r="B31" s="391"/>
      <c r="C31" s="392"/>
      <c r="D31" s="40"/>
      <c r="E31" s="365" t="s">
        <v>34</v>
      </c>
      <c r="F31" s="492"/>
      <c r="G31" s="492"/>
      <c r="H31" s="492"/>
      <c r="I31" s="492"/>
      <c r="J31" s="492"/>
      <c r="K31" s="492"/>
      <c r="L31" s="492"/>
      <c r="M31" s="492"/>
      <c r="N31" s="492"/>
      <c r="O31" s="492"/>
      <c r="P31" s="492"/>
      <c r="Q31" s="492"/>
      <c r="R31" s="492"/>
      <c r="S31" s="492"/>
      <c r="T31" s="492"/>
      <c r="U31" s="492"/>
      <c r="V31" s="492"/>
      <c r="W31" s="492"/>
      <c r="X31" s="492"/>
      <c r="Y31" s="493"/>
      <c r="Z31" s="385"/>
      <c r="AA31" s="386"/>
      <c r="AB31" s="387"/>
    </row>
    <row r="32" spans="2:28" s="39" customFormat="1" ht="13.5" customHeight="1">
      <c r="B32" s="391"/>
      <c r="C32" s="392"/>
      <c r="D32" s="496" t="s">
        <v>36</v>
      </c>
      <c r="E32" s="491"/>
      <c r="F32" s="491"/>
      <c r="G32" s="491"/>
      <c r="H32" s="491"/>
      <c r="I32" s="491"/>
      <c r="J32" s="491"/>
      <c r="K32" s="491"/>
      <c r="L32" s="491"/>
      <c r="M32" s="491"/>
      <c r="N32" s="491"/>
      <c r="O32" s="491"/>
      <c r="P32" s="491"/>
      <c r="Q32" s="491"/>
      <c r="R32" s="491"/>
      <c r="S32" s="491"/>
      <c r="T32" s="491"/>
      <c r="U32" s="491"/>
      <c r="V32" s="491"/>
      <c r="W32" s="491"/>
      <c r="X32" s="491"/>
      <c r="Y32" s="497"/>
      <c r="Z32" s="385"/>
      <c r="AA32" s="386"/>
      <c r="AB32" s="387"/>
    </row>
    <row r="33" spans="2:28" s="39" customFormat="1" ht="40.5" customHeight="1">
      <c r="B33" s="393"/>
      <c r="C33" s="394"/>
      <c r="D33" s="41"/>
      <c r="E33" s="341" t="s">
        <v>37</v>
      </c>
      <c r="F33" s="494"/>
      <c r="G33" s="494"/>
      <c r="H33" s="494"/>
      <c r="I33" s="494"/>
      <c r="J33" s="494"/>
      <c r="K33" s="494"/>
      <c r="L33" s="494"/>
      <c r="M33" s="494"/>
      <c r="N33" s="494"/>
      <c r="O33" s="494"/>
      <c r="P33" s="494"/>
      <c r="Q33" s="494"/>
      <c r="R33" s="494"/>
      <c r="S33" s="494"/>
      <c r="T33" s="494"/>
      <c r="U33" s="494"/>
      <c r="V33" s="494"/>
      <c r="W33" s="494"/>
      <c r="X33" s="494"/>
      <c r="Y33" s="495"/>
      <c r="Z33" s="388"/>
      <c r="AA33" s="389"/>
      <c r="AB33" s="390"/>
    </row>
    <row r="34" spans="2:28" s="39" customFormat="1" ht="27" customHeight="1">
      <c r="B34" s="343">
        <f>IF(D34="","",B29+1)</f>
        <v>2</v>
      </c>
      <c r="C34" s="483"/>
      <c r="D34" s="377" t="s">
        <v>21</v>
      </c>
      <c r="E34" s="379"/>
      <c r="F34" s="379"/>
      <c r="G34" s="379"/>
      <c r="H34" s="379"/>
      <c r="I34" s="379"/>
      <c r="J34" s="379"/>
      <c r="K34" s="379"/>
      <c r="L34" s="379"/>
      <c r="M34" s="379"/>
      <c r="N34" s="379"/>
      <c r="O34" s="379"/>
      <c r="P34" s="379"/>
      <c r="Q34" s="379"/>
      <c r="R34" s="379"/>
      <c r="S34" s="379"/>
      <c r="T34" s="379"/>
      <c r="U34" s="379"/>
      <c r="V34" s="379"/>
      <c r="W34" s="379"/>
      <c r="X34" s="379"/>
      <c r="Y34" s="380"/>
      <c r="Z34" s="351"/>
      <c r="AA34" s="352"/>
      <c r="AB34" s="353"/>
    </row>
    <row r="35" spans="2:28" s="39" customFormat="1" ht="27" customHeight="1">
      <c r="B35" s="393"/>
      <c r="C35" s="484"/>
      <c r="D35" s="35" t="s">
        <v>16</v>
      </c>
      <c r="E35" s="341" t="s">
        <v>25</v>
      </c>
      <c r="F35" s="494"/>
      <c r="G35" s="494"/>
      <c r="H35" s="494"/>
      <c r="I35" s="494"/>
      <c r="J35" s="494"/>
      <c r="K35" s="494"/>
      <c r="L35" s="494"/>
      <c r="M35" s="494"/>
      <c r="N35" s="494"/>
      <c r="O35" s="494"/>
      <c r="P35" s="494"/>
      <c r="Q35" s="494"/>
      <c r="R35" s="494"/>
      <c r="S35" s="494"/>
      <c r="T35" s="494"/>
      <c r="U35" s="494"/>
      <c r="V35" s="494"/>
      <c r="W35" s="494"/>
      <c r="X35" s="494"/>
      <c r="Y35" s="495"/>
      <c r="Z35" s="388"/>
      <c r="AA35" s="389"/>
      <c r="AB35" s="390"/>
    </row>
    <row r="36" spans="2:28" s="39" customFormat="1" ht="54" customHeight="1">
      <c r="B36" s="462">
        <f>IF(D36="","",B34+1)</f>
        <v>3</v>
      </c>
      <c r="C36" s="463"/>
      <c r="D36" s="337" t="s">
        <v>23</v>
      </c>
      <c r="E36" s="472"/>
      <c r="F36" s="472"/>
      <c r="G36" s="472"/>
      <c r="H36" s="472"/>
      <c r="I36" s="472"/>
      <c r="J36" s="472"/>
      <c r="K36" s="472"/>
      <c r="L36" s="472"/>
      <c r="M36" s="472"/>
      <c r="N36" s="472"/>
      <c r="O36" s="472"/>
      <c r="P36" s="472"/>
      <c r="Q36" s="472"/>
      <c r="R36" s="472"/>
      <c r="S36" s="472"/>
      <c r="T36" s="472"/>
      <c r="U36" s="472"/>
      <c r="V36" s="472"/>
      <c r="W36" s="472"/>
      <c r="X36" s="472"/>
      <c r="Y36" s="473"/>
      <c r="Z36" s="334"/>
      <c r="AA36" s="334"/>
      <c r="AB36" s="335"/>
    </row>
    <row r="37" spans="2:28" s="39" customFormat="1" ht="67.5" customHeight="1">
      <c r="B37" s="462">
        <f>IF(D37="","",B36+1)</f>
        <v>4</v>
      </c>
      <c r="C37" s="471"/>
      <c r="D37" s="337" t="s">
        <v>22</v>
      </c>
      <c r="E37" s="472"/>
      <c r="F37" s="472"/>
      <c r="G37" s="472"/>
      <c r="H37" s="472"/>
      <c r="I37" s="472"/>
      <c r="J37" s="472"/>
      <c r="K37" s="472"/>
      <c r="L37" s="472"/>
      <c r="M37" s="472"/>
      <c r="N37" s="472"/>
      <c r="O37" s="472"/>
      <c r="P37" s="472"/>
      <c r="Q37" s="472"/>
      <c r="R37" s="472"/>
      <c r="S37" s="472"/>
      <c r="T37" s="472"/>
      <c r="U37" s="472"/>
      <c r="V37" s="472"/>
      <c r="W37" s="472"/>
      <c r="X37" s="472"/>
      <c r="Y37" s="473"/>
      <c r="Z37" s="334"/>
      <c r="AA37" s="334"/>
      <c r="AB37" s="335"/>
    </row>
    <row r="38" spans="2:28" s="39" customFormat="1" ht="27" customHeight="1">
      <c r="B38" s="437">
        <f>IF(D38="","",B37+1)</f>
        <v>5</v>
      </c>
      <c r="C38" s="438"/>
      <c r="D38" s="377" t="s">
        <v>30</v>
      </c>
      <c r="E38" s="379"/>
      <c r="F38" s="379"/>
      <c r="G38" s="379"/>
      <c r="H38" s="379"/>
      <c r="I38" s="379"/>
      <c r="J38" s="379"/>
      <c r="K38" s="379"/>
      <c r="L38" s="379"/>
      <c r="M38" s="379"/>
      <c r="N38" s="379"/>
      <c r="O38" s="379"/>
      <c r="P38" s="379"/>
      <c r="Q38" s="379"/>
      <c r="R38" s="379"/>
      <c r="S38" s="379"/>
      <c r="T38" s="379"/>
      <c r="U38" s="379"/>
      <c r="V38" s="379"/>
      <c r="W38" s="379"/>
      <c r="X38" s="379"/>
      <c r="Y38" s="380"/>
      <c r="Z38" s="447"/>
      <c r="AA38" s="448"/>
      <c r="AB38" s="464"/>
    </row>
    <row r="39" spans="2:28" ht="25.5" customHeight="1">
      <c r="B39" s="456"/>
      <c r="C39" s="457"/>
      <c r="D39" s="42" t="s">
        <v>16</v>
      </c>
      <c r="E39" s="365" t="s">
        <v>31</v>
      </c>
      <c r="F39" s="430"/>
      <c r="G39" s="430"/>
      <c r="H39" s="430"/>
      <c r="I39" s="430"/>
      <c r="J39" s="430"/>
      <c r="K39" s="430"/>
      <c r="L39" s="430"/>
      <c r="M39" s="430"/>
      <c r="N39" s="430"/>
      <c r="O39" s="430"/>
      <c r="P39" s="430"/>
      <c r="Q39" s="430"/>
      <c r="R39" s="430"/>
      <c r="S39" s="430"/>
      <c r="T39" s="430"/>
      <c r="U39" s="430"/>
      <c r="V39" s="430"/>
      <c r="W39" s="430"/>
      <c r="X39" s="430"/>
      <c r="Y39" s="431"/>
      <c r="Z39" s="450"/>
      <c r="AA39" s="451"/>
      <c r="AB39" s="465"/>
    </row>
    <row r="40" spans="2:28" ht="25.5" customHeight="1">
      <c r="B40" s="456"/>
      <c r="C40" s="457"/>
      <c r="D40" s="42" t="s">
        <v>32</v>
      </c>
      <c r="E40" s="365" t="s">
        <v>430</v>
      </c>
      <c r="F40" s="430"/>
      <c r="G40" s="430"/>
      <c r="H40" s="430"/>
      <c r="I40" s="430"/>
      <c r="J40" s="430"/>
      <c r="K40" s="430"/>
      <c r="L40" s="430"/>
      <c r="M40" s="430"/>
      <c r="N40" s="430"/>
      <c r="O40" s="430"/>
      <c r="P40" s="430"/>
      <c r="Q40" s="430"/>
      <c r="R40" s="430"/>
      <c r="S40" s="430"/>
      <c r="T40" s="430"/>
      <c r="U40" s="430"/>
      <c r="V40" s="430"/>
      <c r="W40" s="430"/>
      <c r="X40" s="430"/>
      <c r="Y40" s="431"/>
      <c r="Z40" s="466"/>
      <c r="AA40" s="467"/>
      <c r="AB40" s="465"/>
    </row>
    <row r="41" spans="2:28" ht="12.75">
      <c r="B41" s="439"/>
      <c r="C41" s="440"/>
      <c r="D41" s="43" t="s">
        <v>33</v>
      </c>
      <c r="E41" s="459" t="s">
        <v>431</v>
      </c>
      <c r="F41" s="460"/>
      <c r="G41" s="460"/>
      <c r="H41" s="460"/>
      <c r="I41" s="460"/>
      <c r="J41" s="460"/>
      <c r="K41" s="460"/>
      <c r="L41" s="460"/>
      <c r="M41" s="460"/>
      <c r="N41" s="460"/>
      <c r="O41" s="460"/>
      <c r="P41" s="460"/>
      <c r="Q41" s="460"/>
      <c r="R41" s="460"/>
      <c r="S41" s="460"/>
      <c r="T41" s="460"/>
      <c r="U41" s="460"/>
      <c r="V41" s="460"/>
      <c r="W41" s="460"/>
      <c r="X41" s="460"/>
      <c r="Y41" s="461"/>
      <c r="Z41" s="468"/>
      <c r="AA41" s="469"/>
      <c r="AB41" s="470"/>
    </row>
    <row r="42" spans="2:28" ht="40.5" customHeight="1">
      <c r="B42" s="331">
        <f>IF(D42="","",B38+1)</f>
        <v>6</v>
      </c>
      <c r="C42" s="332"/>
      <c r="D42" s="336" t="s">
        <v>38</v>
      </c>
      <c r="E42" s="398"/>
      <c r="F42" s="398"/>
      <c r="G42" s="398"/>
      <c r="H42" s="398"/>
      <c r="I42" s="398"/>
      <c r="J42" s="398"/>
      <c r="K42" s="398"/>
      <c r="L42" s="398"/>
      <c r="M42" s="398"/>
      <c r="N42" s="398"/>
      <c r="O42" s="398"/>
      <c r="P42" s="398"/>
      <c r="Q42" s="398"/>
      <c r="R42" s="398"/>
      <c r="S42" s="398"/>
      <c r="T42" s="398"/>
      <c r="U42" s="398"/>
      <c r="V42" s="398"/>
      <c r="W42" s="398"/>
      <c r="X42" s="398"/>
      <c r="Y42" s="399"/>
      <c r="Z42" s="334"/>
      <c r="AA42" s="334"/>
      <c r="AB42" s="335"/>
    </row>
    <row r="43" ht="12.75"/>
    <row r="44" spans="1:28" s="1" customFormat="1" ht="15" customHeight="1">
      <c r="A44" s="339">
        <v>3</v>
      </c>
      <c r="B44" s="340"/>
      <c r="C44" s="1" t="s">
        <v>39</v>
      </c>
      <c r="Z44" s="4"/>
      <c r="AA44" s="4"/>
      <c r="AB44" s="4"/>
    </row>
    <row r="45" spans="2:28" ht="27" customHeight="1">
      <c r="B45" s="331">
        <f>IF(D45="","",B44+1)</f>
        <v>1</v>
      </c>
      <c r="C45" s="332"/>
      <c r="D45" s="336" t="s">
        <v>40</v>
      </c>
      <c r="E45" s="398"/>
      <c r="F45" s="398"/>
      <c r="G45" s="398"/>
      <c r="H45" s="398"/>
      <c r="I45" s="398"/>
      <c r="J45" s="398"/>
      <c r="K45" s="398"/>
      <c r="L45" s="398"/>
      <c r="M45" s="398"/>
      <c r="N45" s="398"/>
      <c r="O45" s="398"/>
      <c r="P45" s="398"/>
      <c r="Q45" s="398"/>
      <c r="R45" s="398"/>
      <c r="S45" s="398"/>
      <c r="T45" s="398"/>
      <c r="U45" s="398"/>
      <c r="V45" s="398"/>
      <c r="W45" s="398"/>
      <c r="X45" s="398"/>
      <c r="Y45" s="399"/>
      <c r="Z45" s="334"/>
      <c r="AA45" s="334"/>
      <c r="AB45" s="335"/>
    </row>
    <row r="46" spans="2:28" s="28" customFormat="1" ht="40.5" customHeight="1">
      <c r="B46" s="331">
        <f>IF(D46="","",B45+1)</f>
        <v>2</v>
      </c>
      <c r="C46" s="332"/>
      <c r="D46" s="336" t="s">
        <v>41</v>
      </c>
      <c r="E46" s="398"/>
      <c r="F46" s="398"/>
      <c r="G46" s="398"/>
      <c r="H46" s="398"/>
      <c r="I46" s="398"/>
      <c r="J46" s="398"/>
      <c r="K46" s="398"/>
      <c r="L46" s="398"/>
      <c r="M46" s="398"/>
      <c r="N46" s="398"/>
      <c r="O46" s="398"/>
      <c r="P46" s="398"/>
      <c r="Q46" s="398"/>
      <c r="R46" s="398"/>
      <c r="S46" s="398"/>
      <c r="T46" s="398"/>
      <c r="U46" s="398"/>
      <c r="V46" s="398"/>
      <c r="W46" s="398"/>
      <c r="X46" s="398"/>
      <c r="Y46" s="399"/>
      <c r="Z46" s="334"/>
      <c r="AA46" s="334"/>
      <c r="AB46" s="335"/>
    </row>
    <row r="47" spans="2:28" s="28" customFormat="1" ht="33" customHeight="1">
      <c r="B47" s="331">
        <f>IF(D47="","",B46+1)</f>
        <v>3</v>
      </c>
      <c r="C47" s="332"/>
      <c r="D47" s="336" t="s">
        <v>42</v>
      </c>
      <c r="E47" s="398"/>
      <c r="F47" s="398"/>
      <c r="G47" s="398"/>
      <c r="H47" s="398"/>
      <c r="I47" s="398"/>
      <c r="J47" s="398"/>
      <c r="K47" s="398"/>
      <c r="L47" s="398"/>
      <c r="M47" s="398"/>
      <c r="N47" s="398"/>
      <c r="O47" s="398"/>
      <c r="P47" s="398"/>
      <c r="Q47" s="398"/>
      <c r="R47" s="398"/>
      <c r="S47" s="398"/>
      <c r="T47" s="398"/>
      <c r="U47" s="398"/>
      <c r="V47" s="398"/>
      <c r="W47" s="398"/>
      <c r="X47" s="398"/>
      <c r="Y47" s="399"/>
      <c r="Z47" s="334"/>
      <c r="AA47" s="334"/>
      <c r="AB47" s="335"/>
    </row>
    <row r="48" ht="12.75"/>
    <row r="49" spans="1:28" s="7" customFormat="1" ht="17.25">
      <c r="A49" s="33">
        <v>2</v>
      </c>
      <c r="B49" s="6"/>
      <c r="C49" s="7" t="s">
        <v>43</v>
      </c>
      <c r="Z49" s="26" t="s">
        <v>15</v>
      </c>
      <c r="AA49" s="34"/>
      <c r="AB49" s="27"/>
    </row>
    <row r="50" spans="1:28" s="1" customFormat="1" ht="27" customHeight="1">
      <c r="A50" s="28"/>
      <c r="B50" s="437">
        <v>1</v>
      </c>
      <c r="C50" s="438"/>
      <c r="D50" s="376" t="s">
        <v>44</v>
      </c>
      <c r="E50" s="441"/>
      <c r="F50" s="441"/>
      <c r="G50" s="441"/>
      <c r="H50" s="441"/>
      <c r="I50" s="441"/>
      <c r="J50" s="441"/>
      <c r="K50" s="441"/>
      <c r="L50" s="441"/>
      <c r="M50" s="441"/>
      <c r="N50" s="441"/>
      <c r="O50" s="441"/>
      <c r="P50" s="441"/>
      <c r="Q50" s="441"/>
      <c r="R50" s="441"/>
      <c r="S50" s="441"/>
      <c r="T50" s="441"/>
      <c r="U50" s="441"/>
      <c r="V50" s="441"/>
      <c r="W50" s="441"/>
      <c r="X50" s="441"/>
      <c r="Y50" s="442"/>
      <c r="Z50" s="351"/>
      <c r="AA50" s="352"/>
      <c r="AB50" s="443"/>
    </row>
    <row r="51" spans="1:28" ht="38.25" customHeight="1">
      <c r="A51" s="28"/>
      <c r="B51" s="439"/>
      <c r="C51" s="440"/>
      <c r="D51" s="38" t="s">
        <v>16</v>
      </c>
      <c r="E51" s="341" t="s">
        <v>45</v>
      </c>
      <c r="F51" s="445"/>
      <c r="G51" s="445"/>
      <c r="H51" s="445"/>
      <c r="I51" s="445"/>
      <c r="J51" s="445"/>
      <c r="K51" s="445"/>
      <c r="L51" s="445"/>
      <c r="M51" s="445"/>
      <c r="N51" s="445"/>
      <c r="O51" s="445"/>
      <c r="P51" s="445"/>
      <c r="Q51" s="445"/>
      <c r="R51" s="445"/>
      <c r="S51" s="445"/>
      <c r="T51" s="445"/>
      <c r="U51" s="445"/>
      <c r="V51" s="445"/>
      <c r="W51" s="445"/>
      <c r="X51" s="445"/>
      <c r="Y51" s="446"/>
      <c r="Z51" s="388"/>
      <c r="AA51" s="389"/>
      <c r="AB51" s="444"/>
    </row>
    <row r="52" spans="2:28" ht="40.5" customHeight="1">
      <c r="B52" s="437">
        <f>IF(D52="","",B50+1)</f>
        <v>2</v>
      </c>
      <c r="C52" s="438"/>
      <c r="D52" s="377" t="s">
        <v>48</v>
      </c>
      <c r="E52" s="379"/>
      <c r="F52" s="379"/>
      <c r="G52" s="379"/>
      <c r="H52" s="379"/>
      <c r="I52" s="379"/>
      <c r="J52" s="379"/>
      <c r="K52" s="379"/>
      <c r="L52" s="379"/>
      <c r="M52" s="379"/>
      <c r="N52" s="379"/>
      <c r="O52" s="379"/>
      <c r="P52" s="379"/>
      <c r="Q52" s="379"/>
      <c r="R52" s="379"/>
      <c r="S52" s="379"/>
      <c r="T52" s="379"/>
      <c r="U52" s="379"/>
      <c r="V52" s="379"/>
      <c r="W52" s="379"/>
      <c r="X52" s="379"/>
      <c r="Y52" s="380"/>
      <c r="Z52" s="447"/>
      <c r="AA52" s="448"/>
      <c r="AB52" s="449"/>
    </row>
    <row r="53" spans="2:28" ht="13.5" customHeight="1">
      <c r="B53" s="456"/>
      <c r="C53" s="457"/>
      <c r="D53" s="42" t="s">
        <v>32</v>
      </c>
      <c r="E53" s="365" t="s">
        <v>46</v>
      </c>
      <c r="F53" s="430"/>
      <c r="G53" s="430"/>
      <c r="H53" s="430"/>
      <c r="I53" s="430"/>
      <c r="J53" s="430"/>
      <c r="K53" s="430"/>
      <c r="L53" s="430"/>
      <c r="M53" s="430"/>
      <c r="N53" s="430"/>
      <c r="O53" s="430"/>
      <c r="P53" s="430"/>
      <c r="Q53" s="430"/>
      <c r="R53" s="430"/>
      <c r="S53" s="430"/>
      <c r="T53" s="430"/>
      <c r="U53" s="430"/>
      <c r="V53" s="430"/>
      <c r="W53" s="430"/>
      <c r="X53" s="430"/>
      <c r="Y53" s="431"/>
      <c r="Z53" s="450"/>
      <c r="AA53" s="451"/>
      <c r="AB53" s="452"/>
    </row>
    <row r="54" spans="2:28" ht="38.25" customHeight="1">
      <c r="B54" s="456"/>
      <c r="C54" s="457"/>
      <c r="D54" s="42" t="s">
        <v>33</v>
      </c>
      <c r="E54" s="365" t="s">
        <v>47</v>
      </c>
      <c r="F54" s="430"/>
      <c r="G54" s="430"/>
      <c r="H54" s="430"/>
      <c r="I54" s="430"/>
      <c r="J54" s="430"/>
      <c r="K54" s="430"/>
      <c r="L54" s="430"/>
      <c r="M54" s="430"/>
      <c r="N54" s="430"/>
      <c r="O54" s="430"/>
      <c r="P54" s="430"/>
      <c r="Q54" s="430"/>
      <c r="R54" s="430"/>
      <c r="S54" s="430"/>
      <c r="T54" s="430"/>
      <c r="U54" s="430"/>
      <c r="V54" s="430"/>
      <c r="W54" s="430"/>
      <c r="X54" s="430"/>
      <c r="Y54" s="431"/>
      <c r="Z54" s="450"/>
      <c r="AA54" s="451"/>
      <c r="AB54" s="452"/>
    </row>
    <row r="55" spans="2:28" ht="63.75" customHeight="1">
      <c r="B55" s="439"/>
      <c r="C55" s="440"/>
      <c r="D55" s="43" t="s">
        <v>16</v>
      </c>
      <c r="E55" s="341" t="s">
        <v>49</v>
      </c>
      <c r="F55" s="432"/>
      <c r="G55" s="432"/>
      <c r="H55" s="432"/>
      <c r="I55" s="432"/>
      <c r="J55" s="432"/>
      <c r="K55" s="432"/>
      <c r="L55" s="432"/>
      <c r="M55" s="432"/>
      <c r="N55" s="432"/>
      <c r="O55" s="432"/>
      <c r="P55" s="432"/>
      <c r="Q55" s="432"/>
      <c r="R55" s="432"/>
      <c r="S55" s="432"/>
      <c r="T55" s="432"/>
      <c r="U55" s="432"/>
      <c r="V55" s="432"/>
      <c r="W55" s="432"/>
      <c r="X55" s="432"/>
      <c r="Y55" s="433"/>
      <c r="Z55" s="453"/>
      <c r="AA55" s="454"/>
      <c r="AB55" s="455"/>
    </row>
    <row r="56" spans="2:28" s="28" customFormat="1" ht="81" customHeight="1">
      <c r="B56" s="331">
        <f>IF(D56="","",B52+1)</f>
        <v>3</v>
      </c>
      <c r="C56" s="332"/>
      <c r="D56" s="336" t="s">
        <v>50</v>
      </c>
      <c r="E56" s="398"/>
      <c r="F56" s="398"/>
      <c r="G56" s="398"/>
      <c r="H56" s="398"/>
      <c r="I56" s="398"/>
      <c r="J56" s="398"/>
      <c r="K56" s="398"/>
      <c r="L56" s="398"/>
      <c r="M56" s="398"/>
      <c r="N56" s="398"/>
      <c r="O56" s="398"/>
      <c r="P56" s="398"/>
      <c r="Q56" s="398"/>
      <c r="R56" s="398"/>
      <c r="S56" s="398"/>
      <c r="T56" s="398"/>
      <c r="U56" s="398"/>
      <c r="V56" s="398"/>
      <c r="W56" s="398"/>
      <c r="X56" s="398"/>
      <c r="Y56" s="399"/>
      <c r="Z56" s="334"/>
      <c r="AA56" s="334"/>
      <c r="AB56" s="335"/>
    </row>
    <row r="57" spans="2:28" s="28" customFormat="1" ht="40.5" customHeight="1">
      <c r="B57" s="331">
        <f aca="true" t="shared" si="0" ref="B57:B64">IF(D57="","",B56+1)</f>
        <v>4</v>
      </c>
      <c r="C57" s="332"/>
      <c r="D57" s="336" t="s">
        <v>52</v>
      </c>
      <c r="E57" s="398"/>
      <c r="F57" s="398"/>
      <c r="G57" s="398"/>
      <c r="H57" s="398"/>
      <c r="I57" s="398"/>
      <c r="J57" s="398"/>
      <c r="K57" s="398"/>
      <c r="L57" s="398"/>
      <c r="M57" s="398"/>
      <c r="N57" s="398"/>
      <c r="O57" s="398"/>
      <c r="P57" s="398"/>
      <c r="Q57" s="398"/>
      <c r="R57" s="398"/>
      <c r="S57" s="398"/>
      <c r="T57" s="398"/>
      <c r="U57" s="398"/>
      <c r="V57" s="398"/>
      <c r="W57" s="398"/>
      <c r="X57" s="398"/>
      <c r="Y57" s="399"/>
      <c r="Z57" s="334"/>
      <c r="AA57" s="334"/>
      <c r="AB57" s="335"/>
    </row>
    <row r="58" spans="2:28" s="28" customFormat="1" ht="33" customHeight="1">
      <c r="B58" s="331">
        <f t="shared" si="0"/>
        <v>5</v>
      </c>
      <c r="C58" s="332"/>
      <c r="D58" s="336" t="s">
        <v>51</v>
      </c>
      <c r="E58" s="398"/>
      <c r="F58" s="398"/>
      <c r="G58" s="398"/>
      <c r="H58" s="398"/>
      <c r="I58" s="398"/>
      <c r="J58" s="398"/>
      <c r="K58" s="398"/>
      <c r="L58" s="398"/>
      <c r="M58" s="398"/>
      <c r="N58" s="398"/>
      <c r="O58" s="398"/>
      <c r="P58" s="398"/>
      <c r="Q58" s="398"/>
      <c r="R58" s="398"/>
      <c r="S58" s="398"/>
      <c r="T58" s="398"/>
      <c r="U58" s="398"/>
      <c r="V58" s="398"/>
      <c r="W58" s="398"/>
      <c r="X58" s="398"/>
      <c r="Y58" s="399"/>
      <c r="Z58" s="334"/>
      <c r="AA58" s="334"/>
      <c r="AB58" s="335"/>
    </row>
    <row r="59" spans="2:28" s="28" customFormat="1" ht="33" customHeight="1">
      <c r="B59" s="331">
        <f t="shared" si="0"/>
        <v>6</v>
      </c>
      <c r="C59" s="332"/>
      <c r="D59" s="336" t="s">
        <v>53</v>
      </c>
      <c r="E59" s="398"/>
      <c r="F59" s="398"/>
      <c r="G59" s="398"/>
      <c r="H59" s="398"/>
      <c r="I59" s="398"/>
      <c r="J59" s="398"/>
      <c r="K59" s="398"/>
      <c r="L59" s="398"/>
      <c r="M59" s="398"/>
      <c r="N59" s="398"/>
      <c r="O59" s="398"/>
      <c r="P59" s="398"/>
      <c r="Q59" s="398"/>
      <c r="R59" s="398"/>
      <c r="S59" s="398"/>
      <c r="T59" s="398"/>
      <c r="U59" s="398"/>
      <c r="V59" s="398"/>
      <c r="W59" s="398"/>
      <c r="X59" s="398"/>
      <c r="Y59" s="399"/>
      <c r="Z59" s="334"/>
      <c r="AA59" s="334"/>
      <c r="AB59" s="335"/>
    </row>
    <row r="60" spans="2:28" s="28" customFormat="1" ht="33" customHeight="1">
      <c r="B60" s="331">
        <f t="shared" si="0"/>
        <v>7</v>
      </c>
      <c r="C60" s="332"/>
      <c r="D60" s="336" t="s">
        <v>54</v>
      </c>
      <c r="E60" s="398"/>
      <c r="F60" s="398"/>
      <c r="G60" s="398"/>
      <c r="H60" s="398"/>
      <c r="I60" s="398"/>
      <c r="J60" s="398"/>
      <c r="K60" s="398"/>
      <c r="L60" s="398"/>
      <c r="M60" s="398"/>
      <c r="N60" s="398"/>
      <c r="O60" s="398"/>
      <c r="P60" s="398"/>
      <c r="Q60" s="398"/>
      <c r="R60" s="398"/>
      <c r="S60" s="398"/>
      <c r="T60" s="398"/>
      <c r="U60" s="398"/>
      <c r="V60" s="398"/>
      <c r="W60" s="398"/>
      <c r="X60" s="398"/>
      <c r="Y60" s="399"/>
      <c r="Z60" s="334"/>
      <c r="AA60" s="334"/>
      <c r="AB60" s="335"/>
    </row>
    <row r="61" spans="2:28" s="28" customFormat="1" ht="27" customHeight="1">
      <c r="B61" s="331">
        <f t="shared" si="0"/>
        <v>8</v>
      </c>
      <c r="C61" s="332"/>
      <c r="D61" s="336" t="s">
        <v>55</v>
      </c>
      <c r="E61" s="398"/>
      <c r="F61" s="398"/>
      <c r="G61" s="398"/>
      <c r="H61" s="398"/>
      <c r="I61" s="398"/>
      <c r="J61" s="398"/>
      <c r="K61" s="398"/>
      <c r="L61" s="398"/>
      <c r="M61" s="398"/>
      <c r="N61" s="398"/>
      <c r="O61" s="398"/>
      <c r="P61" s="398"/>
      <c r="Q61" s="398"/>
      <c r="R61" s="398"/>
      <c r="S61" s="398"/>
      <c r="T61" s="398"/>
      <c r="U61" s="398"/>
      <c r="V61" s="398"/>
      <c r="W61" s="398"/>
      <c r="X61" s="398"/>
      <c r="Y61" s="399"/>
      <c r="Z61" s="334"/>
      <c r="AA61" s="334"/>
      <c r="AB61" s="335"/>
    </row>
    <row r="62" spans="2:28" s="28" customFormat="1" ht="27" customHeight="1">
      <c r="B62" s="331">
        <f t="shared" si="0"/>
        <v>9</v>
      </c>
      <c r="C62" s="332"/>
      <c r="D62" s="336" t="s">
        <v>56</v>
      </c>
      <c r="E62" s="398"/>
      <c r="F62" s="398"/>
      <c r="G62" s="398"/>
      <c r="H62" s="398"/>
      <c r="I62" s="398"/>
      <c r="J62" s="398"/>
      <c r="K62" s="398"/>
      <c r="L62" s="398"/>
      <c r="M62" s="398"/>
      <c r="N62" s="398"/>
      <c r="O62" s="398"/>
      <c r="P62" s="398"/>
      <c r="Q62" s="398"/>
      <c r="R62" s="398"/>
      <c r="S62" s="398"/>
      <c r="T62" s="398"/>
      <c r="U62" s="398"/>
      <c r="V62" s="398"/>
      <c r="W62" s="398"/>
      <c r="X62" s="398"/>
      <c r="Y62" s="399"/>
      <c r="Z62" s="334"/>
      <c r="AA62" s="334"/>
      <c r="AB62" s="335"/>
    </row>
    <row r="63" spans="2:28" s="28" customFormat="1" ht="33" customHeight="1">
      <c r="B63" s="331">
        <f t="shared" si="0"/>
        <v>10</v>
      </c>
      <c r="C63" s="332"/>
      <c r="D63" s="336" t="s">
        <v>57</v>
      </c>
      <c r="E63" s="337"/>
      <c r="F63" s="337"/>
      <c r="G63" s="337"/>
      <c r="H63" s="337"/>
      <c r="I63" s="337"/>
      <c r="J63" s="337"/>
      <c r="K63" s="337"/>
      <c r="L63" s="337"/>
      <c r="M63" s="337"/>
      <c r="N63" s="337"/>
      <c r="O63" s="337"/>
      <c r="P63" s="337"/>
      <c r="Q63" s="337"/>
      <c r="R63" s="337"/>
      <c r="S63" s="337"/>
      <c r="T63" s="337"/>
      <c r="U63" s="337"/>
      <c r="V63" s="337"/>
      <c r="W63" s="337"/>
      <c r="X63" s="337"/>
      <c r="Y63" s="338"/>
      <c r="Z63" s="333"/>
      <c r="AA63" s="334"/>
      <c r="AB63" s="335"/>
    </row>
    <row r="64" spans="2:28" s="28" customFormat="1" ht="33" customHeight="1">
      <c r="B64" s="331">
        <f t="shared" si="0"/>
        <v>11</v>
      </c>
      <c r="C64" s="332"/>
      <c r="D64" s="336" t="s">
        <v>58</v>
      </c>
      <c r="E64" s="337"/>
      <c r="F64" s="337"/>
      <c r="G64" s="337"/>
      <c r="H64" s="337"/>
      <c r="I64" s="337"/>
      <c r="J64" s="337"/>
      <c r="K64" s="337"/>
      <c r="L64" s="337"/>
      <c r="M64" s="337"/>
      <c r="N64" s="337"/>
      <c r="O64" s="337"/>
      <c r="P64" s="337"/>
      <c r="Q64" s="337"/>
      <c r="R64" s="337"/>
      <c r="S64" s="337"/>
      <c r="T64" s="337"/>
      <c r="U64" s="337"/>
      <c r="V64" s="337"/>
      <c r="W64" s="337"/>
      <c r="X64" s="337"/>
      <c r="Y64" s="338"/>
      <c r="Z64" s="333"/>
      <c r="AA64" s="334"/>
      <c r="AB64" s="335"/>
    </row>
    <row r="65" ht="12.75"/>
    <row r="66" spans="1:3" s="7" customFormat="1" ht="17.25">
      <c r="A66" s="33">
        <v>3</v>
      </c>
      <c r="B66" s="6"/>
      <c r="C66" s="7" t="s">
        <v>59</v>
      </c>
    </row>
    <row r="67" spans="1:28" s="1" customFormat="1" ht="15" customHeight="1">
      <c r="A67" s="339">
        <v>1</v>
      </c>
      <c r="B67" s="340"/>
      <c r="C67" s="1" t="s">
        <v>60</v>
      </c>
      <c r="Z67" s="26" t="s">
        <v>15</v>
      </c>
      <c r="AA67" s="34"/>
      <c r="AB67" s="27"/>
    </row>
    <row r="68" spans="2:28" s="28" customFormat="1" ht="54" customHeight="1">
      <c r="B68" s="331">
        <f>IF(D68="","",B67+1)</f>
        <v>1</v>
      </c>
      <c r="C68" s="332"/>
      <c r="D68" s="336" t="s">
        <v>61</v>
      </c>
      <c r="E68" s="337"/>
      <c r="F68" s="337"/>
      <c r="G68" s="337"/>
      <c r="H68" s="337"/>
      <c r="I68" s="337"/>
      <c r="J68" s="337"/>
      <c r="K68" s="337"/>
      <c r="L68" s="337"/>
      <c r="M68" s="337"/>
      <c r="N68" s="337"/>
      <c r="O68" s="337"/>
      <c r="P68" s="337"/>
      <c r="Q68" s="337"/>
      <c r="R68" s="337"/>
      <c r="S68" s="337"/>
      <c r="T68" s="337"/>
      <c r="U68" s="337"/>
      <c r="V68" s="337"/>
      <c r="W68" s="337"/>
      <c r="X68" s="337"/>
      <c r="Y68" s="338"/>
      <c r="Z68" s="333"/>
      <c r="AA68" s="334"/>
      <c r="AB68" s="335"/>
    </row>
    <row r="69" spans="2:28" s="28" customFormat="1" ht="33" customHeight="1">
      <c r="B69" s="331">
        <f>IF(D69="","",B68+1)</f>
        <v>2</v>
      </c>
      <c r="C69" s="332"/>
      <c r="D69" s="336" t="s">
        <v>62</v>
      </c>
      <c r="E69" s="337"/>
      <c r="F69" s="337"/>
      <c r="G69" s="337"/>
      <c r="H69" s="337"/>
      <c r="I69" s="337"/>
      <c r="J69" s="337"/>
      <c r="K69" s="337"/>
      <c r="L69" s="337"/>
      <c r="M69" s="337"/>
      <c r="N69" s="337"/>
      <c r="O69" s="337"/>
      <c r="P69" s="337"/>
      <c r="Q69" s="337"/>
      <c r="R69" s="337"/>
      <c r="S69" s="337"/>
      <c r="T69" s="337"/>
      <c r="U69" s="337"/>
      <c r="V69" s="337"/>
      <c r="W69" s="337"/>
      <c r="X69" s="337"/>
      <c r="Y69" s="338"/>
      <c r="Z69" s="333"/>
      <c r="AA69" s="334"/>
      <c r="AB69" s="335"/>
    </row>
    <row r="71" spans="1:28" s="1" customFormat="1" ht="15" customHeight="1">
      <c r="A71" s="339">
        <v>2</v>
      </c>
      <c r="B71" s="340"/>
      <c r="C71" s="1" t="s">
        <v>63</v>
      </c>
      <c r="Z71" s="4"/>
      <c r="AA71" s="4"/>
      <c r="AB71" s="4"/>
    </row>
    <row r="72" spans="2:28" s="39" customFormat="1" ht="18" customHeight="1">
      <c r="B72" s="437">
        <f>IF(D72="","",B71+1)</f>
        <v>1</v>
      </c>
      <c r="C72" s="438"/>
      <c r="D72" s="377" t="s">
        <v>64</v>
      </c>
      <c r="E72" s="379"/>
      <c r="F72" s="379"/>
      <c r="G72" s="379"/>
      <c r="H72" s="379"/>
      <c r="I72" s="379"/>
      <c r="J72" s="379"/>
      <c r="K72" s="379"/>
      <c r="L72" s="379"/>
      <c r="M72" s="379"/>
      <c r="N72" s="379"/>
      <c r="O72" s="379"/>
      <c r="P72" s="379"/>
      <c r="Q72" s="379"/>
      <c r="R72" s="379"/>
      <c r="S72" s="379"/>
      <c r="T72" s="379"/>
      <c r="U72" s="379"/>
      <c r="V72" s="379"/>
      <c r="W72" s="379"/>
      <c r="X72" s="379"/>
      <c r="Y72" s="380"/>
      <c r="Z72" s="447"/>
      <c r="AA72" s="448"/>
      <c r="AB72" s="449"/>
    </row>
    <row r="73" spans="2:28" s="39" customFormat="1" ht="12">
      <c r="B73" s="456"/>
      <c r="C73" s="457"/>
      <c r="D73" s="496" t="s">
        <v>65</v>
      </c>
      <c r="E73" s="430"/>
      <c r="F73" s="430"/>
      <c r="G73" s="430"/>
      <c r="H73" s="430"/>
      <c r="I73" s="430"/>
      <c r="J73" s="430"/>
      <c r="K73" s="430"/>
      <c r="L73" s="430"/>
      <c r="M73" s="430"/>
      <c r="N73" s="430"/>
      <c r="O73" s="430"/>
      <c r="P73" s="430"/>
      <c r="Q73" s="430"/>
      <c r="R73" s="430"/>
      <c r="S73" s="430"/>
      <c r="T73" s="430"/>
      <c r="U73" s="430"/>
      <c r="V73" s="430"/>
      <c r="W73" s="430"/>
      <c r="X73" s="430"/>
      <c r="Y73" s="431"/>
      <c r="Z73" s="450"/>
      <c r="AA73" s="451"/>
      <c r="AB73" s="452"/>
    </row>
    <row r="74" spans="2:28" ht="12.75">
      <c r="B74" s="456"/>
      <c r="C74" s="457"/>
      <c r="D74" s="42" t="s">
        <v>32</v>
      </c>
      <c r="E74" s="365" t="s">
        <v>67</v>
      </c>
      <c r="F74" s="430"/>
      <c r="G74" s="430"/>
      <c r="H74" s="430"/>
      <c r="I74" s="430"/>
      <c r="J74" s="430"/>
      <c r="K74" s="430"/>
      <c r="L74" s="430"/>
      <c r="M74" s="430"/>
      <c r="N74" s="430"/>
      <c r="O74" s="430"/>
      <c r="P74" s="430"/>
      <c r="Q74" s="430"/>
      <c r="R74" s="430"/>
      <c r="S74" s="430"/>
      <c r="T74" s="430"/>
      <c r="U74" s="430"/>
      <c r="V74" s="430"/>
      <c r="W74" s="430"/>
      <c r="X74" s="430"/>
      <c r="Y74" s="431"/>
      <c r="Z74" s="450"/>
      <c r="AA74" s="451"/>
      <c r="AB74" s="452"/>
    </row>
    <row r="75" spans="2:28" ht="12.75">
      <c r="B75" s="456"/>
      <c r="C75" s="457"/>
      <c r="D75" s="42" t="s">
        <v>33</v>
      </c>
      <c r="E75" s="365" t="s">
        <v>68</v>
      </c>
      <c r="F75" s="430"/>
      <c r="G75" s="430"/>
      <c r="H75" s="430"/>
      <c r="I75" s="430"/>
      <c r="J75" s="430"/>
      <c r="K75" s="430"/>
      <c r="L75" s="430"/>
      <c r="M75" s="430"/>
      <c r="N75" s="430"/>
      <c r="O75" s="430"/>
      <c r="P75" s="430"/>
      <c r="Q75" s="430"/>
      <c r="R75" s="430"/>
      <c r="S75" s="430"/>
      <c r="T75" s="430"/>
      <c r="U75" s="430"/>
      <c r="V75" s="430"/>
      <c r="W75" s="430"/>
      <c r="X75" s="430"/>
      <c r="Y75" s="431"/>
      <c r="Z75" s="450"/>
      <c r="AA75" s="451"/>
      <c r="AB75" s="452"/>
    </row>
    <row r="76" spans="2:28" ht="25.5" customHeight="1">
      <c r="B76" s="439"/>
      <c r="C76" s="440"/>
      <c r="D76" s="43" t="s">
        <v>66</v>
      </c>
      <c r="E76" s="341" t="s">
        <v>69</v>
      </c>
      <c r="F76" s="432"/>
      <c r="G76" s="432"/>
      <c r="H76" s="432"/>
      <c r="I76" s="432"/>
      <c r="J76" s="432"/>
      <c r="K76" s="432"/>
      <c r="L76" s="432"/>
      <c r="M76" s="432"/>
      <c r="N76" s="432"/>
      <c r="O76" s="432"/>
      <c r="P76" s="432"/>
      <c r="Q76" s="432"/>
      <c r="R76" s="432"/>
      <c r="S76" s="432"/>
      <c r="T76" s="432"/>
      <c r="U76" s="432"/>
      <c r="V76" s="432"/>
      <c r="W76" s="432"/>
      <c r="X76" s="432"/>
      <c r="Y76" s="433"/>
      <c r="Z76" s="453"/>
      <c r="AA76" s="454"/>
      <c r="AB76" s="455"/>
    </row>
    <row r="78" spans="1:28" s="1" customFormat="1" ht="15" customHeight="1">
      <c r="A78" s="339">
        <v>3</v>
      </c>
      <c r="B78" s="340"/>
      <c r="C78" s="1" t="s">
        <v>70</v>
      </c>
      <c r="Z78" s="4"/>
      <c r="AA78" s="4"/>
      <c r="AB78" s="4"/>
    </row>
    <row r="79" spans="2:28" s="28" customFormat="1" ht="67.5" customHeight="1">
      <c r="B79" s="331">
        <f>IF(D79="","",B78+1)</f>
        <v>1</v>
      </c>
      <c r="C79" s="332"/>
      <c r="D79" s="336" t="s">
        <v>590</v>
      </c>
      <c r="E79" s="337"/>
      <c r="F79" s="337"/>
      <c r="G79" s="337"/>
      <c r="H79" s="337"/>
      <c r="I79" s="337"/>
      <c r="J79" s="337"/>
      <c r="K79" s="337"/>
      <c r="L79" s="337"/>
      <c r="M79" s="337"/>
      <c r="N79" s="337"/>
      <c r="O79" s="337"/>
      <c r="P79" s="337"/>
      <c r="Q79" s="337"/>
      <c r="R79" s="337"/>
      <c r="S79" s="337"/>
      <c r="T79" s="337"/>
      <c r="U79" s="337"/>
      <c r="V79" s="337"/>
      <c r="W79" s="337"/>
      <c r="X79" s="337"/>
      <c r="Y79" s="338"/>
      <c r="Z79" s="333"/>
      <c r="AA79" s="334"/>
      <c r="AB79" s="335"/>
    </row>
    <row r="81" spans="1:28" s="1" customFormat="1" ht="15" customHeight="1">
      <c r="A81" s="339">
        <v>4</v>
      </c>
      <c r="B81" s="340"/>
      <c r="C81" s="1" t="s">
        <v>71</v>
      </c>
      <c r="Z81" s="4"/>
      <c r="AA81" s="4"/>
      <c r="AB81" s="4"/>
    </row>
    <row r="82" spans="2:28" s="28" customFormat="1" ht="40.5" customHeight="1">
      <c r="B82" s="331">
        <f>IF(D82="","",B81+1)</f>
        <v>1</v>
      </c>
      <c r="C82" s="332"/>
      <c r="D82" s="336" t="s">
        <v>72</v>
      </c>
      <c r="E82" s="337"/>
      <c r="F82" s="337"/>
      <c r="G82" s="337"/>
      <c r="H82" s="337"/>
      <c r="I82" s="337"/>
      <c r="J82" s="337"/>
      <c r="K82" s="337"/>
      <c r="L82" s="337"/>
      <c r="M82" s="337"/>
      <c r="N82" s="337"/>
      <c r="O82" s="337"/>
      <c r="P82" s="337"/>
      <c r="Q82" s="337"/>
      <c r="R82" s="337"/>
      <c r="S82" s="337"/>
      <c r="T82" s="337"/>
      <c r="U82" s="337"/>
      <c r="V82" s="337"/>
      <c r="W82" s="337"/>
      <c r="X82" s="337"/>
      <c r="Y82" s="338"/>
      <c r="Z82" s="333"/>
      <c r="AA82" s="334"/>
      <c r="AB82" s="335"/>
    </row>
    <row r="83" spans="2:28" s="28" customFormat="1" ht="33" customHeight="1">
      <c r="B83" s="331">
        <f>IF(D83="","",B82+1)</f>
        <v>2</v>
      </c>
      <c r="C83" s="332"/>
      <c r="D83" s="336" t="s">
        <v>73</v>
      </c>
      <c r="E83" s="337"/>
      <c r="F83" s="337"/>
      <c r="G83" s="337"/>
      <c r="H83" s="337"/>
      <c r="I83" s="337"/>
      <c r="J83" s="337"/>
      <c r="K83" s="337"/>
      <c r="L83" s="337"/>
      <c r="M83" s="337"/>
      <c r="N83" s="337"/>
      <c r="O83" s="337"/>
      <c r="P83" s="337"/>
      <c r="Q83" s="337"/>
      <c r="R83" s="337"/>
      <c r="S83" s="337"/>
      <c r="T83" s="337"/>
      <c r="U83" s="337"/>
      <c r="V83" s="337"/>
      <c r="W83" s="337"/>
      <c r="X83" s="337"/>
      <c r="Y83" s="338"/>
      <c r="Z83" s="333"/>
      <c r="AA83" s="334"/>
      <c r="AB83" s="335"/>
    </row>
    <row r="84" spans="2:28" s="28" customFormat="1" ht="54" customHeight="1">
      <c r="B84" s="331">
        <f>IF(D84="","",B83+1)</f>
        <v>3</v>
      </c>
      <c r="C84" s="332"/>
      <c r="D84" s="336" t="s">
        <v>83</v>
      </c>
      <c r="E84" s="337"/>
      <c r="F84" s="337"/>
      <c r="G84" s="337"/>
      <c r="H84" s="337"/>
      <c r="I84" s="337"/>
      <c r="J84" s="337"/>
      <c r="K84" s="337"/>
      <c r="L84" s="337"/>
      <c r="M84" s="337"/>
      <c r="N84" s="337"/>
      <c r="O84" s="337"/>
      <c r="P84" s="337"/>
      <c r="Q84" s="337"/>
      <c r="R84" s="337"/>
      <c r="S84" s="337"/>
      <c r="T84" s="337"/>
      <c r="U84" s="337"/>
      <c r="V84" s="337"/>
      <c r="W84" s="337"/>
      <c r="X84" s="337"/>
      <c r="Y84" s="338"/>
      <c r="Z84" s="333"/>
      <c r="AA84" s="334"/>
      <c r="AB84" s="335"/>
    </row>
    <row r="86" spans="1:28" s="1" customFormat="1" ht="15" customHeight="1">
      <c r="A86" s="339">
        <v>5</v>
      </c>
      <c r="B86" s="340"/>
      <c r="C86" s="1" t="s">
        <v>74</v>
      </c>
      <c r="Z86" s="4"/>
      <c r="AA86" s="4"/>
      <c r="AB86" s="4"/>
    </row>
    <row r="87" spans="2:28" s="28" customFormat="1" ht="54" customHeight="1">
      <c r="B87" s="331">
        <f>IF(D87="","",B86+1)</f>
        <v>1</v>
      </c>
      <c r="C87" s="332"/>
      <c r="D87" s="336" t="s">
        <v>75</v>
      </c>
      <c r="E87" s="337"/>
      <c r="F87" s="337"/>
      <c r="G87" s="337"/>
      <c r="H87" s="337"/>
      <c r="I87" s="337"/>
      <c r="J87" s="337"/>
      <c r="K87" s="337"/>
      <c r="L87" s="337"/>
      <c r="M87" s="337"/>
      <c r="N87" s="337"/>
      <c r="O87" s="337"/>
      <c r="P87" s="337"/>
      <c r="Q87" s="337"/>
      <c r="R87" s="337"/>
      <c r="S87" s="337"/>
      <c r="T87" s="337"/>
      <c r="U87" s="337"/>
      <c r="V87" s="337"/>
      <c r="W87" s="337"/>
      <c r="X87" s="337"/>
      <c r="Y87" s="338"/>
      <c r="Z87" s="333"/>
      <c r="AA87" s="334"/>
      <c r="AB87" s="335"/>
    </row>
    <row r="88" spans="2:28" s="28" customFormat="1" ht="40.5" customHeight="1">
      <c r="B88" s="331">
        <f>IF(D88="","",B87+1)</f>
        <v>2</v>
      </c>
      <c r="C88" s="332"/>
      <c r="D88" s="336" t="s">
        <v>76</v>
      </c>
      <c r="E88" s="337"/>
      <c r="F88" s="337"/>
      <c r="G88" s="337"/>
      <c r="H88" s="337"/>
      <c r="I88" s="337"/>
      <c r="J88" s="337"/>
      <c r="K88" s="337"/>
      <c r="L88" s="337"/>
      <c r="M88" s="337"/>
      <c r="N88" s="337"/>
      <c r="O88" s="337"/>
      <c r="P88" s="337"/>
      <c r="Q88" s="337"/>
      <c r="R88" s="337"/>
      <c r="S88" s="337"/>
      <c r="T88" s="337"/>
      <c r="U88" s="337"/>
      <c r="V88" s="337"/>
      <c r="W88" s="337"/>
      <c r="X88" s="337"/>
      <c r="Y88" s="338"/>
      <c r="Z88" s="333"/>
      <c r="AA88" s="334"/>
      <c r="AB88" s="335"/>
    </row>
    <row r="90" spans="1:28" s="1" customFormat="1" ht="15" customHeight="1">
      <c r="A90" s="339">
        <v>6</v>
      </c>
      <c r="B90" s="340"/>
      <c r="C90" s="1" t="s">
        <v>77</v>
      </c>
      <c r="Z90" s="4"/>
      <c r="AA90" s="4"/>
      <c r="AB90" s="4"/>
    </row>
    <row r="91" spans="2:28" s="28" customFormat="1" ht="54" customHeight="1">
      <c r="B91" s="331">
        <f>IF(D91="","",B90+1)</f>
        <v>1</v>
      </c>
      <c r="C91" s="332"/>
      <c r="D91" s="336" t="s">
        <v>78</v>
      </c>
      <c r="E91" s="337"/>
      <c r="F91" s="337"/>
      <c r="G91" s="337"/>
      <c r="H91" s="337"/>
      <c r="I91" s="337"/>
      <c r="J91" s="337"/>
      <c r="K91" s="337"/>
      <c r="L91" s="337"/>
      <c r="M91" s="337"/>
      <c r="N91" s="337"/>
      <c r="O91" s="337"/>
      <c r="P91" s="337"/>
      <c r="Q91" s="337"/>
      <c r="R91" s="337"/>
      <c r="S91" s="337"/>
      <c r="T91" s="337"/>
      <c r="U91" s="337"/>
      <c r="V91" s="337"/>
      <c r="W91" s="337"/>
      <c r="X91" s="337"/>
      <c r="Y91" s="338"/>
      <c r="Z91" s="333"/>
      <c r="AA91" s="334"/>
      <c r="AB91" s="335"/>
    </row>
    <row r="93" spans="1:28" s="1" customFormat="1" ht="15" customHeight="1">
      <c r="A93" s="339">
        <v>7</v>
      </c>
      <c r="B93" s="340"/>
      <c r="C93" s="1" t="s">
        <v>79</v>
      </c>
      <c r="Z93" s="4"/>
      <c r="AA93" s="4"/>
      <c r="AB93" s="4"/>
    </row>
    <row r="94" spans="2:28" s="28" customFormat="1" ht="40.5" customHeight="1">
      <c r="B94" s="331">
        <f>IF(D94="","",B93+1)</f>
        <v>1</v>
      </c>
      <c r="C94" s="332"/>
      <c r="D94" s="336" t="s">
        <v>80</v>
      </c>
      <c r="E94" s="337"/>
      <c r="F94" s="337"/>
      <c r="G94" s="337"/>
      <c r="H94" s="337"/>
      <c r="I94" s="337"/>
      <c r="J94" s="337"/>
      <c r="K94" s="337"/>
      <c r="L94" s="337"/>
      <c r="M94" s="337"/>
      <c r="N94" s="337"/>
      <c r="O94" s="337"/>
      <c r="P94" s="337"/>
      <c r="Q94" s="337"/>
      <c r="R94" s="337"/>
      <c r="S94" s="337"/>
      <c r="T94" s="337"/>
      <c r="U94" s="337"/>
      <c r="V94" s="337"/>
      <c r="W94" s="337"/>
      <c r="X94" s="337"/>
      <c r="Y94" s="338"/>
      <c r="Z94" s="333"/>
      <c r="AA94" s="334"/>
      <c r="AB94" s="335"/>
    </row>
    <row r="95" spans="2:28" s="28" customFormat="1" ht="54" customHeight="1">
      <c r="B95" s="331">
        <f>IF(D95="","",B94+1)</f>
        <v>2</v>
      </c>
      <c r="C95" s="332"/>
      <c r="D95" s="336" t="s">
        <v>81</v>
      </c>
      <c r="E95" s="337"/>
      <c r="F95" s="337"/>
      <c r="G95" s="337"/>
      <c r="H95" s="337"/>
      <c r="I95" s="337"/>
      <c r="J95" s="337"/>
      <c r="K95" s="337"/>
      <c r="L95" s="337"/>
      <c r="M95" s="337"/>
      <c r="N95" s="337"/>
      <c r="O95" s="337"/>
      <c r="P95" s="337"/>
      <c r="Q95" s="337"/>
      <c r="R95" s="337"/>
      <c r="S95" s="337"/>
      <c r="T95" s="337"/>
      <c r="U95" s="337"/>
      <c r="V95" s="337"/>
      <c r="W95" s="337"/>
      <c r="X95" s="337"/>
      <c r="Y95" s="338"/>
      <c r="Z95" s="333"/>
      <c r="AA95" s="334"/>
      <c r="AB95" s="335"/>
    </row>
    <row r="96" ht="10.5" customHeight="1"/>
    <row r="97" spans="1:28" s="1" customFormat="1" ht="15" customHeight="1">
      <c r="A97" s="339">
        <v>8</v>
      </c>
      <c r="B97" s="340"/>
      <c r="C97" s="1" t="s">
        <v>82</v>
      </c>
      <c r="Z97" s="4"/>
      <c r="AA97" s="4"/>
      <c r="AB97" s="4"/>
    </row>
    <row r="98" spans="2:28" s="28" customFormat="1" ht="94.5" customHeight="1">
      <c r="B98" s="331">
        <f>IF(D98="","",B97+1)</f>
        <v>1</v>
      </c>
      <c r="C98" s="332"/>
      <c r="D98" s="336" t="s">
        <v>84</v>
      </c>
      <c r="E98" s="337"/>
      <c r="F98" s="337"/>
      <c r="G98" s="337"/>
      <c r="H98" s="337"/>
      <c r="I98" s="337"/>
      <c r="J98" s="337"/>
      <c r="K98" s="337"/>
      <c r="L98" s="337"/>
      <c r="M98" s="337"/>
      <c r="N98" s="337"/>
      <c r="O98" s="337"/>
      <c r="P98" s="337"/>
      <c r="Q98" s="337"/>
      <c r="R98" s="337"/>
      <c r="S98" s="337"/>
      <c r="T98" s="337"/>
      <c r="U98" s="337"/>
      <c r="V98" s="337"/>
      <c r="W98" s="337"/>
      <c r="X98" s="337"/>
      <c r="Y98" s="338"/>
      <c r="Z98" s="333"/>
      <c r="AA98" s="334"/>
      <c r="AB98" s="335"/>
    </row>
    <row r="99" s="39" customFormat="1" ht="9" customHeight="1"/>
    <row r="100" spans="2:28" s="44" customFormat="1" ht="15" customHeight="1">
      <c r="B100" s="498" t="s">
        <v>86</v>
      </c>
      <c r="C100" s="499"/>
      <c r="D100" s="499"/>
      <c r="E100" s="499"/>
      <c r="F100" s="499"/>
      <c r="G100" s="499"/>
      <c r="H100" s="499"/>
      <c r="I100" s="499"/>
      <c r="J100" s="499"/>
      <c r="K100" s="499"/>
      <c r="L100" s="499"/>
      <c r="M100" s="499"/>
      <c r="N100" s="499"/>
      <c r="O100" s="499"/>
      <c r="P100" s="499"/>
      <c r="Q100" s="499"/>
      <c r="R100" s="499"/>
      <c r="S100" s="499"/>
      <c r="T100" s="499"/>
      <c r="U100" s="499"/>
      <c r="V100" s="499"/>
      <c r="W100" s="499"/>
      <c r="X100" s="499"/>
      <c r="Y100" s="499"/>
      <c r="Z100" s="499"/>
      <c r="AA100" s="499"/>
      <c r="AB100" s="500"/>
    </row>
    <row r="101" spans="2:28" s="45" customFormat="1" ht="48" customHeight="1">
      <c r="B101" s="46"/>
      <c r="C101" s="501" t="s">
        <v>85</v>
      </c>
      <c r="D101" s="501"/>
      <c r="E101" s="501"/>
      <c r="F101" s="501"/>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2"/>
    </row>
    <row r="102" ht="10.5" customHeight="1"/>
    <row r="103" spans="1:28" s="1" customFormat="1" ht="15" customHeight="1">
      <c r="A103" s="339">
        <v>9</v>
      </c>
      <c r="B103" s="340"/>
      <c r="C103" s="1" t="s">
        <v>87</v>
      </c>
      <c r="Z103" s="4"/>
      <c r="AA103" s="4"/>
      <c r="AB103" s="4"/>
    </row>
    <row r="104" spans="2:28" s="28" customFormat="1" ht="33" customHeight="1">
      <c r="B104" s="331">
        <f>IF(D104="","",B103+1)</f>
        <v>1</v>
      </c>
      <c r="C104" s="332"/>
      <c r="D104" s="336" t="s">
        <v>88</v>
      </c>
      <c r="E104" s="337"/>
      <c r="F104" s="337"/>
      <c r="G104" s="337"/>
      <c r="H104" s="337"/>
      <c r="I104" s="337"/>
      <c r="J104" s="337"/>
      <c r="K104" s="337"/>
      <c r="L104" s="337"/>
      <c r="M104" s="337"/>
      <c r="N104" s="337"/>
      <c r="O104" s="337"/>
      <c r="P104" s="337"/>
      <c r="Q104" s="337"/>
      <c r="R104" s="337"/>
      <c r="S104" s="337"/>
      <c r="T104" s="337"/>
      <c r="U104" s="337"/>
      <c r="V104" s="337"/>
      <c r="W104" s="337"/>
      <c r="X104" s="337"/>
      <c r="Y104" s="338"/>
      <c r="Z104" s="333"/>
      <c r="AA104" s="334"/>
      <c r="AB104" s="335"/>
    </row>
    <row r="105" ht="10.5" customHeight="1"/>
    <row r="106" spans="1:28" s="1" customFormat="1" ht="15" customHeight="1">
      <c r="A106" s="339">
        <v>10</v>
      </c>
      <c r="B106" s="340"/>
      <c r="C106" s="1" t="s">
        <v>89</v>
      </c>
      <c r="Z106" s="4"/>
      <c r="AA106" s="4"/>
      <c r="AB106" s="4"/>
    </row>
    <row r="107" spans="2:28" s="28" customFormat="1" ht="33" customHeight="1">
      <c r="B107" s="331">
        <f>IF(D107="","",B106+1)</f>
        <v>1</v>
      </c>
      <c r="C107" s="332"/>
      <c r="D107" s="336" t="s">
        <v>90</v>
      </c>
      <c r="E107" s="337"/>
      <c r="F107" s="337"/>
      <c r="G107" s="337"/>
      <c r="H107" s="337"/>
      <c r="I107" s="337"/>
      <c r="J107" s="337"/>
      <c r="K107" s="337"/>
      <c r="L107" s="337"/>
      <c r="M107" s="337"/>
      <c r="N107" s="337"/>
      <c r="O107" s="337"/>
      <c r="P107" s="337"/>
      <c r="Q107" s="337"/>
      <c r="R107" s="337"/>
      <c r="S107" s="337"/>
      <c r="T107" s="337"/>
      <c r="U107" s="337"/>
      <c r="V107" s="337"/>
      <c r="W107" s="337"/>
      <c r="X107" s="337"/>
      <c r="Y107" s="338"/>
      <c r="Z107" s="333"/>
      <c r="AA107" s="334"/>
      <c r="AB107" s="335"/>
    </row>
    <row r="108" ht="10.5" customHeight="1"/>
    <row r="109" spans="1:28" s="1" customFormat="1" ht="15" customHeight="1">
      <c r="A109" s="339">
        <v>11</v>
      </c>
      <c r="B109" s="340"/>
      <c r="C109" s="1" t="s">
        <v>91</v>
      </c>
      <c r="Z109" s="4"/>
      <c r="AA109" s="4"/>
      <c r="AB109" s="4"/>
    </row>
    <row r="110" spans="2:28" s="39" customFormat="1" ht="27" customHeight="1">
      <c r="B110" s="437">
        <f>IF(D110="","",B109+1)</f>
        <v>1</v>
      </c>
      <c r="C110" s="438"/>
      <c r="D110" s="377" t="s">
        <v>93</v>
      </c>
      <c r="E110" s="379"/>
      <c r="F110" s="379"/>
      <c r="G110" s="379"/>
      <c r="H110" s="379"/>
      <c r="I110" s="379"/>
      <c r="J110" s="379"/>
      <c r="K110" s="379"/>
      <c r="L110" s="379"/>
      <c r="M110" s="379"/>
      <c r="N110" s="379"/>
      <c r="O110" s="379"/>
      <c r="P110" s="379"/>
      <c r="Q110" s="379"/>
      <c r="R110" s="379"/>
      <c r="S110" s="379"/>
      <c r="T110" s="379"/>
      <c r="U110" s="379"/>
      <c r="V110" s="379"/>
      <c r="W110" s="379"/>
      <c r="X110" s="379"/>
      <c r="Y110" s="380"/>
      <c r="Z110" s="447"/>
      <c r="AA110" s="448"/>
      <c r="AB110" s="449"/>
    </row>
    <row r="111" spans="2:28" s="39" customFormat="1" ht="12.75" customHeight="1">
      <c r="B111" s="456"/>
      <c r="C111" s="457"/>
      <c r="D111" s="42" t="s">
        <v>94</v>
      </c>
      <c r="E111" s="365" t="s">
        <v>96</v>
      </c>
      <c r="F111" s="430"/>
      <c r="G111" s="430"/>
      <c r="H111" s="430"/>
      <c r="I111" s="430"/>
      <c r="J111" s="430"/>
      <c r="K111" s="430"/>
      <c r="L111" s="430"/>
      <c r="M111" s="430"/>
      <c r="N111" s="430"/>
      <c r="O111" s="430"/>
      <c r="P111" s="430"/>
      <c r="Q111" s="430"/>
      <c r="R111" s="430"/>
      <c r="S111" s="430"/>
      <c r="T111" s="430"/>
      <c r="U111" s="430"/>
      <c r="V111" s="430"/>
      <c r="W111" s="430"/>
      <c r="X111" s="430"/>
      <c r="Y111" s="431"/>
      <c r="Z111" s="450"/>
      <c r="AA111" s="451"/>
      <c r="AB111" s="452"/>
    </row>
    <row r="112" spans="2:28" ht="12.75" customHeight="1">
      <c r="B112" s="456"/>
      <c r="C112" s="457"/>
      <c r="D112" s="42" t="s">
        <v>33</v>
      </c>
      <c r="E112" s="365" t="s">
        <v>95</v>
      </c>
      <c r="F112" s="430"/>
      <c r="G112" s="430"/>
      <c r="H112" s="430"/>
      <c r="I112" s="430"/>
      <c r="J112" s="430"/>
      <c r="K112" s="430"/>
      <c r="L112" s="430"/>
      <c r="M112" s="430"/>
      <c r="N112" s="430"/>
      <c r="O112" s="430"/>
      <c r="P112" s="430"/>
      <c r="Q112" s="430"/>
      <c r="R112" s="430"/>
      <c r="S112" s="430"/>
      <c r="T112" s="430"/>
      <c r="U112" s="430"/>
      <c r="V112" s="430"/>
      <c r="W112" s="430"/>
      <c r="X112" s="430"/>
      <c r="Y112" s="431"/>
      <c r="Z112" s="450"/>
      <c r="AA112" s="451"/>
      <c r="AB112" s="452"/>
    </row>
    <row r="113" spans="2:28" ht="12.75" customHeight="1">
      <c r="B113" s="456"/>
      <c r="C113" s="457"/>
      <c r="D113" s="42" t="s">
        <v>66</v>
      </c>
      <c r="E113" s="365" t="s">
        <v>101</v>
      </c>
      <c r="F113" s="430"/>
      <c r="G113" s="430"/>
      <c r="H113" s="430"/>
      <c r="I113" s="430"/>
      <c r="J113" s="430"/>
      <c r="K113" s="430"/>
      <c r="L113" s="430"/>
      <c r="M113" s="430"/>
      <c r="N113" s="430"/>
      <c r="O113" s="430"/>
      <c r="P113" s="430"/>
      <c r="Q113" s="430"/>
      <c r="R113" s="430"/>
      <c r="S113" s="430"/>
      <c r="T113" s="430"/>
      <c r="U113" s="430"/>
      <c r="V113" s="430"/>
      <c r="W113" s="430"/>
      <c r="X113" s="430"/>
      <c r="Y113" s="431"/>
      <c r="Z113" s="450"/>
      <c r="AA113" s="451"/>
      <c r="AB113" s="452"/>
    </row>
    <row r="114" spans="2:28" ht="12.75" customHeight="1">
      <c r="B114" s="456"/>
      <c r="C114" s="457"/>
      <c r="D114" s="42" t="s">
        <v>97</v>
      </c>
      <c r="E114" s="365" t="s">
        <v>102</v>
      </c>
      <c r="F114" s="430"/>
      <c r="G114" s="430"/>
      <c r="H114" s="430"/>
      <c r="I114" s="430"/>
      <c r="J114" s="430"/>
      <c r="K114" s="430"/>
      <c r="L114" s="430"/>
      <c r="M114" s="430"/>
      <c r="N114" s="430"/>
      <c r="O114" s="430"/>
      <c r="P114" s="430"/>
      <c r="Q114" s="430"/>
      <c r="R114" s="430"/>
      <c r="S114" s="430"/>
      <c r="T114" s="430"/>
      <c r="U114" s="430"/>
      <c r="V114" s="430"/>
      <c r="W114" s="430"/>
      <c r="X114" s="430"/>
      <c r="Y114" s="431"/>
      <c r="Z114" s="450"/>
      <c r="AA114" s="451"/>
      <c r="AB114" s="452"/>
    </row>
    <row r="115" spans="2:28" ht="12.75" customHeight="1">
      <c r="B115" s="456"/>
      <c r="C115" s="457"/>
      <c r="D115" s="42" t="s">
        <v>98</v>
      </c>
      <c r="E115" s="365" t="s">
        <v>103</v>
      </c>
      <c r="F115" s="430"/>
      <c r="G115" s="430"/>
      <c r="H115" s="430"/>
      <c r="I115" s="430"/>
      <c r="J115" s="430"/>
      <c r="K115" s="430"/>
      <c r="L115" s="430"/>
      <c r="M115" s="430"/>
      <c r="N115" s="430"/>
      <c r="O115" s="430"/>
      <c r="P115" s="430"/>
      <c r="Q115" s="430"/>
      <c r="R115" s="430"/>
      <c r="S115" s="430"/>
      <c r="T115" s="430"/>
      <c r="U115" s="430"/>
      <c r="V115" s="430"/>
      <c r="W115" s="430"/>
      <c r="X115" s="430"/>
      <c r="Y115" s="431"/>
      <c r="Z115" s="450"/>
      <c r="AA115" s="451"/>
      <c r="AB115" s="452"/>
    </row>
    <row r="116" spans="2:28" ht="12.75" customHeight="1">
      <c r="B116" s="439"/>
      <c r="C116" s="440"/>
      <c r="D116" s="43" t="s">
        <v>99</v>
      </c>
      <c r="E116" s="341" t="s">
        <v>100</v>
      </c>
      <c r="F116" s="432"/>
      <c r="G116" s="432"/>
      <c r="H116" s="432"/>
      <c r="I116" s="432"/>
      <c r="J116" s="432"/>
      <c r="K116" s="432"/>
      <c r="L116" s="432"/>
      <c r="M116" s="432"/>
      <c r="N116" s="432"/>
      <c r="O116" s="432"/>
      <c r="P116" s="432"/>
      <c r="Q116" s="432"/>
      <c r="R116" s="432"/>
      <c r="S116" s="432"/>
      <c r="T116" s="432"/>
      <c r="U116" s="432"/>
      <c r="V116" s="432"/>
      <c r="W116" s="432"/>
      <c r="X116" s="432"/>
      <c r="Y116" s="433"/>
      <c r="Z116" s="453"/>
      <c r="AA116" s="454"/>
      <c r="AB116" s="455"/>
    </row>
    <row r="117" spans="2:28" s="28" customFormat="1" ht="40.5" customHeight="1">
      <c r="B117" s="331">
        <f>IF(D117="","",B110+1)</f>
        <v>2</v>
      </c>
      <c r="C117" s="332"/>
      <c r="D117" s="336" t="s">
        <v>92</v>
      </c>
      <c r="E117" s="337"/>
      <c r="F117" s="337"/>
      <c r="G117" s="337"/>
      <c r="H117" s="337"/>
      <c r="I117" s="337"/>
      <c r="J117" s="337"/>
      <c r="K117" s="337"/>
      <c r="L117" s="337"/>
      <c r="M117" s="337"/>
      <c r="N117" s="337"/>
      <c r="O117" s="337"/>
      <c r="P117" s="337"/>
      <c r="Q117" s="337"/>
      <c r="R117" s="337"/>
      <c r="S117" s="337"/>
      <c r="T117" s="337"/>
      <c r="U117" s="337"/>
      <c r="V117" s="337"/>
      <c r="W117" s="337"/>
      <c r="X117" s="337"/>
      <c r="Y117" s="338"/>
      <c r="Z117" s="333"/>
      <c r="AA117" s="334"/>
      <c r="AB117" s="335"/>
    </row>
    <row r="118" spans="2:28" s="28" customFormat="1" ht="27" customHeight="1">
      <c r="B118" s="331">
        <f>IF(D118="","",B117+1)</f>
        <v>3</v>
      </c>
      <c r="C118" s="332"/>
      <c r="D118" s="336" t="s">
        <v>104</v>
      </c>
      <c r="E118" s="337"/>
      <c r="F118" s="337"/>
      <c r="G118" s="337"/>
      <c r="H118" s="337"/>
      <c r="I118" s="337"/>
      <c r="J118" s="337"/>
      <c r="K118" s="337"/>
      <c r="L118" s="337"/>
      <c r="M118" s="337"/>
      <c r="N118" s="337"/>
      <c r="O118" s="337"/>
      <c r="P118" s="337"/>
      <c r="Q118" s="337"/>
      <c r="R118" s="337"/>
      <c r="S118" s="337"/>
      <c r="T118" s="337"/>
      <c r="U118" s="337"/>
      <c r="V118" s="337"/>
      <c r="W118" s="337"/>
      <c r="X118" s="337"/>
      <c r="Y118" s="338"/>
      <c r="Z118" s="333"/>
      <c r="AA118" s="334"/>
      <c r="AB118" s="335"/>
    </row>
    <row r="119" ht="10.5" customHeight="1"/>
    <row r="120" spans="1:28" s="1" customFormat="1" ht="15" customHeight="1">
      <c r="A120" s="339">
        <v>12</v>
      </c>
      <c r="B120" s="340"/>
      <c r="C120" s="1" t="s">
        <v>105</v>
      </c>
      <c r="Z120" s="4"/>
      <c r="AA120" s="4"/>
      <c r="AB120" s="4"/>
    </row>
    <row r="121" spans="2:28" s="28" customFormat="1" ht="54" customHeight="1">
      <c r="B121" s="331">
        <f>IF(D121="","",B120+1)</f>
        <v>1</v>
      </c>
      <c r="C121" s="332"/>
      <c r="D121" s="336" t="s">
        <v>106</v>
      </c>
      <c r="E121" s="337"/>
      <c r="F121" s="337"/>
      <c r="G121" s="337"/>
      <c r="H121" s="337"/>
      <c r="I121" s="337"/>
      <c r="J121" s="337"/>
      <c r="K121" s="337"/>
      <c r="L121" s="337"/>
      <c r="M121" s="337"/>
      <c r="N121" s="337"/>
      <c r="O121" s="337"/>
      <c r="P121" s="337"/>
      <c r="Q121" s="337"/>
      <c r="R121" s="337"/>
      <c r="S121" s="337"/>
      <c r="T121" s="337"/>
      <c r="U121" s="337"/>
      <c r="V121" s="337"/>
      <c r="W121" s="337"/>
      <c r="X121" s="337"/>
      <c r="Y121" s="338"/>
      <c r="Z121" s="333"/>
      <c r="AA121" s="334"/>
      <c r="AB121" s="335"/>
    </row>
    <row r="122" spans="2:28" s="28" customFormat="1" ht="40.5" customHeight="1">
      <c r="B122" s="331">
        <f>IF(D122="","",B121+1)</f>
        <v>2</v>
      </c>
      <c r="C122" s="332"/>
      <c r="D122" s="336" t="s">
        <v>107</v>
      </c>
      <c r="E122" s="337"/>
      <c r="F122" s="337"/>
      <c r="G122" s="337"/>
      <c r="H122" s="337"/>
      <c r="I122" s="337"/>
      <c r="J122" s="337"/>
      <c r="K122" s="337"/>
      <c r="L122" s="337"/>
      <c r="M122" s="337"/>
      <c r="N122" s="337"/>
      <c r="O122" s="337"/>
      <c r="P122" s="337"/>
      <c r="Q122" s="337"/>
      <c r="R122" s="337"/>
      <c r="S122" s="337"/>
      <c r="T122" s="337"/>
      <c r="U122" s="337"/>
      <c r="V122" s="337"/>
      <c r="W122" s="337"/>
      <c r="X122" s="337"/>
      <c r="Y122" s="338"/>
      <c r="Z122" s="333"/>
      <c r="AA122" s="334"/>
      <c r="AB122" s="335"/>
    </row>
    <row r="123" spans="2:28" s="39" customFormat="1" ht="27" customHeight="1">
      <c r="B123" s="437">
        <f>IF(D123="","",B122+1)</f>
        <v>3</v>
      </c>
      <c r="C123" s="438"/>
      <c r="D123" s="376" t="s">
        <v>108</v>
      </c>
      <c r="E123" s="379"/>
      <c r="F123" s="379"/>
      <c r="G123" s="379"/>
      <c r="H123" s="379"/>
      <c r="I123" s="379"/>
      <c r="J123" s="379"/>
      <c r="K123" s="379"/>
      <c r="L123" s="379"/>
      <c r="M123" s="379"/>
      <c r="N123" s="379"/>
      <c r="O123" s="379"/>
      <c r="P123" s="379"/>
      <c r="Q123" s="379"/>
      <c r="R123" s="379"/>
      <c r="S123" s="379"/>
      <c r="T123" s="379"/>
      <c r="U123" s="379"/>
      <c r="V123" s="379"/>
      <c r="W123" s="379"/>
      <c r="X123" s="379"/>
      <c r="Y123" s="380"/>
      <c r="Z123" s="447"/>
      <c r="AA123" s="448"/>
      <c r="AB123" s="449"/>
    </row>
    <row r="124" spans="2:28" s="8" customFormat="1" ht="24" customHeight="1">
      <c r="B124" s="456"/>
      <c r="C124" s="457"/>
      <c r="D124" s="49" t="s">
        <v>94</v>
      </c>
      <c r="E124" s="503" t="s">
        <v>109</v>
      </c>
      <c r="F124" s="504"/>
      <c r="G124" s="504"/>
      <c r="H124" s="504"/>
      <c r="I124" s="504"/>
      <c r="J124" s="504"/>
      <c r="K124" s="504"/>
      <c r="L124" s="504"/>
      <c r="M124" s="504"/>
      <c r="N124" s="504"/>
      <c r="O124" s="504"/>
      <c r="P124" s="504"/>
      <c r="Q124" s="504"/>
      <c r="R124" s="504"/>
      <c r="S124" s="504"/>
      <c r="T124" s="504"/>
      <c r="U124" s="504"/>
      <c r="V124" s="504"/>
      <c r="W124" s="504"/>
      <c r="X124" s="504"/>
      <c r="Y124" s="505"/>
      <c r="Z124" s="450"/>
      <c r="AA124" s="451"/>
      <c r="AB124" s="452"/>
    </row>
    <row r="125" spans="2:28" s="8" customFormat="1" ht="48" customHeight="1">
      <c r="B125" s="456"/>
      <c r="C125" s="457"/>
      <c r="D125" s="49" t="s">
        <v>33</v>
      </c>
      <c r="E125" s="503" t="s">
        <v>110</v>
      </c>
      <c r="F125" s="504"/>
      <c r="G125" s="504"/>
      <c r="H125" s="504"/>
      <c r="I125" s="504"/>
      <c r="J125" s="504"/>
      <c r="K125" s="504"/>
      <c r="L125" s="504"/>
      <c r="M125" s="504"/>
      <c r="N125" s="504"/>
      <c r="O125" s="504"/>
      <c r="P125" s="504"/>
      <c r="Q125" s="504"/>
      <c r="R125" s="504"/>
      <c r="S125" s="504"/>
      <c r="T125" s="504"/>
      <c r="U125" s="504"/>
      <c r="V125" s="504"/>
      <c r="W125" s="504"/>
      <c r="X125" s="504"/>
      <c r="Y125" s="505"/>
      <c r="Z125" s="450"/>
      <c r="AA125" s="451"/>
      <c r="AB125" s="452"/>
    </row>
    <row r="126" spans="2:28" s="8" customFormat="1" ht="13.5" customHeight="1">
      <c r="B126" s="456"/>
      <c r="C126" s="457"/>
      <c r="D126" s="49" t="s">
        <v>66</v>
      </c>
      <c r="E126" s="503" t="s">
        <v>113</v>
      </c>
      <c r="F126" s="504"/>
      <c r="G126" s="504"/>
      <c r="H126" s="504"/>
      <c r="I126" s="504"/>
      <c r="J126" s="504"/>
      <c r="K126" s="504"/>
      <c r="L126" s="504"/>
      <c r="M126" s="504"/>
      <c r="N126" s="504"/>
      <c r="O126" s="504"/>
      <c r="P126" s="504"/>
      <c r="Q126" s="504"/>
      <c r="R126" s="504"/>
      <c r="S126" s="504"/>
      <c r="T126" s="504"/>
      <c r="U126" s="504"/>
      <c r="V126" s="504"/>
      <c r="W126" s="504"/>
      <c r="X126" s="504"/>
      <c r="Y126" s="505"/>
      <c r="Z126" s="450"/>
      <c r="AA126" s="451"/>
      <c r="AB126" s="452"/>
    </row>
    <row r="127" spans="2:28" s="8" customFormat="1" ht="12">
      <c r="B127" s="456"/>
      <c r="C127" s="457"/>
      <c r="D127" s="49" t="s">
        <v>97</v>
      </c>
      <c r="E127" s="503" t="s">
        <v>111</v>
      </c>
      <c r="F127" s="504"/>
      <c r="G127" s="504"/>
      <c r="H127" s="504"/>
      <c r="I127" s="504"/>
      <c r="J127" s="504"/>
      <c r="K127" s="504"/>
      <c r="L127" s="504"/>
      <c r="M127" s="504"/>
      <c r="N127" s="504"/>
      <c r="O127" s="504"/>
      <c r="P127" s="504"/>
      <c r="Q127" s="504"/>
      <c r="R127" s="504"/>
      <c r="S127" s="504"/>
      <c r="T127" s="504"/>
      <c r="U127" s="504"/>
      <c r="V127" s="504"/>
      <c r="W127" s="504"/>
      <c r="X127" s="504"/>
      <c r="Y127" s="505"/>
      <c r="Z127" s="450"/>
      <c r="AA127" s="451"/>
      <c r="AB127" s="452"/>
    </row>
    <row r="128" spans="2:28" s="8" customFormat="1" ht="36" customHeight="1">
      <c r="B128" s="456"/>
      <c r="C128" s="457"/>
      <c r="D128" s="49" t="s">
        <v>98</v>
      </c>
      <c r="E128" s="503" t="s">
        <v>112</v>
      </c>
      <c r="F128" s="504"/>
      <c r="G128" s="504"/>
      <c r="H128" s="504"/>
      <c r="I128" s="504"/>
      <c r="J128" s="504"/>
      <c r="K128" s="504"/>
      <c r="L128" s="504"/>
      <c r="M128" s="504"/>
      <c r="N128" s="504"/>
      <c r="O128" s="504"/>
      <c r="P128" s="504"/>
      <c r="Q128" s="504"/>
      <c r="R128" s="504"/>
      <c r="S128" s="504"/>
      <c r="T128" s="504"/>
      <c r="U128" s="504"/>
      <c r="V128" s="504"/>
      <c r="W128" s="504"/>
      <c r="X128" s="504"/>
      <c r="Y128" s="505"/>
      <c r="Z128" s="450"/>
      <c r="AA128" s="451"/>
      <c r="AB128" s="452"/>
    </row>
    <row r="129" spans="2:28" s="8" customFormat="1" ht="12">
      <c r="B129" s="456"/>
      <c r="C129" s="457"/>
      <c r="D129" s="49"/>
      <c r="E129" s="508" t="s">
        <v>114</v>
      </c>
      <c r="F129" s="509"/>
      <c r="G129" s="509"/>
      <c r="H129" s="509"/>
      <c r="I129" s="509"/>
      <c r="J129" s="509"/>
      <c r="K129" s="509"/>
      <c r="L129" s="509"/>
      <c r="M129" s="509"/>
      <c r="N129" s="509"/>
      <c r="O129" s="509"/>
      <c r="P129" s="509"/>
      <c r="Q129" s="509"/>
      <c r="R129" s="509"/>
      <c r="S129" s="509"/>
      <c r="T129" s="509"/>
      <c r="U129" s="509"/>
      <c r="V129" s="509"/>
      <c r="W129" s="509"/>
      <c r="X129" s="509"/>
      <c r="Y129" s="510"/>
      <c r="Z129" s="450"/>
      <c r="AA129" s="451"/>
      <c r="AB129" s="452"/>
    </row>
    <row r="130" spans="2:28" s="8" customFormat="1" ht="12.75" customHeight="1">
      <c r="B130" s="439"/>
      <c r="C130" s="440"/>
      <c r="D130" s="50"/>
      <c r="E130" s="506" t="s">
        <v>115</v>
      </c>
      <c r="F130" s="506"/>
      <c r="G130" s="506"/>
      <c r="H130" s="506"/>
      <c r="I130" s="506"/>
      <c r="J130" s="506"/>
      <c r="K130" s="506"/>
      <c r="L130" s="506"/>
      <c r="M130" s="506"/>
      <c r="N130" s="506"/>
      <c r="O130" s="506"/>
      <c r="P130" s="506"/>
      <c r="Q130" s="506"/>
      <c r="R130" s="506"/>
      <c r="S130" s="506"/>
      <c r="T130" s="506"/>
      <c r="U130" s="506"/>
      <c r="V130" s="506"/>
      <c r="W130" s="506"/>
      <c r="X130" s="506"/>
      <c r="Y130" s="507"/>
      <c r="Z130" s="453"/>
      <c r="AA130" s="454"/>
      <c r="AB130" s="455"/>
    </row>
    <row r="131" spans="2:28" s="28" customFormat="1" ht="33" customHeight="1">
      <c r="B131" s="331">
        <f>IF(D131="","",B123+1)</f>
        <v>4</v>
      </c>
      <c r="C131" s="332"/>
      <c r="D131" s="336" t="s">
        <v>117</v>
      </c>
      <c r="E131" s="337"/>
      <c r="F131" s="337"/>
      <c r="G131" s="337"/>
      <c r="H131" s="337"/>
      <c r="I131" s="337"/>
      <c r="J131" s="337"/>
      <c r="K131" s="337"/>
      <c r="L131" s="337"/>
      <c r="M131" s="337"/>
      <c r="N131" s="337"/>
      <c r="O131" s="337"/>
      <c r="P131" s="337"/>
      <c r="Q131" s="337"/>
      <c r="R131" s="337"/>
      <c r="S131" s="337"/>
      <c r="T131" s="337"/>
      <c r="U131" s="337"/>
      <c r="V131" s="337"/>
      <c r="W131" s="337"/>
      <c r="X131" s="337"/>
      <c r="Y131" s="338"/>
      <c r="Z131" s="333"/>
      <c r="AA131" s="334"/>
      <c r="AB131" s="335"/>
    </row>
    <row r="133" spans="1:28" s="1" customFormat="1" ht="15" customHeight="1">
      <c r="A133" s="339">
        <v>13</v>
      </c>
      <c r="B133" s="340"/>
      <c r="C133" s="1" t="s">
        <v>116</v>
      </c>
      <c r="Z133" s="4"/>
      <c r="AA133" s="4"/>
      <c r="AB133" s="4"/>
    </row>
    <row r="134" spans="2:28" s="28" customFormat="1" ht="54" customHeight="1">
      <c r="B134" s="331">
        <f>IF(D134="","",B133+1)</f>
        <v>1</v>
      </c>
      <c r="C134" s="332"/>
      <c r="D134" s="336" t="s">
        <v>119</v>
      </c>
      <c r="E134" s="337"/>
      <c r="F134" s="337"/>
      <c r="G134" s="337"/>
      <c r="H134" s="337"/>
      <c r="I134" s="337"/>
      <c r="J134" s="337"/>
      <c r="K134" s="337"/>
      <c r="L134" s="337"/>
      <c r="M134" s="337"/>
      <c r="N134" s="337"/>
      <c r="O134" s="337"/>
      <c r="P134" s="337"/>
      <c r="Q134" s="337"/>
      <c r="R134" s="337"/>
      <c r="S134" s="337"/>
      <c r="T134" s="337"/>
      <c r="U134" s="337"/>
      <c r="V134" s="337"/>
      <c r="W134" s="337"/>
      <c r="X134" s="337"/>
      <c r="Y134" s="338"/>
      <c r="Z134" s="333"/>
      <c r="AA134" s="334"/>
      <c r="AB134" s="335"/>
    </row>
    <row r="136" spans="1:28" s="1" customFormat="1" ht="15" customHeight="1">
      <c r="A136" s="339">
        <v>14</v>
      </c>
      <c r="B136" s="340"/>
      <c r="C136" s="1" t="s">
        <v>118</v>
      </c>
      <c r="Z136" s="4"/>
      <c r="AA136" s="4"/>
      <c r="AB136" s="4"/>
    </row>
    <row r="137" spans="2:28" s="28" customFormat="1" ht="33" customHeight="1">
      <c r="B137" s="331">
        <f>IF(D137="","",B136+1)</f>
        <v>1</v>
      </c>
      <c r="C137" s="332"/>
      <c r="D137" s="336" t="s">
        <v>122</v>
      </c>
      <c r="E137" s="337"/>
      <c r="F137" s="337"/>
      <c r="G137" s="337"/>
      <c r="H137" s="337"/>
      <c r="I137" s="337"/>
      <c r="J137" s="337"/>
      <c r="K137" s="337"/>
      <c r="L137" s="337"/>
      <c r="M137" s="337"/>
      <c r="N137" s="337"/>
      <c r="O137" s="337"/>
      <c r="P137" s="337"/>
      <c r="Q137" s="337"/>
      <c r="R137" s="337"/>
      <c r="S137" s="337"/>
      <c r="T137" s="337"/>
      <c r="U137" s="337"/>
      <c r="V137" s="337"/>
      <c r="W137" s="337"/>
      <c r="X137" s="337"/>
      <c r="Y137" s="338"/>
      <c r="Z137" s="333"/>
      <c r="AA137" s="334"/>
      <c r="AB137" s="335"/>
    </row>
    <row r="138" spans="2:28" s="28" customFormat="1" ht="33" customHeight="1">
      <c r="B138" s="331">
        <f>IF(D138="","",B137+1)</f>
        <v>2</v>
      </c>
      <c r="C138" s="332"/>
      <c r="D138" s="336" t="s">
        <v>120</v>
      </c>
      <c r="E138" s="337"/>
      <c r="F138" s="337"/>
      <c r="G138" s="337"/>
      <c r="H138" s="337"/>
      <c r="I138" s="337"/>
      <c r="J138" s="337"/>
      <c r="K138" s="337"/>
      <c r="L138" s="337"/>
      <c r="M138" s="337"/>
      <c r="N138" s="337"/>
      <c r="O138" s="337"/>
      <c r="P138" s="337"/>
      <c r="Q138" s="337"/>
      <c r="R138" s="337"/>
      <c r="S138" s="337"/>
      <c r="T138" s="337"/>
      <c r="U138" s="337"/>
      <c r="V138" s="337"/>
      <c r="W138" s="337"/>
      <c r="X138" s="337"/>
      <c r="Y138" s="338"/>
      <c r="Z138" s="333"/>
      <c r="AA138" s="334"/>
      <c r="AB138" s="335"/>
    </row>
    <row r="140" spans="1:28" s="1" customFormat="1" ht="15" customHeight="1">
      <c r="A140" s="339">
        <v>15</v>
      </c>
      <c r="B140" s="340"/>
      <c r="C140" s="1" t="s">
        <v>121</v>
      </c>
      <c r="Z140" s="4"/>
      <c r="AA140" s="4"/>
      <c r="AB140" s="4"/>
    </row>
    <row r="141" spans="2:28" s="28" customFormat="1" ht="40.5" customHeight="1">
      <c r="B141" s="331">
        <f>IF(D141="","",B140+1)</f>
        <v>1</v>
      </c>
      <c r="C141" s="332"/>
      <c r="D141" s="336" t="s">
        <v>123</v>
      </c>
      <c r="E141" s="337"/>
      <c r="F141" s="337"/>
      <c r="G141" s="337"/>
      <c r="H141" s="337"/>
      <c r="I141" s="337"/>
      <c r="J141" s="337"/>
      <c r="K141" s="337"/>
      <c r="L141" s="337"/>
      <c r="M141" s="337"/>
      <c r="N141" s="337"/>
      <c r="O141" s="337"/>
      <c r="P141" s="337"/>
      <c r="Q141" s="337"/>
      <c r="R141" s="337"/>
      <c r="S141" s="337"/>
      <c r="T141" s="337"/>
      <c r="U141" s="337"/>
      <c r="V141" s="337"/>
      <c r="W141" s="337"/>
      <c r="X141" s="337"/>
      <c r="Y141" s="338"/>
      <c r="Z141" s="333"/>
      <c r="AA141" s="334"/>
      <c r="AB141" s="335"/>
    </row>
    <row r="142" spans="2:28" s="28" customFormat="1" ht="54" customHeight="1">
      <c r="B142" s="331">
        <f>IF(D142="","",B141+1)</f>
        <v>2</v>
      </c>
      <c r="C142" s="332"/>
      <c r="D142" s="336" t="s">
        <v>124</v>
      </c>
      <c r="E142" s="337"/>
      <c r="F142" s="337"/>
      <c r="G142" s="337"/>
      <c r="H142" s="337"/>
      <c r="I142" s="337"/>
      <c r="J142" s="337"/>
      <c r="K142" s="337"/>
      <c r="L142" s="337"/>
      <c r="M142" s="337"/>
      <c r="N142" s="337"/>
      <c r="O142" s="337"/>
      <c r="P142" s="337"/>
      <c r="Q142" s="337"/>
      <c r="R142" s="337"/>
      <c r="S142" s="337"/>
      <c r="T142" s="337"/>
      <c r="U142" s="337"/>
      <c r="V142" s="337"/>
      <c r="W142" s="337"/>
      <c r="X142" s="337"/>
      <c r="Y142" s="338"/>
      <c r="Z142" s="333"/>
      <c r="AA142" s="334"/>
      <c r="AB142" s="335"/>
    </row>
    <row r="143" spans="2:28" s="28" customFormat="1" ht="54.75" customHeight="1">
      <c r="B143" s="331">
        <f>IF(D143="","",B142+1)</f>
        <v>3</v>
      </c>
      <c r="C143" s="332"/>
      <c r="D143" s="336" t="s">
        <v>125</v>
      </c>
      <c r="E143" s="337"/>
      <c r="F143" s="337"/>
      <c r="G143" s="337"/>
      <c r="H143" s="337"/>
      <c r="I143" s="337"/>
      <c r="J143" s="337"/>
      <c r="K143" s="337"/>
      <c r="L143" s="337"/>
      <c r="M143" s="337"/>
      <c r="N143" s="337"/>
      <c r="O143" s="337"/>
      <c r="P143" s="337"/>
      <c r="Q143" s="337"/>
      <c r="R143" s="337"/>
      <c r="S143" s="337"/>
      <c r="T143" s="337"/>
      <c r="U143" s="337"/>
      <c r="V143" s="337"/>
      <c r="W143" s="337"/>
      <c r="X143" s="337"/>
      <c r="Y143" s="338"/>
      <c r="Z143" s="333"/>
      <c r="AA143" s="334"/>
      <c r="AB143" s="335"/>
    </row>
    <row r="144" spans="2:28" s="28" customFormat="1" ht="40.5" customHeight="1">
      <c r="B144" s="331">
        <f>IF(D144="","",B143+1)</f>
        <v>4</v>
      </c>
      <c r="C144" s="332"/>
      <c r="D144" s="336" t="s">
        <v>126</v>
      </c>
      <c r="E144" s="337"/>
      <c r="F144" s="337"/>
      <c r="G144" s="337"/>
      <c r="H144" s="337"/>
      <c r="I144" s="337"/>
      <c r="J144" s="337"/>
      <c r="K144" s="337"/>
      <c r="L144" s="337"/>
      <c r="M144" s="337"/>
      <c r="N144" s="337"/>
      <c r="O144" s="337"/>
      <c r="P144" s="337"/>
      <c r="Q144" s="337"/>
      <c r="R144" s="337"/>
      <c r="S144" s="337"/>
      <c r="T144" s="337"/>
      <c r="U144" s="337"/>
      <c r="V144" s="337"/>
      <c r="W144" s="337"/>
      <c r="X144" s="337"/>
      <c r="Y144" s="338"/>
      <c r="Z144" s="333"/>
      <c r="AA144" s="334"/>
      <c r="AB144" s="335"/>
    </row>
    <row r="145" ht="12.75"/>
    <row r="146" spans="1:28" s="1" customFormat="1" ht="15" customHeight="1">
      <c r="A146" s="339">
        <v>16</v>
      </c>
      <c r="B146" s="340"/>
      <c r="C146" s="1" t="s">
        <v>127</v>
      </c>
      <c r="Z146" s="4"/>
      <c r="AA146" s="4"/>
      <c r="AB146" s="4"/>
    </row>
    <row r="147" spans="2:28" s="28" customFormat="1" ht="40.5" customHeight="1">
      <c r="B147" s="331">
        <f aca="true" t="shared" si="1" ref="B147:B155">IF(D147="","",B146+1)</f>
        <v>1</v>
      </c>
      <c r="C147" s="332"/>
      <c r="D147" s="336" t="s">
        <v>128</v>
      </c>
      <c r="E147" s="337"/>
      <c r="F147" s="337"/>
      <c r="G147" s="337"/>
      <c r="H147" s="337"/>
      <c r="I147" s="337"/>
      <c r="J147" s="337"/>
      <c r="K147" s="337"/>
      <c r="L147" s="337"/>
      <c r="M147" s="337"/>
      <c r="N147" s="337"/>
      <c r="O147" s="337"/>
      <c r="P147" s="337"/>
      <c r="Q147" s="337"/>
      <c r="R147" s="337"/>
      <c r="S147" s="337"/>
      <c r="T147" s="337"/>
      <c r="U147" s="337"/>
      <c r="V147" s="337"/>
      <c r="W147" s="337"/>
      <c r="X147" s="337"/>
      <c r="Y147" s="338"/>
      <c r="Z147" s="333"/>
      <c r="AA147" s="334"/>
      <c r="AB147" s="335"/>
    </row>
    <row r="148" spans="2:28" s="28" customFormat="1" ht="33" customHeight="1">
      <c r="B148" s="331">
        <f t="shared" si="1"/>
        <v>2</v>
      </c>
      <c r="C148" s="332"/>
      <c r="D148" s="336" t="s">
        <v>129</v>
      </c>
      <c r="E148" s="337"/>
      <c r="F148" s="337"/>
      <c r="G148" s="337"/>
      <c r="H148" s="337"/>
      <c r="I148" s="337"/>
      <c r="J148" s="337"/>
      <c r="K148" s="337"/>
      <c r="L148" s="337"/>
      <c r="M148" s="337"/>
      <c r="N148" s="337"/>
      <c r="O148" s="337"/>
      <c r="P148" s="337"/>
      <c r="Q148" s="337"/>
      <c r="R148" s="337"/>
      <c r="S148" s="337"/>
      <c r="T148" s="337"/>
      <c r="U148" s="337"/>
      <c r="V148" s="337"/>
      <c r="W148" s="337"/>
      <c r="X148" s="337"/>
      <c r="Y148" s="338"/>
      <c r="Z148" s="333"/>
      <c r="AA148" s="334"/>
      <c r="AB148" s="335"/>
    </row>
    <row r="149" spans="2:28" s="28" customFormat="1" ht="33" customHeight="1">
      <c r="B149" s="331">
        <f t="shared" si="1"/>
        <v>3</v>
      </c>
      <c r="C149" s="332"/>
      <c r="D149" s="336" t="s">
        <v>130</v>
      </c>
      <c r="E149" s="337"/>
      <c r="F149" s="337"/>
      <c r="G149" s="337"/>
      <c r="H149" s="337"/>
      <c r="I149" s="337"/>
      <c r="J149" s="337"/>
      <c r="K149" s="337"/>
      <c r="L149" s="337"/>
      <c r="M149" s="337"/>
      <c r="N149" s="337"/>
      <c r="O149" s="337"/>
      <c r="P149" s="337"/>
      <c r="Q149" s="337"/>
      <c r="R149" s="337"/>
      <c r="S149" s="337"/>
      <c r="T149" s="337"/>
      <c r="U149" s="337"/>
      <c r="V149" s="337"/>
      <c r="W149" s="337"/>
      <c r="X149" s="337"/>
      <c r="Y149" s="338"/>
      <c r="Z149" s="333"/>
      <c r="AA149" s="334"/>
      <c r="AB149" s="335"/>
    </row>
    <row r="150" spans="2:28" s="28" customFormat="1" ht="33" customHeight="1">
      <c r="B150" s="331">
        <f t="shared" si="1"/>
        <v>4</v>
      </c>
      <c r="C150" s="332"/>
      <c r="D150" s="336" t="s">
        <v>131</v>
      </c>
      <c r="E150" s="337"/>
      <c r="F150" s="337"/>
      <c r="G150" s="337"/>
      <c r="H150" s="337"/>
      <c r="I150" s="337"/>
      <c r="J150" s="337"/>
      <c r="K150" s="337"/>
      <c r="L150" s="337"/>
      <c r="M150" s="337"/>
      <c r="N150" s="337"/>
      <c r="O150" s="337"/>
      <c r="P150" s="337"/>
      <c r="Q150" s="337"/>
      <c r="R150" s="337"/>
      <c r="S150" s="337"/>
      <c r="T150" s="337"/>
      <c r="U150" s="337"/>
      <c r="V150" s="337"/>
      <c r="W150" s="337"/>
      <c r="X150" s="337"/>
      <c r="Y150" s="338"/>
      <c r="Z150" s="333"/>
      <c r="AA150" s="334"/>
      <c r="AB150" s="335"/>
    </row>
    <row r="151" spans="2:28" s="28" customFormat="1" ht="33" customHeight="1">
      <c r="B151" s="331">
        <f t="shared" si="1"/>
        <v>5</v>
      </c>
      <c r="C151" s="332"/>
      <c r="D151" s="336" t="s">
        <v>132</v>
      </c>
      <c r="E151" s="337"/>
      <c r="F151" s="337"/>
      <c r="G151" s="337"/>
      <c r="H151" s="337"/>
      <c r="I151" s="337"/>
      <c r="J151" s="337"/>
      <c r="K151" s="337"/>
      <c r="L151" s="337"/>
      <c r="M151" s="337"/>
      <c r="N151" s="337"/>
      <c r="O151" s="337"/>
      <c r="P151" s="337"/>
      <c r="Q151" s="337"/>
      <c r="R151" s="337"/>
      <c r="S151" s="337"/>
      <c r="T151" s="337"/>
      <c r="U151" s="337"/>
      <c r="V151" s="337"/>
      <c r="W151" s="337"/>
      <c r="X151" s="337"/>
      <c r="Y151" s="338"/>
      <c r="Z151" s="333"/>
      <c r="AA151" s="334"/>
      <c r="AB151" s="335"/>
    </row>
    <row r="152" spans="2:28" s="28" customFormat="1" ht="27" customHeight="1">
      <c r="B152" s="331">
        <f t="shared" si="1"/>
        <v>6</v>
      </c>
      <c r="C152" s="332"/>
      <c r="D152" s="336" t="s">
        <v>133</v>
      </c>
      <c r="E152" s="337"/>
      <c r="F152" s="337"/>
      <c r="G152" s="337"/>
      <c r="H152" s="337"/>
      <c r="I152" s="337"/>
      <c r="J152" s="337"/>
      <c r="K152" s="337"/>
      <c r="L152" s="337"/>
      <c r="M152" s="337"/>
      <c r="N152" s="337"/>
      <c r="O152" s="337"/>
      <c r="P152" s="337"/>
      <c r="Q152" s="337"/>
      <c r="R152" s="337"/>
      <c r="S152" s="337"/>
      <c r="T152" s="337"/>
      <c r="U152" s="337"/>
      <c r="V152" s="337"/>
      <c r="W152" s="337"/>
      <c r="X152" s="337"/>
      <c r="Y152" s="338"/>
      <c r="Z152" s="333"/>
      <c r="AA152" s="334"/>
      <c r="AB152" s="335"/>
    </row>
    <row r="153" spans="2:28" s="28" customFormat="1" ht="27" customHeight="1">
      <c r="B153" s="331">
        <f t="shared" si="1"/>
        <v>7</v>
      </c>
      <c r="C153" s="332"/>
      <c r="D153" s="336" t="s">
        <v>134</v>
      </c>
      <c r="E153" s="337"/>
      <c r="F153" s="337"/>
      <c r="G153" s="337"/>
      <c r="H153" s="337"/>
      <c r="I153" s="337"/>
      <c r="J153" s="337"/>
      <c r="K153" s="337"/>
      <c r="L153" s="337"/>
      <c r="M153" s="337"/>
      <c r="N153" s="337"/>
      <c r="O153" s="337"/>
      <c r="P153" s="337"/>
      <c r="Q153" s="337"/>
      <c r="R153" s="337"/>
      <c r="S153" s="337"/>
      <c r="T153" s="337"/>
      <c r="U153" s="337"/>
      <c r="V153" s="337"/>
      <c r="W153" s="337"/>
      <c r="X153" s="337"/>
      <c r="Y153" s="338"/>
      <c r="Z153" s="333"/>
      <c r="AA153" s="334"/>
      <c r="AB153" s="335"/>
    </row>
    <row r="154" spans="2:28" s="28" customFormat="1" ht="33" customHeight="1">
      <c r="B154" s="331">
        <f t="shared" si="1"/>
        <v>8</v>
      </c>
      <c r="C154" s="332"/>
      <c r="D154" s="336" t="s">
        <v>135</v>
      </c>
      <c r="E154" s="337"/>
      <c r="F154" s="337"/>
      <c r="G154" s="337"/>
      <c r="H154" s="337"/>
      <c r="I154" s="337"/>
      <c r="J154" s="337"/>
      <c r="K154" s="337"/>
      <c r="L154" s="337"/>
      <c r="M154" s="337"/>
      <c r="N154" s="337"/>
      <c r="O154" s="337"/>
      <c r="P154" s="337"/>
      <c r="Q154" s="337"/>
      <c r="R154" s="337"/>
      <c r="S154" s="337"/>
      <c r="T154" s="337"/>
      <c r="U154" s="337"/>
      <c r="V154" s="337"/>
      <c r="W154" s="337"/>
      <c r="X154" s="337"/>
      <c r="Y154" s="338"/>
      <c r="Z154" s="333"/>
      <c r="AA154" s="334"/>
      <c r="AB154" s="335"/>
    </row>
    <row r="155" spans="2:28" s="28" customFormat="1" ht="33" customHeight="1">
      <c r="B155" s="331">
        <f t="shared" si="1"/>
        <v>9</v>
      </c>
      <c r="C155" s="332"/>
      <c r="D155" s="336" t="s">
        <v>136</v>
      </c>
      <c r="E155" s="337"/>
      <c r="F155" s="337"/>
      <c r="G155" s="337"/>
      <c r="H155" s="337"/>
      <c r="I155" s="337"/>
      <c r="J155" s="337"/>
      <c r="K155" s="337"/>
      <c r="L155" s="337"/>
      <c r="M155" s="337"/>
      <c r="N155" s="337"/>
      <c r="O155" s="337"/>
      <c r="P155" s="337"/>
      <c r="Q155" s="337"/>
      <c r="R155" s="337"/>
      <c r="S155" s="337"/>
      <c r="T155" s="337"/>
      <c r="U155" s="337"/>
      <c r="V155" s="337"/>
      <c r="W155" s="337"/>
      <c r="X155" s="337"/>
      <c r="Y155" s="338"/>
      <c r="Z155" s="333"/>
      <c r="AA155" s="334"/>
      <c r="AB155" s="335"/>
    </row>
    <row r="156" ht="12.75"/>
    <row r="157" spans="1:28" s="1" customFormat="1" ht="15" customHeight="1">
      <c r="A157" s="339">
        <v>17</v>
      </c>
      <c r="B157" s="340"/>
      <c r="C157" s="1" t="s">
        <v>137</v>
      </c>
      <c r="Z157" s="4"/>
      <c r="AA157" s="4"/>
      <c r="AB157" s="4"/>
    </row>
    <row r="158" spans="2:28" s="28" customFormat="1" ht="33" customHeight="1">
      <c r="B158" s="437">
        <f>IF(D158="","",B157+1)</f>
        <v>1</v>
      </c>
      <c r="C158" s="438"/>
      <c r="D158" s="376" t="s">
        <v>591</v>
      </c>
      <c r="E158" s="377"/>
      <c r="F158" s="377"/>
      <c r="G158" s="377"/>
      <c r="H158" s="377"/>
      <c r="I158" s="377"/>
      <c r="J158" s="377"/>
      <c r="K158" s="377"/>
      <c r="L158" s="377"/>
      <c r="M158" s="377"/>
      <c r="N158" s="377"/>
      <c r="O158" s="377"/>
      <c r="P158" s="377"/>
      <c r="Q158" s="377"/>
      <c r="R158" s="377"/>
      <c r="S158" s="377"/>
      <c r="T158" s="377"/>
      <c r="U158" s="377"/>
      <c r="V158" s="377"/>
      <c r="W158" s="377"/>
      <c r="X158" s="377"/>
      <c r="Y158" s="378"/>
      <c r="Z158" s="351"/>
      <c r="AA158" s="352"/>
      <c r="AB158" s="353"/>
    </row>
    <row r="159" spans="2:28" s="39" customFormat="1" ht="25.5" customHeight="1">
      <c r="B159" s="456"/>
      <c r="C159" s="457"/>
      <c r="D159" s="47" t="s">
        <v>32</v>
      </c>
      <c r="E159" s="365" t="s">
        <v>592</v>
      </c>
      <c r="F159" s="430"/>
      <c r="G159" s="430"/>
      <c r="H159" s="430"/>
      <c r="I159" s="430"/>
      <c r="J159" s="430"/>
      <c r="K159" s="430"/>
      <c r="L159" s="430"/>
      <c r="M159" s="430"/>
      <c r="N159" s="430"/>
      <c r="O159" s="430"/>
      <c r="P159" s="430"/>
      <c r="Q159" s="430"/>
      <c r="R159" s="430"/>
      <c r="S159" s="430"/>
      <c r="T159" s="430"/>
      <c r="U159" s="430"/>
      <c r="V159" s="430"/>
      <c r="W159" s="430"/>
      <c r="X159" s="430"/>
      <c r="Y159" s="431"/>
      <c r="Z159" s="385"/>
      <c r="AA159" s="386"/>
      <c r="AB159" s="387"/>
    </row>
    <row r="160" spans="2:28" s="39" customFormat="1" ht="18" customHeight="1">
      <c r="B160" s="439"/>
      <c r="C160" s="440"/>
      <c r="D160" s="48" t="s">
        <v>33</v>
      </c>
      <c r="E160" s="341" t="s">
        <v>138</v>
      </c>
      <c r="F160" s="432"/>
      <c r="G160" s="432"/>
      <c r="H160" s="432"/>
      <c r="I160" s="432"/>
      <c r="J160" s="432"/>
      <c r="K160" s="432"/>
      <c r="L160" s="432"/>
      <c r="M160" s="432"/>
      <c r="N160" s="432"/>
      <c r="O160" s="432"/>
      <c r="P160" s="432"/>
      <c r="Q160" s="432"/>
      <c r="R160" s="432"/>
      <c r="S160" s="432"/>
      <c r="T160" s="432"/>
      <c r="U160" s="432"/>
      <c r="V160" s="432"/>
      <c r="W160" s="432"/>
      <c r="X160" s="432"/>
      <c r="Y160" s="433"/>
      <c r="Z160" s="388"/>
      <c r="AA160" s="389"/>
      <c r="AB160" s="390"/>
    </row>
    <row r="161" ht="12.75"/>
    <row r="162" spans="1:28" s="1" customFormat="1" ht="15" customHeight="1">
      <c r="A162" s="339">
        <v>18</v>
      </c>
      <c r="B162" s="340"/>
      <c r="C162" s="1" t="s">
        <v>139</v>
      </c>
      <c r="Z162" s="4"/>
      <c r="AA162" s="4"/>
      <c r="AB162" s="4"/>
    </row>
    <row r="163" spans="2:28" s="28" customFormat="1" ht="40.5" customHeight="1">
      <c r="B163" s="331">
        <f>IF(D163="","",B162+1)</f>
        <v>1</v>
      </c>
      <c r="C163" s="332"/>
      <c r="D163" s="336" t="s">
        <v>140</v>
      </c>
      <c r="E163" s="337"/>
      <c r="F163" s="337"/>
      <c r="G163" s="337"/>
      <c r="H163" s="337"/>
      <c r="I163" s="337"/>
      <c r="J163" s="337"/>
      <c r="K163" s="337"/>
      <c r="L163" s="337"/>
      <c r="M163" s="337"/>
      <c r="N163" s="337"/>
      <c r="O163" s="337"/>
      <c r="P163" s="337"/>
      <c r="Q163" s="337"/>
      <c r="R163" s="337"/>
      <c r="S163" s="337"/>
      <c r="T163" s="337"/>
      <c r="U163" s="337"/>
      <c r="V163" s="337"/>
      <c r="W163" s="337"/>
      <c r="X163" s="337"/>
      <c r="Y163" s="338"/>
      <c r="Z163" s="333"/>
      <c r="AA163" s="334"/>
      <c r="AB163" s="335"/>
    </row>
    <row r="165" spans="1:28" s="1" customFormat="1" ht="15" customHeight="1">
      <c r="A165" s="339">
        <v>19</v>
      </c>
      <c r="B165" s="340"/>
      <c r="C165" s="1" t="s">
        <v>141</v>
      </c>
      <c r="Z165" s="4"/>
      <c r="AA165" s="4"/>
      <c r="AB165" s="4"/>
    </row>
    <row r="166" spans="2:28" s="28" customFormat="1" ht="40.5" customHeight="1">
      <c r="B166" s="331">
        <f>IF(D166="","",B165+1)</f>
        <v>1</v>
      </c>
      <c r="C166" s="332"/>
      <c r="D166" s="336" t="s">
        <v>142</v>
      </c>
      <c r="E166" s="337"/>
      <c r="F166" s="337"/>
      <c r="G166" s="337"/>
      <c r="H166" s="337"/>
      <c r="I166" s="337"/>
      <c r="J166" s="337"/>
      <c r="K166" s="337"/>
      <c r="L166" s="337"/>
      <c r="M166" s="337"/>
      <c r="N166" s="337"/>
      <c r="O166" s="337"/>
      <c r="P166" s="337"/>
      <c r="Q166" s="337"/>
      <c r="R166" s="337"/>
      <c r="S166" s="337"/>
      <c r="T166" s="337"/>
      <c r="U166" s="337"/>
      <c r="V166" s="337"/>
      <c r="W166" s="337"/>
      <c r="X166" s="337"/>
      <c r="Y166" s="338"/>
      <c r="Z166" s="333"/>
      <c r="AA166" s="334"/>
      <c r="AB166" s="335"/>
    </row>
    <row r="167" spans="2:28" s="28" customFormat="1" ht="33" customHeight="1">
      <c r="B167" s="331">
        <f>IF(D167="","",B166+1)</f>
        <v>2</v>
      </c>
      <c r="C167" s="332"/>
      <c r="D167" s="336" t="s">
        <v>143</v>
      </c>
      <c r="E167" s="337"/>
      <c r="F167" s="337"/>
      <c r="G167" s="337"/>
      <c r="H167" s="337"/>
      <c r="I167" s="337"/>
      <c r="J167" s="337"/>
      <c r="K167" s="337"/>
      <c r="L167" s="337"/>
      <c r="M167" s="337"/>
      <c r="N167" s="337"/>
      <c r="O167" s="337"/>
      <c r="P167" s="337"/>
      <c r="Q167" s="337"/>
      <c r="R167" s="337"/>
      <c r="S167" s="337"/>
      <c r="T167" s="337"/>
      <c r="U167" s="337"/>
      <c r="V167" s="337"/>
      <c r="W167" s="337"/>
      <c r="X167" s="337"/>
      <c r="Y167" s="338"/>
      <c r="Z167" s="333"/>
      <c r="AA167" s="334"/>
      <c r="AB167" s="335"/>
    </row>
    <row r="169" spans="1:28" s="1" customFormat="1" ht="15" customHeight="1">
      <c r="A169" s="339">
        <v>20</v>
      </c>
      <c r="B169" s="340"/>
      <c r="C169" s="1" t="s">
        <v>144</v>
      </c>
      <c r="Z169" s="4"/>
      <c r="AA169" s="4"/>
      <c r="AB169" s="4"/>
    </row>
    <row r="170" spans="2:28" s="28" customFormat="1" ht="27" customHeight="1">
      <c r="B170" s="437">
        <f>IF(D170="","",B169+1)</f>
        <v>1</v>
      </c>
      <c r="C170" s="438"/>
      <c r="D170" s="376" t="s">
        <v>152</v>
      </c>
      <c r="E170" s="377"/>
      <c r="F170" s="377"/>
      <c r="G170" s="377"/>
      <c r="H170" s="377"/>
      <c r="I170" s="377"/>
      <c r="J170" s="377"/>
      <c r="K170" s="377"/>
      <c r="L170" s="377"/>
      <c r="M170" s="377"/>
      <c r="N170" s="377"/>
      <c r="O170" s="377"/>
      <c r="P170" s="377"/>
      <c r="Q170" s="377"/>
      <c r="R170" s="377"/>
      <c r="S170" s="377"/>
      <c r="T170" s="377"/>
      <c r="U170" s="377"/>
      <c r="V170" s="377"/>
      <c r="W170" s="377"/>
      <c r="X170" s="377"/>
      <c r="Y170" s="378"/>
      <c r="Z170" s="351"/>
      <c r="AA170" s="352"/>
      <c r="AB170" s="353"/>
    </row>
    <row r="171" spans="2:28" s="39" customFormat="1" ht="12.75" customHeight="1">
      <c r="B171" s="456"/>
      <c r="C171" s="457"/>
      <c r="D171" s="47" t="s">
        <v>32</v>
      </c>
      <c r="E171" s="365" t="s">
        <v>153</v>
      </c>
      <c r="F171" s="365"/>
      <c r="G171" s="365"/>
      <c r="H171" s="365"/>
      <c r="I171" s="365"/>
      <c r="J171" s="365"/>
      <c r="K171" s="365"/>
      <c r="L171" s="365"/>
      <c r="M171" s="365"/>
      <c r="N171" s="365"/>
      <c r="O171" s="365"/>
      <c r="P171" s="365"/>
      <c r="Q171" s="365"/>
      <c r="R171" s="365"/>
      <c r="S171" s="365"/>
      <c r="T171" s="365"/>
      <c r="U171" s="365"/>
      <c r="V171" s="365"/>
      <c r="W171" s="365"/>
      <c r="X171" s="365"/>
      <c r="Y171" s="375"/>
      <c r="Z171" s="385"/>
      <c r="AA171" s="386"/>
      <c r="AB171" s="387"/>
    </row>
    <row r="172" spans="2:28" s="39" customFormat="1" ht="12.75" customHeight="1">
      <c r="B172" s="456"/>
      <c r="C172" s="457"/>
      <c r="D172" s="47" t="s">
        <v>33</v>
      </c>
      <c r="E172" s="365" t="s">
        <v>154</v>
      </c>
      <c r="F172" s="365"/>
      <c r="G172" s="365"/>
      <c r="H172" s="365"/>
      <c r="I172" s="365"/>
      <c r="J172" s="365"/>
      <c r="K172" s="365"/>
      <c r="L172" s="365"/>
      <c r="M172" s="365"/>
      <c r="N172" s="365"/>
      <c r="O172" s="365"/>
      <c r="P172" s="365"/>
      <c r="Q172" s="365"/>
      <c r="R172" s="365"/>
      <c r="S172" s="365"/>
      <c r="T172" s="365"/>
      <c r="U172" s="365"/>
      <c r="V172" s="365"/>
      <c r="W172" s="365"/>
      <c r="X172" s="365"/>
      <c r="Y172" s="375"/>
      <c r="Z172" s="385"/>
      <c r="AA172" s="386"/>
      <c r="AB172" s="387"/>
    </row>
    <row r="173" spans="2:28" s="39" customFormat="1" ht="12.75" customHeight="1">
      <c r="B173" s="456"/>
      <c r="C173" s="457"/>
      <c r="D173" s="47" t="s">
        <v>66</v>
      </c>
      <c r="E173" s="365" t="s">
        <v>155</v>
      </c>
      <c r="F173" s="365"/>
      <c r="G173" s="365"/>
      <c r="H173" s="365"/>
      <c r="I173" s="365"/>
      <c r="J173" s="365"/>
      <c r="K173" s="365"/>
      <c r="L173" s="365"/>
      <c r="M173" s="365"/>
      <c r="N173" s="365"/>
      <c r="O173" s="365"/>
      <c r="P173" s="365"/>
      <c r="Q173" s="365"/>
      <c r="R173" s="365"/>
      <c r="S173" s="365"/>
      <c r="T173" s="365"/>
      <c r="U173" s="365"/>
      <c r="V173" s="365"/>
      <c r="W173" s="365"/>
      <c r="X173" s="365"/>
      <c r="Y173" s="375"/>
      <c r="Z173" s="385"/>
      <c r="AA173" s="386"/>
      <c r="AB173" s="387"/>
    </row>
    <row r="174" spans="2:28" s="39" customFormat="1" ht="12.75" customHeight="1">
      <c r="B174" s="456"/>
      <c r="C174" s="457"/>
      <c r="D174" s="47" t="s">
        <v>97</v>
      </c>
      <c r="E174" s="365" t="s">
        <v>156</v>
      </c>
      <c r="F174" s="365"/>
      <c r="G174" s="365"/>
      <c r="H174" s="365"/>
      <c r="I174" s="365"/>
      <c r="J174" s="365"/>
      <c r="K174" s="365"/>
      <c r="L174" s="365"/>
      <c r="M174" s="365"/>
      <c r="N174" s="365"/>
      <c r="O174" s="365"/>
      <c r="P174" s="365"/>
      <c r="Q174" s="365"/>
      <c r="R174" s="365"/>
      <c r="S174" s="365"/>
      <c r="T174" s="365"/>
      <c r="U174" s="365"/>
      <c r="V174" s="365"/>
      <c r="W174" s="365"/>
      <c r="X174" s="365"/>
      <c r="Y174" s="375"/>
      <c r="Z174" s="385"/>
      <c r="AA174" s="386"/>
      <c r="AB174" s="387"/>
    </row>
    <row r="175" spans="2:28" s="39" customFormat="1" ht="12.75" customHeight="1">
      <c r="B175" s="456"/>
      <c r="C175" s="457"/>
      <c r="D175" s="47" t="s">
        <v>98</v>
      </c>
      <c r="E175" s="365" t="s">
        <v>157</v>
      </c>
      <c r="F175" s="365"/>
      <c r="G175" s="365"/>
      <c r="H175" s="365"/>
      <c r="I175" s="365"/>
      <c r="J175" s="365"/>
      <c r="K175" s="365"/>
      <c r="L175" s="365"/>
      <c r="M175" s="365"/>
      <c r="N175" s="365"/>
      <c r="O175" s="365"/>
      <c r="P175" s="365"/>
      <c r="Q175" s="365"/>
      <c r="R175" s="365"/>
      <c r="S175" s="365"/>
      <c r="T175" s="365"/>
      <c r="U175" s="365"/>
      <c r="V175" s="365"/>
      <c r="W175" s="365"/>
      <c r="X175" s="365"/>
      <c r="Y175" s="375"/>
      <c r="Z175" s="385"/>
      <c r="AA175" s="386"/>
      <c r="AB175" s="387"/>
    </row>
    <row r="176" spans="2:28" s="39" customFormat="1" ht="12.75" customHeight="1">
      <c r="B176" s="456"/>
      <c r="C176" s="457"/>
      <c r="D176" s="47" t="s">
        <v>99</v>
      </c>
      <c r="E176" s="365" t="s">
        <v>158</v>
      </c>
      <c r="F176" s="365"/>
      <c r="G176" s="365"/>
      <c r="H176" s="365"/>
      <c r="I176" s="365"/>
      <c r="J176" s="365"/>
      <c r="K176" s="365"/>
      <c r="L176" s="365"/>
      <c r="M176" s="365"/>
      <c r="N176" s="365"/>
      <c r="O176" s="365"/>
      <c r="P176" s="365"/>
      <c r="Q176" s="365"/>
      <c r="R176" s="365"/>
      <c r="S176" s="365"/>
      <c r="T176" s="365"/>
      <c r="U176" s="365"/>
      <c r="V176" s="365"/>
      <c r="W176" s="365"/>
      <c r="X176" s="365"/>
      <c r="Y176" s="375"/>
      <c r="Z176" s="385"/>
      <c r="AA176" s="386"/>
      <c r="AB176" s="387"/>
    </row>
    <row r="177" spans="2:28" s="39" customFormat="1" ht="12.75" customHeight="1">
      <c r="B177" s="456"/>
      <c r="C177" s="457"/>
      <c r="D177" s="47" t="s">
        <v>145</v>
      </c>
      <c r="E177" s="365" t="s">
        <v>159</v>
      </c>
      <c r="F177" s="365"/>
      <c r="G177" s="365"/>
      <c r="H177" s="365"/>
      <c r="I177" s="365"/>
      <c r="J177" s="365"/>
      <c r="K177" s="365"/>
      <c r="L177" s="365"/>
      <c r="M177" s="365"/>
      <c r="N177" s="365"/>
      <c r="O177" s="365"/>
      <c r="P177" s="365"/>
      <c r="Q177" s="365"/>
      <c r="R177" s="365"/>
      <c r="S177" s="365"/>
      <c r="T177" s="365"/>
      <c r="U177" s="365"/>
      <c r="V177" s="365"/>
      <c r="W177" s="365"/>
      <c r="X177" s="365"/>
      <c r="Y177" s="375"/>
      <c r="Z177" s="385"/>
      <c r="AA177" s="386"/>
      <c r="AB177" s="387"/>
    </row>
    <row r="178" spans="2:28" s="39" customFormat="1" ht="12.75" customHeight="1">
      <c r="B178" s="456"/>
      <c r="C178" s="457"/>
      <c r="D178" s="47" t="s">
        <v>146</v>
      </c>
      <c r="E178" s="365" t="s">
        <v>161</v>
      </c>
      <c r="F178" s="365"/>
      <c r="G178" s="365"/>
      <c r="H178" s="365"/>
      <c r="I178" s="365"/>
      <c r="J178" s="365"/>
      <c r="K178" s="365"/>
      <c r="L178" s="365"/>
      <c r="M178" s="365"/>
      <c r="N178" s="365"/>
      <c r="O178" s="365"/>
      <c r="P178" s="365"/>
      <c r="Q178" s="365"/>
      <c r="R178" s="365"/>
      <c r="S178" s="365"/>
      <c r="T178" s="365"/>
      <c r="U178" s="365"/>
      <c r="V178" s="365"/>
      <c r="W178" s="365"/>
      <c r="X178" s="365"/>
      <c r="Y178" s="375"/>
      <c r="Z178" s="385"/>
      <c r="AA178" s="386"/>
      <c r="AB178" s="387"/>
    </row>
    <row r="179" spans="2:28" s="39" customFormat="1" ht="12.75" customHeight="1">
      <c r="B179" s="456"/>
      <c r="C179" s="457"/>
      <c r="D179" s="47" t="s">
        <v>147</v>
      </c>
      <c r="E179" s="365" t="s">
        <v>160</v>
      </c>
      <c r="F179" s="365"/>
      <c r="G179" s="365"/>
      <c r="H179" s="365"/>
      <c r="I179" s="365"/>
      <c r="J179" s="365"/>
      <c r="K179" s="365"/>
      <c r="L179" s="365"/>
      <c r="M179" s="365"/>
      <c r="N179" s="365"/>
      <c r="O179" s="365"/>
      <c r="P179" s="365"/>
      <c r="Q179" s="365"/>
      <c r="R179" s="365"/>
      <c r="S179" s="365"/>
      <c r="T179" s="365"/>
      <c r="U179" s="365"/>
      <c r="V179" s="365"/>
      <c r="W179" s="365"/>
      <c r="X179" s="365"/>
      <c r="Y179" s="375"/>
      <c r="Z179" s="385"/>
      <c r="AA179" s="386"/>
      <c r="AB179" s="387"/>
    </row>
    <row r="180" spans="2:28" s="39" customFormat="1" ht="12.75" customHeight="1">
      <c r="B180" s="456"/>
      <c r="C180" s="457"/>
      <c r="D180" s="47" t="s">
        <v>148</v>
      </c>
      <c r="E180" s="365" t="s">
        <v>162</v>
      </c>
      <c r="F180" s="365"/>
      <c r="G180" s="365"/>
      <c r="H180" s="365"/>
      <c r="I180" s="365"/>
      <c r="J180" s="365"/>
      <c r="K180" s="365"/>
      <c r="L180" s="365"/>
      <c r="M180" s="365"/>
      <c r="N180" s="365"/>
      <c r="O180" s="365"/>
      <c r="P180" s="365"/>
      <c r="Q180" s="365"/>
      <c r="R180" s="365"/>
      <c r="S180" s="365"/>
      <c r="T180" s="365"/>
      <c r="U180" s="365"/>
      <c r="V180" s="365"/>
      <c r="W180" s="365"/>
      <c r="X180" s="365"/>
      <c r="Y180" s="375"/>
      <c r="Z180" s="385"/>
      <c r="AA180" s="386"/>
      <c r="AB180" s="387"/>
    </row>
    <row r="181" spans="2:28" s="39" customFormat="1" ht="12.75" customHeight="1">
      <c r="B181" s="456"/>
      <c r="C181" s="457"/>
      <c r="D181" s="47" t="s">
        <v>149</v>
      </c>
      <c r="E181" s="365" t="s">
        <v>163</v>
      </c>
      <c r="F181" s="365"/>
      <c r="G181" s="365"/>
      <c r="H181" s="365"/>
      <c r="I181" s="365"/>
      <c r="J181" s="365"/>
      <c r="K181" s="365"/>
      <c r="L181" s="365"/>
      <c r="M181" s="365"/>
      <c r="N181" s="365"/>
      <c r="O181" s="365"/>
      <c r="P181" s="365"/>
      <c r="Q181" s="365"/>
      <c r="R181" s="365"/>
      <c r="S181" s="365"/>
      <c r="T181" s="365"/>
      <c r="U181" s="365"/>
      <c r="V181" s="365"/>
      <c r="W181" s="365"/>
      <c r="X181" s="365"/>
      <c r="Y181" s="375"/>
      <c r="Z181" s="385"/>
      <c r="AA181" s="386"/>
      <c r="AB181" s="387"/>
    </row>
    <row r="182" spans="2:28" s="39" customFormat="1" ht="12.75" customHeight="1">
      <c r="B182" s="456"/>
      <c r="C182" s="457"/>
      <c r="D182" s="47" t="s">
        <v>150</v>
      </c>
      <c r="E182" s="365" t="s">
        <v>164</v>
      </c>
      <c r="F182" s="365"/>
      <c r="G182" s="365"/>
      <c r="H182" s="365"/>
      <c r="I182" s="365"/>
      <c r="J182" s="365"/>
      <c r="K182" s="365"/>
      <c r="L182" s="365"/>
      <c r="M182" s="365"/>
      <c r="N182" s="365"/>
      <c r="O182" s="365"/>
      <c r="P182" s="365"/>
      <c r="Q182" s="365"/>
      <c r="R182" s="365"/>
      <c r="S182" s="365"/>
      <c r="T182" s="365"/>
      <c r="U182" s="365"/>
      <c r="V182" s="365"/>
      <c r="W182" s="365"/>
      <c r="X182" s="365"/>
      <c r="Y182" s="375"/>
      <c r="Z182" s="385"/>
      <c r="AA182" s="386"/>
      <c r="AB182" s="387"/>
    </row>
    <row r="183" spans="2:28" s="39" customFormat="1" ht="12.75" customHeight="1">
      <c r="B183" s="439"/>
      <c r="C183" s="440"/>
      <c r="D183" s="48" t="s">
        <v>151</v>
      </c>
      <c r="E183" s="341" t="s">
        <v>165</v>
      </c>
      <c r="F183" s="341"/>
      <c r="G183" s="341"/>
      <c r="H183" s="341"/>
      <c r="I183" s="341"/>
      <c r="J183" s="341"/>
      <c r="K183" s="341"/>
      <c r="L183" s="341"/>
      <c r="M183" s="341"/>
      <c r="N183" s="341"/>
      <c r="O183" s="341"/>
      <c r="P183" s="341"/>
      <c r="Q183" s="341"/>
      <c r="R183" s="341"/>
      <c r="S183" s="341"/>
      <c r="T183" s="341"/>
      <c r="U183" s="341"/>
      <c r="V183" s="341"/>
      <c r="W183" s="341"/>
      <c r="X183" s="341"/>
      <c r="Y183" s="342"/>
      <c r="Z183" s="388"/>
      <c r="AA183" s="389"/>
      <c r="AB183" s="390"/>
    </row>
    <row r="185" spans="1:28" s="1" customFormat="1" ht="15" customHeight="1">
      <c r="A185" s="339">
        <v>21</v>
      </c>
      <c r="B185" s="340"/>
      <c r="C185" s="1" t="s">
        <v>166</v>
      </c>
      <c r="Z185" s="4"/>
      <c r="AA185" s="4"/>
      <c r="AB185" s="4"/>
    </row>
    <row r="186" spans="2:28" s="28" customFormat="1" ht="40.5" customHeight="1">
      <c r="B186" s="331">
        <f>IF(D186="","",B185+1)</f>
        <v>1</v>
      </c>
      <c r="C186" s="332"/>
      <c r="D186" s="336" t="s">
        <v>167</v>
      </c>
      <c r="E186" s="337"/>
      <c r="F186" s="337"/>
      <c r="G186" s="337"/>
      <c r="H186" s="337"/>
      <c r="I186" s="337"/>
      <c r="J186" s="337"/>
      <c r="K186" s="337"/>
      <c r="L186" s="337"/>
      <c r="M186" s="337"/>
      <c r="N186" s="337"/>
      <c r="O186" s="337"/>
      <c r="P186" s="337"/>
      <c r="Q186" s="337"/>
      <c r="R186" s="337"/>
      <c r="S186" s="337"/>
      <c r="T186" s="337"/>
      <c r="U186" s="337"/>
      <c r="V186" s="337"/>
      <c r="W186" s="337"/>
      <c r="X186" s="337"/>
      <c r="Y186" s="338"/>
      <c r="Z186" s="333"/>
      <c r="AA186" s="334"/>
      <c r="AB186" s="335"/>
    </row>
    <row r="187" spans="2:28" s="28" customFormat="1" ht="33" customHeight="1">
      <c r="B187" s="331">
        <f>IF(D187="","",B186+1)</f>
        <v>2</v>
      </c>
      <c r="C187" s="332"/>
      <c r="D187" s="336" t="s">
        <v>168</v>
      </c>
      <c r="E187" s="337"/>
      <c r="F187" s="337"/>
      <c r="G187" s="337"/>
      <c r="H187" s="337"/>
      <c r="I187" s="337"/>
      <c r="J187" s="337"/>
      <c r="K187" s="337"/>
      <c r="L187" s="337"/>
      <c r="M187" s="337"/>
      <c r="N187" s="337"/>
      <c r="O187" s="337"/>
      <c r="P187" s="337"/>
      <c r="Q187" s="337"/>
      <c r="R187" s="337"/>
      <c r="S187" s="337"/>
      <c r="T187" s="337"/>
      <c r="U187" s="337"/>
      <c r="V187" s="337"/>
      <c r="W187" s="337"/>
      <c r="X187" s="337"/>
      <c r="Y187" s="338"/>
      <c r="Z187" s="333"/>
      <c r="AA187" s="334"/>
      <c r="AB187" s="335"/>
    </row>
    <row r="189" spans="1:28" s="1" customFormat="1" ht="15" customHeight="1">
      <c r="A189" s="339">
        <v>22</v>
      </c>
      <c r="B189" s="340"/>
      <c r="C189" s="1" t="s">
        <v>169</v>
      </c>
      <c r="Z189" s="4"/>
      <c r="AA189" s="4"/>
      <c r="AB189" s="4"/>
    </row>
    <row r="190" spans="2:28" s="28" customFormat="1" ht="33" customHeight="1">
      <c r="B190" s="331">
        <f>IF(D190="","",B189+1)</f>
        <v>1</v>
      </c>
      <c r="C190" s="332"/>
      <c r="D190" s="336" t="s">
        <v>170</v>
      </c>
      <c r="E190" s="337"/>
      <c r="F190" s="337"/>
      <c r="G190" s="337"/>
      <c r="H190" s="337"/>
      <c r="I190" s="337"/>
      <c r="J190" s="337"/>
      <c r="K190" s="337"/>
      <c r="L190" s="337"/>
      <c r="M190" s="337"/>
      <c r="N190" s="337"/>
      <c r="O190" s="337"/>
      <c r="P190" s="337"/>
      <c r="Q190" s="337"/>
      <c r="R190" s="337"/>
      <c r="S190" s="337"/>
      <c r="T190" s="337"/>
      <c r="U190" s="337"/>
      <c r="V190" s="337"/>
      <c r="W190" s="337"/>
      <c r="X190" s="337"/>
      <c r="Y190" s="338"/>
      <c r="Z190" s="333"/>
      <c r="AA190" s="334"/>
      <c r="AB190" s="335"/>
    </row>
    <row r="192" spans="1:28" s="1" customFormat="1" ht="15" customHeight="1">
      <c r="A192" s="339">
        <v>23</v>
      </c>
      <c r="B192" s="340"/>
      <c r="C192" s="1" t="s">
        <v>171</v>
      </c>
      <c r="Z192" s="4"/>
      <c r="AA192" s="4"/>
      <c r="AB192" s="4"/>
    </row>
    <row r="193" spans="2:28" s="28" customFormat="1" ht="40.5" customHeight="1">
      <c r="B193" s="331">
        <f>IF(D193="","",B192+1)</f>
        <v>1</v>
      </c>
      <c r="C193" s="332"/>
      <c r="D193" s="336" t="s">
        <v>172</v>
      </c>
      <c r="E193" s="337"/>
      <c r="F193" s="337"/>
      <c r="G193" s="337"/>
      <c r="H193" s="337"/>
      <c r="I193" s="337"/>
      <c r="J193" s="337"/>
      <c r="K193" s="337"/>
      <c r="L193" s="337"/>
      <c r="M193" s="337"/>
      <c r="N193" s="337"/>
      <c r="O193" s="337"/>
      <c r="P193" s="337"/>
      <c r="Q193" s="337"/>
      <c r="R193" s="337"/>
      <c r="S193" s="337"/>
      <c r="T193" s="337"/>
      <c r="U193" s="337"/>
      <c r="V193" s="337"/>
      <c r="W193" s="337"/>
      <c r="X193" s="337"/>
      <c r="Y193" s="338"/>
      <c r="Z193" s="333"/>
      <c r="AA193" s="334"/>
      <c r="AB193" s="335"/>
    </row>
    <row r="195" spans="1:28" s="1" customFormat="1" ht="15" customHeight="1">
      <c r="A195" s="339">
        <v>24</v>
      </c>
      <c r="B195" s="340"/>
      <c r="C195" s="1" t="s">
        <v>173</v>
      </c>
      <c r="Z195" s="4"/>
      <c r="AA195" s="4"/>
      <c r="AB195" s="4"/>
    </row>
    <row r="196" spans="2:28" s="28" customFormat="1" ht="40.5" customHeight="1">
      <c r="B196" s="331">
        <f>IF(D196="","",B195+1)</f>
        <v>1</v>
      </c>
      <c r="C196" s="332"/>
      <c r="D196" s="336" t="s">
        <v>174</v>
      </c>
      <c r="E196" s="337"/>
      <c r="F196" s="337"/>
      <c r="G196" s="337"/>
      <c r="H196" s="337"/>
      <c r="I196" s="337"/>
      <c r="J196" s="337"/>
      <c r="K196" s="337"/>
      <c r="L196" s="337"/>
      <c r="M196" s="337"/>
      <c r="N196" s="337"/>
      <c r="O196" s="337"/>
      <c r="P196" s="337"/>
      <c r="Q196" s="337"/>
      <c r="R196" s="337"/>
      <c r="S196" s="337"/>
      <c r="T196" s="337"/>
      <c r="U196" s="337"/>
      <c r="V196" s="337"/>
      <c r="W196" s="337"/>
      <c r="X196" s="337"/>
      <c r="Y196" s="338"/>
      <c r="Z196" s="333"/>
      <c r="AA196" s="334"/>
      <c r="AB196" s="335"/>
    </row>
    <row r="197" spans="2:28" s="28" customFormat="1" ht="33" customHeight="1">
      <c r="B197" s="331">
        <f>IF(D197="","",B196+1)</f>
        <v>2</v>
      </c>
      <c r="C197" s="332"/>
      <c r="D197" s="336" t="s">
        <v>175</v>
      </c>
      <c r="E197" s="337"/>
      <c r="F197" s="337"/>
      <c r="G197" s="337"/>
      <c r="H197" s="337"/>
      <c r="I197" s="337"/>
      <c r="J197" s="337"/>
      <c r="K197" s="337"/>
      <c r="L197" s="337"/>
      <c r="M197" s="337"/>
      <c r="N197" s="337"/>
      <c r="O197" s="337"/>
      <c r="P197" s="337"/>
      <c r="Q197" s="337"/>
      <c r="R197" s="337"/>
      <c r="S197" s="337"/>
      <c r="T197" s="337"/>
      <c r="U197" s="337"/>
      <c r="V197" s="337"/>
      <c r="W197" s="337"/>
      <c r="X197" s="337"/>
      <c r="Y197" s="338"/>
      <c r="Z197" s="333"/>
      <c r="AA197" s="334"/>
      <c r="AB197" s="335"/>
    </row>
    <row r="199" spans="1:28" s="1" customFormat="1" ht="15" customHeight="1">
      <c r="A199" s="339">
        <v>25</v>
      </c>
      <c r="B199" s="340"/>
      <c r="C199" s="1" t="s">
        <v>176</v>
      </c>
      <c r="Z199" s="4"/>
      <c r="AA199" s="4"/>
      <c r="AB199" s="4"/>
    </row>
    <row r="200" spans="2:28" s="28" customFormat="1" ht="40.5" customHeight="1">
      <c r="B200" s="331">
        <f>IF(D200="","",B199+1)</f>
        <v>1</v>
      </c>
      <c r="C200" s="332"/>
      <c r="D200" s="336" t="s">
        <v>177</v>
      </c>
      <c r="E200" s="337"/>
      <c r="F200" s="337"/>
      <c r="G200" s="337"/>
      <c r="H200" s="337"/>
      <c r="I200" s="337"/>
      <c r="J200" s="337"/>
      <c r="K200" s="337"/>
      <c r="L200" s="337"/>
      <c r="M200" s="337"/>
      <c r="N200" s="337"/>
      <c r="O200" s="337"/>
      <c r="P200" s="337"/>
      <c r="Q200" s="337"/>
      <c r="R200" s="337"/>
      <c r="S200" s="337"/>
      <c r="T200" s="337"/>
      <c r="U200" s="337"/>
      <c r="V200" s="337"/>
      <c r="W200" s="337"/>
      <c r="X200" s="337"/>
      <c r="Y200" s="338"/>
      <c r="Z200" s="333"/>
      <c r="AA200" s="334"/>
      <c r="AB200" s="335"/>
    </row>
    <row r="201" spans="2:28" s="28" customFormat="1" ht="33" customHeight="1">
      <c r="B201" s="331">
        <f>IF(D201="","",B200+1)</f>
        <v>2</v>
      </c>
      <c r="C201" s="332"/>
      <c r="D201" s="336" t="s">
        <v>178</v>
      </c>
      <c r="E201" s="337"/>
      <c r="F201" s="337"/>
      <c r="G201" s="337"/>
      <c r="H201" s="337"/>
      <c r="I201" s="337"/>
      <c r="J201" s="337"/>
      <c r="K201" s="337"/>
      <c r="L201" s="337"/>
      <c r="M201" s="337"/>
      <c r="N201" s="337"/>
      <c r="O201" s="337"/>
      <c r="P201" s="337"/>
      <c r="Q201" s="337"/>
      <c r="R201" s="337"/>
      <c r="S201" s="337"/>
      <c r="T201" s="337"/>
      <c r="U201" s="337"/>
      <c r="V201" s="337"/>
      <c r="W201" s="337"/>
      <c r="X201" s="337"/>
      <c r="Y201" s="338"/>
      <c r="Z201" s="333"/>
      <c r="AA201" s="334"/>
      <c r="AB201" s="335"/>
    </row>
    <row r="203" spans="1:28" s="1" customFormat="1" ht="15" customHeight="1">
      <c r="A203" s="339">
        <v>26</v>
      </c>
      <c r="B203" s="340"/>
      <c r="C203" s="1" t="s">
        <v>179</v>
      </c>
      <c r="Z203" s="4"/>
      <c r="AA203" s="4"/>
      <c r="AB203" s="4"/>
    </row>
    <row r="204" spans="2:28" s="28" customFormat="1" ht="33" customHeight="1">
      <c r="B204" s="331">
        <f>IF(D204="","",B203+1)</f>
        <v>1</v>
      </c>
      <c r="C204" s="332"/>
      <c r="D204" s="336" t="s">
        <v>180</v>
      </c>
      <c r="E204" s="337"/>
      <c r="F204" s="337"/>
      <c r="G204" s="337"/>
      <c r="H204" s="337"/>
      <c r="I204" s="337"/>
      <c r="J204" s="337"/>
      <c r="K204" s="337"/>
      <c r="L204" s="337"/>
      <c r="M204" s="337"/>
      <c r="N204" s="337"/>
      <c r="O204" s="337"/>
      <c r="P204" s="337"/>
      <c r="Q204" s="337"/>
      <c r="R204" s="337"/>
      <c r="S204" s="337"/>
      <c r="T204" s="337"/>
      <c r="U204" s="337"/>
      <c r="V204" s="337"/>
      <c r="W204" s="337"/>
      <c r="X204" s="337"/>
      <c r="Y204" s="338"/>
      <c r="Z204" s="511"/>
      <c r="AA204" s="512"/>
      <c r="AB204" s="513"/>
    </row>
    <row r="205" spans="2:28" s="28" customFormat="1" ht="40.5" customHeight="1">
      <c r="B205" s="331">
        <f>IF(D205="","",B204+1)</f>
        <v>2</v>
      </c>
      <c r="C205" s="332"/>
      <c r="D205" s="336" t="s">
        <v>181</v>
      </c>
      <c r="E205" s="337"/>
      <c r="F205" s="337"/>
      <c r="G205" s="337"/>
      <c r="H205" s="337"/>
      <c r="I205" s="337"/>
      <c r="J205" s="337"/>
      <c r="K205" s="337"/>
      <c r="L205" s="337"/>
      <c r="M205" s="337"/>
      <c r="N205" s="337"/>
      <c r="O205" s="337"/>
      <c r="P205" s="337"/>
      <c r="Q205" s="337"/>
      <c r="R205" s="337"/>
      <c r="S205" s="337"/>
      <c r="T205" s="337"/>
      <c r="U205" s="337"/>
      <c r="V205" s="337"/>
      <c r="W205" s="337"/>
      <c r="X205" s="337"/>
      <c r="Y205" s="338"/>
      <c r="Z205" s="511"/>
      <c r="AA205" s="512"/>
      <c r="AB205" s="513"/>
    </row>
    <row r="206" spans="2:28" s="28" customFormat="1" ht="40.5" customHeight="1">
      <c r="B206" s="331">
        <f>IF(D206="","",B205+1)</f>
        <v>3</v>
      </c>
      <c r="C206" s="332"/>
      <c r="D206" s="336" t="s">
        <v>182</v>
      </c>
      <c r="E206" s="337"/>
      <c r="F206" s="337"/>
      <c r="G206" s="337"/>
      <c r="H206" s="337"/>
      <c r="I206" s="337"/>
      <c r="J206" s="337"/>
      <c r="K206" s="337"/>
      <c r="L206" s="337"/>
      <c r="M206" s="337"/>
      <c r="N206" s="337"/>
      <c r="O206" s="337"/>
      <c r="P206" s="337"/>
      <c r="Q206" s="337"/>
      <c r="R206" s="337"/>
      <c r="S206" s="337"/>
      <c r="T206" s="337"/>
      <c r="U206" s="337"/>
      <c r="V206" s="337"/>
      <c r="W206" s="337"/>
      <c r="X206" s="337"/>
      <c r="Y206" s="338"/>
      <c r="Z206" s="333"/>
      <c r="AA206" s="334"/>
      <c r="AB206" s="335"/>
    </row>
    <row r="207" spans="2:28" s="28" customFormat="1" ht="33" customHeight="1">
      <c r="B207" s="331">
        <f>IF(D207="","",B206+1)</f>
        <v>4</v>
      </c>
      <c r="C207" s="332"/>
      <c r="D207" s="336" t="s">
        <v>183</v>
      </c>
      <c r="E207" s="337"/>
      <c r="F207" s="337"/>
      <c r="G207" s="337"/>
      <c r="H207" s="337"/>
      <c r="I207" s="337"/>
      <c r="J207" s="337"/>
      <c r="K207" s="337"/>
      <c r="L207" s="337"/>
      <c r="M207" s="337"/>
      <c r="N207" s="337"/>
      <c r="O207" s="337"/>
      <c r="P207" s="337"/>
      <c r="Q207" s="337"/>
      <c r="R207" s="337"/>
      <c r="S207" s="337"/>
      <c r="T207" s="337"/>
      <c r="U207" s="337"/>
      <c r="V207" s="337"/>
      <c r="W207" s="337"/>
      <c r="X207" s="337"/>
      <c r="Y207" s="338"/>
      <c r="Z207" s="333"/>
      <c r="AA207" s="334"/>
      <c r="AB207" s="335"/>
    </row>
    <row r="209" spans="1:28" s="1" customFormat="1" ht="15" customHeight="1">
      <c r="A209" s="339">
        <v>27</v>
      </c>
      <c r="B209" s="340"/>
      <c r="C209" s="1" t="s">
        <v>184</v>
      </c>
      <c r="Z209" s="4"/>
      <c r="AA209" s="4"/>
      <c r="AB209" s="4"/>
    </row>
    <row r="210" spans="2:28" s="28" customFormat="1" ht="40.5" customHeight="1">
      <c r="B210" s="331">
        <f>IF(D210="","",B209+1)</f>
        <v>1</v>
      </c>
      <c r="C210" s="332"/>
      <c r="D210" s="336" t="s">
        <v>185</v>
      </c>
      <c r="E210" s="337"/>
      <c r="F210" s="337"/>
      <c r="G210" s="337"/>
      <c r="H210" s="337"/>
      <c r="I210" s="337"/>
      <c r="J210" s="337"/>
      <c r="K210" s="337"/>
      <c r="L210" s="337"/>
      <c r="M210" s="337"/>
      <c r="N210" s="337"/>
      <c r="O210" s="337"/>
      <c r="P210" s="337"/>
      <c r="Q210" s="337"/>
      <c r="R210" s="337"/>
      <c r="S210" s="337"/>
      <c r="T210" s="337"/>
      <c r="U210" s="337"/>
      <c r="V210" s="337"/>
      <c r="W210" s="337"/>
      <c r="X210" s="337"/>
      <c r="Y210" s="338"/>
      <c r="Z210" s="333"/>
      <c r="AA210" s="334"/>
      <c r="AB210" s="335"/>
    </row>
    <row r="212" spans="1:28" s="1" customFormat="1" ht="15" customHeight="1">
      <c r="A212" s="339">
        <v>28</v>
      </c>
      <c r="B212" s="340"/>
      <c r="C212" s="1" t="s">
        <v>186</v>
      </c>
      <c r="Z212" s="4"/>
      <c r="AA212" s="4"/>
      <c r="AB212" s="4"/>
    </row>
    <row r="213" spans="2:28" s="28" customFormat="1" ht="54" customHeight="1">
      <c r="B213" s="331">
        <f aca="true" t="shared" si="2" ref="B213:B222">IF(D213="","",B212+1)</f>
        <v>1</v>
      </c>
      <c r="C213" s="332"/>
      <c r="D213" s="336" t="s">
        <v>187</v>
      </c>
      <c r="E213" s="337"/>
      <c r="F213" s="337"/>
      <c r="G213" s="337"/>
      <c r="H213" s="337"/>
      <c r="I213" s="337"/>
      <c r="J213" s="337"/>
      <c r="K213" s="337"/>
      <c r="L213" s="337"/>
      <c r="M213" s="337"/>
      <c r="N213" s="337"/>
      <c r="O213" s="337"/>
      <c r="P213" s="337"/>
      <c r="Q213" s="337"/>
      <c r="R213" s="337"/>
      <c r="S213" s="337"/>
      <c r="T213" s="337"/>
      <c r="U213" s="337"/>
      <c r="V213" s="337"/>
      <c r="W213" s="337"/>
      <c r="X213" s="337"/>
      <c r="Y213" s="338"/>
      <c r="Z213" s="333"/>
      <c r="AA213" s="334"/>
      <c r="AB213" s="335"/>
    </row>
    <row r="214" spans="2:28" s="28" customFormat="1" ht="33" customHeight="1">
      <c r="B214" s="331">
        <f t="shared" si="2"/>
        <v>2</v>
      </c>
      <c r="C214" s="332"/>
      <c r="D214" s="336" t="s">
        <v>188</v>
      </c>
      <c r="E214" s="337"/>
      <c r="F214" s="337"/>
      <c r="G214" s="337"/>
      <c r="H214" s="337"/>
      <c r="I214" s="337"/>
      <c r="J214" s="337"/>
      <c r="K214" s="337"/>
      <c r="L214" s="337"/>
      <c r="M214" s="337"/>
      <c r="N214" s="337"/>
      <c r="O214" s="337"/>
      <c r="P214" s="337"/>
      <c r="Q214" s="337"/>
      <c r="R214" s="337"/>
      <c r="S214" s="337"/>
      <c r="T214" s="337"/>
      <c r="U214" s="337"/>
      <c r="V214" s="337"/>
      <c r="W214" s="337"/>
      <c r="X214" s="337"/>
      <c r="Y214" s="338"/>
      <c r="Z214" s="333"/>
      <c r="AA214" s="334"/>
      <c r="AB214" s="335"/>
    </row>
    <row r="215" spans="2:28" s="28" customFormat="1" ht="27" customHeight="1">
      <c r="B215" s="331">
        <f t="shared" si="2"/>
        <v>3</v>
      </c>
      <c r="C215" s="332"/>
      <c r="D215" s="336" t="s">
        <v>189</v>
      </c>
      <c r="E215" s="337"/>
      <c r="F215" s="337"/>
      <c r="G215" s="337"/>
      <c r="H215" s="337"/>
      <c r="I215" s="337"/>
      <c r="J215" s="337"/>
      <c r="K215" s="337"/>
      <c r="L215" s="337"/>
      <c r="M215" s="337"/>
      <c r="N215" s="337"/>
      <c r="O215" s="337"/>
      <c r="P215" s="337"/>
      <c r="Q215" s="337"/>
      <c r="R215" s="337"/>
      <c r="S215" s="337"/>
      <c r="T215" s="337"/>
      <c r="U215" s="337"/>
      <c r="V215" s="337"/>
      <c r="W215" s="337"/>
      <c r="X215" s="337"/>
      <c r="Y215" s="338"/>
      <c r="Z215" s="333"/>
      <c r="AA215" s="334"/>
      <c r="AB215" s="335"/>
    </row>
    <row r="216" spans="2:28" s="28" customFormat="1" ht="27" customHeight="1">
      <c r="B216" s="331">
        <f t="shared" si="2"/>
        <v>4</v>
      </c>
      <c r="C216" s="332"/>
      <c r="D216" s="336" t="s">
        <v>190</v>
      </c>
      <c r="E216" s="337"/>
      <c r="F216" s="337"/>
      <c r="G216" s="337"/>
      <c r="H216" s="337"/>
      <c r="I216" s="337"/>
      <c r="J216" s="337"/>
      <c r="K216" s="337"/>
      <c r="L216" s="337"/>
      <c r="M216" s="337"/>
      <c r="N216" s="337"/>
      <c r="O216" s="337"/>
      <c r="P216" s="337"/>
      <c r="Q216" s="337"/>
      <c r="R216" s="337"/>
      <c r="S216" s="337"/>
      <c r="T216" s="337"/>
      <c r="U216" s="337"/>
      <c r="V216" s="337"/>
      <c r="W216" s="337"/>
      <c r="X216" s="337"/>
      <c r="Y216" s="338"/>
      <c r="Z216" s="333"/>
      <c r="AA216" s="334"/>
      <c r="AB216" s="335"/>
    </row>
    <row r="217" spans="2:28" s="28" customFormat="1" ht="40.5" customHeight="1">
      <c r="B217" s="331">
        <f t="shared" si="2"/>
        <v>5</v>
      </c>
      <c r="C217" s="332"/>
      <c r="D217" s="336" t="s">
        <v>191</v>
      </c>
      <c r="E217" s="337"/>
      <c r="F217" s="337"/>
      <c r="G217" s="337"/>
      <c r="H217" s="337"/>
      <c r="I217" s="337"/>
      <c r="J217" s="337"/>
      <c r="K217" s="337"/>
      <c r="L217" s="337"/>
      <c r="M217" s="337"/>
      <c r="N217" s="337"/>
      <c r="O217" s="337"/>
      <c r="P217" s="337"/>
      <c r="Q217" s="337"/>
      <c r="R217" s="337"/>
      <c r="S217" s="337"/>
      <c r="T217" s="337"/>
      <c r="U217" s="337"/>
      <c r="V217" s="337"/>
      <c r="W217" s="337"/>
      <c r="X217" s="337"/>
      <c r="Y217" s="338"/>
      <c r="Z217" s="333"/>
      <c r="AA217" s="334"/>
      <c r="AB217" s="335"/>
    </row>
    <row r="218" spans="2:28" s="28" customFormat="1" ht="40.5" customHeight="1">
      <c r="B218" s="331">
        <f t="shared" si="2"/>
        <v>6</v>
      </c>
      <c r="C218" s="332"/>
      <c r="D218" s="336" t="s">
        <v>192</v>
      </c>
      <c r="E218" s="337"/>
      <c r="F218" s="337"/>
      <c r="G218" s="337"/>
      <c r="H218" s="337"/>
      <c r="I218" s="337"/>
      <c r="J218" s="337"/>
      <c r="K218" s="337"/>
      <c r="L218" s="337"/>
      <c r="M218" s="337"/>
      <c r="N218" s="337"/>
      <c r="O218" s="337"/>
      <c r="P218" s="337"/>
      <c r="Q218" s="337"/>
      <c r="R218" s="337"/>
      <c r="S218" s="337"/>
      <c r="T218" s="337"/>
      <c r="U218" s="337"/>
      <c r="V218" s="337"/>
      <c r="W218" s="337"/>
      <c r="X218" s="337"/>
      <c r="Y218" s="338"/>
      <c r="Z218" s="333"/>
      <c r="AA218" s="334"/>
      <c r="AB218" s="335"/>
    </row>
    <row r="219" spans="2:28" s="28" customFormat="1" ht="40.5" customHeight="1">
      <c r="B219" s="331">
        <f t="shared" si="2"/>
        <v>7</v>
      </c>
      <c r="C219" s="332"/>
      <c r="D219" s="336" t="s">
        <v>193</v>
      </c>
      <c r="E219" s="337"/>
      <c r="F219" s="337"/>
      <c r="G219" s="337"/>
      <c r="H219" s="337"/>
      <c r="I219" s="337"/>
      <c r="J219" s="337"/>
      <c r="K219" s="337"/>
      <c r="L219" s="337"/>
      <c r="M219" s="337"/>
      <c r="N219" s="337"/>
      <c r="O219" s="337"/>
      <c r="P219" s="337"/>
      <c r="Q219" s="337"/>
      <c r="R219" s="337"/>
      <c r="S219" s="337"/>
      <c r="T219" s="337"/>
      <c r="U219" s="337"/>
      <c r="V219" s="337"/>
      <c r="W219" s="337"/>
      <c r="X219" s="337"/>
      <c r="Y219" s="338"/>
      <c r="Z219" s="333"/>
      <c r="AA219" s="334"/>
      <c r="AB219" s="335"/>
    </row>
    <row r="220" spans="2:28" s="28" customFormat="1" ht="33" customHeight="1">
      <c r="B220" s="331">
        <f t="shared" si="2"/>
        <v>8</v>
      </c>
      <c r="C220" s="332"/>
      <c r="D220" s="336" t="s">
        <v>196</v>
      </c>
      <c r="E220" s="337"/>
      <c r="F220" s="337"/>
      <c r="G220" s="337"/>
      <c r="H220" s="337"/>
      <c r="I220" s="337"/>
      <c r="J220" s="337"/>
      <c r="K220" s="337"/>
      <c r="L220" s="337"/>
      <c r="M220" s="337"/>
      <c r="N220" s="337"/>
      <c r="O220" s="337"/>
      <c r="P220" s="337"/>
      <c r="Q220" s="337"/>
      <c r="R220" s="337"/>
      <c r="S220" s="337"/>
      <c r="T220" s="337"/>
      <c r="U220" s="337"/>
      <c r="V220" s="337"/>
      <c r="W220" s="337"/>
      <c r="X220" s="337"/>
      <c r="Y220" s="338"/>
      <c r="Z220" s="333"/>
      <c r="AA220" s="334"/>
      <c r="AB220" s="335"/>
    </row>
    <row r="221" spans="2:28" s="28" customFormat="1" ht="54" customHeight="1">
      <c r="B221" s="331">
        <f t="shared" si="2"/>
        <v>9</v>
      </c>
      <c r="C221" s="332"/>
      <c r="D221" s="336" t="s">
        <v>194</v>
      </c>
      <c r="E221" s="337"/>
      <c r="F221" s="337"/>
      <c r="G221" s="337"/>
      <c r="H221" s="337"/>
      <c r="I221" s="337"/>
      <c r="J221" s="337"/>
      <c r="K221" s="337"/>
      <c r="L221" s="337"/>
      <c r="M221" s="337"/>
      <c r="N221" s="337"/>
      <c r="O221" s="337"/>
      <c r="P221" s="337"/>
      <c r="Q221" s="337"/>
      <c r="R221" s="337"/>
      <c r="S221" s="337"/>
      <c r="T221" s="337"/>
      <c r="U221" s="337"/>
      <c r="V221" s="337"/>
      <c r="W221" s="337"/>
      <c r="X221" s="337"/>
      <c r="Y221" s="338"/>
      <c r="Z221" s="333"/>
      <c r="AA221" s="334"/>
      <c r="AB221" s="335"/>
    </row>
    <row r="222" spans="2:28" s="28" customFormat="1" ht="33" customHeight="1">
      <c r="B222" s="331">
        <f t="shared" si="2"/>
        <v>10</v>
      </c>
      <c r="C222" s="332"/>
      <c r="D222" s="336" t="s">
        <v>195</v>
      </c>
      <c r="E222" s="337"/>
      <c r="F222" s="337"/>
      <c r="G222" s="337"/>
      <c r="H222" s="337"/>
      <c r="I222" s="337"/>
      <c r="J222" s="337"/>
      <c r="K222" s="337"/>
      <c r="L222" s="337"/>
      <c r="M222" s="337"/>
      <c r="N222" s="337"/>
      <c r="O222" s="337"/>
      <c r="P222" s="337"/>
      <c r="Q222" s="337"/>
      <c r="R222" s="337"/>
      <c r="S222" s="337"/>
      <c r="T222" s="337"/>
      <c r="U222" s="337"/>
      <c r="V222" s="337"/>
      <c r="W222" s="337"/>
      <c r="X222" s="337"/>
      <c r="Y222" s="338"/>
      <c r="Z222" s="333"/>
      <c r="AA222" s="334"/>
      <c r="AB222" s="335"/>
    </row>
    <row r="224" spans="1:28" s="1" customFormat="1" ht="15" customHeight="1">
      <c r="A224" s="339">
        <v>29</v>
      </c>
      <c r="B224" s="340"/>
      <c r="C224" s="1" t="s">
        <v>197</v>
      </c>
      <c r="Z224" s="4"/>
      <c r="AA224" s="4"/>
      <c r="AB224" s="4"/>
    </row>
    <row r="225" spans="2:28" s="28" customFormat="1" ht="33" customHeight="1">
      <c r="B225" s="331">
        <f aca="true" t="shared" si="3" ref="B225:B231">IF(D225="","",B224+1)</f>
        <v>1</v>
      </c>
      <c r="C225" s="332"/>
      <c r="D225" s="336" t="s">
        <v>203</v>
      </c>
      <c r="E225" s="337"/>
      <c r="F225" s="337"/>
      <c r="G225" s="337"/>
      <c r="H225" s="337"/>
      <c r="I225" s="337"/>
      <c r="J225" s="337"/>
      <c r="K225" s="337"/>
      <c r="L225" s="337"/>
      <c r="M225" s="337"/>
      <c r="N225" s="337"/>
      <c r="O225" s="337"/>
      <c r="P225" s="337"/>
      <c r="Q225" s="337"/>
      <c r="R225" s="337"/>
      <c r="S225" s="337"/>
      <c r="T225" s="337"/>
      <c r="U225" s="337"/>
      <c r="V225" s="337"/>
      <c r="W225" s="337"/>
      <c r="X225" s="337"/>
      <c r="Y225" s="338"/>
      <c r="Z225" s="333"/>
      <c r="AA225" s="334"/>
      <c r="AB225" s="335"/>
    </row>
    <row r="226" spans="2:28" s="28" customFormat="1" ht="40.5" customHeight="1">
      <c r="B226" s="331">
        <f t="shared" si="3"/>
        <v>2</v>
      </c>
      <c r="C226" s="332"/>
      <c r="D226" s="336" t="s">
        <v>198</v>
      </c>
      <c r="E226" s="337"/>
      <c r="F226" s="337"/>
      <c r="G226" s="337"/>
      <c r="H226" s="337"/>
      <c r="I226" s="337"/>
      <c r="J226" s="337"/>
      <c r="K226" s="337"/>
      <c r="L226" s="337"/>
      <c r="M226" s="337"/>
      <c r="N226" s="337"/>
      <c r="O226" s="337"/>
      <c r="P226" s="337"/>
      <c r="Q226" s="337"/>
      <c r="R226" s="337"/>
      <c r="S226" s="337"/>
      <c r="T226" s="337"/>
      <c r="U226" s="337"/>
      <c r="V226" s="337"/>
      <c r="W226" s="337"/>
      <c r="X226" s="337"/>
      <c r="Y226" s="338"/>
      <c r="Z226" s="333"/>
      <c r="AA226" s="334"/>
      <c r="AB226" s="335"/>
    </row>
    <row r="227" spans="2:28" s="28" customFormat="1" ht="27" customHeight="1">
      <c r="B227" s="331">
        <f t="shared" si="3"/>
        <v>3</v>
      </c>
      <c r="C227" s="332"/>
      <c r="D227" s="336" t="s">
        <v>199</v>
      </c>
      <c r="E227" s="337"/>
      <c r="F227" s="337"/>
      <c r="G227" s="337"/>
      <c r="H227" s="337"/>
      <c r="I227" s="337"/>
      <c r="J227" s="337"/>
      <c r="K227" s="337"/>
      <c r="L227" s="337"/>
      <c r="M227" s="337"/>
      <c r="N227" s="337"/>
      <c r="O227" s="337"/>
      <c r="P227" s="337"/>
      <c r="Q227" s="337"/>
      <c r="R227" s="337"/>
      <c r="S227" s="337"/>
      <c r="T227" s="337"/>
      <c r="U227" s="337"/>
      <c r="V227" s="337"/>
      <c r="W227" s="337"/>
      <c r="X227" s="337"/>
      <c r="Y227" s="338"/>
      <c r="Z227" s="333"/>
      <c r="AA227" s="334"/>
      <c r="AB227" s="335"/>
    </row>
    <row r="228" spans="2:28" s="28" customFormat="1" ht="27" customHeight="1">
      <c r="B228" s="331">
        <f t="shared" si="3"/>
        <v>4</v>
      </c>
      <c r="C228" s="332"/>
      <c r="D228" s="336" t="s">
        <v>201</v>
      </c>
      <c r="E228" s="337"/>
      <c r="F228" s="337"/>
      <c r="G228" s="337"/>
      <c r="H228" s="337"/>
      <c r="I228" s="337"/>
      <c r="J228" s="337"/>
      <c r="K228" s="337"/>
      <c r="L228" s="337"/>
      <c r="M228" s="337"/>
      <c r="N228" s="337"/>
      <c r="O228" s="337"/>
      <c r="P228" s="337"/>
      <c r="Q228" s="337"/>
      <c r="R228" s="337"/>
      <c r="S228" s="337"/>
      <c r="T228" s="337"/>
      <c r="U228" s="337"/>
      <c r="V228" s="337"/>
      <c r="W228" s="337"/>
      <c r="X228" s="337"/>
      <c r="Y228" s="338"/>
      <c r="Z228" s="333"/>
      <c r="AA228" s="334"/>
      <c r="AB228" s="335"/>
    </row>
    <row r="229" spans="2:28" s="28" customFormat="1" ht="33" customHeight="1">
      <c r="B229" s="331">
        <f t="shared" si="3"/>
        <v>5</v>
      </c>
      <c r="C229" s="332"/>
      <c r="D229" s="336" t="s">
        <v>200</v>
      </c>
      <c r="E229" s="337"/>
      <c r="F229" s="337"/>
      <c r="G229" s="337"/>
      <c r="H229" s="337"/>
      <c r="I229" s="337"/>
      <c r="J229" s="337"/>
      <c r="K229" s="337"/>
      <c r="L229" s="337"/>
      <c r="M229" s="337"/>
      <c r="N229" s="337"/>
      <c r="O229" s="337"/>
      <c r="P229" s="337"/>
      <c r="Q229" s="337"/>
      <c r="R229" s="337"/>
      <c r="S229" s="337"/>
      <c r="T229" s="337"/>
      <c r="U229" s="337"/>
      <c r="V229" s="337"/>
      <c r="W229" s="337"/>
      <c r="X229" s="337"/>
      <c r="Y229" s="338"/>
      <c r="Z229" s="333"/>
      <c r="AA229" s="334"/>
      <c r="AB229" s="335"/>
    </row>
    <row r="230" spans="2:28" s="28" customFormat="1" ht="33" customHeight="1">
      <c r="B230" s="331">
        <f t="shared" si="3"/>
        <v>6</v>
      </c>
      <c r="C230" s="332"/>
      <c r="D230" s="336" t="s">
        <v>202</v>
      </c>
      <c r="E230" s="337"/>
      <c r="F230" s="337"/>
      <c r="G230" s="337"/>
      <c r="H230" s="337"/>
      <c r="I230" s="337"/>
      <c r="J230" s="337"/>
      <c r="K230" s="337"/>
      <c r="L230" s="337"/>
      <c r="M230" s="337"/>
      <c r="N230" s="337"/>
      <c r="O230" s="337"/>
      <c r="P230" s="337"/>
      <c r="Q230" s="337"/>
      <c r="R230" s="337"/>
      <c r="S230" s="337"/>
      <c r="T230" s="337"/>
      <c r="U230" s="337"/>
      <c r="V230" s="337"/>
      <c r="W230" s="337"/>
      <c r="X230" s="337"/>
      <c r="Y230" s="338"/>
      <c r="Z230" s="333"/>
      <c r="AA230" s="334"/>
      <c r="AB230" s="335"/>
    </row>
    <row r="231" spans="2:28" s="39" customFormat="1" ht="27" customHeight="1">
      <c r="B231" s="437">
        <f t="shared" si="3"/>
        <v>7</v>
      </c>
      <c r="C231" s="438"/>
      <c r="D231" s="377" t="s">
        <v>204</v>
      </c>
      <c r="E231" s="379"/>
      <c r="F231" s="379"/>
      <c r="G231" s="379"/>
      <c r="H231" s="379"/>
      <c r="I231" s="379"/>
      <c r="J231" s="379"/>
      <c r="K231" s="379"/>
      <c r="L231" s="379"/>
      <c r="M231" s="379"/>
      <c r="N231" s="379"/>
      <c r="O231" s="379"/>
      <c r="P231" s="379"/>
      <c r="Q231" s="379"/>
      <c r="R231" s="379"/>
      <c r="S231" s="379"/>
      <c r="T231" s="379"/>
      <c r="U231" s="379"/>
      <c r="V231" s="379"/>
      <c r="W231" s="379"/>
      <c r="X231" s="379"/>
      <c r="Y231" s="380"/>
      <c r="Z231" s="447"/>
      <c r="AA231" s="448"/>
      <c r="AB231" s="449"/>
    </row>
    <row r="232" spans="2:28" s="39" customFormat="1" ht="25.5" customHeight="1">
      <c r="B232" s="456"/>
      <c r="C232" s="457"/>
      <c r="D232" s="42" t="s">
        <v>32</v>
      </c>
      <c r="E232" s="365" t="s">
        <v>208</v>
      </c>
      <c r="F232" s="430"/>
      <c r="G232" s="430"/>
      <c r="H232" s="430"/>
      <c r="I232" s="430"/>
      <c r="J232" s="430"/>
      <c r="K232" s="430"/>
      <c r="L232" s="430"/>
      <c r="M232" s="430"/>
      <c r="N232" s="430"/>
      <c r="O232" s="430"/>
      <c r="P232" s="430"/>
      <c r="Q232" s="430"/>
      <c r="R232" s="430"/>
      <c r="S232" s="430"/>
      <c r="T232" s="430"/>
      <c r="U232" s="430"/>
      <c r="V232" s="430"/>
      <c r="W232" s="430"/>
      <c r="X232" s="430"/>
      <c r="Y232" s="431"/>
      <c r="Z232" s="450"/>
      <c r="AA232" s="451"/>
      <c r="AB232" s="452"/>
    </row>
    <row r="233" spans="2:28" s="39" customFormat="1" ht="12.75" customHeight="1">
      <c r="B233" s="456"/>
      <c r="C233" s="457"/>
      <c r="D233" s="42" t="s">
        <v>33</v>
      </c>
      <c r="E233" s="365" t="s">
        <v>206</v>
      </c>
      <c r="F233" s="430"/>
      <c r="G233" s="430"/>
      <c r="H233" s="430"/>
      <c r="I233" s="430"/>
      <c r="J233" s="430"/>
      <c r="K233" s="430"/>
      <c r="L233" s="430"/>
      <c r="M233" s="430"/>
      <c r="N233" s="430"/>
      <c r="O233" s="430"/>
      <c r="P233" s="430"/>
      <c r="Q233" s="430"/>
      <c r="R233" s="430"/>
      <c r="S233" s="430"/>
      <c r="T233" s="430"/>
      <c r="U233" s="430"/>
      <c r="V233" s="430"/>
      <c r="W233" s="430"/>
      <c r="X233" s="430"/>
      <c r="Y233" s="431"/>
      <c r="Z233" s="450"/>
      <c r="AA233" s="451"/>
      <c r="AB233" s="452"/>
    </row>
    <row r="234" spans="2:28" s="39" customFormat="1" ht="12.75" customHeight="1">
      <c r="B234" s="456"/>
      <c r="C234" s="457"/>
      <c r="D234" s="42" t="s">
        <v>66</v>
      </c>
      <c r="E234" s="365" t="s">
        <v>207</v>
      </c>
      <c r="F234" s="430"/>
      <c r="G234" s="430"/>
      <c r="H234" s="430"/>
      <c r="I234" s="430"/>
      <c r="J234" s="430"/>
      <c r="K234" s="430"/>
      <c r="L234" s="430"/>
      <c r="M234" s="430"/>
      <c r="N234" s="430"/>
      <c r="O234" s="430"/>
      <c r="P234" s="430"/>
      <c r="Q234" s="430"/>
      <c r="R234" s="430"/>
      <c r="S234" s="430"/>
      <c r="T234" s="430"/>
      <c r="U234" s="430"/>
      <c r="V234" s="430"/>
      <c r="W234" s="430"/>
      <c r="X234" s="430"/>
      <c r="Y234" s="431"/>
      <c r="Z234" s="450"/>
      <c r="AA234" s="451"/>
      <c r="AB234" s="452"/>
    </row>
    <row r="235" spans="2:28" s="39" customFormat="1" ht="12.75" customHeight="1">
      <c r="B235" s="456"/>
      <c r="C235" s="457"/>
      <c r="D235" s="42" t="s">
        <v>97</v>
      </c>
      <c r="E235" s="365" t="s">
        <v>205</v>
      </c>
      <c r="F235" s="430"/>
      <c r="G235" s="430"/>
      <c r="H235" s="430"/>
      <c r="I235" s="430"/>
      <c r="J235" s="430"/>
      <c r="K235" s="430"/>
      <c r="L235" s="430"/>
      <c r="M235" s="430"/>
      <c r="N235" s="430"/>
      <c r="O235" s="430"/>
      <c r="P235" s="430"/>
      <c r="Q235" s="430"/>
      <c r="R235" s="430"/>
      <c r="S235" s="430"/>
      <c r="T235" s="430"/>
      <c r="U235" s="430"/>
      <c r="V235" s="430"/>
      <c r="W235" s="430"/>
      <c r="X235" s="430"/>
      <c r="Y235" s="431"/>
      <c r="Z235" s="450"/>
      <c r="AA235" s="451"/>
      <c r="AB235" s="452"/>
    </row>
    <row r="236" spans="2:28" s="39" customFormat="1" ht="25.5" customHeight="1">
      <c r="B236" s="456"/>
      <c r="C236" s="457"/>
      <c r="D236" s="42" t="s">
        <v>16</v>
      </c>
      <c r="E236" s="365" t="s">
        <v>211</v>
      </c>
      <c r="F236" s="430"/>
      <c r="G236" s="430"/>
      <c r="H236" s="430"/>
      <c r="I236" s="430"/>
      <c r="J236" s="430"/>
      <c r="K236" s="430"/>
      <c r="L236" s="430"/>
      <c r="M236" s="430"/>
      <c r="N236" s="430"/>
      <c r="O236" s="430"/>
      <c r="P236" s="430"/>
      <c r="Q236" s="430"/>
      <c r="R236" s="430"/>
      <c r="S236" s="430"/>
      <c r="T236" s="430"/>
      <c r="U236" s="430"/>
      <c r="V236" s="430"/>
      <c r="W236" s="430"/>
      <c r="X236" s="430"/>
      <c r="Y236" s="431"/>
      <c r="Z236" s="450"/>
      <c r="AA236" s="451"/>
      <c r="AB236" s="452"/>
    </row>
    <row r="237" spans="2:28" s="39" customFormat="1" ht="25.5" customHeight="1">
      <c r="B237" s="439"/>
      <c r="C237" s="440"/>
      <c r="D237" s="43" t="s">
        <v>16</v>
      </c>
      <c r="E237" s="341" t="s">
        <v>209</v>
      </c>
      <c r="F237" s="432"/>
      <c r="G237" s="432"/>
      <c r="H237" s="432"/>
      <c r="I237" s="432"/>
      <c r="J237" s="432"/>
      <c r="K237" s="432"/>
      <c r="L237" s="432"/>
      <c r="M237" s="432"/>
      <c r="N237" s="432"/>
      <c r="O237" s="432"/>
      <c r="P237" s="432"/>
      <c r="Q237" s="432"/>
      <c r="R237" s="432"/>
      <c r="S237" s="432"/>
      <c r="T237" s="432"/>
      <c r="U237" s="432"/>
      <c r="V237" s="432"/>
      <c r="W237" s="432"/>
      <c r="X237" s="432"/>
      <c r="Y237" s="433"/>
      <c r="Z237" s="453"/>
      <c r="AA237" s="454"/>
      <c r="AB237" s="455"/>
    </row>
    <row r="238" spans="2:28" s="28" customFormat="1" ht="40.5" customHeight="1">
      <c r="B238" s="331">
        <f>IF(D238="","",B231+1)</f>
        <v>8</v>
      </c>
      <c r="C238" s="332"/>
      <c r="D238" s="336" t="s">
        <v>210</v>
      </c>
      <c r="E238" s="337"/>
      <c r="F238" s="337"/>
      <c r="G238" s="337"/>
      <c r="H238" s="337"/>
      <c r="I238" s="337"/>
      <c r="J238" s="337"/>
      <c r="K238" s="337"/>
      <c r="L238" s="337"/>
      <c r="M238" s="337"/>
      <c r="N238" s="337"/>
      <c r="O238" s="337"/>
      <c r="P238" s="337"/>
      <c r="Q238" s="337"/>
      <c r="R238" s="337"/>
      <c r="S238" s="337"/>
      <c r="T238" s="337"/>
      <c r="U238" s="337"/>
      <c r="V238" s="337"/>
      <c r="W238" s="337"/>
      <c r="X238" s="337"/>
      <c r="Y238" s="338"/>
      <c r="Z238" s="333"/>
      <c r="AA238" s="334"/>
      <c r="AB238" s="335"/>
    </row>
    <row r="239" ht="12" customHeight="1"/>
    <row r="240" spans="1:28" s="1" customFormat="1" ht="15" customHeight="1">
      <c r="A240" s="339">
        <v>30</v>
      </c>
      <c r="B240" s="340"/>
      <c r="C240" s="1" t="s">
        <v>212</v>
      </c>
      <c r="Z240" s="4"/>
      <c r="AA240" s="4"/>
      <c r="AB240" s="4"/>
    </row>
    <row r="241" spans="2:28" s="28" customFormat="1" ht="40.5" customHeight="1">
      <c r="B241" s="331">
        <f>IF(D241="","",B240+1)</f>
        <v>1</v>
      </c>
      <c r="C241" s="332"/>
      <c r="D241" s="336" t="s">
        <v>213</v>
      </c>
      <c r="E241" s="337"/>
      <c r="F241" s="337"/>
      <c r="G241" s="337"/>
      <c r="H241" s="337"/>
      <c r="I241" s="337"/>
      <c r="J241" s="337"/>
      <c r="K241" s="337"/>
      <c r="L241" s="337"/>
      <c r="M241" s="337"/>
      <c r="N241" s="337"/>
      <c r="O241" s="337"/>
      <c r="P241" s="337"/>
      <c r="Q241" s="337"/>
      <c r="R241" s="337"/>
      <c r="S241" s="337"/>
      <c r="T241" s="337"/>
      <c r="U241" s="337"/>
      <c r="V241" s="337"/>
      <c r="W241" s="337"/>
      <c r="X241" s="337"/>
      <c r="Y241" s="338"/>
      <c r="Z241" s="333"/>
      <c r="AA241" s="334"/>
      <c r="AB241" s="335"/>
    </row>
    <row r="242" ht="12" customHeight="1"/>
    <row r="243" spans="1:28" s="1" customFormat="1" ht="15" customHeight="1">
      <c r="A243" s="339">
        <v>31</v>
      </c>
      <c r="B243" s="340"/>
      <c r="C243" s="1" t="s">
        <v>214</v>
      </c>
      <c r="Z243" s="4"/>
      <c r="AA243" s="4"/>
      <c r="AB243" s="4"/>
    </row>
    <row r="244" spans="2:28" s="28" customFormat="1" ht="27" customHeight="1">
      <c r="B244" s="331">
        <f>IF(D244="","",B243+1)</f>
        <v>1</v>
      </c>
      <c r="C244" s="332"/>
      <c r="D244" s="336" t="s">
        <v>215</v>
      </c>
      <c r="E244" s="337"/>
      <c r="F244" s="337"/>
      <c r="G244" s="337"/>
      <c r="H244" s="337"/>
      <c r="I244" s="337"/>
      <c r="J244" s="337"/>
      <c r="K244" s="337"/>
      <c r="L244" s="337"/>
      <c r="M244" s="337"/>
      <c r="N244" s="337"/>
      <c r="O244" s="337"/>
      <c r="P244" s="337"/>
      <c r="Q244" s="337"/>
      <c r="R244" s="337"/>
      <c r="S244" s="337"/>
      <c r="T244" s="337"/>
      <c r="U244" s="337"/>
      <c r="V244" s="337"/>
      <c r="W244" s="337"/>
      <c r="X244" s="337"/>
      <c r="Y244" s="338"/>
      <c r="Z244" s="333"/>
      <c r="AA244" s="334"/>
      <c r="AB244" s="335"/>
    </row>
    <row r="245" spans="2:28" s="39" customFormat="1" ht="27" customHeight="1">
      <c r="B245" s="437">
        <f>IF(D245="","",B244+1)</f>
        <v>2</v>
      </c>
      <c r="C245" s="438"/>
      <c r="D245" s="377" t="s">
        <v>216</v>
      </c>
      <c r="E245" s="379"/>
      <c r="F245" s="379"/>
      <c r="G245" s="379"/>
      <c r="H245" s="379"/>
      <c r="I245" s="379"/>
      <c r="J245" s="379"/>
      <c r="K245" s="379"/>
      <c r="L245" s="379"/>
      <c r="M245" s="379"/>
      <c r="N245" s="379"/>
      <c r="O245" s="379"/>
      <c r="P245" s="379"/>
      <c r="Q245" s="379"/>
      <c r="R245" s="379"/>
      <c r="S245" s="379"/>
      <c r="T245" s="379"/>
      <c r="U245" s="379"/>
      <c r="V245" s="379"/>
      <c r="W245" s="379"/>
      <c r="X245" s="379"/>
      <c r="Y245" s="380"/>
      <c r="Z245" s="447"/>
      <c r="AA245" s="448"/>
      <c r="AB245" s="449"/>
    </row>
    <row r="246" spans="2:28" s="39" customFormat="1" ht="12.75" customHeight="1">
      <c r="B246" s="456"/>
      <c r="C246" s="457"/>
      <c r="D246" s="42" t="s">
        <v>32</v>
      </c>
      <c r="E246" s="365" t="s">
        <v>218</v>
      </c>
      <c r="F246" s="430"/>
      <c r="G246" s="430"/>
      <c r="H246" s="430"/>
      <c r="I246" s="430"/>
      <c r="J246" s="430"/>
      <c r="K246" s="430"/>
      <c r="L246" s="430"/>
      <c r="M246" s="430"/>
      <c r="N246" s="430"/>
      <c r="O246" s="430"/>
      <c r="P246" s="430"/>
      <c r="Q246" s="430"/>
      <c r="R246" s="430"/>
      <c r="S246" s="430"/>
      <c r="T246" s="430"/>
      <c r="U246" s="430"/>
      <c r="V246" s="430"/>
      <c r="W246" s="430"/>
      <c r="X246" s="430"/>
      <c r="Y246" s="431"/>
      <c r="Z246" s="450"/>
      <c r="AA246" s="451"/>
      <c r="AB246" s="452"/>
    </row>
    <row r="247" spans="2:28" s="39" customFormat="1" ht="12.75" customHeight="1">
      <c r="B247" s="456"/>
      <c r="C247" s="457"/>
      <c r="D247" s="42" t="s">
        <v>33</v>
      </c>
      <c r="E247" s="365" t="s">
        <v>217</v>
      </c>
      <c r="F247" s="430"/>
      <c r="G247" s="430"/>
      <c r="H247" s="430"/>
      <c r="I247" s="430"/>
      <c r="J247" s="430"/>
      <c r="K247" s="430"/>
      <c r="L247" s="430"/>
      <c r="M247" s="430"/>
      <c r="N247" s="430"/>
      <c r="O247" s="430"/>
      <c r="P247" s="430"/>
      <c r="Q247" s="430"/>
      <c r="R247" s="430"/>
      <c r="S247" s="430"/>
      <c r="T247" s="430"/>
      <c r="U247" s="430"/>
      <c r="V247" s="430"/>
      <c r="W247" s="430"/>
      <c r="X247" s="430"/>
      <c r="Y247" s="431"/>
      <c r="Z247" s="450"/>
      <c r="AA247" s="451"/>
      <c r="AB247" s="452"/>
    </row>
    <row r="248" spans="2:28" s="39" customFormat="1" ht="12.75" customHeight="1">
      <c r="B248" s="456"/>
      <c r="C248" s="457"/>
      <c r="D248" s="42" t="s">
        <v>66</v>
      </c>
      <c r="E248" s="365" t="s">
        <v>219</v>
      </c>
      <c r="F248" s="430"/>
      <c r="G248" s="430"/>
      <c r="H248" s="430"/>
      <c r="I248" s="430"/>
      <c r="J248" s="430"/>
      <c r="K248" s="430"/>
      <c r="L248" s="430"/>
      <c r="M248" s="430"/>
      <c r="N248" s="430"/>
      <c r="O248" s="430"/>
      <c r="P248" s="430"/>
      <c r="Q248" s="430"/>
      <c r="R248" s="430"/>
      <c r="S248" s="430"/>
      <c r="T248" s="430"/>
      <c r="U248" s="430"/>
      <c r="V248" s="430"/>
      <c r="W248" s="430"/>
      <c r="X248" s="430"/>
      <c r="Y248" s="431"/>
      <c r="Z248" s="450"/>
      <c r="AA248" s="451"/>
      <c r="AB248" s="452"/>
    </row>
    <row r="249" spans="2:28" s="39" customFormat="1" ht="12.75" customHeight="1">
      <c r="B249" s="456"/>
      <c r="C249" s="457"/>
      <c r="D249" s="42" t="s">
        <v>97</v>
      </c>
      <c r="E249" s="365" t="s">
        <v>220</v>
      </c>
      <c r="F249" s="430"/>
      <c r="G249" s="430"/>
      <c r="H249" s="430"/>
      <c r="I249" s="430"/>
      <c r="J249" s="430"/>
      <c r="K249" s="430"/>
      <c r="L249" s="430"/>
      <c r="M249" s="430"/>
      <c r="N249" s="430"/>
      <c r="O249" s="430"/>
      <c r="P249" s="430"/>
      <c r="Q249" s="430"/>
      <c r="R249" s="430"/>
      <c r="S249" s="430"/>
      <c r="T249" s="430"/>
      <c r="U249" s="430"/>
      <c r="V249" s="430"/>
      <c r="W249" s="430"/>
      <c r="X249" s="430"/>
      <c r="Y249" s="431"/>
      <c r="Z249" s="450"/>
      <c r="AA249" s="451"/>
      <c r="AB249" s="452"/>
    </row>
    <row r="250" spans="2:28" s="39" customFormat="1" ht="12.75" customHeight="1">
      <c r="B250" s="439"/>
      <c r="C250" s="440"/>
      <c r="D250" s="43" t="s">
        <v>98</v>
      </c>
      <c r="E250" s="341" t="s">
        <v>221</v>
      </c>
      <c r="F250" s="432"/>
      <c r="G250" s="432"/>
      <c r="H250" s="432"/>
      <c r="I250" s="432"/>
      <c r="J250" s="432"/>
      <c r="K250" s="432"/>
      <c r="L250" s="432"/>
      <c r="M250" s="432"/>
      <c r="N250" s="432"/>
      <c r="O250" s="432"/>
      <c r="P250" s="432"/>
      <c r="Q250" s="432"/>
      <c r="R250" s="432"/>
      <c r="S250" s="432"/>
      <c r="T250" s="432"/>
      <c r="U250" s="432"/>
      <c r="V250" s="432"/>
      <c r="W250" s="432"/>
      <c r="X250" s="432"/>
      <c r="Y250" s="433"/>
      <c r="Z250" s="453"/>
      <c r="AA250" s="454"/>
      <c r="AB250" s="455"/>
    </row>
    <row r="251" ht="12" customHeight="1"/>
    <row r="252" spans="1:3" s="7" customFormat="1" ht="17.25">
      <c r="A252" s="33">
        <v>4</v>
      </c>
      <c r="B252" s="6"/>
      <c r="C252" s="7" t="s">
        <v>222</v>
      </c>
    </row>
    <row r="253" spans="1:28" s="1" customFormat="1" ht="15" customHeight="1">
      <c r="A253" s="339">
        <v>1</v>
      </c>
      <c r="B253" s="340"/>
      <c r="C253" s="1" t="s">
        <v>223</v>
      </c>
      <c r="Z253" s="26" t="s">
        <v>15</v>
      </c>
      <c r="AA253" s="34"/>
      <c r="AB253" s="27"/>
    </row>
    <row r="254" spans="2:28" s="28" customFormat="1" ht="33" customHeight="1">
      <c r="B254" s="331">
        <v>1</v>
      </c>
      <c r="C254" s="332"/>
      <c r="D254" s="336" t="s">
        <v>685</v>
      </c>
      <c r="E254" s="337"/>
      <c r="F254" s="337"/>
      <c r="G254" s="337"/>
      <c r="H254" s="337"/>
      <c r="I254" s="337"/>
      <c r="J254" s="337"/>
      <c r="K254" s="337"/>
      <c r="L254" s="337"/>
      <c r="M254" s="337"/>
      <c r="N254" s="337"/>
      <c r="O254" s="337"/>
      <c r="P254" s="337"/>
      <c r="Q254" s="337"/>
      <c r="R254" s="337"/>
      <c r="S254" s="337"/>
      <c r="T254" s="337"/>
      <c r="U254" s="337"/>
      <c r="V254" s="337"/>
      <c r="W254" s="337"/>
      <c r="X254" s="337"/>
      <c r="Y254" s="338"/>
      <c r="Z254" s="333"/>
      <c r="AA254" s="334"/>
      <c r="AB254" s="335"/>
    </row>
    <row r="255" spans="2:3" s="5" customFormat="1" ht="14.25">
      <c r="B255" s="5" t="s">
        <v>686</v>
      </c>
      <c r="C255" s="328" t="s">
        <v>687</v>
      </c>
    </row>
    <row r="256" ht="12" customHeight="1"/>
    <row r="257" spans="1:28" s="1" customFormat="1" ht="15" customHeight="1">
      <c r="A257" s="339">
        <v>2</v>
      </c>
      <c r="B257" s="340"/>
      <c r="C257" s="1" t="s">
        <v>224</v>
      </c>
      <c r="Z257" s="4"/>
      <c r="AA257" s="4"/>
      <c r="AB257" s="4"/>
    </row>
    <row r="258" spans="2:28" s="28" customFormat="1" ht="33" customHeight="1">
      <c r="B258" s="331">
        <f>IF(D258="","",B257+1)</f>
        <v>1</v>
      </c>
      <c r="C258" s="332"/>
      <c r="D258" s="336" t="s">
        <v>225</v>
      </c>
      <c r="E258" s="337"/>
      <c r="F258" s="337"/>
      <c r="G258" s="337"/>
      <c r="H258" s="337"/>
      <c r="I258" s="337"/>
      <c r="J258" s="337"/>
      <c r="K258" s="337"/>
      <c r="L258" s="337"/>
      <c r="M258" s="337"/>
      <c r="N258" s="337"/>
      <c r="O258" s="337"/>
      <c r="P258" s="337"/>
      <c r="Q258" s="337"/>
      <c r="R258" s="337"/>
      <c r="S258" s="337"/>
      <c r="T258" s="337"/>
      <c r="U258" s="337"/>
      <c r="V258" s="337"/>
      <c r="W258" s="337"/>
      <c r="X258" s="337"/>
      <c r="Y258" s="338"/>
      <c r="Z258" s="333"/>
      <c r="AA258" s="334"/>
      <c r="AB258" s="335"/>
    </row>
    <row r="259" spans="2:28" s="28" customFormat="1" ht="27" customHeight="1">
      <c r="B259" s="331">
        <f>IF(D259="","",B258+1)</f>
        <v>2</v>
      </c>
      <c r="C259" s="332"/>
      <c r="D259" s="336" t="s">
        <v>226</v>
      </c>
      <c r="E259" s="337"/>
      <c r="F259" s="337"/>
      <c r="G259" s="337"/>
      <c r="H259" s="337"/>
      <c r="I259" s="337"/>
      <c r="J259" s="337"/>
      <c r="K259" s="337"/>
      <c r="L259" s="337"/>
      <c r="M259" s="337"/>
      <c r="N259" s="337"/>
      <c r="O259" s="337"/>
      <c r="P259" s="337"/>
      <c r="Q259" s="337"/>
      <c r="R259" s="337"/>
      <c r="S259" s="337"/>
      <c r="T259" s="337"/>
      <c r="U259" s="337"/>
      <c r="V259" s="337"/>
      <c r="W259" s="337"/>
      <c r="X259" s="337"/>
      <c r="Y259" s="338"/>
      <c r="Z259" s="333"/>
      <c r="AA259" s="334"/>
      <c r="AB259" s="335"/>
    </row>
    <row r="260" spans="2:28" s="28" customFormat="1" ht="33" customHeight="1">
      <c r="B260" s="331">
        <f>IF(D260="","",B259+1)</f>
        <v>3</v>
      </c>
      <c r="C260" s="332"/>
      <c r="D260" s="336" t="s">
        <v>227</v>
      </c>
      <c r="E260" s="337"/>
      <c r="F260" s="337"/>
      <c r="G260" s="337"/>
      <c r="H260" s="337"/>
      <c r="I260" s="337"/>
      <c r="J260" s="337"/>
      <c r="K260" s="337"/>
      <c r="L260" s="337"/>
      <c r="M260" s="337"/>
      <c r="N260" s="337"/>
      <c r="O260" s="337"/>
      <c r="P260" s="337"/>
      <c r="Q260" s="337"/>
      <c r="R260" s="337"/>
      <c r="S260" s="337"/>
      <c r="T260" s="337"/>
      <c r="U260" s="337"/>
      <c r="V260" s="337"/>
      <c r="W260" s="337"/>
      <c r="X260" s="337"/>
      <c r="Y260" s="338"/>
      <c r="Z260" s="333"/>
      <c r="AA260" s="334"/>
      <c r="AB260" s="335"/>
    </row>
    <row r="261" spans="2:28" s="28" customFormat="1" ht="33" customHeight="1">
      <c r="B261" s="331">
        <f>IF(D261="","",B260+1)</f>
        <v>4</v>
      </c>
      <c r="C261" s="332"/>
      <c r="D261" s="336" t="s">
        <v>228</v>
      </c>
      <c r="E261" s="337"/>
      <c r="F261" s="337"/>
      <c r="G261" s="337"/>
      <c r="H261" s="337"/>
      <c r="I261" s="337"/>
      <c r="J261" s="337"/>
      <c r="K261" s="337"/>
      <c r="L261" s="337"/>
      <c r="M261" s="337"/>
      <c r="N261" s="337"/>
      <c r="O261" s="337"/>
      <c r="P261" s="337"/>
      <c r="Q261" s="337"/>
      <c r="R261" s="337"/>
      <c r="S261" s="337"/>
      <c r="T261" s="337"/>
      <c r="U261" s="337"/>
      <c r="V261" s="337"/>
      <c r="W261" s="337"/>
      <c r="X261" s="337"/>
      <c r="Y261" s="338"/>
      <c r="Z261" s="333"/>
      <c r="AA261" s="334"/>
      <c r="AB261" s="335"/>
    </row>
    <row r="262" spans="2:28" ht="27" customHeight="1">
      <c r="B262" s="343">
        <f>IF(D262="","",B261+1)</f>
        <v>5</v>
      </c>
      <c r="C262" s="344"/>
      <c r="D262" s="376" t="s">
        <v>235</v>
      </c>
      <c r="E262" s="379"/>
      <c r="F262" s="379"/>
      <c r="G262" s="379"/>
      <c r="H262" s="379"/>
      <c r="I262" s="379"/>
      <c r="J262" s="379"/>
      <c r="K262" s="379"/>
      <c r="L262" s="379"/>
      <c r="M262" s="379"/>
      <c r="N262" s="379"/>
      <c r="O262" s="379"/>
      <c r="P262" s="379"/>
      <c r="Q262" s="379"/>
      <c r="R262" s="379"/>
      <c r="S262" s="379"/>
      <c r="T262" s="379"/>
      <c r="U262" s="379"/>
      <c r="V262" s="379"/>
      <c r="W262" s="379"/>
      <c r="X262" s="379"/>
      <c r="Y262" s="380"/>
      <c r="Z262" s="351"/>
      <c r="AA262" s="352"/>
      <c r="AB262" s="353"/>
    </row>
    <row r="263" spans="2:28" ht="13.5" customHeight="1">
      <c r="B263" s="381"/>
      <c r="C263" s="382"/>
      <c r="D263" s="47" t="s">
        <v>32</v>
      </c>
      <c r="E263" s="365" t="s">
        <v>236</v>
      </c>
      <c r="F263" s="365"/>
      <c r="G263" s="365"/>
      <c r="H263" s="365"/>
      <c r="I263" s="365"/>
      <c r="J263" s="365"/>
      <c r="K263" s="365"/>
      <c r="L263" s="365"/>
      <c r="M263" s="365"/>
      <c r="N263" s="365"/>
      <c r="O263" s="365"/>
      <c r="P263" s="365"/>
      <c r="Q263" s="365"/>
      <c r="R263" s="365"/>
      <c r="S263" s="365"/>
      <c r="T263" s="365"/>
      <c r="U263" s="365"/>
      <c r="V263" s="365"/>
      <c r="W263" s="365"/>
      <c r="X263" s="365"/>
      <c r="Y263" s="375"/>
      <c r="Z263" s="385"/>
      <c r="AA263" s="386"/>
      <c r="AB263" s="387"/>
    </row>
    <row r="264" spans="2:28" ht="12.75" customHeight="1">
      <c r="B264" s="381"/>
      <c r="C264" s="382"/>
      <c r="D264" s="47" t="s">
        <v>33</v>
      </c>
      <c r="E264" s="365" t="s">
        <v>237</v>
      </c>
      <c r="F264" s="365"/>
      <c r="G264" s="365"/>
      <c r="H264" s="365"/>
      <c r="I264" s="365"/>
      <c r="J264" s="365"/>
      <c r="K264" s="365"/>
      <c r="L264" s="365"/>
      <c r="M264" s="365"/>
      <c r="N264" s="365"/>
      <c r="O264" s="365"/>
      <c r="P264" s="365"/>
      <c r="Q264" s="365"/>
      <c r="R264" s="365"/>
      <c r="S264" s="365"/>
      <c r="T264" s="365"/>
      <c r="U264" s="365"/>
      <c r="V264" s="365"/>
      <c r="W264" s="365"/>
      <c r="X264" s="365"/>
      <c r="Y264" s="375"/>
      <c r="Z264" s="385"/>
      <c r="AA264" s="386"/>
      <c r="AB264" s="387"/>
    </row>
    <row r="265" spans="2:28" ht="13.5" customHeight="1">
      <c r="B265" s="383"/>
      <c r="C265" s="384"/>
      <c r="D265" s="48" t="s">
        <v>66</v>
      </c>
      <c r="E265" s="341" t="s">
        <v>238</v>
      </c>
      <c r="F265" s="341"/>
      <c r="G265" s="341"/>
      <c r="H265" s="341"/>
      <c r="I265" s="341"/>
      <c r="J265" s="341"/>
      <c r="K265" s="341"/>
      <c r="L265" s="341"/>
      <c r="M265" s="341"/>
      <c r="N265" s="341"/>
      <c r="O265" s="341"/>
      <c r="P265" s="341"/>
      <c r="Q265" s="341"/>
      <c r="R265" s="341"/>
      <c r="S265" s="341"/>
      <c r="T265" s="341"/>
      <c r="U265" s="341"/>
      <c r="V265" s="341"/>
      <c r="W265" s="341"/>
      <c r="X265" s="341"/>
      <c r="Y265" s="342"/>
      <c r="Z265" s="388"/>
      <c r="AA265" s="389"/>
      <c r="AB265" s="390"/>
    </row>
    <row r="266" spans="2:28" s="28" customFormat="1" ht="27" customHeight="1">
      <c r="B266" s="331">
        <f>IF(D266="","",B262+1)</f>
        <v>6</v>
      </c>
      <c r="C266" s="332"/>
      <c r="D266" s="336" t="s">
        <v>229</v>
      </c>
      <c r="E266" s="337"/>
      <c r="F266" s="337"/>
      <c r="G266" s="337"/>
      <c r="H266" s="337"/>
      <c r="I266" s="337"/>
      <c r="J266" s="337"/>
      <c r="K266" s="337"/>
      <c r="L266" s="337"/>
      <c r="M266" s="337"/>
      <c r="N266" s="337"/>
      <c r="O266" s="337"/>
      <c r="P266" s="337"/>
      <c r="Q266" s="337"/>
      <c r="R266" s="337"/>
      <c r="S266" s="337"/>
      <c r="T266" s="337"/>
      <c r="U266" s="337"/>
      <c r="V266" s="337"/>
      <c r="W266" s="337"/>
      <c r="X266" s="337"/>
      <c r="Y266" s="338"/>
      <c r="Z266" s="333"/>
      <c r="AA266" s="334"/>
      <c r="AB266" s="335"/>
    </row>
    <row r="267" ht="12" customHeight="1"/>
    <row r="268" spans="1:28" s="1" customFormat="1" ht="15" customHeight="1">
      <c r="A268" s="339">
        <v>3</v>
      </c>
      <c r="B268" s="340"/>
      <c r="C268" s="1" t="s">
        <v>230</v>
      </c>
      <c r="Z268" s="4"/>
      <c r="AA268" s="4"/>
      <c r="AB268" s="4"/>
    </row>
    <row r="269" spans="2:28" s="28" customFormat="1" ht="40.5" customHeight="1">
      <c r="B269" s="331">
        <f>IF(D269="","",B268+1)</f>
        <v>1</v>
      </c>
      <c r="C269" s="332"/>
      <c r="D269" s="336" t="s">
        <v>231</v>
      </c>
      <c r="E269" s="337"/>
      <c r="F269" s="337"/>
      <c r="G269" s="337"/>
      <c r="H269" s="337"/>
      <c r="I269" s="337"/>
      <c r="J269" s="337"/>
      <c r="K269" s="337"/>
      <c r="L269" s="337"/>
      <c r="M269" s="337"/>
      <c r="N269" s="337"/>
      <c r="O269" s="337"/>
      <c r="P269" s="337"/>
      <c r="Q269" s="337"/>
      <c r="R269" s="337"/>
      <c r="S269" s="337"/>
      <c r="T269" s="337"/>
      <c r="U269" s="337"/>
      <c r="V269" s="337"/>
      <c r="W269" s="337"/>
      <c r="X269" s="337"/>
      <c r="Y269" s="338"/>
      <c r="Z269" s="333"/>
      <c r="AA269" s="334"/>
      <c r="AB269" s="335"/>
    </row>
    <row r="270" spans="2:28" s="28" customFormat="1" ht="54" customHeight="1">
      <c r="B270" s="331">
        <f>IF(D270="","",B269+1)</f>
        <v>2</v>
      </c>
      <c r="C270" s="332"/>
      <c r="D270" s="336" t="s">
        <v>232</v>
      </c>
      <c r="E270" s="337"/>
      <c r="F270" s="337"/>
      <c r="G270" s="337"/>
      <c r="H270" s="337"/>
      <c r="I270" s="337"/>
      <c r="J270" s="337"/>
      <c r="K270" s="337"/>
      <c r="L270" s="337"/>
      <c r="M270" s="337"/>
      <c r="N270" s="337"/>
      <c r="O270" s="337"/>
      <c r="P270" s="337"/>
      <c r="Q270" s="337"/>
      <c r="R270" s="337"/>
      <c r="S270" s="337"/>
      <c r="T270" s="337"/>
      <c r="U270" s="337"/>
      <c r="V270" s="337"/>
      <c r="W270" s="337"/>
      <c r="X270" s="337"/>
      <c r="Y270" s="338"/>
      <c r="Z270" s="333"/>
      <c r="AA270" s="334"/>
      <c r="AB270" s="335"/>
    </row>
    <row r="271" spans="2:28" s="28" customFormat="1" ht="40.5" customHeight="1">
      <c r="B271" s="331">
        <f>IF(D271="","",B270+1)</f>
        <v>3</v>
      </c>
      <c r="C271" s="332"/>
      <c r="D271" s="336" t="s">
        <v>233</v>
      </c>
      <c r="E271" s="337"/>
      <c r="F271" s="337"/>
      <c r="G271" s="337"/>
      <c r="H271" s="337"/>
      <c r="I271" s="337"/>
      <c r="J271" s="337"/>
      <c r="K271" s="337"/>
      <c r="L271" s="337"/>
      <c r="M271" s="337"/>
      <c r="N271" s="337"/>
      <c r="O271" s="337"/>
      <c r="P271" s="337"/>
      <c r="Q271" s="337"/>
      <c r="R271" s="337"/>
      <c r="S271" s="337"/>
      <c r="T271" s="337"/>
      <c r="U271" s="337"/>
      <c r="V271" s="337"/>
      <c r="W271" s="337"/>
      <c r="X271" s="337"/>
      <c r="Y271" s="338"/>
      <c r="Z271" s="333"/>
      <c r="AA271" s="334"/>
      <c r="AB271" s="335"/>
    </row>
    <row r="272" spans="2:28" ht="27" customHeight="1">
      <c r="B272" s="343">
        <f>IF(D272="","",B271+1)</f>
        <v>4</v>
      </c>
      <c r="C272" s="344"/>
      <c r="D272" s="376" t="s">
        <v>239</v>
      </c>
      <c r="E272" s="379"/>
      <c r="F272" s="379"/>
      <c r="G272" s="379"/>
      <c r="H272" s="379"/>
      <c r="I272" s="379"/>
      <c r="J272" s="379"/>
      <c r="K272" s="379"/>
      <c r="L272" s="379"/>
      <c r="M272" s="379"/>
      <c r="N272" s="379"/>
      <c r="O272" s="379"/>
      <c r="P272" s="379"/>
      <c r="Q272" s="379"/>
      <c r="R272" s="379"/>
      <c r="S272" s="379"/>
      <c r="T272" s="379"/>
      <c r="U272" s="379"/>
      <c r="V272" s="379"/>
      <c r="W272" s="379"/>
      <c r="X272" s="379"/>
      <c r="Y272" s="380"/>
      <c r="Z272" s="351"/>
      <c r="AA272" s="352"/>
      <c r="AB272" s="353"/>
    </row>
    <row r="273" spans="2:28" ht="12.75" customHeight="1">
      <c r="B273" s="381"/>
      <c r="C273" s="382"/>
      <c r="D273" s="47" t="s">
        <v>32</v>
      </c>
      <c r="E273" s="365" t="s">
        <v>234</v>
      </c>
      <c r="F273" s="365"/>
      <c r="G273" s="365"/>
      <c r="H273" s="365"/>
      <c r="I273" s="365"/>
      <c r="J273" s="365"/>
      <c r="K273" s="365"/>
      <c r="L273" s="365"/>
      <c r="M273" s="365"/>
      <c r="N273" s="365"/>
      <c r="O273" s="365"/>
      <c r="P273" s="365"/>
      <c r="Q273" s="365"/>
      <c r="R273" s="365"/>
      <c r="S273" s="365"/>
      <c r="T273" s="365"/>
      <c r="U273" s="365"/>
      <c r="V273" s="365"/>
      <c r="W273" s="365"/>
      <c r="X273" s="365"/>
      <c r="Y273" s="375"/>
      <c r="Z273" s="385"/>
      <c r="AA273" s="386"/>
      <c r="AB273" s="387"/>
    </row>
    <row r="274" spans="2:28" ht="72.75" customHeight="1">
      <c r="B274" s="381"/>
      <c r="C274" s="382"/>
      <c r="D274" s="47" t="s">
        <v>33</v>
      </c>
      <c r="E274" s="365" t="s">
        <v>241</v>
      </c>
      <c r="F274" s="365"/>
      <c r="G274" s="365"/>
      <c r="H274" s="365"/>
      <c r="I274" s="365"/>
      <c r="J274" s="365"/>
      <c r="K274" s="365"/>
      <c r="L274" s="365"/>
      <c r="M274" s="365"/>
      <c r="N274" s="365"/>
      <c r="O274" s="365"/>
      <c r="P274" s="365"/>
      <c r="Q274" s="365"/>
      <c r="R274" s="365"/>
      <c r="S274" s="365"/>
      <c r="T274" s="365"/>
      <c r="U274" s="365"/>
      <c r="V274" s="365"/>
      <c r="W274" s="365"/>
      <c r="X274" s="365"/>
      <c r="Y274" s="375"/>
      <c r="Z274" s="385"/>
      <c r="AA274" s="386"/>
      <c r="AB274" s="387"/>
    </row>
    <row r="275" spans="2:28" ht="12.75" customHeight="1">
      <c r="B275" s="383"/>
      <c r="C275" s="384"/>
      <c r="D275" s="48" t="s">
        <v>66</v>
      </c>
      <c r="E275" s="341" t="s">
        <v>240</v>
      </c>
      <c r="F275" s="341"/>
      <c r="G275" s="341"/>
      <c r="H275" s="341"/>
      <c r="I275" s="341"/>
      <c r="J275" s="341"/>
      <c r="K275" s="341"/>
      <c r="L275" s="341"/>
      <c r="M275" s="341"/>
      <c r="N275" s="341"/>
      <c r="O275" s="341"/>
      <c r="P275" s="341"/>
      <c r="Q275" s="341"/>
      <c r="R275" s="341"/>
      <c r="S275" s="341"/>
      <c r="T275" s="341"/>
      <c r="U275" s="341"/>
      <c r="V275" s="341"/>
      <c r="W275" s="341"/>
      <c r="X275" s="341"/>
      <c r="Y275" s="342"/>
      <c r="Z275" s="388"/>
      <c r="AA275" s="389"/>
      <c r="AB275" s="390"/>
    </row>
    <row r="277" spans="1:28" s="1" customFormat="1" ht="15" customHeight="1">
      <c r="A277" s="339">
        <v>4</v>
      </c>
      <c r="B277" s="340"/>
      <c r="C277" s="1" t="s">
        <v>242</v>
      </c>
      <c r="Z277" s="4"/>
      <c r="AA277" s="4"/>
      <c r="AB277" s="4"/>
    </row>
    <row r="278" spans="2:28" ht="27" customHeight="1">
      <c r="B278" s="343">
        <f>IF(D278="","",B277+1)</f>
        <v>1</v>
      </c>
      <c r="C278" s="344"/>
      <c r="D278" s="376" t="s">
        <v>243</v>
      </c>
      <c r="E278" s="377"/>
      <c r="F278" s="377"/>
      <c r="G278" s="377"/>
      <c r="H278" s="377"/>
      <c r="I278" s="377"/>
      <c r="J278" s="377"/>
      <c r="K278" s="377"/>
      <c r="L278" s="377"/>
      <c r="M278" s="377"/>
      <c r="N278" s="377"/>
      <c r="O278" s="377"/>
      <c r="P278" s="377"/>
      <c r="Q278" s="377"/>
      <c r="R278" s="377"/>
      <c r="S278" s="377"/>
      <c r="T278" s="377"/>
      <c r="U278" s="377"/>
      <c r="V278" s="377"/>
      <c r="W278" s="377"/>
      <c r="X278" s="377"/>
      <c r="Y278" s="378"/>
      <c r="Z278" s="351"/>
      <c r="AA278" s="352"/>
      <c r="AB278" s="353"/>
    </row>
    <row r="279" spans="2:28" ht="13.5">
      <c r="B279" s="391"/>
      <c r="C279" s="392"/>
      <c r="D279" s="47" t="s">
        <v>244</v>
      </c>
      <c r="E279" s="54" t="s">
        <v>247</v>
      </c>
      <c r="F279" s="55"/>
      <c r="G279" s="55"/>
      <c r="H279" s="55"/>
      <c r="I279" s="52" t="s">
        <v>246</v>
      </c>
      <c r="J279" s="55" t="s">
        <v>248</v>
      </c>
      <c r="K279" s="1"/>
      <c r="L279" s="55"/>
      <c r="M279" s="55"/>
      <c r="N279" s="52"/>
      <c r="O279" s="54"/>
      <c r="P279" s="55"/>
      <c r="Q279" s="52" t="s">
        <v>246</v>
      </c>
      <c r="R279" s="55" t="s">
        <v>249</v>
      </c>
      <c r="S279" s="1"/>
      <c r="T279" s="55"/>
      <c r="U279" s="55"/>
      <c r="V279" s="55"/>
      <c r="W279" s="55"/>
      <c r="X279" s="55"/>
      <c r="Y279" s="56"/>
      <c r="Z279" s="385"/>
      <c r="AA279" s="386"/>
      <c r="AB279" s="387"/>
    </row>
    <row r="280" spans="2:28" ht="13.5">
      <c r="B280" s="391"/>
      <c r="C280" s="392"/>
      <c r="D280" s="47" t="s">
        <v>245</v>
      </c>
      <c r="E280" s="54" t="s">
        <v>250</v>
      </c>
      <c r="F280" s="55"/>
      <c r="G280" s="55"/>
      <c r="H280" s="55"/>
      <c r="I280" s="55"/>
      <c r="J280" s="55"/>
      <c r="K280" s="52" t="s">
        <v>246</v>
      </c>
      <c r="L280" s="55" t="s">
        <v>251</v>
      </c>
      <c r="M280" s="55"/>
      <c r="N280" s="52"/>
      <c r="O280" s="54"/>
      <c r="P280" s="55"/>
      <c r="Q280" s="55"/>
      <c r="R280" s="55"/>
      <c r="S280" s="55"/>
      <c r="T280" s="55"/>
      <c r="U280" s="55"/>
      <c r="V280" s="55"/>
      <c r="W280" s="55"/>
      <c r="X280" s="55"/>
      <c r="Y280" s="56"/>
      <c r="Z280" s="385"/>
      <c r="AA280" s="386"/>
      <c r="AB280" s="387"/>
    </row>
    <row r="281" spans="2:28" ht="13.5">
      <c r="B281" s="391"/>
      <c r="C281" s="392"/>
      <c r="D281" s="47" t="s">
        <v>245</v>
      </c>
      <c r="E281" s="54" t="s">
        <v>252</v>
      </c>
      <c r="F281" s="55"/>
      <c r="G281" s="55"/>
      <c r="H281" s="55"/>
      <c r="I281" s="55"/>
      <c r="J281" s="55"/>
      <c r="K281" s="55"/>
      <c r="L281" s="55"/>
      <c r="M281" s="55"/>
      <c r="N281" s="52"/>
      <c r="O281" s="54"/>
      <c r="P281" s="55"/>
      <c r="Q281" s="55"/>
      <c r="R281" s="55"/>
      <c r="S281" s="55"/>
      <c r="T281" s="55"/>
      <c r="U281" s="55"/>
      <c r="V281" s="55"/>
      <c r="W281" s="55"/>
      <c r="X281" s="55"/>
      <c r="Y281" s="56"/>
      <c r="Z281" s="385"/>
      <c r="AA281" s="386"/>
      <c r="AB281" s="387"/>
    </row>
    <row r="282" spans="2:28" ht="13.5">
      <c r="B282" s="393"/>
      <c r="C282" s="394"/>
      <c r="D282" s="48" t="s">
        <v>245</v>
      </c>
      <c r="E282" s="51" t="s">
        <v>253</v>
      </c>
      <c r="F282" s="57"/>
      <c r="G282" s="57"/>
      <c r="H282" s="57"/>
      <c r="I282" s="57"/>
      <c r="J282" s="57"/>
      <c r="K282" s="57"/>
      <c r="L282" s="57"/>
      <c r="M282" s="57"/>
      <c r="N282" s="53"/>
      <c r="O282" s="51"/>
      <c r="P282" s="57"/>
      <c r="Q282" s="59" t="s">
        <v>245</v>
      </c>
      <c r="R282" s="57" t="s">
        <v>254</v>
      </c>
      <c r="S282" s="57"/>
      <c r="T282" s="57"/>
      <c r="U282" s="57"/>
      <c r="V282" s="57"/>
      <c r="W282" s="57"/>
      <c r="X282" s="57"/>
      <c r="Y282" s="58"/>
      <c r="Z282" s="388"/>
      <c r="AA282" s="389"/>
      <c r="AB282" s="390"/>
    </row>
    <row r="284" spans="1:28" s="1" customFormat="1" ht="15" customHeight="1">
      <c r="A284" s="339">
        <v>5</v>
      </c>
      <c r="B284" s="340"/>
      <c r="C284" s="1" t="s">
        <v>255</v>
      </c>
      <c r="Z284" s="4"/>
      <c r="AA284" s="4"/>
      <c r="AB284" s="4"/>
    </row>
    <row r="285" spans="2:28" ht="18" customHeight="1">
      <c r="B285" s="343">
        <f>IF(D285="","",B284+1)</f>
        <v>1</v>
      </c>
      <c r="C285" s="344"/>
      <c r="D285" s="376" t="s">
        <v>256</v>
      </c>
      <c r="E285" s="377"/>
      <c r="F285" s="377"/>
      <c r="G285" s="377"/>
      <c r="H285" s="377"/>
      <c r="I285" s="377"/>
      <c r="J285" s="377"/>
      <c r="K285" s="377"/>
      <c r="L285" s="377"/>
      <c r="M285" s="377"/>
      <c r="N285" s="377"/>
      <c r="O285" s="377"/>
      <c r="P285" s="377"/>
      <c r="Q285" s="377"/>
      <c r="R285" s="377"/>
      <c r="S285" s="377"/>
      <c r="T285" s="377"/>
      <c r="U285" s="377"/>
      <c r="V285" s="377"/>
      <c r="W285" s="377"/>
      <c r="X285" s="377"/>
      <c r="Y285" s="378"/>
      <c r="Z285" s="351"/>
      <c r="AA285" s="352"/>
      <c r="AB285" s="353"/>
    </row>
    <row r="286" spans="2:28" ht="12.75">
      <c r="B286" s="391"/>
      <c r="C286" s="392"/>
      <c r="D286" s="47" t="s">
        <v>32</v>
      </c>
      <c r="E286" s="365" t="s">
        <v>257</v>
      </c>
      <c r="F286" s="365"/>
      <c r="G286" s="365"/>
      <c r="H286" s="365"/>
      <c r="I286" s="365"/>
      <c r="J286" s="365"/>
      <c r="K286" s="365"/>
      <c r="L286" s="365"/>
      <c r="M286" s="365"/>
      <c r="N286" s="365"/>
      <c r="O286" s="365"/>
      <c r="P286" s="365"/>
      <c r="Q286" s="365"/>
      <c r="R286" s="365"/>
      <c r="S286" s="365"/>
      <c r="T286" s="365"/>
      <c r="U286" s="365"/>
      <c r="V286" s="365"/>
      <c r="W286" s="365"/>
      <c r="X286" s="365"/>
      <c r="Y286" s="375"/>
      <c r="Z286" s="385"/>
      <c r="AA286" s="386"/>
      <c r="AB286" s="387"/>
    </row>
    <row r="287" spans="2:28" ht="12.75">
      <c r="B287" s="391"/>
      <c r="C287" s="392"/>
      <c r="D287" s="47" t="s">
        <v>33</v>
      </c>
      <c r="E287" s="365" t="s">
        <v>258</v>
      </c>
      <c r="F287" s="365"/>
      <c r="G287" s="365"/>
      <c r="H287" s="365"/>
      <c r="I287" s="365"/>
      <c r="J287" s="365"/>
      <c r="K287" s="365"/>
      <c r="L287" s="365"/>
      <c r="M287" s="365"/>
      <c r="N287" s="365"/>
      <c r="O287" s="365"/>
      <c r="P287" s="365"/>
      <c r="Q287" s="365"/>
      <c r="R287" s="365"/>
      <c r="S287" s="365"/>
      <c r="T287" s="365"/>
      <c r="U287" s="365"/>
      <c r="V287" s="365"/>
      <c r="W287" s="365"/>
      <c r="X287" s="365"/>
      <c r="Y287" s="375"/>
      <c r="Z287" s="385"/>
      <c r="AA287" s="386"/>
      <c r="AB287" s="387"/>
    </row>
    <row r="288" spans="2:28" ht="12.75">
      <c r="B288" s="393"/>
      <c r="C288" s="394"/>
      <c r="D288" s="48" t="s">
        <v>66</v>
      </c>
      <c r="E288" s="341" t="s">
        <v>259</v>
      </c>
      <c r="F288" s="341"/>
      <c r="G288" s="341"/>
      <c r="H288" s="341"/>
      <c r="I288" s="341"/>
      <c r="J288" s="341"/>
      <c r="K288" s="341"/>
      <c r="L288" s="341"/>
      <c r="M288" s="341"/>
      <c r="N288" s="341"/>
      <c r="O288" s="341"/>
      <c r="P288" s="341"/>
      <c r="Q288" s="341"/>
      <c r="R288" s="341"/>
      <c r="S288" s="341"/>
      <c r="T288" s="341"/>
      <c r="U288" s="341"/>
      <c r="V288" s="341"/>
      <c r="W288" s="341"/>
      <c r="X288" s="341"/>
      <c r="Y288" s="342"/>
      <c r="Z288" s="388"/>
      <c r="AA288" s="389"/>
      <c r="AB288" s="390"/>
    </row>
    <row r="289" spans="2:28" s="28" customFormat="1" ht="33" customHeight="1">
      <c r="B289" s="331">
        <f>IF(D289="","",B285+1)</f>
        <v>2</v>
      </c>
      <c r="C289" s="332"/>
      <c r="D289" s="336" t="s">
        <v>260</v>
      </c>
      <c r="E289" s="337"/>
      <c r="F289" s="337"/>
      <c r="G289" s="337"/>
      <c r="H289" s="337"/>
      <c r="I289" s="337"/>
      <c r="J289" s="337"/>
      <c r="K289" s="337"/>
      <c r="L289" s="337"/>
      <c r="M289" s="337"/>
      <c r="N289" s="337"/>
      <c r="O289" s="337"/>
      <c r="P289" s="337"/>
      <c r="Q289" s="337"/>
      <c r="R289" s="337"/>
      <c r="S289" s="337"/>
      <c r="T289" s="337"/>
      <c r="U289" s="337"/>
      <c r="V289" s="337"/>
      <c r="W289" s="337"/>
      <c r="X289" s="337"/>
      <c r="Y289" s="338"/>
      <c r="Z289" s="333"/>
      <c r="AA289" s="334"/>
      <c r="AB289" s="335"/>
    </row>
    <row r="290" spans="2:28" ht="18" customHeight="1">
      <c r="B290" s="343">
        <f>IF(D290="","",B289+1)</f>
        <v>3</v>
      </c>
      <c r="C290" s="344"/>
      <c r="D290" s="376" t="s">
        <v>261</v>
      </c>
      <c r="E290" s="377"/>
      <c r="F290" s="377"/>
      <c r="G290" s="377"/>
      <c r="H290" s="377"/>
      <c r="I290" s="377"/>
      <c r="J290" s="377"/>
      <c r="K290" s="377"/>
      <c r="L290" s="377"/>
      <c r="M290" s="377"/>
      <c r="N290" s="377"/>
      <c r="O290" s="377"/>
      <c r="P290" s="377"/>
      <c r="Q290" s="377"/>
      <c r="R290" s="377"/>
      <c r="S290" s="377"/>
      <c r="T290" s="377"/>
      <c r="U290" s="377"/>
      <c r="V290" s="377"/>
      <c r="W290" s="377"/>
      <c r="X290" s="377"/>
      <c r="Y290" s="378"/>
      <c r="Z290" s="351"/>
      <c r="AA290" s="352"/>
      <c r="AB290" s="353"/>
    </row>
    <row r="291" spans="2:28" ht="12.75">
      <c r="B291" s="391"/>
      <c r="C291" s="392"/>
      <c r="D291" s="47" t="s">
        <v>32</v>
      </c>
      <c r="E291" s="365" t="s">
        <v>262</v>
      </c>
      <c r="F291" s="365"/>
      <c r="G291" s="365"/>
      <c r="H291" s="365"/>
      <c r="I291" s="365"/>
      <c r="J291" s="365"/>
      <c r="K291" s="365"/>
      <c r="L291" s="365"/>
      <c r="M291" s="365"/>
      <c r="N291" s="365"/>
      <c r="O291" s="365"/>
      <c r="P291" s="365"/>
      <c r="Q291" s="365"/>
      <c r="R291" s="365"/>
      <c r="S291" s="365"/>
      <c r="T291" s="365"/>
      <c r="U291" s="365"/>
      <c r="V291" s="365"/>
      <c r="W291" s="365"/>
      <c r="X291" s="365"/>
      <c r="Y291" s="375"/>
      <c r="Z291" s="385"/>
      <c r="AA291" s="386"/>
      <c r="AB291" s="387"/>
    </row>
    <row r="292" spans="2:28" ht="25.5" customHeight="1">
      <c r="B292" s="391"/>
      <c r="C292" s="392"/>
      <c r="D292" s="47" t="s">
        <v>33</v>
      </c>
      <c r="E292" s="365" t="s">
        <v>263</v>
      </c>
      <c r="F292" s="365"/>
      <c r="G292" s="365"/>
      <c r="H292" s="365"/>
      <c r="I292" s="365"/>
      <c r="J292" s="365"/>
      <c r="K292" s="365"/>
      <c r="L292" s="365"/>
      <c r="M292" s="365"/>
      <c r="N292" s="365"/>
      <c r="O292" s="365"/>
      <c r="P292" s="365"/>
      <c r="Q292" s="365"/>
      <c r="R292" s="365"/>
      <c r="S292" s="365"/>
      <c r="T292" s="365"/>
      <c r="U292" s="365"/>
      <c r="V292" s="365"/>
      <c r="W292" s="365"/>
      <c r="X292" s="365"/>
      <c r="Y292" s="375"/>
      <c r="Z292" s="385"/>
      <c r="AA292" s="386"/>
      <c r="AB292" s="387"/>
    </row>
    <row r="293" spans="2:28" ht="12.75">
      <c r="B293" s="393"/>
      <c r="C293" s="394"/>
      <c r="D293" s="48" t="s">
        <v>66</v>
      </c>
      <c r="E293" s="341" t="s">
        <v>264</v>
      </c>
      <c r="F293" s="341"/>
      <c r="G293" s="341"/>
      <c r="H293" s="341"/>
      <c r="I293" s="341"/>
      <c r="J293" s="341"/>
      <c r="K293" s="341"/>
      <c r="L293" s="341"/>
      <c r="M293" s="341"/>
      <c r="N293" s="341"/>
      <c r="O293" s="341"/>
      <c r="P293" s="341"/>
      <c r="Q293" s="341"/>
      <c r="R293" s="341"/>
      <c r="S293" s="341"/>
      <c r="T293" s="341"/>
      <c r="U293" s="341"/>
      <c r="V293" s="341"/>
      <c r="W293" s="341"/>
      <c r="X293" s="341"/>
      <c r="Y293" s="342"/>
      <c r="Z293" s="388"/>
      <c r="AA293" s="389"/>
      <c r="AB293" s="390"/>
    </row>
    <row r="295" spans="1:28" s="1" customFormat="1" ht="15" customHeight="1">
      <c r="A295" s="339">
        <v>6</v>
      </c>
      <c r="B295" s="340"/>
      <c r="C295" s="1" t="s">
        <v>265</v>
      </c>
      <c r="Z295" s="4"/>
      <c r="AA295" s="4"/>
      <c r="AB295" s="4"/>
    </row>
    <row r="296" spans="2:28" ht="36" customHeight="1">
      <c r="B296" s="343">
        <f>IF(D296="","",B295+1)</f>
        <v>1</v>
      </c>
      <c r="C296" s="344"/>
      <c r="D296" s="376" t="s">
        <v>266</v>
      </c>
      <c r="E296" s="377"/>
      <c r="F296" s="377"/>
      <c r="G296" s="377"/>
      <c r="H296" s="377"/>
      <c r="I296" s="377"/>
      <c r="J296" s="377"/>
      <c r="K296" s="377"/>
      <c r="L296" s="377"/>
      <c r="M296" s="377"/>
      <c r="N296" s="377"/>
      <c r="O296" s="377"/>
      <c r="P296" s="377"/>
      <c r="Q296" s="377"/>
      <c r="R296" s="377"/>
      <c r="S296" s="377"/>
      <c r="T296" s="377"/>
      <c r="U296" s="377"/>
      <c r="V296" s="377"/>
      <c r="W296" s="377"/>
      <c r="X296" s="377"/>
      <c r="Y296" s="378"/>
      <c r="Z296" s="351"/>
      <c r="AA296" s="352"/>
      <c r="AB296" s="353"/>
    </row>
    <row r="297" spans="2:28" ht="51" customHeight="1">
      <c r="B297" s="391"/>
      <c r="C297" s="392"/>
      <c r="D297" s="47" t="s">
        <v>32</v>
      </c>
      <c r="E297" s="365" t="s">
        <v>267</v>
      </c>
      <c r="F297" s="365"/>
      <c r="G297" s="365"/>
      <c r="H297" s="365"/>
      <c r="I297" s="365"/>
      <c r="J297" s="365"/>
      <c r="K297" s="365"/>
      <c r="L297" s="365"/>
      <c r="M297" s="365"/>
      <c r="N297" s="365"/>
      <c r="O297" s="365"/>
      <c r="P297" s="365"/>
      <c r="Q297" s="365"/>
      <c r="R297" s="365"/>
      <c r="S297" s="365"/>
      <c r="T297" s="365"/>
      <c r="U297" s="365"/>
      <c r="V297" s="365"/>
      <c r="W297" s="365"/>
      <c r="X297" s="365"/>
      <c r="Y297" s="375"/>
      <c r="Z297" s="385"/>
      <c r="AA297" s="386"/>
      <c r="AB297" s="387"/>
    </row>
    <row r="298" spans="2:28" ht="25.5" customHeight="1">
      <c r="B298" s="393"/>
      <c r="C298" s="394"/>
      <c r="D298" s="48" t="s">
        <v>268</v>
      </c>
      <c r="E298" s="341" t="s">
        <v>269</v>
      </c>
      <c r="F298" s="341"/>
      <c r="G298" s="341"/>
      <c r="H298" s="341"/>
      <c r="I298" s="341"/>
      <c r="J298" s="341"/>
      <c r="K298" s="341"/>
      <c r="L298" s="341"/>
      <c r="M298" s="341"/>
      <c r="N298" s="341"/>
      <c r="O298" s="341"/>
      <c r="P298" s="341"/>
      <c r="Q298" s="341"/>
      <c r="R298" s="341"/>
      <c r="S298" s="341"/>
      <c r="T298" s="341"/>
      <c r="U298" s="341"/>
      <c r="V298" s="341"/>
      <c r="W298" s="341"/>
      <c r="X298" s="341"/>
      <c r="Y298" s="342"/>
      <c r="Z298" s="388"/>
      <c r="AA298" s="389"/>
      <c r="AB298" s="390"/>
    </row>
    <row r="299" spans="2:28" s="28" customFormat="1" ht="66" customHeight="1">
      <c r="B299" s="331">
        <f>IF(D299="","",B296+1)</f>
        <v>2</v>
      </c>
      <c r="C299" s="332"/>
      <c r="D299" s="336" t="s">
        <v>270</v>
      </c>
      <c r="E299" s="337"/>
      <c r="F299" s="337"/>
      <c r="G299" s="337"/>
      <c r="H299" s="337"/>
      <c r="I299" s="337"/>
      <c r="J299" s="337"/>
      <c r="K299" s="337"/>
      <c r="L299" s="337"/>
      <c r="M299" s="337"/>
      <c r="N299" s="337"/>
      <c r="O299" s="337"/>
      <c r="P299" s="337"/>
      <c r="Q299" s="337"/>
      <c r="R299" s="337"/>
      <c r="S299" s="337"/>
      <c r="T299" s="337"/>
      <c r="U299" s="337"/>
      <c r="V299" s="337"/>
      <c r="W299" s="337"/>
      <c r="X299" s="337"/>
      <c r="Y299" s="338"/>
      <c r="Z299" s="333"/>
      <c r="AA299" s="334"/>
      <c r="AB299" s="335"/>
    </row>
    <row r="300" ht="12.75"/>
    <row r="301" spans="1:3" s="7" customFormat="1" ht="17.25">
      <c r="A301" s="33">
        <v>5</v>
      </c>
      <c r="B301" s="6"/>
      <c r="C301" s="7" t="s">
        <v>271</v>
      </c>
    </row>
    <row r="302" spans="1:28" s="1" customFormat="1" ht="15" customHeight="1">
      <c r="A302" s="339">
        <v>1</v>
      </c>
      <c r="B302" s="340"/>
      <c r="C302" s="1" t="s">
        <v>272</v>
      </c>
      <c r="Z302" s="26" t="s">
        <v>15</v>
      </c>
      <c r="AA302" s="34"/>
      <c r="AB302" s="27"/>
    </row>
    <row r="303" spans="2:28" ht="36" customHeight="1">
      <c r="B303" s="343">
        <f>IF(D303="","",B302+1)</f>
        <v>1</v>
      </c>
      <c r="C303" s="344"/>
      <c r="D303" s="376" t="s">
        <v>273</v>
      </c>
      <c r="E303" s="377"/>
      <c r="F303" s="377"/>
      <c r="G303" s="377"/>
      <c r="H303" s="377"/>
      <c r="I303" s="377"/>
      <c r="J303" s="377"/>
      <c r="K303" s="377"/>
      <c r="L303" s="377"/>
      <c r="M303" s="377"/>
      <c r="N303" s="377"/>
      <c r="O303" s="377"/>
      <c r="P303" s="377"/>
      <c r="Q303" s="377"/>
      <c r="R303" s="377"/>
      <c r="S303" s="377"/>
      <c r="T303" s="377"/>
      <c r="U303" s="377"/>
      <c r="V303" s="377"/>
      <c r="W303" s="377"/>
      <c r="X303" s="377"/>
      <c r="Y303" s="378"/>
      <c r="Z303" s="351"/>
      <c r="AA303" s="352"/>
      <c r="AB303" s="353"/>
    </row>
    <row r="304" spans="2:28" ht="25.5" customHeight="1">
      <c r="B304" s="393"/>
      <c r="C304" s="394"/>
      <c r="D304" s="48" t="s">
        <v>16</v>
      </c>
      <c r="E304" s="341" t="s">
        <v>274</v>
      </c>
      <c r="F304" s="341"/>
      <c r="G304" s="341"/>
      <c r="H304" s="341"/>
      <c r="I304" s="341"/>
      <c r="J304" s="341"/>
      <c r="K304" s="341"/>
      <c r="L304" s="341"/>
      <c r="M304" s="341"/>
      <c r="N304" s="341"/>
      <c r="O304" s="341"/>
      <c r="P304" s="341"/>
      <c r="Q304" s="341"/>
      <c r="R304" s="341"/>
      <c r="S304" s="341"/>
      <c r="T304" s="341"/>
      <c r="U304" s="341"/>
      <c r="V304" s="341"/>
      <c r="W304" s="341"/>
      <c r="X304" s="341"/>
      <c r="Y304" s="342"/>
      <c r="Z304" s="388"/>
      <c r="AA304" s="389"/>
      <c r="AB304" s="390"/>
    </row>
    <row r="306" spans="1:28" s="1" customFormat="1" ht="15" customHeight="1">
      <c r="A306" s="339">
        <v>2</v>
      </c>
      <c r="B306" s="340"/>
      <c r="C306" s="1" t="s">
        <v>275</v>
      </c>
      <c r="Z306" s="4"/>
      <c r="AA306" s="4"/>
      <c r="AB306" s="4"/>
    </row>
    <row r="307" spans="2:28" s="28" customFormat="1" ht="54" customHeight="1">
      <c r="B307" s="331">
        <f>IF(D307="","",B305+1)</f>
        <v>1</v>
      </c>
      <c r="C307" s="332"/>
      <c r="D307" s="336" t="s">
        <v>276</v>
      </c>
      <c r="E307" s="337"/>
      <c r="F307" s="337"/>
      <c r="G307" s="337"/>
      <c r="H307" s="337"/>
      <c r="I307" s="337"/>
      <c r="J307" s="337"/>
      <c r="K307" s="337"/>
      <c r="L307" s="337"/>
      <c r="M307" s="337"/>
      <c r="N307" s="337"/>
      <c r="O307" s="337"/>
      <c r="P307" s="337"/>
      <c r="Q307" s="337"/>
      <c r="R307" s="337"/>
      <c r="S307" s="337"/>
      <c r="T307" s="337"/>
      <c r="U307" s="337"/>
      <c r="V307" s="337"/>
      <c r="W307" s="337"/>
      <c r="X307" s="337"/>
      <c r="Y307" s="338"/>
      <c r="Z307" s="333"/>
      <c r="AA307" s="334"/>
      <c r="AB307" s="335"/>
    </row>
    <row r="308" spans="2:28" ht="30" customHeight="1">
      <c r="B308" s="343">
        <f>IF(D308="","",B307+1)</f>
        <v>2</v>
      </c>
      <c r="C308" s="344"/>
      <c r="D308" s="376" t="s">
        <v>277</v>
      </c>
      <c r="E308" s="377"/>
      <c r="F308" s="377"/>
      <c r="G308" s="377"/>
      <c r="H308" s="377"/>
      <c r="I308" s="377"/>
      <c r="J308" s="377"/>
      <c r="K308" s="377"/>
      <c r="L308" s="377"/>
      <c r="M308" s="377"/>
      <c r="N308" s="377"/>
      <c r="O308" s="377"/>
      <c r="P308" s="377"/>
      <c r="Q308" s="377"/>
      <c r="R308" s="377"/>
      <c r="S308" s="377"/>
      <c r="T308" s="377"/>
      <c r="U308" s="377"/>
      <c r="V308" s="377"/>
      <c r="W308" s="377"/>
      <c r="X308" s="377"/>
      <c r="Y308" s="378"/>
      <c r="Z308" s="351"/>
      <c r="AA308" s="352"/>
      <c r="AB308" s="353"/>
    </row>
    <row r="309" spans="2:28" ht="38.25" customHeight="1">
      <c r="B309" s="393"/>
      <c r="C309" s="394"/>
      <c r="D309" s="48" t="s">
        <v>278</v>
      </c>
      <c r="E309" s="341" t="s">
        <v>303</v>
      </c>
      <c r="F309" s="341"/>
      <c r="G309" s="341"/>
      <c r="H309" s="341"/>
      <c r="I309" s="341"/>
      <c r="J309" s="341"/>
      <c r="K309" s="341"/>
      <c r="L309" s="341"/>
      <c r="M309" s="341"/>
      <c r="N309" s="341"/>
      <c r="O309" s="341"/>
      <c r="P309" s="341"/>
      <c r="Q309" s="341"/>
      <c r="R309" s="341"/>
      <c r="S309" s="341"/>
      <c r="T309" s="341"/>
      <c r="U309" s="341"/>
      <c r="V309" s="341"/>
      <c r="W309" s="341"/>
      <c r="X309" s="341"/>
      <c r="Y309" s="342"/>
      <c r="Z309" s="388"/>
      <c r="AA309" s="389"/>
      <c r="AB309" s="390"/>
    </row>
    <row r="310" spans="2:28" s="28" customFormat="1" ht="27" customHeight="1">
      <c r="B310" s="331">
        <f>IF(D310="","",B308+1)</f>
        <v>3</v>
      </c>
      <c r="C310" s="332"/>
      <c r="D310" s="336" t="s">
        <v>279</v>
      </c>
      <c r="E310" s="337"/>
      <c r="F310" s="337"/>
      <c r="G310" s="337"/>
      <c r="H310" s="337"/>
      <c r="I310" s="337"/>
      <c r="J310" s="337"/>
      <c r="K310" s="337"/>
      <c r="L310" s="337"/>
      <c r="M310" s="337"/>
      <c r="N310" s="337"/>
      <c r="O310" s="337"/>
      <c r="P310" s="337"/>
      <c r="Q310" s="337"/>
      <c r="R310" s="337"/>
      <c r="S310" s="337"/>
      <c r="T310" s="337"/>
      <c r="U310" s="337"/>
      <c r="V310" s="337"/>
      <c r="W310" s="337"/>
      <c r="X310" s="337"/>
      <c r="Y310" s="338"/>
      <c r="Z310" s="333"/>
      <c r="AA310" s="334"/>
      <c r="AB310" s="335"/>
    </row>
    <row r="312" spans="1:28" s="1" customFormat="1" ht="15" customHeight="1">
      <c r="A312" s="339">
        <v>3</v>
      </c>
      <c r="B312" s="340"/>
      <c r="C312" s="1" t="s">
        <v>280</v>
      </c>
      <c r="Z312" s="4"/>
      <c r="AA312" s="4"/>
      <c r="AB312" s="4"/>
    </row>
    <row r="313" spans="2:28" s="28" customFormat="1" ht="33" customHeight="1">
      <c r="B313" s="331">
        <f>IF(D313="","",B311+1)</f>
        <v>1</v>
      </c>
      <c r="C313" s="332"/>
      <c r="D313" s="336" t="s">
        <v>281</v>
      </c>
      <c r="E313" s="337"/>
      <c r="F313" s="337"/>
      <c r="G313" s="337"/>
      <c r="H313" s="337"/>
      <c r="I313" s="337"/>
      <c r="J313" s="337"/>
      <c r="K313" s="337"/>
      <c r="L313" s="337"/>
      <c r="M313" s="337"/>
      <c r="N313" s="337"/>
      <c r="O313" s="337"/>
      <c r="P313" s="337"/>
      <c r="Q313" s="337"/>
      <c r="R313" s="337"/>
      <c r="S313" s="337"/>
      <c r="T313" s="337"/>
      <c r="U313" s="337"/>
      <c r="V313" s="337"/>
      <c r="W313" s="337"/>
      <c r="X313" s="337"/>
      <c r="Y313" s="338"/>
      <c r="Z313" s="333"/>
      <c r="AA313" s="334"/>
      <c r="AB313" s="335"/>
    </row>
    <row r="314" spans="2:28" ht="18" customHeight="1">
      <c r="B314" s="343">
        <f>IF(D314="","",B313+1)</f>
        <v>2</v>
      </c>
      <c r="C314" s="344"/>
      <c r="D314" s="376" t="s">
        <v>282</v>
      </c>
      <c r="E314" s="377"/>
      <c r="F314" s="377"/>
      <c r="G314" s="377"/>
      <c r="H314" s="377"/>
      <c r="I314" s="377"/>
      <c r="J314" s="377"/>
      <c r="K314" s="377"/>
      <c r="L314" s="377"/>
      <c r="M314" s="377"/>
      <c r="N314" s="377"/>
      <c r="O314" s="377"/>
      <c r="P314" s="377"/>
      <c r="Q314" s="377"/>
      <c r="R314" s="377"/>
      <c r="S314" s="377"/>
      <c r="T314" s="377"/>
      <c r="U314" s="377"/>
      <c r="V314" s="377"/>
      <c r="W314" s="377"/>
      <c r="X314" s="377"/>
      <c r="Y314" s="378"/>
      <c r="Z314" s="351"/>
      <c r="AA314" s="352"/>
      <c r="AB314" s="353"/>
    </row>
    <row r="315" spans="2:28" ht="63" customHeight="1">
      <c r="B315" s="393"/>
      <c r="C315" s="394"/>
      <c r="D315" s="48" t="s">
        <v>16</v>
      </c>
      <c r="E315" s="341" t="s">
        <v>283</v>
      </c>
      <c r="F315" s="341"/>
      <c r="G315" s="341"/>
      <c r="H315" s="341"/>
      <c r="I315" s="341"/>
      <c r="J315" s="341"/>
      <c r="K315" s="341"/>
      <c r="L315" s="341"/>
      <c r="M315" s="341"/>
      <c r="N315" s="341"/>
      <c r="O315" s="341"/>
      <c r="P315" s="341"/>
      <c r="Q315" s="341"/>
      <c r="R315" s="341"/>
      <c r="S315" s="341"/>
      <c r="T315" s="341"/>
      <c r="U315" s="341"/>
      <c r="V315" s="341"/>
      <c r="W315" s="341"/>
      <c r="X315" s="341"/>
      <c r="Y315" s="342"/>
      <c r="Z315" s="388"/>
      <c r="AA315" s="389"/>
      <c r="AB315" s="390"/>
    </row>
    <row r="316" spans="2:28" s="28" customFormat="1" ht="27" customHeight="1">
      <c r="B316" s="331">
        <f>IF(D316="","",B314+1)</f>
        <v>3</v>
      </c>
      <c r="C316" s="332"/>
      <c r="D316" s="336" t="s">
        <v>284</v>
      </c>
      <c r="E316" s="337"/>
      <c r="F316" s="337"/>
      <c r="G316" s="337"/>
      <c r="H316" s="337"/>
      <c r="I316" s="337"/>
      <c r="J316" s="337"/>
      <c r="K316" s="337"/>
      <c r="L316" s="337"/>
      <c r="M316" s="337"/>
      <c r="N316" s="337"/>
      <c r="O316" s="337"/>
      <c r="P316" s="337"/>
      <c r="Q316" s="337"/>
      <c r="R316" s="337"/>
      <c r="S316" s="337"/>
      <c r="T316" s="337"/>
      <c r="U316" s="337"/>
      <c r="V316" s="337"/>
      <c r="W316" s="337"/>
      <c r="X316" s="337"/>
      <c r="Y316" s="338"/>
      <c r="Z316" s="333"/>
      <c r="AA316" s="334"/>
      <c r="AB316" s="335"/>
    </row>
    <row r="317" spans="2:28" s="28" customFormat="1" ht="33" customHeight="1">
      <c r="B317" s="331">
        <f>IF(D317="","",B316+1)</f>
        <v>4</v>
      </c>
      <c r="C317" s="332"/>
      <c r="D317" s="336" t="s">
        <v>285</v>
      </c>
      <c r="E317" s="337"/>
      <c r="F317" s="337"/>
      <c r="G317" s="337"/>
      <c r="H317" s="337"/>
      <c r="I317" s="337"/>
      <c r="J317" s="337"/>
      <c r="K317" s="337"/>
      <c r="L317" s="337"/>
      <c r="M317" s="337"/>
      <c r="N317" s="337"/>
      <c r="O317" s="337"/>
      <c r="P317" s="337"/>
      <c r="Q317" s="337"/>
      <c r="R317" s="337"/>
      <c r="S317" s="337"/>
      <c r="T317" s="337"/>
      <c r="U317" s="337"/>
      <c r="V317" s="337"/>
      <c r="W317" s="337"/>
      <c r="X317" s="337"/>
      <c r="Y317" s="338"/>
      <c r="Z317" s="333"/>
      <c r="AA317" s="334"/>
      <c r="AB317" s="335"/>
    </row>
    <row r="319" spans="1:28" s="1" customFormat="1" ht="15" customHeight="1">
      <c r="A319" s="339">
        <v>4</v>
      </c>
      <c r="B319" s="340"/>
      <c r="C319" s="1" t="s">
        <v>307</v>
      </c>
      <c r="Z319" s="4"/>
      <c r="AA319" s="4"/>
      <c r="AB319" s="4"/>
    </row>
    <row r="320" spans="2:28" s="28" customFormat="1" ht="66" customHeight="1">
      <c r="B320" s="331">
        <f>IF(D320="","",B318+1)</f>
        <v>1</v>
      </c>
      <c r="C320" s="332"/>
      <c r="D320" s="336" t="s">
        <v>304</v>
      </c>
      <c r="E320" s="337"/>
      <c r="F320" s="337"/>
      <c r="G320" s="337"/>
      <c r="H320" s="337"/>
      <c r="I320" s="337"/>
      <c r="J320" s="337"/>
      <c r="K320" s="337"/>
      <c r="L320" s="337"/>
      <c r="M320" s="337"/>
      <c r="N320" s="337"/>
      <c r="O320" s="337"/>
      <c r="P320" s="337"/>
      <c r="Q320" s="337"/>
      <c r="R320" s="337"/>
      <c r="S320" s="337"/>
      <c r="T320" s="337"/>
      <c r="U320" s="337"/>
      <c r="V320" s="337"/>
      <c r="W320" s="337"/>
      <c r="X320" s="337"/>
      <c r="Y320" s="338"/>
      <c r="Z320" s="333"/>
      <c r="AA320" s="334"/>
      <c r="AB320" s="335"/>
    </row>
    <row r="321" spans="2:28" s="28" customFormat="1" ht="33" customHeight="1">
      <c r="B321" s="331">
        <f>IF(D321="","",B320+1)</f>
        <v>2</v>
      </c>
      <c r="C321" s="332"/>
      <c r="D321" s="336" t="s">
        <v>286</v>
      </c>
      <c r="E321" s="337"/>
      <c r="F321" s="337"/>
      <c r="G321" s="337"/>
      <c r="H321" s="337"/>
      <c r="I321" s="337"/>
      <c r="J321" s="337"/>
      <c r="K321" s="337"/>
      <c r="L321" s="337"/>
      <c r="M321" s="337"/>
      <c r="N321" s="337"/>
      <c r="O321" s="337"/>
      <c r="P321" s="337"/>
      <c r="Q321" s="337"/>
      <c r="R321" s="337"/>
      <c r="S321" s="337"/>
      <c r="T321" s="337"/>
      <c r="U321" s="337"/>
      <c r="V321" s="337"/>
      <c r="W321" s="337"/>
      <c r="X321" s="337"/>
      <c r="Y321" s="338"/>
      <c r="Z321" s="333"/>
      <c r="AA321" s="334"/>
      <c r="AB321" s="335"/>
    </row>
    <row r="322" spans="2:28" s="28" customFormat="1" ht="33" customHeight="1">
      <c r="B322" s="331">
        <f>IF(D322="","",B321+1)</f>
        <v>3</v>
      </c>
      <c r="C322" s="332"/>
      <c r="D322" s="336" t="s">
        <v>287</v>
      </c>
      <c r="E322" s="337"/>
      <c r="F322" s="337"/>
      <c r="G322" s="337"/>
      <c r="H322" s="337"/>
      <c r="I322" s="337"/>
      <c r="J322" s="337"/>
      <c r="K322" s="337"/>
      <c r="L322" s="337"/>
      <c r="M322" s="337"/>
      <c r="N322" s="337"/>
      <c r="O322" s="337"/>
      <c r="P322" s="337"/>
      <c r="Q322" s="337"/>
      <c r="R322" s="337"/>
      <c r="S322" s="337"/>
      <c r="T322" s="337"/>
      <c r="U322" s="337"/>
      <c r="V322" s="337"/>
      <c r="W322" s="337"/>
      <c r="X322" s="337"/>
      <c r="Y322" s="338"/>
      <c r="Z322" s="333"/>
      <c r="AA322" s="334"/>
      <c r="AB322" s="335"/>
    </row>
    <row r="323" spans="2:28" s="28" customFormat="1" ht="33" customHeight="1">
      <c r="B323" s="331">
        <f>IF(D323="","",B322+1)</f>
        <v>4</v>
      </c>
      <c r="C323" s="332"/>
      <c r="D323" s="336" t="s">
        <v>288</v>
      </c>
      <c r="E323" s="337"/>
      <c r="F323" s="337"/>
      <c r="G323" s="337"/>
      <c r="H323" s="337"/>
      <c r="I323" s="337"/>
      <c r="J323" s="337"/>
      <c r="K323" s="337"/>
      <c r="L323" s="337"/>
      <c r="M323" s="337"/>
      <c r="N323" s="337"/>
      <c r="O323" s="337"/>
      <c r="P323" s="337"/>
      <c r="Q323" s="337"/>
      <c r="R323" s="337"/>
      <c r="S323" s="337"/>
      <c r="T323" s="337"/>
      <c r="U323" s="337"/>
      <c r="V323" s="337"/>
      <c r="W323" s="337"/>
      <c r="X323" s="337"/>
      <c r="Y323" s="338"/>
      <c r="Z323" s="333"/>
      <c r="AA323" s="334"/>
      <c r="AB323" s="335"/>
    </row>
    <row r="324" spans="2:28" ht="27" customHeight="1">
      <c r="B324" s="343">
        <f>IF(D324="","",B323+1)</f>
        <v>5</v>
      </c>
      <c r="C324" s="344"/>
      <c r="D324" s="376" t="s">
        <v>289</v>
      </c>
      <c r="E324" s="377"/>
      <c r="F324" s="377"/>
      <c r="G324" s="377"/>
      <c r="H324" s="377"/>
      <c r="I324" s="377"/>
      <c r="J324" s="377"/>
      <c r="K324" s="377"/>
      <c r="L324" s="377"/>
      <c r="M324" s="377"/>
      <c r="N324" s="377"/>
      <c r="O324" s="377"/>
      <c r="P324" s="377"/>
      <c r="Q324" s="377"/>
      <c r="R324" s="377"/>
      <c r="S324" s="377"/>
      <c r="T324" s="377"/>
      <c r="U324" s="377"/>
      <c r="V324" s="377"/>
      <c r="W324" s="377"/>
      <c r="X324" s="377"/>
      <c r="Y324" s="378"/>
      <c r="Z324" s="351"/>
      <c r="AA324" s="352"/>
      <c r="AB324" s="353"/>
    </row>
    <row r="325" spans="2:28" ht="25.5" customHeight="1">
      <c r="B325" s="391"/>
      <c r="C325" s="392"/>
      <c r="D325" s="47" t="s">
        <v>32</v>
      </c>
      <c r="E325" s="365" t="s">
        <v>291</v>
      </c>
      <c r="F325" s="365"/>
      <c r="G325" s="365"/>
      <c r="H325" s="365"/>
      <c r="I325" s="365"/>
      <c r="J325" s="365"/>
      <c r="K325" s="365"/>
      <c r="L325" s="365"/>
      <c r="M325" s="365"/>
      <c r="N325" s="365"/>
      <c r="O325" s="365"/>
      <c r="P325" s="365"/>
      <c r="Q325" s="365"/>
      <c r="R325" s="365"/>
      <c r="S325" s="365"/>
      <c r="T325" s="365"/>
      <c r="U325" s="365"/>
      <c r="V325" s="365"/>
      <c r="W325" s="365"/>
      <c r="X325" s="365"/>
      <c r="Y325" s="375"/>
      <c r="Z325" s="385"/>
      <c r="AA325" s="386"/>
      <c r="AB325" s="387"/>
    </row>
    <row r="326" spans="2:28" ht="25.5" customHeight="1">
      <c r="B326" s="391"/>
      <c r="C326" s="392"/>
      <c r="D326" s="47" t="s">
        <v>33</v>
      </c>
      <c r="E326" s="365" t="s">
        <v>292</v>
      </c>
      <c r="F326" s="365"/>
      <c r="G326" s="365"/>
      <c r="H326" s="365"/>
      <c r="I326" s="365"/>
      <c r="J326" s="365"/>
      <c r="K326" s="365"/>
      <c r="L326" s="365"/>
      <c r="M326" s="365"/>
      <c r="N326" s="365"/>
      <c r="O326" s="365"/>
      <c r="P326" s="365"/>
      <c r="Q326" s="365"/>
      <c r="R326" s="365"/>
      <c r="S326" s="365"/>
      <c r="T326" s="365"/>
      <c r="U326" s="365"/>
      <c r="V326" s="365"/>
      <c r="W326" s="365"/>
      <c r="X326" s="365"/>
      <c r="Y326" s="375"/>
      <c r="Z326" s="385"/>
      <c r="AA326" s="386"/>
      <c r="AB326" s="387"/>
    </row>
    <row r="327" spans="2:28" ht="38.25" customHeight="1">
      <c r="B327" s="391"/>
      <c r="C327" s="392"/>
      <c r="D327" s="47" t="s">
        <v>290</v>
      </c>
      <c r="E327" s="365" t="s">
        <v>293</v>
      </c>
      <c r="F327" s="365"/>
      <c r="G327" s="365"/>
      <c r="H327" s="365"/>
      <c r="I327" s="365"/>
      <c r="J327" s="365"/>
      <c r="K327" s="365"/>
      <c r="L327" s="365"/>
      <c r="M327" s="365"/>
      <c r="N327" s="365"/>
      <c r="O327" s="365"/>
      <c r="P327" s="365"/>
      <c r="Q327" s="365"/>
      <c r="R327" s="365"/>
      <c r="S327" s="365"/>
      <c r="T327" s="365"/>
      <c r="U327" s="365"/>
      <c r="V327" s="365"/>
      <c r="W327" s="365"/>
      <c r="X327" s="365"/>
      <c r="Y327" s="375"/>
      <c r="Z327" s="385"/>
      <c r="AA327" s="386"/>
      <c r="AB327" s="387"/>
    </row>
    <row r="328" spans="2:28" ht="63.75" customHeight="1">
      <c r="B328" s="393"/>
      <c r="C328" s="394"/>
      <c r="D328" s="48" t="s">
        <v>97</v>
      </c>
      <c r="E328" s="341" t="s">
        <v>294</v>
      </c>
      <c r="F328" s="341"/>
      <c r="G328" s="341"/>
      <c r="H328" s="341"/>
      <c r="I328" s="341"/>
      <c r="J328" s="341"/>
      <c r="K328" s="341"/>
      <c r="L328" s="341"/>
      <c r="M328" s="341"/>
      <c r="N328" s="341"/>
      <c r="O328" s="341"/>
      <c r="P328" s="341"/>
      <c r="Q328" s="341"/>
      <c r="R328" s="341"/>
      <c r="S328" s="341"/>
      <c r="T328" s="341"/>
      <c r="U328" s="341"/>
      <c r="V328" s="341"/>
      <c r="W328" s="341"/>
      <c r="X328" s="341"/>
      <c r="Y328" s="342"/>
      <c r="Z328" s="388"/>
      <c r="AA328" s="389"/>
      <c r="AB328" s="390"/>
    </row>
    <row r="329" spans="2:28" s="28" customFormat="1" ht="81" customHeight="1">
      <c r="B329" s="331">
        <f>IF(D329="","",B324+1)</f>
        <v>6</v>
      </c>
      <c r="C329" s="332"/>
      <c r="D329" s="336" t="s">
        <v>367</v>
      </c>
      <c r="E329" s="337"/>
      <c r="F329" s="337"/>
      <c r="G329" s="337"/>
      <c r="H329" s="337"/>
      <c r="I329" s="337"/>
      <c r="J329" s="337"/>
      <c r="K329" s="337"/>
      <c r="L329" s="337"/>
      <c r="M329" s="337"/>
      <c r="N329" s="337"/>
      <c r="O329" s="337"/>
      <c r="P329" s="337"/>
      <c r="Q329" s="337"/>
      <c r="R329" s="337"/>
      <c r="S329" s="337"/>
      <c r="T329" s="337"/>
      <c r="U329" s="337"/>
      <c r="V329" s="337"/>
      <c r="W329" s="337"/>
      <c r="X329" s="337"/>
      <c r="Y329" s="338"/>
      <c r="Z329" s="333"/>
      <c r="AA329" s="334"/>
      <c r="AB329" s="335"/>
    </row>
    <row r="330" spans="2:28" s="28" customFormat="1" ht="41.25" customHeight="1">
      <c r="B330" s="331">
        <f>IF(D330="","",B329+1)</f>
        <v>7</v>
      </c>
      <c r="C330" s="332"/>
      <c r="D330" s="336" t="s">
        <v>295</v>
      </c>
      <c r="E330" s="337"/>
      <c r="F330" s="337"/>
      <c r="G330" s="337"/>
      <c r="H330" s="337"/>
      <c r="I330" s="337"/>
      <c r="J330" s="337"/>
      <c r="K330" s="337"/>
      <c r="L330" s="337"/>
      <c r="M330" s="337"/>
      <c r="N330" s="337"/>
      <c r="O330" s="337"/>
      <c r="P330" s="337"/>
      <c r="Q330" s="337"/>
      <c r="R330" s="337"/>
      <c r="S330" s="337"/>
      <c r="T330" s="337"/>
      <c r="U330" s="337"/>
      <c r="V330" s="337"/>
      <c r="W330" s="337"/>
      <c r="X330" s="337"/>
      <c r="Y330" s="338"/>
      <c r="Z330" s="333"/>
      <c r="AA330" s="334"/>
      <c r="AB330" s="335"/>
    </row>
    <row r="331" spans="2:28" s="28" customFormat="1" ht="54" customHeight="1">
      <c r="B331" s="331">
        <f aca="true" t="shared" si="4" ref="B331:B340">IF(D331="","",B330+1)</f>
        <v>8</v>
      </c>
      <c r="C331" s="332"/>
      <c r="D331" s="336" t="s">
        <v>305</v>
      </c>
      <c r="E331" s="337"/>
      <c r="F331" s="337"/>
      <c r="G331" s="337"/>
      <c r="H331" s="337"/>
      <c r="I331" s="337"/>
      <c r="J331" s="337"/>
      <c r="K331" s="337"/>
      <c r="L331" s="337"/>
      <c r="M331" s="337"/>
      <c r="N331" s="337"/>
      <c r="O331" s="337"/>
      <c r="P331" s="337"/>
      <c r="Q331" s="337"/>
      <c r="R331" s="337"/>
      <c r="S331" s="337"/>
      <c r="T331" s="337"/>
      <c r="U331" s="337"/>
      <c r="V331" s="337"/>
      <c r="W331" s="337"/>
      <c r="X331" s="337"/>
      <c r="Y331" s="338"/>
      <c r="Z331" s="333"/>
      <c r="AA331" s="334"/>
      <c r="AB331" s="335"/>
    </row>
    <row r="332" spans="2:28" s="28" customFormat="1" ht="54" customHeight="1">
      <c r="B332" s="331">
        <f t="shared" si="4"/>
        <v>9</v>
      </c>
      <c r="C332" s="332"/>
      <c r="D332" s="336" t="s">
        <v>306</v>
      </c>
      <c r="E332" s="337"/>
      <c r="F332" s="337"/>
      <c r="G332" s="337"/>
      <c r="H332" s="337"/>
      <c r="I332" s="337"/>
      <c r="J332" s="337"/>
      <c r="K332" s="337"/>
      <c r="L332" s="337"/>
      <c r="M332" s="337"/>
      <c r="N332" s="337"/>
      <c r="O332" s="337"/>
      <c r="P332" s="337"/>
      <c r="Q332" s="337"/>
      <c r="R332" s="337"/>
      <c r="S332" s="337"/>
      <c r="T332" s="337"/>
      <c r="U332" s="337"/>
      <c r="V332" s="337"/>
      <c r="W332" s="337"/>
      <c r="X332" s="337"/>
      <c r="Y332" s="338"/>
      <c r="Z332" s="333"/>
      <c r="AA332" s="334"/>
      <c r="AB332" s="335"/>
    </row>
    <row r="333" spans="2:28" s="28" customFormat="1" ht="33" customHeight="1">
      <c r="B333" s="331">
        <f t="shared" si="4"/>
        <v>10</v>
      </c>
      <c r="C333" s="332"/>
      <c r="D333" s="336" t="s">
        <v>296</v>
      </c>
      <c r="E333" s="337"/>
      <c r="F333" s="337"/>
      <c r="G333" s="337"/>
      <c r="H333" s="337"/>
      <c r="I333" s="337"/>
      <c r="J333" s="337"/>
      <c r="K333" s="337"/>
      <c r="L333" s="337"/>
      <c r="M333" s="337"/>
      <c r="N333" s="337"/>
      <c r="O333" s="337"/>
      <c r="P333" s="337"/>
      <c r="Q333" s="337"/>
      <c r="R333" s="337"/>
      <c r="S333" s="337"/>
      <c r="T333" s="337"/>
      <c r="U333" s="337"/>
      <c r="V333" s="337"/>
      <c r="W333" s="337"/>
      <c r="X333" s="337"/>
      <c r="Y333" s="338"/>
      <c r="Z333" s="333"/>
      <c r="AA333" s="334"/>
      <c r="AB333" s="335"/>
    </row>
    <row r="334" spans="2:28" s="28" customFormat="1" ht="81" customHeight="1">
      <c r="B334" s="331">
        <f t="shared" si="4"/>
        <v>11</v>
      </c>
      <c r="C334" s="332"/>
      <c r="D334" s="336" t="s">
        <v>297</v>
      </c>
      <c r="E334" s="337"/>
      <c r="F334" s="337"/>
      <c r="G334" s="337"/>
      <c r="H334" s="337"/>
      <c r="I334" s="337"/>
      <c r="J334" s="337"/>
      <c r="K334" s="337"/>
      <c r="L334" s="337"/>
      <c r="M334" s="337"/>
      <c r="N334" s="337"/>
      <c r="O334" s="337"/>
      <c r="P334" s="337"/>
      <c r="Q334" s="337"/>
      <c r="R334" s="337"/>
      <c r="S334" s="337"/>
      <c r="T334" s="337"/>
      <c r="U334" s="337"/>
      <c r="V334" s="337"/>
      <c r="W334" s="337"/>
      <c r="X334" s="337"/>
      <c r="Y334" s="338"/>
      <c r="Z334" s="333"/>
      <c r="AA334" s="334"/>
      <c r="AB334" s="335"/>
    </row>
    <row r="335" spans="2:28" s="28" customFormat="1" ht="41.25" customHeight="1">
      <c r="B335" s="331">
        <f t="shared" si="4"/>
        <v>12</v>
      </c>
      <c r="C335" s="332"/>
      <c r="D335" s="336" t="s">
        <v>298</v>
      </c>
      <c r="E335" s="337"/>
      <c r="F335" s="337"/>
      <c r="G335" s="337"/>
      <c r="H335" s="337"/>
      <c r="I335" s="337"/>
      <c r="J335" s="337"/>
      <c r="K335" s="337"/>
      <c r="L335" s="337"/>
      <c r="M335" s="337"/>
      <c r="N335" s="337"/>
      <c r="O335" s="337"/>
      <c r="P335" s="337"/>
      <c r="Q335" s="337"/>
      <c r="R335" s="337"/>
      <c r="S335" s="337"/>
      <c r="T335" s="337"/>
      <c r="U335" s="337"/>
      <c r="V335" s="337"/>
      <c r="W335" s="337"/>
      <c r="X335" s="337"/>
      <c r="Y335" s="338"/>
      <c r="Z335" s="333"/>
      <c r="AA335" s="334"/>
      <c r="AB335" s="335"/>
    </row>
    <row r="336" spans="2:28" s="28" customFormat="1" ht="33" customHeight="1">
      <c r="B336" s="331">
        <f t="shared" si="4"/>
        <v>13</v>
      </c>
      <c r="C336" s="332"/>
      <c r="D336" s="336" t="s">
        <v>299</v>
      </c>
      <c r="E336" s="337"/>
      <c r="F336" s="337"/>
      <c r="G336" s="337"/>
      <c r="H336" s="337"/>
      <c r="I336" s="337"/>
      <c r="J336" s="337"/>
      <c r="K336" s="337"/>
      <c r="L336" s="337"/>
      <c r="M336" s="337"/>
      <c r="N336" s="337"/>
      <c r="O336" s="337"/>
      <c r="P336" s="337"/>
      <c r="Q336" s="337"/>
      <c r="R336" s="337"/>
      <c r="S336" s="337"/>
      <c r="T336" s="337"/>
      <c r="U336" s="337"/>
      <c r="V336" s="337"/>
      <c r="W336" s="337"/>
      <c r="X336" s="337"/>
      <c r="Y336" s="338"/>
      <c r="Z336" s="333"/>
      <c r="AA336" s="334"/>
      <c r="AB336" s="335"/>
    </row>
    <row r="337" spans="2:28" s="28" customFormat="1" ht="54" customHeight="1">
      <c r="B337" s="331">
        <f t="shared" si="4"/>
        <v>14</v>
      </c>
      <c r="C337" s="332"/>
      <c r="D337" s="336" t="s">
        <v>300</v>
      </c>
      <c r="E337" s="337"/>
      <c r="F337" s="337"/>
      <c r="G337" s="337"/>
      <c r="H337" s="337"/>
      <c r="I337" s="337"/>
      <c r="J337" s="337"/>
      <c r="K337" s="337"/>
      <c r="L337" s="337"/>
      <c r="M337" s="337"/>
      <c r="N337" s="337"/>
      <c r="O337" s="337"/>
      <c r="P337" s="337"/>
      <c r="Q337" s="337"/>
      <c r="R337" s="337"/>
      <c r="S337" s="337"/>
      <c r="T337" s="337"/>
      <c r="U337" s="337"/>
      <c r="V337" s="337"/>
      <c r="W337" s="337"/>
      <c r="X337" s="337"/>
      <c r="Y337" s="338"/>
      <c r="Z337" s="333"/>
      <c r="AA337" s="334"/>
      <c r="AB337" s="335"/>
    </row>
    <row r="338" spans="2:28" s="28" customFormat="1" ht="41.25" customHeight="1">
      <c r="B338" s="331">
        <f t="shared" si="4"/>
        <v>15</v>
      </c>
      <c r="C338" s="332"/>
      <c r="D338" s="336" t="s">
        <v>301</v>
      </c>
      <c r="E338" s="337"/>
      <c r="F338" s="337"/>
      <c r="G338" s="337"/>
      <c r="H338" s="337"/>
      <c r="I338" s="337"/>
      <c r="J338" s="337"/>
      <c r="K338" s="337"/>
      <c r="L338" s="337"/>
      <c r="M338" s="337"/>
      <c r="N338" s="337"/>
      <c r="O338" s="337"/>
      <c r="P338" s="337"/>
      <c r="Q338" s="337"/>
      <c r="R338" s="337"/>
      <c r="S338" s="337"/>
      <c r="T338" s="337"/>
      <c r="U338" s="337"/>
      <c r="V338" s="337"/>
      <c r="W338" s="337"/>
      <c r="X338" s="337"/>
      <c r="Y338" s="338"/>
      <c r="Z338" s="333"/>
      <c r="AA338" s="334"/>
      <c r="AB338" s="335"/>
    </row>
    <row r="339" spans="2:28" s="28" customFormat="1" ht="41.25" customHeight="1">
      <c r="B339" s="331">
        <f t="shared" si="4"/>
        <v>16</v>
      </c>
      <c r="C339" s="332"/>
      <c r="D339" s="336" t="s">
        <v>302</v>
      </c>
      <c r="E339" s="337"/>
      <c r="F339" s="337"/>
      <c r="G339" s="337"/>
      <c r="H339" s="337"/>
      <c r="I339" s="337"/>
      <c r="J339" s="337"/>
      <c r="K339" s="337"/>
      <c r="L339" s="337"/>
      <c r="M339" s="337"/>
      <c r="N339" s="337"/>
      <c r="O339" s="337"/>
      <c r="P339" s="337"/>
      <c r="Q339" s="337"/>
      <c r="R339" s="337"/>
      <c r="S339" s="337"/>
      <c r="T339" s="337"/>
      <c r="U339" s="337"/>
      <c r="V339" s="337"/>
      <c r="W339" s="337"/>
      <c r="X339" s="337"/>
      <c r="Y339" s="338"/>
      <c r="Z339" s="333"/>
      <c r="AA339" s="334"/>
      <c r="AB339" s="335"/>
    </row>
    <row r="340" spans="2:28" s="28" customFormat="1" ht="81" customHeight="1">
      <c r="B340" s="331">
        <f t="shared" si="4"/>
        <v>17</v>
      </c>
      <c r="C340" s="332"/>
      <c r="D340" s="336" t="s">
        <v>723</v>
      </c>
      <c r="E340" s="337"/>
      <c r="F340" s="337"/>
      <c r="G340" s="337"/>
      <c r="H340" s="337"/>
      <c r="I340" s="337"/>
      <c r="J340" s="337"/>
      <c r="K340" s="337"/>
      <c r="L340" s="337"/>
      <c r="M340" s="337"/>
      <c r="N340" s="337"/>
      <c r="O340" s="337"/>
      <c r="P340" s="337"/>
      <c r="Q340" s="337"/>
      <c r="R340" s="337"/>
      <c r="S340" s="337"/>
      <c r="T340" s="337"/>
      <c r="U340" s="337"/>
      <c r="V340" s="337"/>
      <c r="W340" s="337"/>
      <c r="X340" s="337"/>
      <c r="Y340" s="338"/>
      <c r="Z340" s="333"/>
      <c r="AA340" s="334"/>
      <c r="AB340" s="335"/>
    </row>
    <row r="342" spans="1:27" s="1" customFormat="1" ht="15" customHeight="1">
      <c r="A342" s="339">
        <v>5</v>
      </c>
      <c r="B342" s="340"/>
      <c r="C342" s="1" t="s">
        <v>308</v>
      </c>
      <c r="Y342" s="60" t="s">
        <v>309</v>
      </c>
      <c r="Z342" s="4"/>
      <c r="AA342" s="4"/>
    </row>
    <row r="343" spans="2:28" s="28" customFormat="1" ht="41.25" customHeight="1">
      <c r="B343" s="331">
        <f>IF(D343="","",B341+1)</f>
        <v>1</v>
      </c>
      <c r="C343" s="332"/>
      <c r="D343" s="336" t="s">
        <v>310</v>
      </c>
      <c r="E343" s="337"/>
      <c r="F343" s="337"/>
      <c r="G343" s="337"/>
      <c r="H343" s="337"/>
      <c r="I343" s="337"/>
      <c r="J343" s="337"/>
      <c r="K343" s="337"/>
      <c r="L343" s="337"/>
      <c r="M343" s="337"/>
      <c r="N343" s="337"/>
      <c r="O343" s="337"/>
      <c r="P343" s="337"/>
      <c r="Q343" s="337"/>
      <c r="R343" s="337"/>
      <c r="S343" s="337"/>
      <c r="T343" s="337"/>
      <c r="U343" s="337"/>
      <c r="V343" s="337"/>
      <c r="W343" s="337"/>
      <c r="X343" s="337"/>
      <c r="Y343" s="338"/>
      <c r="Z343" s="333"/>
      <c r="AA343" s="334"/>
      <c r="AB343" s="335"/>
    </row>
    <row r="344" spans="2:28" s="28" customFormat="1" ht="54" customHeight="1">
      <c r="B344" s="331">
        <f>IF(D344="","",B343+1)</f>
        <v>2</v>
      </c>
      <c r="C344" s="332"/>
      <c r="D344" s="336" t="s">
        <v>311</v>
      </c>
      <c r="E344" s="337"/>
      <c r="F344" s="337"/>
      <c r="G344" s="337"/>
      <c r="H344" s="337"/>
      <c r="I344" s="337"/>
      <c r="J344" s="337"/>
      <c r="K344" s="337"/>
      <c r="L344" s="337"/>
      <c r="M344" s="337"/>
      <c r="N344" s="337"/>
      <c r="O344" s="337"/>
      <c r="P344" s="337"/>
      <c r="Q344" s="337"/>
      <c r="R344" s="337"/>
      <c r="S344" s="337"/>
      <c r="T344" s="337"/>
      <c r="U344" s="337"/>
      <c r="V344" s="337"/>
      <c r="W344" s="337"/>
      <c r="X344" s="337"/>
      <c r="Y344" s="338"/>
      <c r="Z344" s="333"/>
      <c r="AA344" s="334"/>
      <c r="AB344" s="335"/>
    </row>
    <row r="345" spans="2:28" s="28" customFormat="1" ht="54" customHeight="1">
      <c r="B345" s="331">
        <f>IF(D345="","",B344+1)</f>
        <v>3</v>
      </c>
      <c r="C345" s="332"/>
      <c r="D345" s="336" t="s">
        <v>312</v>
      </c>
      <c r="E345" s="337"/>
      <c r="F345" s="337"/>
      <c r="G345" s="337"/>
      <c r="H345" s="337"/>
      <c r="I345" s="337"/>
      <c r="J345" s="337"/>
      <c r="K345" s="337"/>
      <c r="L345" s="337"/>
      <c r="M345" s="337"/>
      <c r="N345" s="337"/>
      <c r="O345" s="337"/>
      <c r="P345" s="337"/>
      <c r="Q345" s="337"/>
      <c r="R345" s="337"/>
      <c r="S345" s="337"/>
      <c r="T345" s="337"/>
      <c r="U345" s="337"/>
      <c r="V345" s="337"/>
      <c r="W345" s="337"/>
      <c r="X345" s="337"/>
      <c r="Y345" s="338"/>
      <c r="Z345" s="333"/>
      <c r="AA345" s="334"/>
      <c r="AB345" s="335"/>
    </row>
    <row r="346" spans="2:28" s="28" customFormat="1" ht="41.25" customHeight="1">
      <c r="B346" s="331">
        <f>IF(D346="","",B345+1)</f>
        <v>4</v>
      </c>
      <c r="C346" s="332"/>
      <c r="D346" s="336" t="s">
        <v>313</v>
      </c>
      <c r="E346" s="337"/>
      <c r="F346" s="337"/>
      <c r="G346" s="337"/>
      <c r="H346" s="337"/>
      <c r="I346" s="337"/>
      <c r="J346" s="337"/>
      <c r="K346" s="337"/>
      <c r="L346" s="337"/>
      <c r="M346" s="337"/>
      <c r="N346" s="337"/>
      <c r="O346" s="337"/>
      <c r="P346" s="337"/>
      <c r="Q346" s="337"/>
      <c r="R346" s="337"/>
      <c r="S346" s="337"/>
      <c r="T346" s="337"/>
      <c r="U346" s="337"/>
      <c r="V346" s="337"/>
      <c r="W346" s="337"/>
      <c r="X346" s="337"/>
      <c r="Y346" s="338"/>
      <c r="Z346" s="333"/>
      <c r="AA346" s="334"/>
      <c r="AB346" s="335"/>
    </row>
    <row r="347" spans="2:28" ht="18" customHeight="1">
      <c r="B347" s="343">
        <f>IF(D347="","",B346+1)</f>
        <v>5</v>
      </c>
      <c r="C347" s="344"/>
      <c r="D347" s="376" t="s">
        <v>314</v>
      </c>
      <c r="E347" s="377"/>
      <c r="F347" s="377"/>
      <c r="G347" s="377"/>
      <c r="H347" s="377"/>
      <c r="I347" s="377"/>
      <c r="J347" s="377"/>
      <c r="K347" s="377"/>
      <c r="L347" s="377"/>
      <c r="M347" s="377"/>
      <c r="N347" s="377"/>
      <c r="O347" s="377"/>
      <c r="P347" s="377"/>
      <c r="Q347" s="377"/>
      <c r="R347" s="377"/>
      <c r="S347" s="377"/>
      <c r="T347" s="377"/>
      <c r="U347" s="377"/>
      <c r="V347" s="377"/>
      <c r="W347" s="377"/>
      <c r="X347" s="377"/>
      <c r="Y347" s="378"/>
      <c r="Z347" s="351"/>
      <c r="AA347" s="352"/>
      <c r="AB347" s="353"/>
    </row>
    <row r="348" spans="2:28" ht="61.5" customHeight="1">
      <c r="B348" s="391"/>
      <c r="C348" s="392"/>
      <c r="D348" s="47" t="s">
        <v>32</v>
      </c>
      <c r="E348" s="365" t="s">
        <v>315</v>
      </c>
      <c r="F348" s="365"/>
      <c r="G348" s="365"/>
      <c r="H348" s="365"/>
      <c r="I348" s="365"/>
      <c r="J348" s="365"/>
      <c r="K348" s="365"/>
      <c r="L348" s="365"/>
      <c r="M348" s="365"/>
      <c r="N348" s="365"/>
      <c r="O348" s="365"/>
      <c r="P348" s="365"/>
      <c r="Q348" s="365"/>
      <c r="R348" s="365"/>
      <c r="S348" s="365"/>
      <c r="T348" s="365"/>
      <c r="U348" s="365"/>
      <c r="V348" s="365"/>
      <c r="W348" s="365"/>
      <c r="X348" s="365"/>
      <c r="Y348" s="375"/>
      <c r="Z348" s="385"/>
      <c r="AA348" s="386"/>
      <c r="AB348" s="387"/>
    </row>
    <row r="349" spans="2:28" ht="48.75" customHeight="1">
      <c r="B349" s="393"/>
      <c r="C349" s="394"/>
      <c r="D349" s="48" t="s">
        <v>268</v>
      </c>
      <c r="E349" s="341" t="s">
        <v>316</v>
      </c>
      <c r="F349" s="341"/>
      <c r="G349" s="341"/>
      <c r="H349" s="341"/>
      <c r="I349" s="341"/>
      <c r="J349" s="341"/>
      <c r="K349" s="341"/>
      <c r="L349" s="341"/>
      <c r="M349" s="341"/>
      <c r="N349" s="341"/>
      <c r="O349" s="341"/>
      <c r="P349" s="341"/>
      <c r="Q349" s="341"/>
      <c r="R349" s="341"/>
      <c r="S349" s="341"/>
      <c r="T349" s="341"/>
      <c r="U349" s="341"/>
      <c r="V349" s="341"/>
      <c r="W349" s="341"/>
      <c r="X349" s="341"/>
      <c r="Y349" s="342"/>
      <c r="Z349" s="388"/>
      <c r="AA349" s="389"/>
      <c r="AB349" s="390"/>
    </row>
    <row r="350" spans="2:28" s="28" customFormat="1" ht="27" customHeight="1">
      <c r="B350" s="331">
        <f>IF(D350="","",B347+1)</f>
        <v>6</v>
      </c>
      <c r="C350" s="332"/>
      <c r="D350" s="336" t="s">
        <v>317</v>
      </c>
      <c r="E350" s="337"/>
      <c r="F350" s="337"/>
      <c r="G350" s="337"/>
      <c r="H350" s="337"/>
      <c r="I350" s="337"/>
      <c r="J350" s="337"/>
      <c r="K350" s="337"/>
      <c r="L350" s="337"/>
      <c r="M350" s="337"/>
      <c r="N350" s="337"/>
      <c r="O350" s="337"/>
      <c r="P350" s="337"/>
      <c r="Q350" s="337"/>
      <c r="R350" s="337"/>
      <c r="S350" s="337"/>
      <c r="T350" s="337"/>
      <c r="U350" s="337"/>
      <c r="V350" s="337"/>
      <c r="W350" s="337"/>
      <c r="X350" s="337"/>
      <c r="Y350" s="338"/>
      <c r="Z350" s="333"/>
      <c r="AA350" s="334"/>
      <c r="AB350" s="335"/>
    </row>
    <row r="352" spans="1:28" s="1" customFormat="1" ht="15" customHeight="1">
      <c r="A352" s="339">
        <v>6</v>
      </c>
      <c r="B352" s="340"/>
      <c r="C352" s="1" t="s">
        <v>318</v>
      </c>
      <c r="Z352" s="4"/>
      <c r="AA352" s="4"/>
      <c r="AB352" s="4"/>
    </row>
    <row r="353" spans="2:28" s="28" customFormat="1" ht="66" customHeight="1">
      <c r="B353" s="331">
        <f>IF(D353="","",B351+1)</f>
        <v>1</v>
      </c>
      <c r="C353" s="332"/>
      <c r="D353" s="336" t="s">
        <v>319</v>
      </c>
      <c r="E353" s="337"/>
      <c r="F353" s="337"/>
      <c r="G353" s="337"/>
      <c r="H353" s="337"/>
      <c r="I353" s="337"/>
      <c r="J353" s="337"/>
      <c r="K353" s="337"/>
      <c r="L353" s="337"/>
      <c r="M353" s="337"/>
      <c r="N353" s="337"/>
      <c r="O353" s="337"/>
      <c r="P353" s="337"/>
      <c r="Q353" s="337"/>
      <c r="R353" s="337"/>
      <c r="S353" s="337"/>
      <c r="T353" s="337"/>
      <c r="U353" s="337"/>
      <c r="V353" s="337"/>
      <c r="W353" s="337"/>
      <c r="X353" s="337"/>
      <c r="Y353" s="338"/>
      <c r="Z353" s="333"/>
      <c r="AA353" s="334"/>
      <c r="AB353" s="335"/>
    </row>
    <row r="354" spans="2:28" s="28" customFormat="1" ht="33" customHeight="1">
      <c r="B354" s="331">
        <f>IF(D354="","",B353+1)</f>
        <v>2</v>
      </c>
      <c r="C354" s="332"/>
      <c r="D354" s="336" t="s">
        <v>320</v>
      </c>
      <c r="E354" s="337"/>
      <c r="F354" s="337"/>
      <c r="G354" s="337"/>
      <c r="H354" s="337"/>
      <c r="I354" s="337"/>
      <c r="J354" s="337"/>
      <c r="K354" s="337"/>
      <c r="L354" s="337"/>
      <c r="M354" s="337"/>
      <c r="N354" s="337"/>
      <c r="O354" s="337"/>
      <c r="P354" s="337"/>
      <c r="Q354" s="337"/>
      <c r="R354" s="337"/>
      <c r="S354" s="337"/>
      <c r="T354" s="337"/>
      <c r="U354" s="337"/>
      <c r="V354" s="337"/>
      <c r="W354" s="337"/>
      <c r="X354" s="337"/>
      <c r="Y354" s="338"/>
      <c r="Z354" s="333"/>
      <c r="AA354" s="334"/>
      <c r="AB354" s="335"/>
    </row>
    <row r="355" spans="2:28" s="28" customFormat="1" ht="33" customHeight="1">
      <c r="B355" s="331">
        <f>IF(D355="","",B354+1)</f>
        <v>3</v>
      </c>
      <c r="C355" s="332"/>
      <c r="D355" s="336" t="s">
        <v>321</v>
      </c>
      <c r="E355" s="337"/>
      <c r="F355" s="337"/>
      <c r="G355" s="337"/>
      <c r="H355" s="337"/>
      <c r="I355" s="337"/>
      <c r="J355" s="337"/>
      <c r="K355" s="337"/>
      <c r="L355" s="337"/>
      <c r="M355" s="337"/>
      <c r="N355" s="337"/>
      <c r="O355" s="337"/>
      <c r="P355" s="337"/>
      <c r="Q355" s="337"/>
      <c r="R355" s="337"/>
      <c r="S355" s="337"/>
      <c r="T355" s="337"/>
      <c r="U355" s="337"/>
      <c r="V355" s="337"/>
      <c r="W355" s="337"/>
      <c r="X355" s="337"/>
      <c r="Y355" s="338"/>
      <c r="Z355" s="333"/>
      <c r="AA355" s="334"/>
      <c r="AB355" s="335"/>
    </row>
    <row r="356" spans="2:28" s="28" customFormat="1" ht="33" customHeight="1">
      <c r="B356" s="331">
        <f>IF(D356="","",B355+1)</f>
        <v>4</v>
      </c>
      <c r="C356" s="332"/>
      <c r="D356" s="336" t="s">
        <v>322</v>
      </c>
      <c r="E356" s="337"/>
      <c r="F356" s="337"/>
      <c r="G356" s="337"/>
      <c r="H356" s="337"/>
      <c r="I356" s="337"/>
      <c r="J356" s="337"/>
      <c r="K356" s="337"/>
      <c r="L356" s="337"/>
      <c r="M356" s="337"/>
      <c r="N356" s="337"/>
      <c r="O356" s="337"/>
      <c r="P356" s="337"/>
      <c r="Q356" s="337"/>
      <c r="R356" s="337"/>
      <c r="S356" s="337"/>
      <c r="T356" s="337"/>
      <c r="U356" s="337"/>
      <c r="V356" s="337"/>
      <c r="W356" s="337"/>
      <c r="X356" s="337"/>
      <c r="Y356" s="338"/>
      <c r="Z356" s="333"/>
      <c r="AA356" s="334"/>
      <c r="AB356" s="335"/>
    </row>
    <row r="357" spans="2:28" ht="49.5" customHeight="1">
      <c r="B357" s="343">
        <f>IF(D357="","",B356+1)</f>
        <v>5</v>
      </c>
      <c r="C357" s="344"/>
      <c r="D357" s="376" t="s">
        <v>323</v>
      </c>
      <c r="E357" s="377"/>
      <c r="F357" s="377"/>
      <c r="G357" s="377"/>
      <c r="H357" s="377"/>
      <c r="I357" s="377"/>
      <c r="J357" s="377"/>
      <c r="K357" s="377"/>
      <c r="L357" s="377"/>
      <c r="M357" s="377"/>
      <c r="N357" s="377"/>
      <c r="O357" s="377"/>
      <c r="P357" s="377"/>
      <c r="Q357" s="377"/>
      <c r="R357" s="377"/>
      <c r="S357" s="377"/>
      <c r="T357" s="377"/>
      <c r="U357" s="377"/>
      <c r="V357" s="377"/>
      <c r="W357" s="377"/>
      <c r="X357" s="377"/>
      <c r="Y357" s="378"/>
      <c r="Z357" s="351"/>
      <c r="AA357" s="352"/>
      <c r="AB357" s="353"/>
    </row>
    <row r="358" spans="2:28" ht="12.75">
      <c r="B358" s="391"/>
      <c r="C358" s="392"/>
      <c r="D358" s="47" t="s">
        <v>32</v>
      </c>
      <c r="E358" s="365" t="s">
        <v>324</v>
      </c>
      <c r="F358" s="365"/>
      <c r="G358" s="365"/>
      <c r="H358" s="365"/>
      <c r="I358" s="365"/>
      <c r="J358" s="365"/>
      <c r="K358" s="365"/>
      <c r="L358" s="365"/>
      <c r="M358" s="365"/>
      <c r="N358" s="365"/>
      <c r="O358" s="365"/>
      <c r="P358" s="365"/>
      <c r="Q358" s="365"/>
      <c r="R358" s="365"/>
      <c r="S358" s="365"/>
      <c r="T358" s="365"/>
      <c r="U358" s="365"/>
      <c r="V358" s="365"/>
      <c r="W358" s="365"/>
      <c r="X358" s="365"/>
      <c r="Y358" s="375"/>
      <c r="Z358" s="385"/>
      <c r="AA358" s="386"/>
      <c r="AB358" s="387"/>
    </row>
    <row r="359" spans="2:28" ht="38.25" customHeight="1">
      <c r="B359" s="391"/>
      <c r="C359" s="392"/>
      <c r="D359" s="47" t="s">
        <v>33</v>
      </c>
      <c r="E359" s="365" t="s">
        <v>325</v>
      </c>
      <c r="F359" s="365"/>
      <c r="G359" s="365"/>
      <c r="H359" s="365"/>
      <c r="I359" s="365"/>
      <c r="J359" s="365"/>
      <c r="K359" s="365"/>
      <c r="L359" s="365"/>
      <c r="M359" s="365"/>
      <c r="N359" s="365"/>
      <c r="O359" s="365"/>
      <c r="P359" s="365"/>
      <c r="Q359" s="365"/>
      <c r="R359" s="365"/>
      <c r="S359" s="365"/>
      <c r="T359" s="365"/>
      <c r="U359" s="365"/>
      <c r="V359" s="365"/>
      <c r="W359" s="365"/>
      <c r="X359" s="365"/>
      <c r="Y359" s="375"/>
      <c r="Z359" s="385"/>
      <c r="AA359" s="386"/>
      <c r="AB359" s="387"/>
    </row>
    <row r="360" spans="2:28" ht="38.25" customHeight="1">
      <c r="B360" s="393"/>
      <c r="C360" s="394"/>
      <c r="D360" s="48" t="s">
        <v>66</v>
      </c>
      <c r="E360" s="341" t="s">
        <v>326</v>
      </c>
      <c r="F360" s="341"/>
      <c r="G360" s="341"/>
      <c r="H360" s="341"/>
      <c r="I360" s="341"/>
      <c r="J360" s="341"/>
      <c r="K360" s="341"/>
      <c r="L360" s="341"/>
      <c r="M360" s="341"/>
      <c r="N360" s="341"/>
      <c r="O360" s="341"/>
      <c r="P360" s="341"/>
      <c r="Q360" s="341"/>
      <c r="R360" s="341"/>
      <c r="S360" s="341"/>
      <c r="T360" s="341"/>
      <c r="U360" s="341"/>
      <c r="V360" s="341"/>
      <c r="W360" s="341"/>
      <c r="X360" s="341"/>
      <c r="Y360" s="342"/>
      <c r="Z360" s="388"/>
      <c r="AA360" s="389"/>
      <c r="AB360" s="390"/>
    </row>
    <row r="361" spans="2:28" s="28" customFormat="1" ht="27" customHeight="1">
      <c r="B361" s="331">
        <f>IF(D361="","",B357+1)</f>
        <v>6</v>
      </c>
      <c r="C361" s="332"/>
      <c r="D361" s="336" t="s">
        <v>327</v>
      </c>
      <c r="E361" s="337"/>
      <c r="F361" s="337"/>
      <c r="G361" s="337"/>
      <c r="H361" s="337"/>
      <c r="I361" s="337"/>
      <c r="J361" s="337"/>
      <c r="K361" s="337"/>
      <c r="L361" s="337"/>
      <c r="M361" s="337"/>
      <c r="N361" s="337"/>
      <c r="O361" s="337"/>
      <c r="P361" s="337"/>
      <c r="Q361" s="337"/>
      <c r="R361" s="337"/>
      <c r="S361" s="337"/>
      <c r="T361" s="337"/>
      <c r="U361" s="337"/>
      <c r="V361" s="337"/>
      <c r="W361" s="337"/>
      <c r="X361" s="337"/>
      <c r="Y361" s="338"/>
      <c r="Z361" s="333"/>
      <c r="AA361" s="334"/>
      <c r="AB361" s="335"/>
    </row>
    <row r="363" spans="1:28" s="1" customFormat="1" ht="15" customHeight="1">
      <c r="A363" s="339">
        <v>7</v>
      </c>
      <c r="B363" s="340"/>
      <c r="C363" s="1" t="s">
        <v>328</v>
      </c>
      <c r="Z363" s="4"/>
      <c r="AA363" s="4"/>
      <c r="AB363" s="4"/>
    </row>
    <row r="364" spans="2:28" s="28" customFormat="1" ht="99" customHeight="1">
      <c r="B364" s="331">
        <f>IF(D364="","",B362+1)</f>
        <v>1</v>
      </c>
      <c r="C364" s="332"/>
      <c r="D364" s="336" t="s">
        <v>329</v>
      </c>
      <c r="E364" s="337"/>
      <c r="F364" s="337"/>
      <c r="G364" s="337"/>
      <c r="H364" s="337"/>
      <c r="I364" s="337"/>
      <c r="J364" s="337"/>
      <c r="K364" s="337"/>
      <c r="L364" s="337"/>
      <c r="M364" s="337"/>
      <c r="N364" s="337"/>
      <c r="O364" s="337"/>
      <c r="P364" s="337"/>
      <c r="Q364" s="337"/>
      <c r="R364" s="337"/>
      <c r="S364" s="337"/>
      <c r="T364" s="337"/>
      <c r="U364" s="337"/>
      <c r="V364" s="337"/>
      <c r="W364" s="337"/>
      <c r="X364" s="337"/>
      <c r="Y364" s="338"/>
      <c r="Z364" s="333"/>
      <c r="AA364" s="334"/>
      <c r="AB364" s="335"/>
    </row>
    <row r="365" spans="2:28" s="28" customFormat="1" ht="115.5" customHeight="1">
      <c r="B365" s="331">
        <f>IF(D365="","",B364+1)</f>
        <v>2</v>
      </c>
      <c r="C365" s="332"/>
      <c r="D365" s="336" t="s">
        <v>330</v>
      </c>
      <c r="E365" s="337"/>
      <c r="F365" s="337"/>
      <c r="G365" s="337"/>
      <c r="H365" s="337"/>
      <c r="I365" s="337"/>
      <c r="J365" s="337"/>
      <c r="K365" s="337"/>
      <c r="L365" s="337"/>
      <c r="M365" s="337"/>
      <c r="N365" s="337"/>
      <c r="O365" s="337"/>
      <c r="P365" s="337"/>
      <c r="Q365" s="337"/>
      <c r="R365" s="337"/>
      <c r="S365" s="337"/>
      <c r="T365" s="337"/>
      <c r="U365" s="337"/>
      <c r="V365" s="337"/>
      <c r="W365" s="337"/>
      <c r="X365" s="337"/>
      <c r="Y365" s="338"/>
      <c r="Z365" s="333"/>
      <c r="AA365" s="334"/>
      <c r="AB365" s="335"/>
    </row>
    <row r="366" spans="2:28" s="28" customFormat="1" ht="40.5" customHeight="1">
      <c r="B366" s="331">
        <f aca="true" t="shared" si="5" ref="B366:B376">IF(D366="","",B365+1)</f>
        <v>3</v>
      </c>
      <c r="C366" s="332"/>
      <c r="D366" s="336" t="s">
        <v>331</v>
      </c>
      <c r="E366" s="337"/>
      <c r="F366" s="337"/>
      <c r="G366" s="337"/>
      <c r="H366" s="337"/>
      <c r="I366" s="337"/>
      <c r="J366" s="337"/>
      <c r="K366" s="337"/>
      <c r="L366" s="337"/>
      <c r="M366" s="337"/>
      <c r="N366" s="337"/>
      <c r="O366" s="337"/>
      <c r="P366" s="337"/>
      <c r="Q366" s="337"/>
      <c r="R366" s="337"/>
      <c r="S366" s="337"/>
      <c r="T366" s="337"/>
      <c r="U366" s="337"/>
      <c r="V366" s="337"/>
      <c r="W366" s="337"/>
      <c r="X366" s="337"/>
      <c r="Y366" s="338"/>
      <c r="Z366" s="333"/>
      <c r="AA366" s="334"/>
      <c r="AB366" s="335"/>
    </row>
    <row r="367" spans="2:28" s="28" customFormat="1" ht="49.5" customHeight="1">
      <c r="B367" s="343">
        <f t="shared" si="5"/>
        <v>4</v>
      </c>
      <c r="C367" s="344"/>
      <c r="D367" s="376" t="s">
        <v>332</v>
      </c>
      <c r="E367" s="377"/>
      <c r="F367" s="377"/>
      <c r="G367" s="377"/>
      <c r="H367" s="377"/>
      <c r="I367" s="377"/>
      <c r="J367" s="377"/>
      <c r="K367" s="377"/>
      <c r="L367" s="377"/>
      <c r="M367" s="377"/>
      <c r="N367" s="377"/>
      <c r="O367" s="377"/>
      <c r="P367" s="377"/>
      <c r="Q367" s="377"/>
      <c r="R367" s="377"/>
      <c r="S367" s="377"/>
      <c r="T367" s="377"/>
      <c r="U367" s="377"/>
      <c r="V367" s="377"/>
      <c r="W367" s="377"/>
      <c r="X367" s="377"/>
      <c r="Y367" s="378"/>
      <c r="Z367" s="351"/>
      <c r="AA367" s="352"/>
      <c r="AB367" s="353"/>
    </row>
    <row r="368" spans="2:28" s="28" customFormat="1" ht="12.75" customHeight="1">
      <c r="B368" s="393"/>
      <c r="C368" s="394"/>
      <c r="D368" s="48" t="s">
        <v>16</v>
      </c>
      <c r="E368" s="341" t="s">
        <v>333</v>
      </c>
      <c r="F368" s="341"/>
      <c r="G368" s="341"/>
      <c r="H368" s="341"/>
      <c r="I368" s="341"/>
      <c r="J368" s="341"/>
      <c r="K368" s="341"/>
      <c r="L368" s="341"/>
      <c r="M368" s="341"/>
      <c r="N368" s="341"/>
      <c r="O368" s="341"/>
      <c r="P368" s="341"/>
      <c r="Q368" s="341"/>
      <c r="R368" s="341"/>
      <c r="S368" s="341"/>
      <c r="T368" s="341"/>
      <c r="U368" s="341"/>
      <c r="V368" s="341"/>
      <c r="W368" s="341"/>
      <c r="X368" s="341"/>
      <c r="Y368" s="342"/>
      <c r="Z368" s="388"/>
      <c r="AA368" s="389"/>
      <c r="AB368" s="390"/>
    </row>
    <row r="369" spans="2:28" s="28" customFormat="1" ht="33" customHeight="1">
      <c r="B369" s="331">
        <f>IF(D369="","",B367+1)</f>
        <v>5</v>
      </c>
      <c r="C369" s="332"/>
      <c r="D369" s="336" t="s">
        <v>334</v>
      </c>
      <c r="E369" s="337"/>
      <c r="F369" s="337"/>
      <c r="G369" s="337"/>
      <c r="H369" s="337"/>
      <c r="I369" s="337"/>
      <c r="J369" s="337"/>
      <c r="K369" s="337"/>
      <c r="L369" s="337"/>
      <c r="M369" s="337"/>
      <c r="N369" s="337"/>
      <c r="O369" s="337"/>
      <c r="P369" s="337"/>
      <c r="Q369" s="337"/>
      <c r="R369" s="337"/>
      <c r="S369" s="337"/>
      <c r="T369" s="337"/>
      <c r="U369" s="337"/>
      <c r="V369" s="337"/>
      <c r="W369" s="337"/>
      <c r="X369" s="337"/>
      <c r="Y369" s="338"/>
      <c r="Z369" s="333"/>
      <c r="AA369" s="334"/>
      <c r="AB369" s="335"/>
    </row>
    <row r="370" spans="2:28" s="28" customFormat="1" ht="33" customHeight="1">
      <c r="B370" s="343">
        <f>IF(D370="","",B369+1)</f>
        <v>6</v>
      </c>
      <c r="C370" s="344"/>
      <c r="D370" s="376" t="s">
        <v>336</v>
      </c>
      <c r="E370" s="377"/>
      <c r="F370" s="377"/>
      <c r="G370" s="377"/>
      <c r="H370" s="377"/>
      <c r="I370" s="377"/>
      <c r="J370" s="377"/>
      <c r="K370" s="377"/>
      <c r="L370" s="377"/>
      <c r="M370" s="377"/>
      <c r="N370" s="377"/>
      <c r="O370" s="377"/>
      <c r="P370" s="377"/>
      <c r="Q370" s="377"/>
      <c r="R370" s="377"/>
      <c r="S370" s="377"/>
      <c r="T370" s="377"/>
      <c r="U370" s="377"/>
      <c r="V370" s="377"/>
      <c r="W370" s="377"/>
      <c r="X370" s="377"/>
      <c r="Y370" s="378"/>
      <c r="Z370" s="351"/>
      <c r="AA370" s="352"/>
      <c r="AB370" s="353"/>
    </row>
    <row r="371" spans="2:28" s="28" customFormat="1" ht="115.5" customHeight="1">
      <c r="B371" s="393"/>
      <c r="C371" s="394"/>
      <c r="D371" s="48" t="s">
        <v>16</v>
      </c>
      <c r="E371" s="514" t="s">
        <v>335</v>
      </c>
      <c r="F371" s="514"/>
      <c r="G371" s="514"/>
      <c r="H371" s="514"/>
      <c r="I371" s="514"/>
      <c r="J371" s="514"/>
      <c r="K371" s="514"/>
      <c r="L371" s="514"/>
      <c r="M371" s="514"/>
      <c r="N371" s="514"/>
      <c r="O371" s="514"/>
      <c r="P371" s="514"/>
      <c r="Q371" s="514"/>
      <c r="R371" s="514"/>
      <c r="S371" s="514"/>
      <c r="T371" s="514"/>
      <c r="U371" s="514"/>
      <c r="V371" s="514"/>
      <c r="W371" s="514"/>
      <c r="X371" s="514"/>
      <c r="Y371" s="515"/>
      <c r="Z371" s="388"/>
      <c r="AA371" s="389"/>
      <c r="AB371" s="390"/>
    </row>
    <row r="372" spans="2:28" s="28" customFormat="1" ht="40.5" customHeight="1">
      <c r="B372" s="331">
        <f>IF(D372="","",B370+1)</f>
        <v>7</v>
      </c>
      <c r="C372" s="332"/>
      <c r="D372" s="336" t="s">
        <v>337</v>
      </c>
      <c r="E372" s="337"/>
      <c r="F372" s="337"/>
      <c r="G372" s="337"/>
      <c r="H372" s="337"/>
      <c r="I372" s="337"/>
      <c r="J372" s="337"/>
      <c r="K372" s="337"/>
      <c r="L372" s="337"/>
      <c r="M372" s="337"/>
      <c r="N372" s="337"/>
      <c r="O372" s="337"/>
      <c r="P372" s="337"/>
      <c r="Q372" s="337"/>
      <c r="R372" s="337"/>
      <c r="S372" s="337"/>
      <c r="T372" s="337"/>
      <c r="U372" s="337"/>
      <c r="V372" s="337"/>
      <c r="W372" s="337"/>
      <c r="X372" s="337"/>
      <c r="Y372" s="338"/>
      <c r="Z372" s="333"/>
      <c r="AA372" s="334"/>
      <c r="AB372" s="335"/>
    </row>
    <row r="373" spans="2:28" s="28" customFormat="1" ht="27" customHeight="1">
      <c r="B373" s="331">
        <f t="shared" si="5"/>
        <v>8</v>
      </c>
      <c r="C373" s="332"/>
      <c r="D373" s="336" t="s">
        <v>338</v>
      </c>
      <c r="E373" s="337"/>
      <c r="F373" s="337"/>
      <c r="G373" s="337"/>
      <c r="H373" s="337"/>
      <c r="I373" s="337"/>
      <c r="J373" s="337"/>
      <c r="K373" s="337"/>
      <c r="L373" s="337"/>
      <c r="M373" s="337"/>
      <c r="N373" s="337"/>
      <c r="O373" s="337"/>
      <c r="P373" s="337"/>
      <c r="Q373" s="337"/>
      <c r="R373" s="337"/>
      <c r="S373" s="337"/>
      <c r="T373" s="337"/>
      <c r="U373" s="337"/>
      <c r="V373" s="337"/>
      <c r="W373" s="337"/>
      <c r="X373" s="337"/>
      <c r="Y373" s="338"/>
      <c r="Z373" s="333"/>
      <c r="AA373" s="334"/>
      <c r="AB373" s="335"/>
    </row>
    <row r="374" spans="2:28" s="28" customFormat="1" ht="33" customHeight="1">
      <c r="B374" s="331">
        <f t="shared" si="5"/>
        <v>9</v>
      </c>
      <c r="C374" s="332"/>
      <c r="D374" s="336" t="s">
        <v>339</v>
      </c>
      <c r="E374" s="337"/>
      <c r="F374" s="337"/>
      <c r="G374" s="337"/>
      <c r="H374" s="337"/>
      <c r="I374" s="337"/>
      <c r="J374" s="337"/>
      <c r="K374" s="337"/>
      <c r="L374" s="337"/>
      <c r="M374" s="337"/>
      <c r="N374" s="337"/>
      <c r="O374" s="337"/>
      <c r="P374" s="337"/>
      <c r="Q374" s="337"/>
      <c r="R374" s="337"/>
      <c r="S374" s="337"/>
      <c r="T374" s="337"/>
      <c r="U374" s="337"/>
      <c r="V374" s="337"/>
      <c r="W374" s="337"/>
      <c r="X374" s="337"/>
      <c r="Y374" s="338"/>
      <c r="Z374" s="333"/>
      <c r="AA374" s="334"/>
      <c r="AB374" s="335"/>
    </row>
    <row r="375" spans="2:28" s="28" customFormat="1" ht="33" customHeight="1">
      <c r="B375" s="331">
        <f t="shared" si="5"/>
        <v>10</v>
      </c>
      <c r="C375" s="332"/>
      <c r="D375" s="336" t="s">
        <v>340</v>
      </c>
      <c r="E375" s="337"/>
      <c r="F375" s="337"/>
      <c r="G375" s="337"/>
      <c r="H375" s="337"/>
      <c r="I375" s="337"/>
      <c r="J375" s="337"/>
      <c r="K375" s="337"/>
      <c r="L375" s="337"/>
      <c r="M375" s="337"/>
      <c r="N375" s="337"/>
      <c r="O375" s="337"/>
      <c r="P375" s="337"/>
      <c r="Q375" s="337"/>
      <c r="R375" s="337"/>
      <c r="S375" s="337"/>
      <c r="T375" s="337"/>
      <c r="U375" s="337"/>
      <c r="V375" s="337"/>
      <c r="W375" s="337"/>
      <c r="X375" s="337"/>
      <c r="Y375" s="338"/>
      <c r="Z375" s="333"/>
      <c r="AA375" s="334"/>
      <c r="AB375" s="335"/>
    </row>
    <row r="376" spans="2:28" s="28" customFormat="1" ht="33" customHeight="1">
      <c r="B376" s="331">
        <f t="shared" si="5"/>
        <v>11</v>
      </c>
      <c r="C376" s="332"/>
      <c r="D376" s="336" t="s">
        <v>341</v>
      </c>
      <c r="E376" s="337"/>
      <c r="F376" s="337"/>
      <c r="G376" s="337"/>
      <c r="H376" s="337"/>
      <c r="I376" s="337"/>
      <c r="J376" s="337"/>
      <c r="K376" s="337"/>
      <c r="L376" s="337"/>
      <c r="M376" s="337"/>
      <c r="N376" s="337"/>
      <c r="O376" s="337"/>
      <c r="P376" s="337"/>
      <c r="Q376" s="337"/>
      <c r="R376" s="337"/>
      <c r="S376" s="337"/>
      <c r="T376" s="337"/>
      <c r="U376" s="337"/>
      <c r="V376" s="337"/>
      <c r="W376" s="337"/>
      <c r="X376" s="337"/>
      <c r="Y376" s="338"/>
      <c r="Z376" s="333"/>
      <c r="AA376" s="334"/>
      <c r="AB376" s="335"/>
    </row>
    <row r="378" spans="1:28" s="1" customFormat="1" ht="15" customHeight="1">
      <c r="A378" s="339">
        <v>8</v>
      </c>
      <c r="B378" s="340"/>
      <c r="C378" s="1" t="s">
        <v>342</v>
      </c>
      <c r="Z378" s="4"/>
      <c r="AA378" s="4"/>
      <c r="AB378" s="4"/>
    </row>
    <row r="379" spans="2:28" s="28" customFormat="1" ht="40.5" customHeight="1">
      <c r="B379" s="331">
        <f>IF(D379="","",B377+1)</f>
        <v>1</v>
      </c>
      <c r="C379" s="332"/>
      <c r="D379" s="336" t="s">
        <v>343</v>
      </c>
      <c r="E379" s="337"/>
      <c r="F379" s="337"/>
      <c r="G379" s="337"/>
      <c r="H379" s="337"/>
      <c r="I379" s="337"/>
      <c r="J379" s="337"/>
      <c r="K379" s="337"/>
      <c r="L379" s="337"/>
      <c r="M379" s="337"/>
      <c r="N379" s="337"/>
      <c r="O379" s="337"/>
      <c r="P379" s="337"/>
      <c r="Q379" s="337"/>
      <c r="R379" s="337"/>
      <c r="S379" s="337"/>
      <c r="T379" s="337"/>
      <c r="U379" s="337"/>
      <c r="V379" s="337"/>
      <c r="W379" s="337"/>
      <c r="X379" s="337"/>
      <c r="Y379" s="338"/>
      <c r="Z379" s="333"/>
      <c r="AA379" s="334"/>
      <c r="AB379" s="335"/>
    </row>
    <row r="380" spans="2:28" s="28" customFormat="1" ht="40.5" customHeight="1">
      <c r="B380" s="331">
        <f>IF(D380="","",B379+1)</f>
        <v>2</v>
      </c>
      <c r="C380" s="332"/>
      <c r="D380" s="336" t="s">
        <v>344</v>
      </c>
      <c r="E380" s="337"/>
      <c r="F380" s="337"/>
      <c r="G380" s="337"/>
      <c r="H380" s="337"/>
      <c r="I380" s="337"/>
      <c r="J380" s="337"/>
      <c r="K380" s="337"/>
      <c r="L380" s="337"/>
      <c r="M380" s="337"/>
      <c r="N380" s="337"/>
      <c r="O380" s="337"/>
      <c r="P380" s="337"/>
      <c r="Q380" s="337"/>
      <c r="R380" s="337"/>
      <c r="S380" s="337"/>
      <c r="T380" s="337"/>
      <c r="U380" s="337"/>
      <c r="V380" s="337"/>
      <c r="W380" s="337"/>
      <c r="X380" s="337"/>
      <c r="Y380" s="338"/>
      <c r="Z380" s="333"/>
      <c r="AA380" s="334"/>
      <c r="AB380" s="335"/>
    </row>
    <row r="381" spans="2:28" s="28" customFormat="1" ht="40.5" customHeight="1">
      <c r="B381" s="331">
        <f>IF(D381="","",B380+1)</f>
        <v>3</v>
      </c>
      <c r="C381" s="332"/>
      <c r="D381" s="336" t="s">
        <v>345</v>
      </c>
      <c r="E381" s="337"/>
      <c r="F381" s="337"/>
      <c r="G381" s="337"/>
      <c r="H381" s="337"/>
      <c r="I381" s="337"/>
      <c r="J381" s="337"/>
      <c r="K381" s="337"/>
      <c r="L381" s="337"/>
      <c r="M381" s="337"/>
      <c r="N381" s="337"/>
      <c r="O381" s="337"/>
      <c r="P381" s="337"/>
      <c r="Q381" s="337"/>
      <c r="R381" s="337"/>
      <c r="S381" s="337"/>
      <c r="T381" s="337"/>
      <c r="U381" s="337"/>
      <c r="V381" s="337"/>
      <c r="W381" s="337"/>
      <c r="X381" s="337"/>
      <c r="Y381" s="338"/>
      <c r="Z381" s="333"/>
      <c r="AA381" s="334"/>
      <c r="AB381" s="335"/>
    </row>
    <row r="382" spans="2:28" s="28" customFormat="1" ht="27" customHeight="1">
      <c r="B382" s="331">
        <f>IF(D382="","",B381+1)</f>
        <v>4</v>
      </c>
      <c r="C382" s="332"/>
      <c r="D382" s="336" t="s">
        <v>346</v>
      </c>
      <c r="E382" s="337"/>
      <c r="F382" s="337"/>
      <c r="G382" s="337"/>
      <c r="H382" s="337"/>
      <c r="I382" s="337"/>
      <c r="J382" s="337"/>
      <c r="K382" s="337"/>
      <c r="L382" s="337"/>
      <c r="M382" s="337"/>
      <c r="N382" s="337"/>
      <c r="O382" s="337"/>
      <c r="P382" s="337"/>
      <c r="Q382" s="337"/>
      <c r="R382" s="337"/>
      <c r="S382" s="337"/>
      <c r="T382" s="337"/>
      <c r="U382" s="337"/>
      <c r="V382" s="337"/>
      <c r="W382" s="337"/>
      <c r="X382" s="337"/>
      <c r="Y382" s="338"/>
      <c r="Z382" s="333"/>
      <c r="AA382" s="334"/>
      <c r="AB382" s="335"/>
    </row>
    <row r="383" spans="2:28" s="28" customFormat="1" ht="33" customHeight="1">
      <c r="B383" s="331">
        <f>IF(D383="","",B382+1)</f>
        <v>5</v>
      </c>
      <c r="C383" s="332"/>
      <c r="D383" s="336" t="s">
        <v>347</v>
      </c>
      <c r="E383" s="337"/>
      <c r="F383" s="337"/>
      <c r="G383" s="337"/>
      <c r="H383" s="337"/>
      <c r="I383" s="337"/>
      <c r="J383" s="337"/>
      <c r="K383" s="337"/>
      <c r="L383" s="337"/>
      <c r="M383" s="337"/>
      <c r="N383" s="337"/>
      <c r="O383" s="337"/>
      <c r="P383" s="337"/>
      <c r="Q383" s="337"/>
      <c r="R383" s="337"/>
      <c r="S383" s="337"/>
      <c r="T383" s="337"/>
      <c r="U383" s="337"/>
      <c r="V383" s="337"/>
      <c r="W383" s="337"/>
      <c r="X383" s="337"/>
      <c r="Y383" s="338"/>
      <c r="Z383" s="333"/>
      <c r="AA383" s="334"/>
      <c r="AB383" s="335"/>
    </row>
    <row r="385" spans="1:28" s="1" customFormat="1" ht="15" customHeight="1">
      <c r="A385" s="339">
        <v>9</v>
      </c>
      <c r="B385" s="340"/>
      <c r="C385" s="1" t="s">
        <v>348</v>
      </c>
      <c r="Y385" s="60" t="s">
        <v>351</v>
      </c>
      <c r="Z385" s="4"/>
      <c r="AA385" s="4"/>
      <c r="AB385" s="4"/>
    </row>
    <row r="386" spans="2:28" s="28" customFormat="1" ht="33" customHeight="1">
      <c r="B386" s="331">
        <f>IF(D386="","",B384+1)</f>
        <v>1</v>
      </c>
      <c r="C386" s="332"/>
      <c r="D386" s="336" t="s">
        <v>349</v>
      </c>
      <c r="E386" s="337"/>
      <c r="F386" s="337"/>
      <c r="G386" s="337"/>
      <c r="H386" s="337"/>
      <c r="I386" s="337"/>
      <c r="J386" s="337"/>
      <c r="K386" s="337"/>
      <c r="L386" s="337"/>
      <c r="M386" s="337"/>
      <c r="N386" s="337"/>
      <c r="O386" s="337"/>
      <c r="P386" s="337"/>
      <c r="Q386" s="337"/>
      <c r="R386" s="337"/>
      <c r="S386" s="337"/>
      <c r="T386" s="337"/>
      <c r="U386" s="337"/>
      <c r="V386" s="337"/>
      <c r="W386" s="337"/>
      <c r="X386" s="337"/>
      <c r="Y386" s="338"/>
      <c r="Z386" s="333"/>
      <c r="AA386" s="334"/>
      <c r="AB386" s="335"/>
    </row>
    <row r="387" spans="2:28" s="28" customFormat="1" ht="27" customHeight="1">
      <c r="B387" s="331">
        <f>IF(D387="","",B386+1)</f>
        <v>2</v>
      </c>
      <c r="C387" s="332"/>
      <c r="D387" s="336" t="s">
        <v>350</v>
      </c>
      <c r="E387" s="337"/>
      <c r="F387" s="337"/>
      <c r="G387" s="337"/>
      <c r="H387" s="337"/>
      <c r="I387" s="337"/>
      <c r="J387" s="337"/>
      <c r="K387" s="337"/>
      <c r="L387" s="337"/>
      <c r="M387" s="337"/>
      <c r="N387" s="337"/>
      <c r="O387" s="337"/>
      <c r="P387" s="337"/>
      <c r="Q387" s="337"/>
      <c r="R387" s="337"/>
      <c r="S387" s="337"/>
      <c r="T387" s="337"/>
      <c r="U387" s="337"/>
      <c r="V387" s="337"/>
      <c r="W387" s="337"/>
      <c r="X387" s="337"/>
      <c r="Y387" s="338"/>
      <c r="Z387" s="333"/>
      <c r="AA387" s="334"/>
      <c r="AB387" s="335"/>
    </row>
    <row r="389" spans="1:28" s="1" customFormat="1" ht="15" customHeight="1">
      <c r="A389" s="339">
        <v>10</v>
      </c>
      <c r="B389" s="340"/>
      <c r="C389" s="1" t="s">
        <v>352</v>
      </c>
      <c r="Y389" s="60" t="s">
        <v>351</v>
      </c>
      <c r="Z389" s="4"/>
      <c r="AA389" s="4"/>
      <c r="AB389" s="4"/>
    </row>
    <row r="390" spans="2:28" s="28" customFormat="1" ht="33" customHeight="1">
      <c r="B390" s="331">
        <f>IF(D390="","",B388+1)</f>
        <v>1</v>
      </c>
      <c r="C390" s="332"/>
      <c r="D390" s="336" t="s">
        <v>353</v>
      </c>
      <c r="E390" s="337"/>
      <c r="F390" s="337"/>
      <c r="G390" s="337"/>
      <c r="H390" s="337"/>
      <c r="I390" s="337"/>
      <c r="J390" s="337"/>
      <c r="K390" s="337"/>
      <c r="L390" s="337"/>
      <c r="M390" s="337"/>
      <c r="N390" s="337"/>
      <c r="O390" s="337"/>
      <c r="P390" s="337"/>
      <c r="Q390" s="337"/>
      <c r="R390" s="337"/>
      <c r="S390" s="337"/>
      <c r="T390" s="337"/>
      <c r="U390" s="337"/>
      <c r="V390" s="337"/>
      <c r="W390" s="337"/>
      <c r="X390" s="337"/>
      <c r="Y390" s="338"/>
      <c r="Z390" s="333"/>
      <c r="AA390" s="334"/>
      <c r="AB390" s="335"/>
    </row>
    <row r="391" spans="2:28" s="28" customFormat="1" ht="40.5" customHeight="1">
      <c r="B391" s="331">
        <f>IF(D391="","",B390+1)</f>
        <v>2</v>
      </c>
      <c r="C391" s="332"/>
      <c r="D391" s="336" t="s">
        <v>354</v>
      </c>
      <c r="E391" s="337"/>
      <c r="F391" s="337"/>
      <c r="G391" s="337"/>
      <c r="H391" s="337"/>
      <c r="I391" s="337"/>
      <c r="J391" s="337"/>
      <c r="K391" s="337"/>
      <c r="L391" s="337"/>
      <c r="M391" s="337"/>
      <c r="N391" s="337"/>
      <c r="O391" s="337"/>
      <c r="P391" s="337"/>
      <c r="Q391" s="337"/>
      <c r="R391" s="337"/>
      <c r="S391" s="337"/>
      <c r="T391" s="337"/>
      <c r="U391" s="337"/>
      <c r="V391" s="337"/>
      <c r="W391" s="337"/>
      <c r="X391" s="337"/>
      <c r="Y391" s="338"/>
      <c r="Z391" s="333"/>
      <c r="AA391" s="334"/>
      <c r="AB391" s="335"/>
    </row>
    <row r="392" spans="2:28" ht="27" customHeight="1">
      <c r="B392" s="343">
        <f>IF(D392="","",B391+1)</f>
        <v>3</v>
      </c>
      <c r="C392" s="344"/>
      <c r="D392" s="376" t="s">
        <v>355</v>
      </c>
      <c r="E392" s="377"/>
      <c r="F392" s="377"/>
      <c r="G392" s="377"/>
      <c r="H392" s="377"/>
      <c r="I392" s="377"/>
      <c r="J392" s="377"/>
      <c r="K392" s="377"/>
      <c r="L392" s="377"/>
      <c r="M392" s="377"/>
      <c r="N392" s="377"/>
      <c r="O392" s="377"/>
      <c r="P392" s="377"/>
      <c r="Q392" s="377"/>
      <c r="R392" s="377"/>
      <c r="S392" s="377"/>
      <c r="T392" s="377"/>
      <c r="U392" s="377"/>
      <c r="V392" s="377"/>
      <c r="W392" s="377"/>
      <c r="X392" s="377"/>
      <c r="Y392" s="378"/>
      <c r="Z392" s="351"/>
      <c r="AA392" s="352"/>
      <c r="AB392" s="353"/>
    </row>
    <row r="393" spans="2:28" ht="12.75">
      <c r="B393" s="391"/>
      <c r="C393" s="392"/>
      <c r="D393" s="47" t="s">
        <v>32</v>
      </c>
      <c r="E393" s="365" t="s">
        <v>356</v>
      </c>
      <c r="F393" s="365"/>
      <c r="G393" s="365"/>
      <c r="H393" s="365"/>
      <c r="I393" s="365"/>
      <c r="J393" s="365"/>
      <c r="K393" s="365"/>
      <c r="L393" s="365"/>
      <c r="M393" s="365"/>
      <c r="N393" s="365"/>
      <c r="O393" s="365"/>
      <c r="P393" s="365"/>
      <c r="Q393" s="365"/>
      <c r="R393" s="365"/>
      <c r="S393" s="365"/>
      <c r="T393" s="365"/>
      <c r="U393" s="365"/>
      <c r="V393" s="365"/>
      <c r="W393" s="365"/>
      <c r="X393" s="365"/>
      <c r="Y393" s="375"/>
      <c r="Z393" s="385"/>
      <c r="AA393" s="386"/>
      <c r="AB393" s="387"/>
    </row>
    <row r="394" spans="2:28" ht="38.25" customHeight="1">
      <c r="B394" s="391"/>
      <c r="C394" s="392"/>
      <c r="D394" s="47" t="s">
        <v>33</v>
      </c>
      <c r="E394" s="365" t="s">
        <v>357</v>
      </c>
      <c r="F394" s="365"/>
      <c r="G394" s="365"/>
      <c r="H394" s="365"/>
      <c r="I394" s="365"/>
      <c r="J394" s="365"/>
      <c r="K394" s="365"/>
      <c r="L394" s="365"/>
      <c r="M394" s="365"/>
      <c r="N394" s="365"/>
      <c r="O394" s="365"/>
      <c r="P394" s="365"/>
      <c r="Q394" s="365"/>
      <c r="R394" s="365"/>
      <c r="S394" s="365"/>
      <c r="T394" s="365"/>
      <c r="U394" s="365"/>
      <c r="V394" s="365"/>
      <c r="W394" s="365"/>
      <c r="X394" s="365"/>
      <c r="Y394" s="375"/>
      <c r="Z394" s="385"/>
      <c r="AA394" s="386"/>
      <c r="AB394" s="387"/>
    </row>
    <row r="395" spans="2:28" ht="12.75">
      <c r="B395" s="391"/>
      <c r="C395" s="392"/>
      <c r="D395" s="47" t="s">
        <v>66</v>
      </c>
      <c r="E395" s="365" t="s">
        <v>358</v>
      </c>
      <c r="F395" s="365"/>
      <c r="G395" s="365"/>
      <c r="H395" s="365"/>
      <c r="I395" s="365"/>
      <c r="J395" s="365"/>
      <c r="K395" s="365"/>
      <c r="L395" s="365"/>
      <c r="M395" s="365"/>
      <c r="N395" s="365"/>
      <c r="O395" s="365"/>
      <c r="P395" s="365"/>
      <c r="Q395" s="365"/>
      <c r="R395" s="365"/>
      <c r="S395" s="365"/>
      <c r="T395" s="365"/>
      <c r="U395" s="365"/>
      <c r="V395" s="365"/>
      <c r="W395" s="365"/>
      <c r="X395" s="365"/>
      <c r="Y395" s="375"/>
      <c r="Z395" s="385"/>
      <c r="AA395" s="386"/>
      <c r="AB395" s="387"/>
    </row>
    <row r="396" spans="2:28" ht="12.75">
      <c r="B396" s="391"/>
      <c r="C396" s="392"/>
      <c r="D396" s="47" t="s">
        <v>97</v>
      </c>
      <c r="E396" s="365" t="s">
        <v>359</v>
      </c>
      <c r="F396" s="365"/>
      <c r="G396" s="365"/>
      <c r="H396" s="365"/>
      <c r="I396" s="365"/>
      <c r="J396" s="365"/>
      <c r="K396" s="365"/>
      <c r="L396" s="365"/>
      <c r="M396" s="365"/>
      <c r="N396" s="365"/>
      <c r="O396" s="365"/>
      <c r="P396" s="365"/>
      <c r="Q396" s="365"/>
      <c r="R396" s="365"/>
      <c r="S396" s="365"/>
      <c r="T396" s="365"/>
      <c r="U396" s="365"/>
      <c r="V396" s="365"/>
      <c r="W396" s="365"/>
      <c r="X396" s="365"/>
      <c r="Y396" s="375"/>
      <c r="Z396" s="385"/>
      <c r="AA396" s="386"/>
      <c r="AB396" s="387"/>
    </row>
    <row r="397" spans="2:28" ht="12.75">
      <c r="B397" s="393"/>
      <c r="C397" s="394"/>
      <c r="D397" s="48" t="s">
        <v>98</v>
      </c>
      <c r="E397" s="341" t="s">
        <v>360</v>
      </c>
      <c r="F397" s="341"/>
      <c r="G397" s="341"/>
      <c r="H397" s="341"/>
      <c r="I397" s="341"/>
      <c r="J397" s="341"/>
      <c r="K397" s="341"/>
      <c r="L397" s="341"/>
      <c r="M397" s="341"/>
      <c r="N397" s="341"/>
      <c r="O397" s="341"/>
      <c r="P397" s="341"/>
      <c r="Q397" s="341"/>
      <c r="R397" s="341"/>
      <c r="S397" s="341"/>
      <c r="T397" s="341"/>
      <c r="U397" s="341"/>
      <c r="V397" s="341"/>
      <c r="W397" s="341"/>
      <c r="X397" s="341"/>
      <c r="Y397" s="342"/>
      <c r="Z397" s="388"/>
      <c r="AA397" s="389"/>
      <c r="AB397" s="390"/>
    </row>
    <row r="398" spans="2:28" s="28" customFormat="1" ht="75" customHeight="1">
      <c r="B398" s="331">
        <f>IF(D398="","",B392+1)</f>
        <v>4</v>
      </c>
      <c r="C398" s="332"/>
      <c r="D398" s="336" t="s">
        <v>361</v>
      </c>
      <c r="E398" s="337"/>
      <c r="F398" s="337"/>
      <c r="G398" s="337"/>
      <c r="H398" s="337"/>
      <c r="I398" s="337"/>
      <c r="J398" s="337"/>
      <c r="K398" s="337"/>
      <c r="L398" s="337"/>
      <c r="M398" s="337"/>
      <c r="N398" s="337"/>
      <c r="O398" s="337"/>
      <c r="P398" s="337"/>
      <c r="Q398" s="337"/>
      <c r="R398" s="337"/>
      <c r="S398" s="337"/>
      <c r="T398" s="337"/>
      <c r="U398" s="337"/>
      <c r="V398" s="337"/>
      <c r="W398" s="337"/>
      <c r="X398" s="337"/>
      <c r="Y398" s="338"/>
      <c r="Z398" s="333"/>
      <c r="AA398" s="334"/>
      <c r="AB398" s="335"/>
    </row>
    <row r="399" spans="2:28" s="28" customFormat="1" ht="33" customHeight="1">
      <c r="B399" s="331">
        <f aca="true" t="shared" si="6" ref="B399:B404">IF(D399="","",B398+1)</f>
        <v>5</v>
      </c>
      <c r="C399" s="332"/>
      <c r="D399" s="336" t="s">
        <v>362</v>
      </c>
      <c r="E399" s="337"/>
      <c r="F399" s="337"/>
      <c r="G399" s="337"/>
      <c r="H399" s="337"/>
      <c r="I399" s="337"/>
      <c r="J399" s="337"/>
      <c r="K399" s="337"/>
      <c r="L399" s="337"/>
      <c r="M399" s="337"/>
      <c r="N399" s="337"/>
      <c r="O399" s="337"/>
      <c r="P399" s="337"/>
      <c r="Q399" s="337"/>
      <c r="R399" s="337"/>
      <c r="S399" s="337"/>
      <c r="T399" s="337"/>
      <c r="U399" s="337"/>
      <c r="V399" s="337"/>
      <c r="W399" s="337"/>
      <c r="X399" s="337"/>
      <c r="Y399" s="338"/>
      <c r="Z399" s="333"/>
      <c r="AA399" s="334"/>
      <c r="AB399" s="335"/>
    </row>
    <row r="400" spans="2:28" s="28" customFormat="1" ht="40.5" customHeight="1">
      <c r="B400" s="331">
        <f t="shared" si="6"/>
        <v>6</v>
      </c>
      <c r="C400" s="332"/>
      <c r="D400" s="336" t="s">
        <v>363</v>
      </c>
      <c r="E400" s="337"/>
      <c r="F400" s="337"/>
      <c r="G400" s="337"/>
      <c r="H400" s="337"/>
      <c r="I400" s="337"/>
      <c r="J400" s="337"/>
      <c r="K400" s="337"/>
      <c r="L400" s="337"/>
      <c r="M400" s="337"/>
      <c r="N400" s="337"/>
      <c r="O400" s="337"/>
      <c r="P400" s="337"/>
      <c r="Q400" s="337"/>
      <c r="R400" s="337"/>
      <c r="S400" s="337"/>
      <c r="T400" s="337"/>
      <c r="U400" s="337"/>
      <c r="V400" s="337"/>
      <c r="W400" s="337"/>
      <c r="X400" s="337"/>
      <c r="Y400" s="338"/>
      <c r="Z400" s="333"/>
      <c r="AA400" s="334"/>
      <c r="AB400" s="335"/>
    </row>
    <row r="401" spans="2:28" s="28" customFormat="1" ht="40.5" customHeight="1">
      <c r="B401" s="331">
        <f t="shared" si="6"/>
        <v>7</v>
      </c>
      <c r="C401" s="332"/>
      <c r="D401" s="336" t="s">
        <v>364</v>
      </c>
      <c r="E401" s="337"/>
      <c r="F401" s="337"/>
      <c r="G401" s="337"/>
      <c r="H401" s="337"/>
      <c r="I401" s="337"/>
      <c r="J401" s="337"/>
      <c r="K401" s="337"/>
      <c r="L401" s="337"/>
      <c r="M401" s="337"/>
      <c r="N401" s="337"/>
      <c r="O401" s="337"/>
      <c r="P401" s="337"/>
      <c r="Q401" s="337"/>
      <c r="R401" s="337"/>
      <c r="S401" s="337"/>
      <c r="T401" s="337"/>
      <c r="U401" s="337"/>
      <c r="V401" s="337"/>
      <c r="W401" s="337"/>
      <c r="X401" s="337"/>
      <c r="Y401" s="338"/>
      <c r="Z401" s="333"/>
      <c r="AA401" s="334"/>
      <c r="AB401" s="335"/>
    </row>
    <row r="402" spans="2:28" s="28" customFormat="1" ht="27" customHeight="1">
      <c r="B402" s="331">
        <f t="shared" si="6"/>
        <v>8</v>
      </c>
      <c r="C402" s="332"/>
      <c r="D402" s="336" t="s">
        <v>365</v>
      </c>
      <c r="E402" s="337"/>
      <c r="F402" s="337"/>
      <c r="G402" s="337"/>
      <c r="H402" s="337"/>
      <c r="I402" s="337"/>
      <c r="J402" s="337"/>
      <c r="K402" s="337"/>
      <c r="L402" s="337"/>
      <c r="M402" s="337"/>
      <c r="N402" s="337"/>
      <c r="O402" s="337"/>
      <c r="P402" s="337"/>
      <c r="Q402" s="337"/>
      <c r="R402" s="337"/>
      <c r="S402" s="337"/>
      <c r="T402" s="337"/>
      <c r="U402" s="337"/>
      <c r="V402" s="337"/>
      <c r="W402" s="337"/>
      <c r="X402" s="337"/>
      <c r="Y402" s="338"/>
      <c r="Z402" s="333"/>
      <c r="AA402" s="334"/>
      <c r="AB402" s="335"/>
    </row>
    <row r="403" spans="2:28" s="28" customFormat="1" ht="27" customHeight="1">
      <c r="B403" s="331">
        <f t="shared" si="6"/>
        <v>9</v>
      </c>
      <c r="C403" s="332"/>
      <c r="D403" s="336" t="s">
        <v>366</v>
      </c>
      <c r="E403" s="337"/>
      <c r="F403" s="337"/>
      <c r="G403" s="337"/>
      <c r="H403" s="337"/>
      <c r="I403" s="337"/>
      <c r="J403" s="337"/>
      <c r="K403" s="337"/>
      <c r="L403" s="337"/>
      <c r="M403" s="337"/>
      <c r="N403" s="337"/>
      <c r="O403" s="337"/>
      <c r="P403" s="337"/>
      <c r="Q403" s="337"/>
      <c r="R403" s="337"/>
      <c r="S403" s="337"/>
      <c r="T403" s="337"/>
      <c r="U403" s="337"/>
      <c r="V403" s="337"/>
      <c r="W403" s="337"/>
      <c r="X403" s="337"/>
      <c r="Y403" s="338"/>
      <c r="Z403" s="333"/>
      <c r="AA403" s="334"/>
      <c r="AB403" s="335"/>
    </row>
    <row r="404" spans="2:28" s="28" customFormat="1" ht="40.5" customHeight="1">
      <c r="B404" s="331">
        <f t="shared" si="6"/>
        <v>10</v>
      </c>
      <c r="C404" s="332"/>
      <c r="D404" s="336" t="s">
        <v>368</v>
      </c>
      <c r="E404" s="337"/>
      <c r="F404" s="337"/>
      <c r="G404" s="337"/>
      <c r="H404" s="337"/>
      <c r="I404" s="337"/>
      <c r="J404" s="337"/>
      <c r="K404" s="337"/>
      <c r="L404" s="337"/>
      <c r="M404" s="337"/>
      <c r="N404" s="337"/>
      <c r="O404" s="337"/>
      <c r="P404" s="337"/>
      <c r="Q404" s="337"/>
      <c r="R404" s="337"/>
      <c r="S404" s="337"/>
      <c r="T404" s="337"/>
      <c r="U404" s="337"/>
      <c r="V404" s="337"/>
      <c r="W404" s="337"/>
      <c r="X404" s="337"/>
      <c r="Y404" s="338"/>
      <c r="Z404" s="333"/>
      <c r="AA404" s="334"/>
      <c r="AB404" s="335"/>
    </row>
    <row r="406" spans="1:28" s="1" customFormat="1" ht="15" customHeight="1">
      <c r="A406" s="339">
        <v>11</v>
      </c>
      <c r="B406" s="340"/>
      <c r="C406" s="1" t="s">
        <v>369</v>
      </c>
      <c r="Y406" s="60" t="s">
        <v>351</v>
      </c>
      <c r="Z406" s="4"/>
      <c r="AA406" s="4"/>
      <c r="AB406" s="4"/>
    </row>
    <row r="407" spans="2:28" s="28" customFormat="1" ht="40.5" customHeight="1">
      <c r="B407" s="331">
        <f>IF(D407="","",B405+1)</f>
        <v>1</v>
      </c>
      <c r="C407" s="332"/>
      <c r="D407" s="336" t="s">
        <v>370</v>
      </c>
      <c r="E407" s="337"/>
      <c r="F407" s="337"/>
      <c r="G407" s="337"/>
      <c r="H407" s="337"/>
      <c r="I407" s="337"/>
      <c r="J407" s="337"/>
      <c r="K407" s="337"/>
      <c r="L407" s="337"/>
      <c r="M407" s="337"/>
      <c r="N407" s="337"/>
      <c r="O407" s="337"/>
      <c r="P407" s="337"/>
      <c r="Q407" s="337"/>
      <c r="R407" s="337"/>
      <c r="S407" s="337"/>
      <c r="T407" s="337"/>
      <c r="U407" s="337"/>
      <c r="V407" s="337"/>
      <c r="W407" s="337"/>
      <c r="X407" s="337"/>
      <c r="Y407" s="338"/>
      <c r="Z407" s="333"/>
      <c r="AA407" s="334"/>
      <c r="AB407" s="335"/>
    </row>
    <row r="408" spans="2:28" ht="27" customHeight="1">
      <c r="B408" s="343">
        <f>IF(D408="","",B407+1)</f>
        <v>2</v>
      </c>
      <c r="C408" s="344"/>
      <c r="D408" s="376" t="s">
        <v>371</v>
      </c>
      <c r="E408" s="377"/>
      <c r="F408" s="377"/>
      <c r="G408" s="377"/>
      <c r="H408" s="377"/>
      <c r="I408" s="377"/>
      <c r="J408" s="377"/>
      <c r="K408" s="377"/>
      <c r="L408" s="377"/>
      <c r="M408" s="377"/>
      <c r="N408" s="377"/>
      <c r="O408" s="377"/>
      <c r="P408" s="377"/>
      <c r="Q408" s="377"/>
      <c r="R408" s="377"/>
      <c r="S408" s="377"/>
      <c r="T408" s="377"/>
      <c r="U408" s="377"/>
      <c r="V408" s="377"/>
      <c r="W408" s="377"/>
      <c r="X408" s="377"/>
      <c r="Y408" s="378"/>
      <c r="Z408" s="351"/>
      <c r="AA408" s="352"/>
      <c r="AB408" s="353"/>
    </row>
    <row r="409" spans="2:28" ht="12.75">
      <c r="B409" s="391"/>
      <c r="C409" s="392"/>
      <c r="D409" s="47" t="s">
        <v>32</v>
      </c>
      <c r="E409" s="365" t="s">
        <v>373</v>
      </c>
      <c r="F409" s="365"/>
      <c r="G409" s="365"/>
      <c r="H409" s="365"/>
      <c r="I409" s="365"/>
      <c r="J409" s="365"/>
      <c r="K409" s="365"/>
      <c r="L409" s="365"/>
      <c r="M409" s="365"/>
      <c r="N409" s="365"/>
      <c r="O409" s="365"/>
      <c r="P409" s="365"/>
      <c r="Q409" s="365"/>
      <c r="R409" s="365"/>
      <c r="S409" s="365"/>
      <c r="T409" s="365"/>
      <c r="U409" s="365"/>
      <c r="V409" s="365"/>
      <c r="W409" s="365"/>
      <c r="X409" s="365"/>
      <c r="Y409" s="375"/>
      <c r="Z409" s="385"/>
      <c r="AA409" s="386"/>
      <c r="AB409" s="387"/>
    </row>
    <row r="410" spans="2:28" ht="38.25" customHeight="1">
      <c r="B410" s="391"/>
      <c r="C410" s="392"/>
      <c r="D410" s="47" t="s">
        <v>33</v>
      </c>
      <c r="E410" s="365" t="s">
        <v>374</v>
      </c>
      <c r="F410" s="365"/>
      <c r="G410" s="365"/>
      <c r="H410" s="365"/>
      <c r="I410" s="365"/>
      <c r="J410" s="365"/>
      <c r="K410" s="365"/>
      <c r="L410" s="365"/>
      <c r="M410" s="365"/>
      <c r="N410" s="365"/>
      <c r="O410" s="365"/>
      <c r="P410" s="365"/>
      <c r="Q410" s="365"/>
      <c r="R410" s="365"/>
      <c r="S410" s="365"/>
      <c r="T410" s="365"/>
      <c r="U410" s="365"/>
      <c r="V410" s="365"/>
      <c r="W410" s="365"/>
      <c r="X410" s="365"/>
      <c r="Y410" s="375"/>
      <c r="Z410" s="385"/>
      <c r="AA410" s="386"/>
      <c r="AB410" s="387"/>
    </row>
    <row r="411" spans="2:28" ht="12.75" customHeight="1">
      <c r="B411" s="393"/>
      <c r="C411" s="394"/>
      <c r="D411" s="48" t="s">
        <v>66</v>
      </c>
      <c r="E411" s="341" t="s">
        <v>372</v>
      </c>
      <c r="F411" s="341"/>
      <c r="G411" s="341"/>
      <c r="H411" s="341"/>
      <c r="I411" s="341"/>
      <c r="J411" s="341"/>
      <c r="K411" s="341"/>
      <c r="L411" s="341"/>
      <c r="M411" s="341"/>
      <c r="N411" s="341"/>
      <c r="O411" s="341"/>
      <c r="P411" s="341"/>
      <c r="Q411" s="341"/>
      <c r="R411" s="341"/>
      <c r="S411" s="341"/>
      <c r="T411" s="341"/>
      <c r="U411" s="341"/>
      <c r="V411" s="341"/>
      <c r="W411" s="341"/>
      <c r="X411" s="341"/>
      <c r="Y411" s="342"/>
      <c r="Z411" s="388"/>
      <c r="AA411" s="389"/>
      <c r="AB411" s="390"/>
    </row>
    <row r="412" spans="2:28" s="28" customFormat="1" ht="27" customHeight="1">
      <c r="B412" s="331">
        <f>IF(D412="","",B408+1)</f>
        <v>3</v>
      </c>
      <c r="C412" s="332"/>
      <c r="D412" s="336" t="s">
        <v>375</v>
      </c>
      <c r="E412" s="337"/>
      <c r="F412" s="337"/>
      <c r="G412" s="337"/>
      <c r="H412" s="337"/>
      <c r="I412" s="337"/>
      <c r="J412" s="337"/>
      <c r="K412" s="337"/>
      <c r="L412" s="337"/>
      <c r="M412" s="337"/>
      <c r="N412" s="337"/>
      <c r="O412" s="337"/>
      <c r="P412" s="337"/>
      <c r="Q412" s="337"/>
      <c r="R412" s="337"/>
      <c r="S412" s="337"/>
      <c r="T412" s="337"/>
      <c r="U412" s="337"/>
      <c r="V412" s="337"/>
      <c r="W412" s="337"/>
      <c r="X412" s="337"/>
      <c r="Y412" s="338"/>
      <c r="Z412" s="333"/>
      <c r="AA412" s="334"/>
      <c r="AB412" s="335"/>
    </row>
    <row r="413" spans="2:28" ht="27" customHeight="1">
      <c r="B413" s="343">
        <f>IF(D413="","",B412+1)</f>
        <v>4</v>
      </c>
      <c r="C413" s="344"/>
      <c r="D413" s="376" t="s">
        <v>377</v>
      </c>
      <c r="E413" s="377"/>
      <c r="F413" s="377"/>
      <c r="G413" s="377"/>
      <c r="H413" s="377"/>
      <c r="I413" s="377"/>
      <c r="J413" s="377"/>
      <c r="K413" s="377"/>
      <c r="L413" s="377"/>
      <c r="M413" s="377"/>
      <c r="N413" s="377"/>
      <c r="O413" s="377"/>
      <c r="P413" s="377"/>
      <c r="Q413" s="377"/>
      <c r="R413" s="377"/>
      <c r="S413" s="377"/>
      <c r="T413" s="377"/>
      <c r="U413" s="377"/>
      <c r="V413" s="377"/>
      <c r="W413" s="377"/>
      <c r="X413" s="377"/>
      <c r="Y413" s="378"/>
      <c r="Z413" s="351"/>
      <c r="AA413" s="352"/>
      <c r="AB413" s="353"/>
    </row>
    <row r="414" spans="2:28" ht="12.75" customHeight="1">
      <c r="B414" s="391"/>
      <c r="C414" s="392"/>
      <c r="D414" s="47" t="s">
        <v>32</v>
      </c>
      <c r="E414" s="516" t="s">
        <v>378</v>
      </c>
      <c r="F414" s="516"/>
      <c r="G414" s="516"/>
      <c r="H414" s="516"/>
      <c r="I414" s="516"/>
      <c r="J414" s="516"/>
      <c r="K414" s="516"/>
      <c r="L414" s="516"/>
      <c r="M414" s="516"/>
      <c r="N414" s="516"/>
      <c r="O414" s="516"/>
      <c r="P414" s="516"/>
      <c r="Q414" s="516"/>
      <c r="R414" s="516"/>
      <c r="S414" s="516"/>
      <c r="T414" s="516"/>
      <c r="U414" s="516"/>
      <c r="V414" s="516"/>
      <c r="W414" s="516"/>
      <c r="X414" s="516"/>
      <c r="Y414" s="517"/>
      <c r="Z414" s="385"/>
      <c r="AA414" s="386"/>
      <c r="AB414" s="387"/>
    </row>
    <row r="415" spans="2:28" ht="38.25" customHeight="1">
      <c r="B415" s="393"/>
      <c r="C415" s="394"/>
      <c r="D415" s="48" t="s">
        <v>33</v>
      </c>
      <c r="E415" s="341" t="s">
        <v>376</v>
      </c>
      <c r="F415" s="341"/>
      <c r="G415" s="341"/>
      <c r="H415" s="341"/>
      <c r="I415" s="341"/>
      <c r="J415" s="341"/>
      <c r="K415" s="341"/>
      <c r="L415" s="341"/>
      <c r="M415" s="341"/>
      <c r="N415" s="341"/>
      <c r="O415" s="341"/>
      <c r="P415" s="341"/>
      <c r="Q415" s="341"/>
      <c r="R415" s="341"/>
      <c r="S415" s="341"/>
      <c r="T415" s="341"/>
      <c r="U415" s="341"/>
      <c r="V415" s="341"/>
      <c r="W415" s="341"/>
      <c r="X415" s="341"/>
      <c r="Y415" s="342"/>
      <c r="Z415" s="388"/>
      <c r="AA415" s="389"/>
      <c r="AB415" s="390"/>
    </row>
    <row r="416" spans="2:28" s="28" customFormat="1" ht="49.5" customHeight="1">
      <c r="B416" s="331">
        <f>IF(D416="","",B413+1)</f>
        <v>5</v>
      </c>
      <c r="C416" s="332"/>
      <c r="D416" s="336" t="s">
        <v>379</v>
      </c>
      <c r="E416" s="337"/>
      <c r="F416" s="337"/>
      <c r="G416" s="337"/>
      <c r="H416" s="337"/>
      <c r="I416" s="337"/>
      <c r="J416" s="337"/>
      <c r="K416" s="337"/>
      <c r="L416" s="337"/>
      <c r="M416" s="337"/>
      <c r="N416" s="337"/>
      <c r="O416" s="337"/>
      <c r="P416" s="337"/>
      <c r="Q416" s="337"/>
      <c r="R416" s="337"/>
      <c r="S416" s="337"/>
      <c r="T416" s="337"/>
      <c r="U416" s="337"/>
      <c r="V416" s="337"/>
      <c r="W416" s="337"/>
      <c r="X416" s="337"/>
      <c r="Y416" s="338"/>
      <c r="Z416" s="333"/>
      <c r="AA416" s="334"/>
      <c r="AB416" s="335"/>
    </row>
    <row r="417" spans="2:28" s="28" customFormat="1" ht="26.25" customHeight="1">
      <c r="B417" s="331">
        <f>IF(D417="","",B416+1)</f>
        <v>6</v>
      </c>
      <c r="C417" s="332"/>
      <c r="D417" s="336" t="s">
        <v>380</v>
      </c>
      <c r="E417" s="337"/>
      <c r="F417" s="337"/>
      <c r="G417" s="337"/>
      <c r="H417" s="337"/>
      <c r="I417" s="337"/>
      <c r="J417" s="337"/>
      <c r="K417" s="337"/>
      <c r="L417" s="337"/>
      <c r="M417" s="337"/>
      <c r="N417" s="337"/>
      <c r="O417" s="337"/>
      <c r="P417" s="337"/>
      <c r="Q417" s="337"/>
      <c r="R417" s="337"/>
      <c r="S417" s="337"/>
      <c r="T417" s="337"/>
      <c r="U417" s="337"/>
      <c r="V417" s="337"/>
      <c r="W417" s="337"/>
      <c r="X417" s="337"/>
      <c r="Y417" s="338"/>
      <c r="Z417" s="333"/>
      <c r="AA417" s="334"/>
      <c r="AB417" s="335"/>
    </row>
    <row r="418" spans="2:28" s="28" customFormat="1" ht="66" customHeight="1">
      <c r="B418" s="331">
        <f aca="true" t="shared" si="7" ref="B418:B424">IF(D418="","",B417+1)</f>
        <v>7</v>
      </c>
      <c r="C418" s="332"/>
      <c r="D418" s="336" t="s">
        <v>381</v>
      </c>
      <c r="E418" s="337"/>
      <c r="F418" s="337"/>
      <c r="G418" s="337"/>
      <c r="H418" s="337"/>
      <c r="I418" s="337"/>
      <c r="J418" s="337"/>
      <c r="K418" s="337"/>
      <c r="L418" s="337"/>
      <c r="M418" s="337"/>
      <c r="N418" s="337"/>
      <c r="O418" s="337"/>
      <c r="P418" s="337"/>
      <c r="Q418" s="337"/>
      <c r="R418" s="337"/>
      <c r="S418" s="337"/>
      <c r="T418" s="337"/>
      <c r="U418" s="337"/>
      <c r="V418" s="337"/>
      <c r="W418" s="337"/>
      <c r="X418" s="337"/>
      <c r="Y418" s="338"/>
      <c r="Z418" s="333"/>
      <c r="AA418" s="334"/>
      <c r="AB418" s="335"/>
    </row>
    <row r="419" spans="2:28" s="28" customFormat="1" ht="33" customHeight="1">
      <c r="B419" s="331">
        <f t="shared" si="7"/>
        <v>8</v>
      </c>
      <c r="C419" s="332"/>
      <c r="D419" s="336" t="s">
        <v>382</v>
      </c>
      <c r="E419" s="337"/>
      <c r="F419" s="337"/>
      <c r="G419" s="337"/>
      <c r="H419" s="337"/>
      <c r="I419" s="337"/>
      <c r="J419" s="337"/>
      <c r="K419" s="337"/>
      <c r="L419" s="337"/>
      <c r="M419" s="337"/>
      <c r="N419" s="337"/>
      <c r="O419" s="337"/>
      <c r="P419" s="337"/>
      <c r="Q419" s="337"/>
      <c r="R419" s="337"/>
      <c r="S419" s="337"/>
      <c r="T419" s="337"/>
      <c r="U419" s="337"/>
      <c r="V419" s="337"/>
      <c r="W419" s="337"/>
      <c r="X419" s="337"/>
      <c r="Y419" s="338"/>
      <c r="Z419" s="333"/>
      <c r="AA419" s="334"/>
      <c r="AB419" s="335"/>
    </row>
    <row r="420" spans="2:28" s="28" customFormat="1" ht="49.5" customHeight="1">
      <c r="B420" s="331">
        <f t="shared" si="7"/>
        <v>9</v>
      </c>
      <c r="C420" s="332"/>
      <c r="D420" s="336" t="s">
        <v>383</v>
      </c>
      <c r="E420" s="337"/>
      <c r="F420" s="337"/>
      <c r="G420" s="337"/>
      <c r="H420" s="337"/>
      <c r="I420" s="337"/>
      <c r="J420" s="337"/>
      <c r="K420" s="337"/>
      <c r="L420" s="337"/>
      <c r="M420" s="337"/>
      <c r="N420" s="337"/>
      <c r="O420" s="337"/>
      <c r="P420" s="337"/>
      <c r="Q420" s="337"/>
      <c r="R420" s="337"/>
      <c r="S420" s="337"/>
      <c r="T420" s="337"/>
      <c r="U420" s="337"/>
      <c r="V420" s="337"/>
      <c r="W420" s="337"/>
      <c r="X420" s="337"/>
      <c r="Y420" s="338"/>
      <c r="Z420" s="333"/>
      <c r="AA420" s="334"/>
      <c r="AB420" s="335"/>
    </row>
    <row r="421" spans="2:28" s="28" customFormat="1" ht="49.5" customHeight="1">
      <c r="B421" s="331">
        <f t="shared" si="7"/>
        <v>10</v>
      </c>
      <c r="C421" s="332"/>
      <c r="D421" s="336" t="s">
        <v>384</v>
      </c>
      <c r="E421" s="337"/>
      <c r="F421" s="337"/>
      <c r="G421" s="337"/>
      <c r="H421" s="337"/>
      <c r="I421" s="337"/>
      <c r="J421" s="337"/>
      <c r="K421" s="337"/>
      <c r="L421" s="337"/>
      <c r="M421" s="337"/>
      <c r="N421" s="337"/>
      <c r="O421" s="337"/>
      <c r="P421" s="337"/>
      <c r="Q421" s="337"/>
      <c r="R421" s="337"/>
      <c r="S421" s="337"/>
      <c r="T421" s="337"/>
      <c r="U421" s="337"/>
      <c r="V421" s="337"/>
      <c r="W421" s="337"/>
      <c r="X421" s="337"/>
      <c r="Y421" s="338"/>
      <c r="Z421" s="333"/>
      <c r="AA421" s="334"/>
      <c r="AB421" s="335"/>
    </row>
    <row r="422" spans="2:28" s="28" customFormat="1" ht="33" customHeight="1">
      <c r="B422" s="331">
        <f t="shared" si="7"/>
        <v>11</v>
      </c>
      <c r="C422" s="332"/>
      <c r="D422" s="336" t="s">
        <v>385</v>
      </c>
      <c r="E422" s="337"/>
      <c r="F422" s="337"/>
      <c r="G422" s="337"/>
      <c r="H422" s="337"/>
      <c r="I422" s="337"/>
      <c r="J422" s="337"/>
      <c r="K422" s="337"/>
      <c r="L422" s="337"/>
      <c r="M422" s="337"/>
      <c r="N422" s="337"/>
      <c r="O422" s="337"/>
      <c r="P422" s="337"/>
      <c r="Q422" s="337"/>
      <c r="R422" s="337"/>
      <c r="S422" s="337"/>
      <c r="T422" s="337"/>
      <c r="U422" s="337"/>
      <c r="V422" s="337"/>
      <c r="W422" s="337"/>
      <c r="X422" s="337"/>
      <c r="Y422" s="338"/>
      <c r="Z422" s="333"/>
      <c r="AA422" s="334"/>
      <c r="AB422" s="335"/>
    </row>
    <row r="423" spans="2:28" s="28" customFormat="1" ht="49.5" customHeight="1">
      <c r="B423" s="331">
        <f t="shared" si="7"/>
        <v>12</v>
      </c>
      <c r="C423" s="332"/>
      <c r="D423" s="336" t="s">
        <v>386</v>
      </c>
      <c r="E423" s="337"/>
      <c r="F423" s="337"/>
      <c r="G423" s="337"/>
      <c r="H423" s="337"/>
      <c r="I423" s="337"/>
      <c r="J423" s="337"/>
      <c r="K423" s="337"/>
      <c r="L423" s="337"/>
      <c r="M423" s="337"/>
      <c r="N423" s="337"/>
      <c r="O423" s="337"/>
      <c r="P423" s="337"/>
      <c r="Q423" s="337"/>
      <c r="R423" s="337"/>
      <c r="S423" s="337"/>
      <c r="T423" s="337"/>
      <c r="U423" s="337"/>
      <c r="V423" s="337"/>
      <c r="W423" s="337"/>
      <c r="X423" s="337"/>
      <c r="Y423" s="338"/>
      <c r="Z423" s="333"/>
      <c r="AA423" s="334"/>
      <c r="AB423" s="335"/>
    </row>
    <row r="424" spans="2:28" s="28" customFormat="1" ht="66" customHeight="1">
      <c r="B424" s="331">
        <f t="shared" si="7"/>
        <v>13</v>
      </c>
      <c r="C424" s="332"/>
      <c r="D424" s="336" t="s">
        <v>593</v>
      </c>
      <c r="E424" s="337"/>
      <c r="F424" s="337"/>
      <c r="G424" s="337"/>
      <c r="H424" s="337"/>
      <c r="I424" s="337"/>
      <c r="J424" s="337"/>
      <c r="K424" s="337"/>
      <c r="L424" s="337"/>
      <c r="M424" s="337"/>
      <c r="N424" s="337"/>
      <c r="O424" s="337"/>
      <c r="P424" s="337"/>
      <c r="Q424" s="337"/>
      <c r="R424" s="337"/>
      <c r="S424" s="337"/>
      <c r="T424" s="337"/>
      <c r="U424" s="337"/>
      <c r="V424" s="337"/>
      <c r="W424" s="337"/>
      <c r="X424" s="337"/>
      <c r="Y424" s="338"/>
      <c r="Z424" s="333"/>
      <c r="AA424" s="334"/>
      <c r="AB424" s="335"/>
    </row>
    <row r="425" spans="2:28" ht="66" customHeight="1">
      <c r="B425" s="343">
        <f>IF(D425="","",B424+1)</f>
        <v>14</v>
      </c>
      <c r="C425" s="344"/>
      <c r="D425" s="376" t="s">
        <v>389</v>
      </c>
      <c r="E425" s="377"/>
      <c r="F425" s="377"/>
      <c r="G425" s="377"/>
      <c r="H425" s="377"/>
      <c r="I425" s="377"/>
      <c r="J425" s="377"/>
      <c r="K425" s="377"/>
      <c r="L425" s="377"/>
      <c r="M425" s="377"/>
      <c r="N425" s="377"/>
      <c r="O425" s="377"/>
      <c r="P425" s="377"/>
      <c r="Q425" s="377"/>
      <c r="R425" s="377"/>
      <c r="S425" s="377"/>
      <c r="T425" s="377"/>
      <c r="U425" s="377"/>
      <c r="V425" s="377"/>
      <c r="W425" s="377"/>
      <c r="X425" s="377"/>
      <c r="Y425" s="378"/>
      <c r="Z425" s="351"/>
      <c r="AA425" s="352"/>
      <c r="AB425" s="353"/>
    </row>
    <row r="426" spans="2:28" ht="25.5" customHeight="1">
      <c r="B426" s="391"/>
      <c r="C426" s="392"/>
      <c r="D426" s="47" t="s">
        <v>32</v>
      </c>
      <c r="E426" s="365" t="s">
        <v>388</v>
      </c>
      <c r="F426" s="365"/>
      <c r="G426" s="365"/>
      <c r="H426" s="365"/>
      <c r="I426" s="365"/>
      <c r="J426" s="365"/>
      <c r="K426" s="365"/>
      <c r="L426" s="365"/>
      <c r="M426" s="365"/>
      <c r="N426" s="365"/>
      <c r="O426" s="365"/>
      <c r="P426" s="365"/>
      <c r="Q426" s="365"/>
      <c r="R426" s="365"/>
      <c r="S426" s="365"/>
      <c r="T426" s="365"/>
      <c r="U426" s="365"/>
      <c r="V426" s="365"/>
      <c r="W426" s="365"/>
      <c r="X426" s="365"/>
      <c r="Y426" s="375"/>
      <c r="Z426" s="385"/>
      <c r="AA426" s="386"/>
      <c r="AB426" s="387"/>
    </row>
    <row r="427" spans="2:28" ht="12.75" customHeight="1">
      <c r="B427" s="393"/>
      <c r="C427" s="394"/>
      <c r="D427" s="48" t="s">
        <v>33</v>
      </c>
      <c r="E427" s="341" t="s">
        <v>387</v>
      </c>
      <c r="F427" s="341"/>
      <c r="G427" s="341"/>
      <c r="H427" s="341"/>
      <c r="I427" s="341"/>
      <c r="J427" s="341"/>
      <c r="K427" s="341"/>
      <c r="L427" s="341"/>
      <c r="M427" s="341"/>
      <c r="N427" s="341"/>
      <c r="O427" s="341"/>
      <c r="P427" s="341"/>
      <c r="Q427" s="341"/>
      <c r="R427" s="341"/>
      <c r="S427" s="341"/>
      <c r="T427" s="341"/>
      <c r="U427" s="341"/>
      <c r="V427" s="341"/>
      <c r="W427" s="341"/>
      <c r="X427" s="341"/>
      <c r="Y427" s="342"/>
      <c r="Z427" s="388"/>
      <c r="AA427" s="389"/>
      <c r="AB427" s="390"/>
    </row>
    <row r="429" spans="1:28" s="1" customFormat="1" ht="15" customHeight="1">
      <c r="A429" s="339">
        <v>12</v>
      </c>
      <c r="B429" s="340"/>
      <c r="C429" s="1" t="s">
        <v>390</v>
      </c>
      <c r="Y429" s="60"/>
      <c r="Z429" s="4"/>
      <c r="AA429" s="4"/>
      <c r="AB429" s="4"/>
    </row>
    <row r="430" spans="2:28" ht="40.5" customHeight="1">
      <c r="B430" s="343">
        <f>IF(D430="","",B429+1)</f>
        <v>1</v>
      </c>
      <c r="C430" s="344"/>
      <c r="D430" s="376" t="s">
        <v>391</v>
      </c>
      <c r="E430" s="377"/>
      <c r="F430" s="377"/>
      <c r="G430" s="377"/>
      <c r="H430" s="377"/>
      <c r="I430" s="377"/>
      <c r="J430" s="377"/>
      <c r="K430" s="377"/>
      <c r="L430" s="377"/>
      <c r="M430" s="377"/>
      <c r="N430" s="377"/>
      <c r="O430" s="377"/>
      <c r="P430" s="377"/>
      <c r="Q430" s="377"/>
      <c r="R430" s="377"/>
      <c r="S430" s="377"/>
      <c r="T430" s="377"/>
      <c r="U430" s="377"/>
      <c r="V430" s="377"/>
      <c r="W430" s="377"/>
      <c r="X430" s="377"/>
      <c r="Y430" s="378"/>
      <c r="Z430" s="351"/>
      <c r="AA430" s="352"/>
      <c r="AB430" s="353"/>
    </row>
    <row r="431" spans="2:28" ht="12.75">
      <c r="B431" s="391"/>
      <c r="C431" s="392"/>
      <c r="D431" s="63" t="s">
        <v>32</v>
      </c>
      <c r="E431" s="354" t="s">
        <v>392</v>
      </c>
      <c r="F431" s="354"/>
      <c r="G431" s="354"/>
      <c r="H431" s="354"/>
      <c r="I431" s="354"/>
      <c r="J431" s="354"/>
      <c r="K431" s="354"/>
      <c r="L431" s="354"/>
      <c r="M431" s="354"/>
      <c r="N431" s="354"/>
      <c r="O431" s="354"/>
      <c r="P431" s="354"/>
      <c r="Q431" s="354"/>
      <c r="R431" s="354"/>
      <c r="S431" s="354"/>
      <c r="T431" s="354"/>
      <c r="U431" s="354"/>
      <c r="V431" s="354"/>
      <c r="W431" s="354"/>
      <c r="X431" s="354"/>
      <c r="Y431" s="355"/>
      <c r="Z431" s="518"/>
      <c r="AA431" s="519"/>
      <c r="AB431" s="520"/>
    </row>
    <row r="432" spans="2:28" ht="25.5" customHeight="1">
      <c r="B432" s="391"/>
      <c r="C432" s="392"/>
      <c r="D432" s="64"/>
      <c r="E432" s="61" t="s">
        <v>394</v>
      </c>
      <c r="F432" s="526" t="s">
        <v>395</v>
      </c>
      <c r="G432" s="526"/>
      <c r="H432" s="526"/>
      <c r="I432" s="526"/>
      <c r="J432" s="526"/>
      <c r="K432" s="526"/>
      <c r="L432" s="526"/>
      <c r="M432" s="526"/>
      <c r="N432" s="526"/>
      <c r="O432" s="526"/>
      <c r="P432" s="526"/>
      <c r="Q432" s="526"/>
      <c r="R432" s="526"/>
      <c r="S432" s="526"/>
      <c r="T432" s="526"/>
      <c r="U432" s="526"/>
      <c r="V432" s="526"/>
      <c r="W432" s="526"/>
      <c r="X432" s="526"/>
      <c r="Y432" s="527"/>
      <c r="Z432" s="521"/>
      <c r="AA432" s="522"/>
      <c r="AB432" s="523"/>
    </row>
    <row r="433" spans="2:28" ht="12.75">
      <c r="B433" s="391"/>
      <c r="C433" s="392"/>
      <c r="D433" s="63" t="s">
        <v>396</v>
      </c>
      <c r="E433" s="354" t="s">
        <v>393</v>
      </c>
      <c r="F433" s="354"/>
      <c r="G433" s="354"/>
      <c r="H433" s="354"/>
      <c r="I433" s="354"/>
      <c r="J433" s="354"/>
      <c r="K433" s="354"/>
      <c r="L433" s="354"/>
      <c r="M433" s="354"/>
      <c r="N433" s="354"/>
      <c r="O433" s="354"/>
      <c r="P433" s="354"/>
      <c r="Q433" s="354"/>
      <c r="R433" s="354"/>
      <c r="S433" s="354"/>
      <c r="T433" s="354"/>
      <c r="U433" s="354"/>
      <c r="V433" s="354"/>
      <c r="W433" s="354"/>
      <c r="X433" s="354"/>
      <c r="Y433" s="355"/>
      <c r="Z433" s="518"/>
      <c r="AA433" s="519"/>
      <c r="AB433" s="520"/>
    </row>
    <row r="434" spans="2:28" ht="25.5" customHeight="1">
      <c r="B434" s="391"/>
      <c r="C434" s="392"/>
      <c r="D434" s="64"/>
      <c r="E434" s="61" t="s">
        <v>397</v>
      </c>
      <c r="F434" s="526" t="s">
        <v>398</v>
      </c>
      <c r="G434" s="526"/>
      <c r="H434" s="526"/>
      <c r="I434" s="526"/>
      <c r="J434" s="526"/>
      <c r="K434" s="526"/>
      <c r="L434" s="526"/>
      <c r="M434" s="526"/>
      <c r="N434" s="526"/>
      <c r="O434" s="526"/>
      <c r="P434" s="526"/>
      <c r="Q434" s="526"/>
      <c r="R434" s="526"/>
      <c r="S434" s="526"/>
      <c r="T434" s="526"/>
      <c r="U434" s="526"/>
      <c r="V434" s="526"/>
      <c r="W434" s="526"/>
      <c r="X434" s="526"/>
      <c r="Y434" s="527"/>
      <c r="Z434" s="521"/>
      <c r="AA434" s="522"/>
      <c r="AB434" s="523"/>
    </row>
    <row r="435" spans="2:28" ht="12.75">
      <c r="B435" s="391"/>
      <c r="C435" s="392"/>
      <c r="D435" s="63" t="s">
        <v>66</v>
      </c>
      <c r="E435" s="354" t="s">
        <v>399</v>
      </c>
      <c r="F435" s="354"/>
      <c r="G435" s="354"/>
      <c r="H435" s="354"/>
      <c r="I435" s="354"/>
      <c r="J435" s="354"/>
      <c r="K435" s="354"/>
      <c r="L435" s="354"/>
      <c r="M435" s="354"/>
      <c r="N435" s="354"/>
      <c r="O435" s="354"/>
      <c r="P435" s="354"/>
      <c r="Q435" s="354"/>
      <c r="R435" s="354"/>
      <c r="S435" s="354"/>
      <c r="T435" s="354"/>
      <c r="U435" s="354"/>
      <c r="V435" s="354"/>
      <c r="W435" s="354"/>
      <c r="X435" s="354"/>
      <c r="Y435" s="355"/>
      <c r="Z435" s="518"/>
      <c r="AA435" s="519"/>
      <c r="AB435" s="520"/>
    </row>
    <row r="436" spans="2:28" ht="25.5" customHeight="1">
      <c r="B436" s="391"/>
      <c r="C436" s="392"/>
      <c r="D436" s="64"/>
      <c r="E436" s="61" t="s">
        <v>397</v>
      </c>
      <c r="F436" s="526" t="s">
        <v>400</v>
      </c>
      <c r="G436" s="526"/>
      <c r="H436" s="526"/>
      <c r="I436" s="526"/>
      <c r="J436" s="526"/>
      <c r="K436" s="526"/>
      <c r="L436" s="526"/>
      <c r="M436" s="526"/>
      <c r="N436" s="526"/>
      <c r="O436" s="526"/>
      <c r="P436" s="526"/>
      <c r="Q436" s="526"/>
      <c r="R436" s="526"/>
      <c r="S436" s="526"/>
      <c r="T436" s="526"/>
      <c r="U436" s="526"/>
      <c r="V436" s="526"/>
      <c r="W436" s="526"/>
      <c r="X436" s="526"/>
      <c r="Y436" s="527"/>
      <c r="Z436" s="521"/>
      <c r="AA436" s="522"/>
      <c r="AB436" s="523"/>
    </row>
    <row r="437" spans="2:28" ht="12.75">
      <c r="B437" s="391"/>
      <c r="C437" s="392"/>
      <c r="D437" s="63" t="s">
        <v>97</v>
      </c>
      <c r="E437" s="354" t="s">
        <v>401</v>
      </c>
      <c r="F437" s="354"/>
      <c r="G437" s="354"/>
      <c r="H437" s="354"/>
      <c r="I437" s="354"/>
      <c r="J437" s="354"/>
      <c r="K437" s="354"/>
      <c r="L437" s="354"/>
      <c r="M437" s="354"/>
      <c r="N437" s="354"/>
      <c r="O437" s="354"/>
      <c r="P437" s="354"/>
      <c r="Q437" s="354"/>
      <c r="R437" s="354"/>
      <c r="S437" s="354"/>
      <c r="T437" s="354"/>
      <c r="U437" s="354"/>
      <c r="V437" s="354"/>
      <c r="W437" s="354"/>
      <c r="X437" s="354"/>
      <c r="Y437" s="355"/>
      <c r="Z437" s="356"/>
      <c r="AA437" s="357"/>
      <c r="AB437" s="358"/>
    </row>
    <row r="438" spans="2:28" ht="25.5" customHeight="1">
      <c r="B438" s="391"/>
      <c r="C438" s="392"/>
      <c r="D438" s="47"/>
      <c r="E438" s="52" t="s">
        <v>394</v>
      </c>
      <c r="F438" s="365" t="s">
        <v>402</v>
      </c>
      <c r="G438" s="524"/>
      <c r="H438" s="524"/>
      <c r="I438" s="524"/>
      <c r="J438" s="524"/>
      <c r="K438" s="524"/>
      <c r="L438" s="524"/>
      <c r="M438" s="524"/>
      <c r="N438" s="524"/>
      <c r="O438" s="524"/>
      <c r="P438" s="524"/>
      <c r="Q438" s="524"/>
      <c r="R438" s="524"/>
      <c r="S438" s="524"/>
      <c r="T438" s="524"/>
      <c r="U438" s="524"/>
      <c r="V438" s="524"/>
      <c r="W438" s="524"/>
      <c r="X438" s="524"/>
      <c r="Y438" s="525"/>
      <c r="Z438" s="359"/>
      <c r="AA438" s="360"/>
      <c r="AB438" s="361"/>
    </row>
    <row r="439" spans="2:28" ht="12.75">
      <c r="B439" s="391"/>
      <c r="C439" s="392"/>
      <c r="D439" s="47"/>
      <c r="E439" s="62" t="s">
        <v>403</v>
      </c>
      <c r="F439" s="516" t="s">
        <v>409</v>
      </c>
      <c r="G439" s="516"/>
      <c r="H439" s="516"/>
      <c r="I439" s="516"/>
      <c r="J439" s="516"/>
      <c r="K439" s="516"/>
      <c r="L439" s="516"/>
      <c r="M439" s="516"/>
      <c r="N439" s="516"/>
      <c r="O439" s="516"/>
      <c r="P439" s="516"/>
      <c r="Q439" s="516"/>
      <c r="R439" s="516"/>
      <c r="S439" s="516"/>
      <c r="T439" s="516"/>
      <c r="U439" s="516"/>
      <c r="V439" s="516"/>
      <c r="W439" s="516"/>
      <c r="X439" s="516"/>
      <c r="Y439" s="517"/>
      <c r="Z439" s="359"/>
      <c r="AA439" s="531"/>
      <c r="AB439" s="361"/>
    </row>
    <row r="440" spans="2:28" ht="12.75">
      <c r="B440" s="391"/>
      <c r="C440" s="392"/>
      <c r="D440" s="47"/>
      <c r="E440" s="62" t="s">
        <v>404</v>
      </c>
      <c r="F440" s="516" t="s">
        <v>410</v>
      </c>
      <c r="G440" s="516"/>
      <c r="H440" s="516"/>
      <c r="I440" s="516"/>
      <c r="J440" s="516"/>
      <c r="K440" s="516"/>
      <c r="L440" s="516"/>
      <c r="M440" s="516"/>
      <c r="N440" s="516"/>
      <c r="O440" s="516"/>
      <c r="P440" s="516"/>
      <c r="Q440" s="516"/>
      <c r="R440" s="516"/>
      <c r="S440" s="516"/>
      <c r="T440" s="516"/>
      <c r="U440" s="516"/>
      <c r="V440" s="516"/>
      <c r="W440" s="516"/>
      <c r="X440" s="516"/>
      <c r="Y440" s="517"/>
      <c r="Z440" s="359"/>
      <c r="AA440" s="531"/>
      <c r="AB440" s="361"/>
    </row>
    <row r="441" spans="2:28" ht="12.75">
      <c r="B441" s="391"/>
      <c r="C441" s="392"/>
      <c r="D441" s="47"/>
      <c r="E441" s="62" t="s">
        <v>405</v>
      </c>
      <c r="F441" s="516" t="s">
        <v>411</v>
      </c>
      <c r="G441" s="516"/>
      <c r="H441" s="516"/>
      <c r="I441" s="516"/>
      <c r="J441" s="516"/>
      <c r="K441" s="516"/>
      <c r="L441" s="516"/>
      <c r="M441" s="516"/>
      <c r="N441" s="516"/>
      <c r="O441" s="516"/>
      <c r="P441" s="516"/>
      <c r="Q441" s="516"/>
      <c r="R441" s="516"/>
      <c r="S441" s="516"/>
      <c r="T441" s="516"/>
      <c r="U441" s="516"/>
      <c r="V441" s="516"/>
      <c r="W441" s="516"/>
      <c r="X441" s="516"/>
      <c r="Y441" s="517"/>
      <c r="Z441" s="359"/>
      <c r="AA441" s="531"/>
      <c r="AB441" s="361"/>
    </row>
    <row r="442" spans="2:28" ht="12.75">
      <c r="B442" s="391"/>
      <c r="C442" s="392"/>
      <c r="D442" s="47"/>
      <c r="E442" s="62" t="s">
        <v>406</v>
      </c>
      <c r="F442" s="516" t="s">
        <v>412</v>
      </c>
      <c r="G442" s="516"/>
      <c r="H442" s="516"/>
      <c r="I442" s="516"/>
      <c r="J442" s="516"/>
      <c r="K442" s="516"/>
      <c r="L442" s="516"/>
      <c r="M442" s="516"/>
      <c r="N442" s="516"/>
      <c r="O442" s="516"/>
      <c r="P442" s="516"/>
      <c r="Q442" s="516"/>
      <c r="R442" s="516"/>
      <c r="S442" s="516"/>
      <c r="T442" s="516"/>
      <c r="U442" s="516"/>
      <c r="V442" s="516"/>
      <c r="W442" s="516"/>
      <c r="X442" s="516"/>
      <c r="Y442" s="517"/>
      <c r="Z442" s="359"/>
      <c r="AA442" s="531"/>
      <c r="AB442" s="361"/>
    </row>
    <row r="443" spans="2:28" ht="12.75">
      <c r="B443" s="391"/>
      <c r="C443" s="392"/>
      <c r="D443" s="47"/>
      <c r="E443" s="62" t="s">
        <v>407</v>
      </c>
      <c r="F443" s="516" t="s">
        <v>413</v>
      </c>
      <c r="G443" s="516"/>
      <c r="H443" s="516"/>
      <c r="I443" s="516"/>
      <c r="J443" s="516"/>
      <c r="K443" s="516"/>
      <c r="L443" s="516"/>
      <c r="M443" s="516"/>
      <c r="N443" s="516"/>
      <c r="O443" s="516"/>
      <c r="P443" s="516"/>
      <c r="Q443" s="516"/>
      <c r="R443" s="516"/>
      <c r="S443" s="516"/>
      <c r="T443" s="516"/>
      <c r="U443" s="516"/>
      <c r="V443" s="516"/>
      <c r="W443" s="516"/>
      <c r="X443" s="516"/>
      <c r="Y443" s="517"/>
      <c r="Z443" s="359"/>
      <c r="AA443" s="531"/>
      <c r="AB443" s="361"/>
    </row>
    <row r="444" spans="2:28" ht="12.75">
      <c r="B444" s="391"/>
      <c r="C444" s="392"/>
      <c r="D444" s="47"/>
      <c r="E444" s="62" t="s">
        <v>408</v>
      </c>
      <c r="F444" s="516" t="s">
        <v>414</v>
      </c>
      <c r="G444" s="516"/>
      <c r="H444" s="516"/>
      <c r="I444" s="516"/>
      <c r="J444" s="516"/>
      <c r="K444" s="516"/>
      <c r="L444" s="516"/>
      <c r="M444" s="516"/>
      <c r="N444" s="516"/>
      <c r="O444" s="516"/>
      <c r="P444" s="516"/>
      <c r="Q444" s="516"/>
      <c r="R444" s="516"/>
      <c r="S444" s="516"/>
      <c r="T444" s="516"/>
      <c r="U444" s="516"/>
      <c r="V444" s="516"/>
      <c r="W444" s="516"/>
      <c r="X444" s="516"/>
      <c r="Y444" s="517"/>
      <c r="Z444" s="362"/>
      <c r="AA444" s="363"/>
      <c r="AB444" s="364"/>
    </row>
    <row r="445" spans="2:28" ht="12.75">
      <c r="B445" s="391"/>
      <c r="C445" s="392"/>
      <c r="D445" s="63" t="s">
        <v>98</v>
      </c>
      <c r="E445" s="354" t="s">
        <v>415</v>
      </c>
      <c r="F445" s="354"/>
      <c r="G445" s="354"/>
      <c r="H445" s="354"/>
      <c r="I445" s="354"/>
      <c r="J445" s="354"/>
      <c r="K445" s="354"/>
      <c r="L445" s="354"/>
      <c r="M445" s="354"/>
      <c r="N445" s="354"/>
      <c r="O445" s="354"/>
      <c r="P445" s="354"/>
      <c r="Q445" s="354"/>
      <c r="R445" s="354"/>
      <c r="S445" s="354"/>
      <c r="T445" s="354"/>
      <c r="U445" s="354"/>
      <c r="V445" s="354"/>
      <c r="W445" s="354"/>
      <c r="X445" s="354"/>
      <c r="Y445" s="355"/>
      <c r="Z445" s="518"/>
      <c r="AA445" s="519"/>
      <c r="AB445" s="520"/>
    </row>
    <row r="446" spans="2:28" ht="51" customHeight="1">
      <c r="B446" s="391"/>
      <c r="C446" s="392"/>
      <c r="D446" s="64"/>
      <c r="E446" s="61" t="s">
        <v>397</v>
      </c>
      <c r="F446" s="526" t="s">
        <v>416</v>
      </c>
      <c r="G446" s="526"/>
      <c r="H446" s="526"/>
      <c r="I446" s="526"/>
      <c r="J446" s="526"/>
      <c r="K446" s="526"/>
      <c r="L446" s="526"/>
      <c r="M446" s="526"/>
      <c r="N446" s="526"/>
      <c r="O446" s="526"/>
      <c r="P446" s="526"/>
      <c r="Q446" s="526"/>
      <c r="R446" s="526"/>
      <c r="S446" s="526"/>
      <c r="T446" s="526"/>
      <c r="U446" s="526"/>
      <c r="V446" s="526"/>
      <c r="W446" s="526"/>
      <c r="X446" s="526"/>
      <c r="Y446" s="527"/>
      <c r="Z446" s="521"/>
      <c r="AA446" s="522"/>
      <c r="AB446" s="523"/>
    </row>
    <row r="447" spans="2:28" ht="38.25" customHeight="1">
      <c r="B447" s="391"/>
      <c r="C447" s="392"/>
      <c r="D447" s="63" t="s">
        <v>99</v>
      </c>
      <c r="E447" s="354" t="s">
        <v>418</v>
      </c>
      <c r="F447" s="354"/>
      <c r="G447" s="354"/>
      <c r="H447" s="354"/>
      <c r="I447" s="354"/>
      <c r="J447" s="354"/>
      <c r="K447" s="354"/>
      <c r="L447" s="354"/>
      <c r="M447" s="354"/>
      <c r="N447" s="354"/>
      <c r="O447" s="354"/>
      <c r="P447" s="354"/>
      <c r="Q447" s="354"/>
      <c r="R447" s="354"/>
      <c r="S447" s="354"/>
      <c r="T447" s="354"/>
      <c r="U447" s="354"/>
      <c r="V447" s="354"/>
      <c r="W447" s="354"/>
      <c r="X447" s="354"/>
      <c r="Y447" s="355"/>
      <c r="Z447" s="518"/>
      <c r="AA447" s="519"/>
      <c r="AB447" s="520"/>
    </row>
    <row r="448" spans="2:28" ht="25.5" customHeight="1">
      <c r="B448" s="391"/>
      <c r="C448" s="392"/>
      <c r="D448" s="64"/>
      <c r="E448" s="61" t="s">
        <v>397</v>
      </c>
      <c r="F448" s="526" t="s">
        <v>417</v>
      </c>
      <c r="G448" s="526"/>
      <c r="H448" s="526"/>
      <c r="I448" s="526"/>
      <c r="J448" s="526"/>
      <c r="K448" s="526"/>
      <c r="L448" s="526"/>
      <c r="M448" s="526"/>
      <c r="N448" s="526"/>
      <c r="O448" s="526"/>
      <c r="P448" s="526"/>
      <c r="Q448" s="526"/>
      <c r="R448" s="526"/>
      <c r="S448" s="526"/>
      <c r="T448" s="526"/>
      <c r="U448" s="526"/>
      <c r="V448" s="526"/>
      <c r="W448" s="526"/>
      <c r="X448" s="526"/>
      <c r="Y448" s="527"/>
      <c r="Z448" s="521"/>
      <c r="AA448" s="522"/>
      <c r="AB448" s="523"/>
    </row>
    <row r="449" spans="2:28" ht="12.75">
      <c r="B449" s="391"/>
      <c r="C449" s="392"/>
      <c r="D449" s="63" t="s">
        <v>145</v>
      </c>
      <c r="E449" s="354" t="s">
        <v>419</v>
      </c>
      <c r="F449" s="354"/>
      <c r="G449" s="354"/>
      <c r="H449" s="354"/>
      <c r="I449" s="354"/>
      <c r="J449" s="354"/>
      <c r="K449" s="354"/>
      <c r="L449" s="354"/>
      <c r="M449" s="354"/>
      <c r="N449" s="354"/>
      <c r="O449" s="354"/>
      <c r="P449" s="354"/>
      <c r="Q449" s="354"/>
      <c r="R449" s="354"/>
      <c r="S449" s="354"/>
      <c r="T449" s="354"/>
      <c r="U449" s="354"/>
      <c r="V449" s="354"/>
      <c r="W449" s="354"/>
      <c r="X449" s="354"/>
      <c r="Y449" s="355"/>
      <c r="Z449" s="518"/>
      <c r="AA449" s="519"/>
      <c r="AB449" s="520"/>
    </row>
    <row r="450" spans="2:28" ht="25.5" customHeight="1">
      <c r="B450" s="391"/>
      <c r="C450" s="392"/>
      <c r="D450" s="64"/>
      <c r="E450" s="61" t="s">
        <v>397</v>
      </c>
      <c r="F450" s="526" t="s">
        <v>420</v>
      </c>
      <c r="G450" s="526"/>
      <c r="H450" s="526"/>
      <c r="I450" s="526"/>
      <c r="J450" s="526"/>
      <c r="K450" s="526"/>
      <c r="L450" s="526"/>
      <c r="M450" s="526"/>
      <c r="N450" s="526"/>
      <c r="O450" s="526"/>
      <c r="P450" s="526"/>
      <c r="Q450" s="526"/>
      <c r="R450" s="526"/>
      <c r="S450" s="526"/>
      <c r="T450" s="526"/>
      <c r="U450" s="526"/>
      <c r="V450" s="526"/>
      <c r="W450" s="526"/>
      <c r="X450" s="526"/>
      <c r="Y450" s="527"/>
      <c r="Z450" s="521"/>
      <c r="AA450" s="522"/>
      <c r="AB450" s="523"/>
    </row>
    <row r="451" spans="2:28" ht="12.75">
      <c r="B451" s="391"/>
      <c r="C451" s="392"/>
      <c r="D451" s="63" t="s">
        <v>146</v>
      </c>
      <c r="E451" s="354" t="s">
        <v>421</v>
      </c>
      <c r="F451" s="354"/>
      <c r="G451" s="354"/>
      <c r="H451" s="354"/>
      <c r="I451" s="354"/>
      <c r="J451" s="354"/>
      <c r="K451" s="354"/>
      <c r="L451" s="354"/>
      <c r="M451" s="354"/>
      <c r="N451" s="354"/>
      <c r="O451" s="354"/>
      <c r="P451" s="354"/>
      <c r="Q451" s="354"/>
      <c r="R451" s="354"/>
      <c r="S451" s="354"/>
      <c r="T451" s="354"/>
      <c r="U451" s="354"/>
      <c r="V451" s="354"/>
      <c r="W451" s="354"/>
      <c r="X451" s="354"/>
      <c r="Y451" s="355"/>
      <c r="Z451" s="356"/>
      <c r="AA451" s="357"/>
      <c r="AB451" s="358"/>
    </row>
    <row r="452" spans="2:28" ht="25.5" customHeight="1">
      <c r="B452" s="391"/>
      <c r="C452" s="392"/>
      <c r="D452" s="47"/>
      <c r="E452" s="52" t="s">
        <v>394</v>
      </c>
      <c r="F452" s="365" t="s">
        <v>422</v>
      </c>
      <c r="G452" s="528"/>
      <c r="H452" s="528"/>
      <c r="I452" s="528"/>
      <c r="J452" s="528"/>
      <c r="K452" s="528"/>
      <c r="L452" s="528"/>
      <c r="M452" s="528"/>
      <c r="N452" s="528"/>
      <c r="O452" s="528"/>
      <c r="P452" s="528"/>
      <c r="Q452" s="528"/>
      <c r="R452" s="528"/>
      <c r="S452" s="528"/>
      <c r="T452" s="528"/>
      <c r="U452" s="528"/>
      <c r="V452" s="528"/>
      <c r="W452" s="528"/>
      <c r="X452" s="528"/>
      <c r="Y452" s="525"/>
      <c r="Z452" s="359"/>
      <c r="AA452" s="360"/>
      <c r="AB452" s="361"/>
    </row>
    <row r="453" spans="2:28" ht="25.5" customHeight="1">
      <c r="B453" s="391"/>
      <c r="C453" s="392"/>
      <c r="D453" s="47"/>
      <c r="E453" s="65"/>
      <c r="F453" s="67">
        <v>1</v>
      </c>
      <c r="G453" s="529" t="s">
        <v>423</v>
      </c>
      <c r="H453" s="529"/>
      <c r="I453" s="529"/>
      <c r="J453" s="529"/>
      <c r="K453" s="529"/>
      <c r="L453" s="529"/>
      <c r="M453" s="529"/>
      <c r="N453" s="529"/>
      <c r="O453" s="529"/>
      <c r="P453" s="529"/>
      <c r="Q453" s="529"/>
      <c r="R453" s="529"/>
      <c r="S453" s="529"/>
      <c r="T453" s="529"/>
      <c r="U453" s="529"/>
      <c r="V453" s="529"/>
      <c r="W453" s="529"/>
      <c r="X453" s="529"/>
      <c r="Y453" s="530"/>
      <c r="Z453" s="359"/>
      <c r="AA453" s="360"/>
      <c r="AB453" s="361"/>
    </row>
    <row r="454" spans="2:28" ht="25.5" customHeight="1">
      <c r="B454" s="391"/>
      <c r="C454" s="392"/>
      <c r="D454" s="47"/>
      <c r="E454" s="65"/>
      <c r="F454" s="67">
        <v>2</v>
      </c>
      <c r="G454" s="529" t="s">
        <v>424</v>
      </c>
      <c r="H454" s="529"/>
      <c r="I454" s="529"/>
      <c r="J454" s="529"/>
      <c r="K454" s="529"/>
      <c r="L454" s="529"/>
      <c r="M454" s="529"/>
      <c r="N454" s="529"/>
      <c r="O454" s="529"/>
      <c r="P454" s="529"/>
      <c r="Q454" s="529"/>
      <c r="R454" s="529"/>
      <c r="S454" s="529"/>
      <c r="T454" s="529"/>
      <c r="U454" s="529"/>
      <c r="V454" s="529"/>
      <c r="W454" s="529"/>
      <c r="X454" s="529"/>
      <c r="Y454" s="530"/>
      <c r="Z454" s="359"/>
      <c r="AA454" s="360"/>
      <c r="AB454" s="361"/>
    </row>
    <row r="455" spans="2:28" ht="38.25" customHeight="1">
      <c r="B455" s="391"/>
      <c r="C455" s="392"/>
      <c r="D455" s="47"/>
      <c r="E455" s="65"/>
      <c r="F455" s="67">
        <v>3</v>
      </c>
      <c r="G455" s="529" t="s">
        <v>426</v>
      </c>
      <c r="H455" s="529"/>
      <c r="I455" s="529"/>
      <c r="J455" s="529"/>
      <c r="K455" s="529"/>
      <c r="L455" s="529"/>
      <c r="M455" s="529"/>
      <c r="N455" s="529"/>
      <c r="O455" s="529"/>
      <c r="P455" s="529"/>
      <c r="Q455" s="529"/>
      <c r="R455" s="529"/>
      <c r="S455" s="529"/>
      <c r="T455" s="529"/>
      <c r="U455" s="529"/>
      <c r="V455" s="529"/>
      <c r="W455" s="529"/>
      <c r="X455" s="529"/>
      <c r="Y455" s="530"/>
      <c r="Z455" s="359"/>
      <c r="AA455" s="360"/>
      <c r="AB455" s="361"/>
    </row>
    <row r="456" spans="2:28" ht="12.75">
      <c r="B456" s="391"/>
      <c r="C456" s="392"/>
      <c r="D456" s="64"/>
      <c r="E456" s="66"/>
      <c r="F456" s="68">
        <v>4</v>
      </c>
      <c r="G456" s="532" t="s">
        <v>425</v>
      </c>
      <c r="H456" s="532"/>
      <c r="I456" s="532"/>
      <c r="J456" s="532"/>
      <c r="K456" s="532"/>
      <c r="L456" s="532"/>
      <c r="M456" s="532"/>
      <c r="N456" s="532"/>
      <c r="O456" s="532"/>
      <c r="P456" s="532"/>
      <c r="Q456" s="532"/>
      <c r="R456" s="532"/>
      <c r="S456" s="532"/>
      <c r="T456" s="532"/>
      <c r="U456" s="532"/>
      <c r="V456" s="532"/>
      <c r="W456" s="532"/>
      <c r="X456" s="532"/>
      <c r="Y456" s="533"/>
      <c r="Z456" s="362"/>
      <c r="AA456" s="363"/>
      <c r="AB456" s="364"/>
    </row>
    <row r="457" spans="2:28" ht="12.75">
      <c r="B457" s="391"/>
      <c r="C457" s="392"/>
      <c r="D457" s="63" t="s">
        <v>427</v>
      </c>
      <c r="E457" s="354" t="s">
        <v>428</v>
      </c>
      <c r="F457" s="354"/>
      <c r="G457" s="354"/>
      <c r="H457" s="354"/>
      <c r="I457" s="354"/>
      <c r="J457" s="354"/>
      <c r="K457" s="354"/>
      <c r="L457" s="354"/>
      <c r="M457" s="354"/>
      <c r="N457" s="354"/>
      <c r="O457" s="354"/>
      <c r="P457" s="354"/>
      <c r="Q457" s="354"/>
      <c r="R457" s="354"/>
      <c r="S457" s="354"/>
      <c r="T457" s="354"/>
      <c r="U457" s="354"/>
      <c r="V457" s="354"/>
      <c r="W457" s="354"/>
      <c r="X457" s="354"/>
      <c r="Y457" s="355"/>
      <c r="Z457" s="518"/>
      <c r="AA457" s="519"/>
      <c r="AB457" s="520"/>
    </row>
    <row r="458" spans="2:28" ht="25.5" customHeight="1">
      <c r="B458" s="393"/>
      <c r="C458" s="394"/>
      <c r="D458" s="48"/>
      <c r="E458" s="53" t="s">
        <v>397</v>
      </c>
      <c r="F458" s="341" t="s">
        <v>429</v>
      </c>
      <c r="G458" s="341"/>
      <c r="H458" s="341"/>
      <c r="I458" s="341"/>
      <c r="J458" s="341"/>
      <c r="K458" s="341"/>
      <c r="L458" s="341"/>
      <c r="M458" s="341"/>
      <c r="N458" s="341"/>
      <c r="O458" s="341"/>
      <c r="P458" s="341"/>
      <c r="Q458" s="341"/>
      <c r="R458" s="341"/>
      <c r="S458" s="341"/>
      <c r="T458" s="341"/>
      <c r="U458" s="341"/>
      <c r="V458" s="341"/>
      <c r="W458" s="341"/>
      <c r="X458" s="341"/>
      <c r="Y458" s="342"/>
      <c r="Z458" s="388"/>
      <c r="AA458" s="389"/>
      <c r="AB458" s="390"/>
    </row>
    <row r="459" spans="2:28" s="28" customFormat="1" ht="27" customHeight="1">
      <c r="B459" s="331">
        <f>IF(D459="","",B430+1)</f>
        <v>2</v>
      </c>
      <c r="C459" s="332"/>
      <c r="D459" s="336" t="s">
        <v>432</v>
      </c>
      <c r="E459" s="337"/>
      <c r="F459" s="337"/>
      <c r="G459" s="337"/>
      <c r="H459" s="337"/>
      <c r="I459" s="337"/>
      <c r="J459" s="337"/>
      <c r="K459" s="337"/>
      <c r="L459" s="337"/>
      <c r="M459" s="337"/>
      <c r="N459" s="337"/>
      <c r="O459" s="337"/>
      <c r="P459" s="337"/>
      <c r="Q459" s="337"/>
      <c r="R459" s="337"/>
      <c r="S459" s="337"/>
      <c r="T459" s="337"/>
      <c r="U459" s="337"/>
      <c r="V459" s="337"/>
      <c r="W459" s="337"/>
      <c r="X459" s="337"/>
      <c r="Y459" s="338"/>
      <c r="Z459" s="333"/>
      <c r="AA459" s="334"/>
      <c r="AB459" s="335"/>
    </row>
    <row r="460" spans="2:28" s="28" customFormat="1" ht="40.5" customHeight="1">
      <c r="B460" s="331">
        <f>IF(D460="","",B459+1)</f>
        <v>3</v>
      </c>
      <c r="C460" s="332"/>
      <c r="D460" s="336" t="s">
        <v>433</v>
      </c>
      <c r="E460" s="337"/>
      <c r="F460" s="337"/>
      <c r="G460" s="337"/>
      <c r="H460" s="337"/>
      <c r="I460" s="337"/>
      <c r="J460" s="337"/>
      <c r="K460" s="337"/>
      <c r="L460" s="337"/>
      <c r="M460" s="337"/>
      <c r="N460" s="337"/>
      <c r="O460" s="337"/>
      <c r="P460" s="337"/>
      <c r="Q460" s="337"/>
      <c r="R460" s="337"/>
      <c r="S460" s="337"/>
      <c r="T460" s="337"/>
      <c r="U460" s="337"/>
      <c r="V460" s="337"/>
      <c r="W460" s="337"/>
      <c r="X460" s="337"/>
      <c r="Y460" s="338"/>
      <c r="Z460" s="333"/>
      <c r="AA460" s="334"/>
      <c r="AB460" s="335"/>
    </row>
    <row r="462" spans="1:28" s="1" customFormat="1" ht="15" customHeight="1">
      <c r="A462" s="339">
        <v>13</v>
      </c>
      <c r="B462" s="340"/>
      <c r="C462" s="1" t="s">
        <v>434</v>
      </c>
      <c r="Y462" s="60"/>
      <c r="Z462" s="4"/>
      <c r="AA462" s="4"/>
      <c r="AB462" s="4"/>
    </row>
    <row r="463" spans="2:28" s="28" customFormat="1" ht="33" customHeight="1">
      <c r="B463" s="331">
        <f aca="true" t="shared" si="8" ref="B463:B469">IF(D463="","",B462+1)</f>
        <v>1</v>
      </c>
      <c r="C463" s="332"/>
      <c r="D463" s="336" t="s">
        <v>435</v>
      </c>
      <c r="E463" s="337"/>
      <c r="F463" s="337"/>
      <c r="G463" s="337"/>
      <c r="H463" s="337"/>
      <c r="I463" s="337"/>
      <c r="J463" s="337"/>
      <c r="K463" s="337"/>
      <c r="L463" s="337"/>
      <c r="M463" s="337"/>
      <c r="N463" s="337"/>
      <c r="O463" s="337"/>
      <c r="P463" s="337"/>
      <c r="Q463" s="337"/>
      <c r="R463" s="337"/>
      <c r="S463" s="337"/>
      <c r="T463" s="337"/>
      <c r="U463" s="337"/>
      <c r="V463" s="337"/>
      <c r="W463" s="337"/>
      <c r="X463" s="337"/>
      <c r="Y463" s="338"/>
      <c r="Z463" s="333"/>
      <c r="AA463" s="334"/>
      <c r="AB463" s="335"/>
    </row>
    <row r="464" spans="2:28" s="28" customFormat="1" ht="33" customHeight="1">
      <c r="B464" s="331">
        <f t="shared" si="8"/>
        <v>2</v>
      </c>
      <c r="C464" s="332"/>
      <c r="D464" s="336" t="s">
        <v>437</v>
      </c>
      <c r="E464" s="337"/>
      <c r="F464" s="337"/>
      <c r="G464" s="337"/>
      <c r="H464" s="337"/>
      <c r="I464" s="337"/>
      <c r="J464" s="337"/>
      <c r="K464" s="337"/>
      <c r="L464" s="337"/>
      <c r="M464" s="337"/>
      <c r="N464" s="337"/>
      <c r="O464" s="337"/>
      <c r="P464" s="337"/>
      <c r="Q464" s="337"/>
      <c r="R464" s="337"/>
      <c r="S464" s="337"/>
      <c r="T464" s="337"/>
      <c r="U464" s="337"/>
      <c r="V464" s="337"/>
      <c r="W464" s="337"/>
      <c r="X464" s="337"/>
      <c r="Y464" s="338"/>
      <c r="Z464" s="333"/>
      <c r="AA464" s="334"/>
      <c r="AB464" s="335"/>
    </row>
    <row r="465" spans="2:28" s="28" customFormat="1" ht="27" customHeight="1">
      <c r="B465" s="331">
        <f t="shared" si="8"/>
        <v>3</v>
      </c>
      <c r="C465" s="332"/>
      <c r="D465" s="336" t="s">
        <v>436</v>
      </c>
      <c r="E465" s="337"/>
      <c r="F465" s="337"/>
      <c r="G465" s="337"/>
      <c r="H465" s="337"/>
      <c r="I465" s="337"/>
      <c r="J465" s="337"/>
      <c r="K465" s="337"/>
      <c r="L465" s="337"/>
      <c r="M465" s="337"/>
      <c r="N465" s="337"/>
      <c r="O465" s="337"/>
      <c r="P465" s="337"/>
      <c r="Q465" s="337"/>
      <c r="R465" s="337"/>
      <c r="S465" s="337"/>
      <c r="T465" s="337"/>
      <c r="U465" s="337"/>
      <c r="V465" s="337"/>
      <c r="W465" s="337"/>
      <c r="X465" s="337"/>
      <c r="Y465" s="338"/>
      <c r="Z465" s="333"/>
      <c r="AA465" s="334"/>
      <c r="AB465" s="335"/>
    </row>
    <row r="466" spans="2:28" s="28" customFormat="1" ht="33" customHeight="1">
      <c r="B466" s="331">
        <f t="shared" si="8"/>
        <v>4</v>
      </c>
      <c r="C466" s="332"/>
      <c r="D466" s="336" t="s">
        <v>438</v>
      </c>
      <c r="E466" s="337"/>
      <c r="F466" s="337"/>
      <c r="G466" s="337"/>
      <c r="H466" s="337"/>
      <c r="I466" s="337"/>
      <c r="J466" s="337"/>
      <c r="K466" s="337"/>
      <c r="L466" s="337"/>
      <c r="M466" s="337"/>
      <c r="N466" s="337"/>
      <c r="O466" s="337"/>
      <c r="P466" s="337"/>
      <c r="Q466" s="337"/>
      <c r="R466" s="337"/>
      <c r="S466" s="337"/>
      <c r="T466" s="337"/>
      <c r="U466" s="337"/>
      <c r="V466" s="337"/>
      <c r="W466" s="337"/>
      <c r="X466" s="337"/>
      <c r="Y466" s="338"/>
      <c r="Z466" s="333"/>
      <c r="AA466" s="334"/>
      <c r="AB466" s="335"/>
    </row>
    <row r="467" spans="2:28" s="28" customFormat="1" ht="33" customHeight="1">
      <c r="B467" s="331">
        <f t="shared" si="8"/>
        <v>5</v>
      </c>
      <c r="C467" s="332"/>
      <c r="D467" s="336" t="s">
        <v>439</v>
      </c>
      <c r="E467" s="337"/>
      <c r="F467" s="337"/>
      <c r="G467" s="337"/>
      <c r="H467" s="337"/>
      <c r="I467" s="337"/>
      <c r="J467" s="337"/>
      <c r="K467" s="337"/>
      <c r="L467" s="337"/>
      <c r="M467" s="337"/>
      <c r="N467" s="337"/>
      <c r="O467" s="337"/>
      <c r="P467" s="337"/>
      <c r="Q467" s="337"/>
      <c r="R467" s="337"/>
      <c r="S467" s="337"/>
      <c r="T467" s="337"/>
      <c r="U467" s="337"/>
      <c r="V467" s="337"/>
      <c r="W467" s="337"/>
      <c r="X467" s="337"/>
      <c r="Y467" s="338"/>
      <c r="Z467" s="333"/>
      <c r="AA467" s="334"/>
      <c r="AB467" s="335"/>
    </row>
    <row r="468" spans="2:28" s="28" customFormat="1" ht="40.5" customHeight="1">
      <c r="B468" s="331">
        <f t="shared" si="8"/>
        <v>6</v>
      </c>
      <c r="C468" s="332"/>
      <c r="D468" s="336" t="s">
        <v>450</v>
      </c>
      <c r="E468" s="337"/>
      <c r="F468" s="337"/>
      <c r="G468" s="337"/>
      <c r="H468" s="337"/>
      <c r="I468" s="337"/>
      <c r="J468" s="337"/>
      <c r="K468" s="337"/>
      <c r="L468" s="337"/>
      <c r="M468" s="337"/>
      <c r="N468" s="337"/>
      <c r="O468" s="337"/>
      <c r="P468" s="337"/>
      <c r="Q468" s="337"/>
      <c r="R468" s="337"/>
      <c r="S468" s="337"/>
      <c r="T468" s="337"/>
      <c r="U468" s="337"/>
      <c r="V468" s="337"/>
      <c r="W468" s="337"/>
      <c r="X468" s="337"/>
      <c r="Y468" s="338"/>
      <c r="Z468" s="333"/>
      <c r="AA468" s="334"/>
      <c r="AB468" s="335"/>
    </row>
    <row r="469" spans="2:28" s="28" customFormat="1" ht="27" customHeight="1">
      <c r="B469" s="343">
        <f t="shared" si="8"/>
        <v>7</v>
      </c>
      <c r="C469" s="344"/>
      <c r="D469" s="376" t="s">
        <v>451</v>
      </c>
      <c r="E469" s="377"/>
      <c r="F469" s="377"/>
      <c r="G469" s="377"/>
      <c r="H469" s="377"/>
      <c r="I469" s="377"/>
      <c r="J469" s="377"/>
      <c r="K469" s="377"/>
      <c r="L469" s="377"/>
      <c r="M469" s="377"/>
      <c r="N469" s="377"/>
      <c r="O469" s="377"/>
      <c r="P469" s="377"/>
      <c r="Q469" s="377"/>
      <c r="R469" s="377"/>
      <c r="S469" s="377"/>
      <c r="T469" s="377"/>
      <c r="U469" s="377"/>
      <c r="V469" s="377"/>
      <c r="W469" s="377"/>
      <c r="X469" s="377"/>
      <c r="Y469" s="378"/>
      <c r="Z469" s="351"/>
      <c r="AA469" s="352"/>
      <c r="AB469" s="353"/>
    </row>
    <row r="470" spans="2:28" s="28" customFormat="1" ht="13.5" customHeight="1">
      <c r="B470" s="393"/>
      <c r="C470" s="394"/>
      <c r="D470" s="48" t="s">
        <v>16</v>
      </c>
      <c r="E470" s="514" t="s">
        <v>449</v>
      </c>
      <c r="F470" s="514"/>
      <c r="G470" s="514"/>
      <c r="H470" s="514"/>
      <c r="I470" s="514"/>
      <c r="J470" s="514"/>
      <c r="K470" s="514"/>
      <c r="L470" s="514"/>
      <c r="M470" s="514"/>
      <c r="N470" s="514"/>
      <c r="O470" s="514"/>
      <c r="P470" s="514"/>
      <c r="Q470" s="514"/>
      <c r="R470" s="514"/>
      <c r="S470" s="514"/>
      <c r="T470" s="514"/>
      <c r="U470" s="514"/>
      <c r="V470" s="514"/>
      <c r="W470" s="514"/>
      <c r="X470" s="514"/>
      <c r="Y470" s="515"/>
      <c r="Z470" s="388"/>
      <c r="AA470" s="389"/>
      <c r="AB470" s="390"/>
    </row>
    <row r="471" spans="2:28" s="28" customFormat="1" ht="33" customHeight="1">
      <c r="B471" s="331">
        <f>IF(D471="","",B469+1)</f>
        <v>8</v>
      </c>
      <c r="C471" s="332"/>
      <c r="D471" s="336" t="s">
        <v>440</v>
      </c>
      <c r="E471" s="337"/>
      <c r="F471" s="337"/>
      <c r="G471" s="337"/>
      <c r="H471" s="337"/>
      <c r="I471" s="337"/>
      <c r="J471" s="337"/>
      <c r="K471" s="337"/>
      <c r="L471" s="337"/>
      <c r="M471" s="337"/>
      <c r="N471" s="337"/>
      <c r="O471" s="337"/>
      <c r="P471" s="337"/>
      <c r="Q471" s="337"/>
      <c r="R471" s="337"/>
      <c r="S471" s="337"/>
      <c r="T471" s="337"/>
      <c r="U471" s="337"/>
      <c r="V471" s="337"/>
      <c r="W471" s="337"/>
      <c r="X471" s="337"/>
      <c r="Y471" s="338"/>
      <c r="Z471" s="333"/>
      <c r="AA471" s="334"/>
      <c r="AB471" s="335"/>
    </row>
    <row r="472" spans="2:28" s="28" customFormat="1" ht="27" customHeight="1">
      <c r="B472" s="331">
        <f>IF(D472="","",B471+1)</f>
        <v>9</v>
      </c>
      <c r="C472" s="332"/>
      <c r="D472" s="336" t="s">
        <v>594</v>
      </c>
      <c r="E472" s="337"/>
      <c r="F472" s="337"/>
      <c r="G472" s="337"/>
      <c r="H472" s="337"/>
      <c r="I472" s="337"/>
      <c r="J472" s="337"/>
      <c r="K472" s="337"/>
      <c r="L472" s="337"/>
      <c r="M472" s="337"/>
      <c r="N472" s="337"/>
      <c r="O472" s="337"/>
      <c r="P472" s="337"/>
      <c r="Q472" s="337"/>
      <c r="R472" s="337"/>
      <c r="S472" s="337"/>
      <c r="T472" s="337"/>
      <c r="U472" s="337"/>
      <c r="V472" s="337"/>
      <c r="W472" s="337"/>
      <c r="X472" s="337"/>
      <c r="Y472" s="338"/>
      <c r="Z472" s="333"/>
      <c r="AA472" s="334"/>
      <c r="AB472" s="335"/>
    </row>
    <row r="474" spans="1:28" s="1" customFormat="1" ht="15" customHeight="1">
      <c r="A474" s="339">
        <v>14</v>
      </c>
      <c r="B474" s="340"/>
      <c r="C474" s="1" t="s">
        <v>441</v>
      </c>
      <c r="Y474" s="60" t="s">
        <v>351</v>
      </c>
      <c r="Z474" s="4"/>
      <c r="AA474" s="4"/>
      <c r="AB474" s="4"/>
    </row>
    <row r="475" spans="2:28" ht="13.5" customHeight="1">
      <c r="B475" s="343">
        <f>IF(D475="","",B474+1)</f>
        <v>1</v>
      </c>
      <c r="C475" s="344"/>
      <c r="D475" s="376" t="s">
        <v>442</v>
      </c>
      <c r="E475" s="377"/>
      <c r="F475" s="377"/>
      <c r="G475" s="377"/>
      <c r="H475" s="377"/>
      <c r="I475" s="377"/>
      <c r="J475" s="377"/>
      <c r="K475" s="377"/>
      <c r="L475" s="377"/>
      <c r="M475" s="377"/>
      <c r="N475" s="377"/>
      <c r="O475" s="377"/>
      <c r="P475" s="377"/>
      <c r="Q475" s="377"/>
      <c r="R475" s="377"/>
      <c r="S475" s="377"/>
      <c r="T475" s="377"/>
      <c r="U475" s="377"/>
      <c r="V475" s="377"/>
      <c r="W475" s="377"/>
      <c r="X475" s="377"/>
      <c r="Y475" s="378"/>
      <c r="Z475" s="351"/>
      <c r="AA475" s="352"/>
      <c r="AB475" s="353"/>
    </row>
    <row r="476" spans="2:28" ht="25.5" customHeight="1">
      <c r="B476" s="391"/>
      <c r="C476" s="392"/>
      <c r="D476" s="47" t="s">
        <v>32</v>
      </c>
      <c r="E476" s="365" t="s">
        <v>443</v>
      </c>
      <c r="F476" s="365"/>
      <c r="G476" s="365"/>
      <c r="H476" s="365"/>
      <c r="I476" s="365"/>
      <c r="J476" s="365"/>
      <c r="K476" s="365"/>
      <c r="L476" s="365"/>
      <c r="M476" s="365"/>
      <c r="N476" s="365"/>
      <c r="O476" s="365"/>
      <c r="P476" s="365"/>
      <c r="Q476" s="365"/>
      <c r="R476" s="365"/>
      <c r="S476" s="365"/>
      <c r="T476" s="365"/>
      <c r="U476" s="365"/>
      <c r="V476" s="365"/>
      <c r="W476" s="365"/>
      <c r="X476" s="365"/>
      <c r="Y476" s="375"/>
      <c r="Z476" s="385"/>
      <c r="AA476" s="386"/>
      <c r="AB476" s="387"/>
    </row>
    <row r="477" spans="2:28" ht="25.5" customHeight="1">
      <c r="B477" s="393"/>
      <c r="C477" s="394"/>
      <c r="D477" s="48" t="s">
        <v>33</v>
      </c>
      <c r="E477" s="341" t="s">
        <v>444</v>
      </c>
      <c r="F477" s="341"/>
      <c r="G477" s="341"/>
      <c r="H477" s="341"/>
      <c r="I477" s="341"/>
      <c r="J477" s="341"/>
      <c r="K477" s="341"/>
      <c r="L477" s="341"/>
      <c r="M477" s="341"/>
      <c r="N477" s="341"/>
      <c r="O477" s="341"/>
      <c r="P477" s="341"/>
      <c r="Q477" s="341"/>
      <c r="R477" s="341"/>
      <c r="S477" s="341"/>
      <c r="T477" s="341"/>
      <c r="U477" s="341"/>
      <c r="V477" s="341"/>
      <c r="W477" s="341"/>
      <c r="X477" s="341"/>
      <c r="Y477" s="342"/>
      <c r="Z477" s="388"/>
      <c r="AA477" s="389"/>
      <c r="AB477" s="390"/>
    </row>
    <row r="478" spans="2:28" s="28" customFormat="1" ht="33" customHeight="1">
      <c r="B478" s="331">
        <f>IF(D478="","",B475+1)</f>
        <v>2</v>
      </c>
      <c r="C478" s="332"/>
      <c r="D478" s="336" t="s">
        <v>445</v>
      </c>
      <c r="E478" s="337"/>
      <c r="F478" s="337"/>
      <c r="G478" s="337"/>
      <c r="H478" s="337"/>
      <c r="I478" s="337"/>
      <c r="J478" s="337"/>
      <c r="K478" s="337"/>
      <c r="L478" s="337"/>
      <c r="M478" s="337"/>
      <c r="N478" s="337"/>
      <c r="O478" s="337"/>
      <c r="P478" s="337"/>
      <c r="Q478" s="337"/>
      <c r="R478" s="337"/>
      <c r="S478" s="337"/>
      <c r="T478" s="337"/>
      <c r="U478" s="337"/>
      <c r="V478" s="337"/>
      <c r="W478" s="337"/>
      <c r="X478" s="337"/>
      <c r="Y478" s="338"/>
      <c r="Z478" s="333"/>
      <c r="AA478" s="334"/>
      <c r="AB478" s="335"/>
    </row>
    <row r="479" spans="2:28" s="28" customFormat="1" ht="33" customHeight="1">
      <c r="B479" s="331">
        <f aca="true" t="shared" si="9" ref="B479:B484">IF(D479="","",B478+1)</f>
        <v>3</v>
      </c>
      <c r="C479" s="332"/>
      <c r="D479" s="336" t="s">
        <v>446</v>
      </c>
      <c r="E479" s="337"/>
      <c r="F479" s="337"/>
      <c r="G479" s="337"/>
      <c r="H479" s="337"/>
      <c r="I479" s="337"/>
      <c r="J479" s="337"/>
      <c r="K479" s="337"/>
      <c r="L479" s="337"/>
      <c r="M479" s="337"/>
      <c r="N479" s="337"/>
      <c r="O479" s="337"/>
      <c r="P479" s="337"/>
      <c r="Q479" s="337"/>
      <c r="R479" s="337"/>
      <c r="S479" s="337"/>
      <c r="T479" s="337"/>
      <c r="U479" s="337"/>
      <c r="V479" s="337"/>
      <c r="W479" s="337"/>
      <c r="X479" s="337"/>
      <c r="Y479" s="338"/>
      <c r="Z479" s="333"/>
      <c r="AA479" s="334"/>
      <c r="AB479" s="335"/>
    </row>
    <row r="480" spans="2:28" s="28" customFormat="1" ht="40.5" customHeight="1">
      <c r="B480" s="331">
        <f t="shared" si="9"/>
        <v>4</v>
      </c>
      <c r="C480" s="332"/>
      <c r="D480" s="336" t="s">
        <v>447</v>
      </c>
      <c r="E480" s="337"/>
      <c r="F480" s="337"/>
      <c r="G480" s="337"/>
      <c r="H480" s="337"/>
      <c r="I480" s="337"/>
      <c r="J480" s="337"/>
      <c r="K480" s="337"/>
      <c r="L480" s="337"/>
      <c r="M480" s="337"/>
      <c r="N480" s="337"/>
      <c r="O480" s="337"/>
      <c r="P480" s="337"/>
      <c r="Q480" s="337"/>
      <c r="R480" s="337"/>
      <c r="S480" s="337"/>
      <c r="T480" s="337"/>
      <c r="U480" s="337"/>
      <c r="V480" s="337"/>
      <c r="W480" s="337"/>
      <c r="X480" s="337"/>
      <c r="Y480" s="338"/>
      <c r="Z480" s="333"/>
      <c r="AA480" s="334"/>
      <c r="AB480" s="335"/>
    </row>
    <row r="481" spans="2:28" s="28" customFormat="1" ht="33" customHeight="1">
      <c r="B481" s="331">
        <f t="shared" si="9"/>
        <v>5</v>
      </c>
      <c r="C481" s="332"/>
      <c r="D481" s="336" t="s">
        <v>460</v>
      </c>
      <c r="E481" s="337"/>
      <c r="F481" s="337"/>
      <c r="G481" s="337"/>
      <c r="H481" s="337"/>
      <c r="I481" s="337"/>
      <c r="J481" s="337"/>
      <c r="K481" s="337"/>
      <c r="L481" s="337"/>
      <c r="M481" s="337"/>
      <c r="N481" s="337"/>
      <c r="O481" s="337"/>
      <c r="P481" s="337"/>
      <c r="Q481" s="337"/>
      <c r="R481" s="337"/>
      <c r="S481" s="337"/>
      <c r="T481" s="337"/>
      <c r="U481" s="337"/>
      <c r="V481" s="337"/>
      <c r="W481" s="337"/>
      <c r="X481" s="337"/>
      <c r="Y481" s="338"/>
      <c r="Z481" s="333"/>
      <c r="AA481" s="334"/>
      <c r="AB481" s="335"/>
    </row>
    <row r="482" spans="2:28" s="28" customFormat="1" ht="67.5" customHeight="1">
      <c r="B482" s="331">
        <f t="shared" si="9"/>
        <v>6</v>
      </c>
      <c r="C482" s="332"/>
      <c r="D482" s="336" t="s">
        <v>448</v>
      </c>
      <c r="E482" s="337"/>
      <c r="F482" s="337"/>
      <c r="G482" s="337"/>
      <c r="H482" s="337"/>
      <c r="I482" s="337"/>
      <c r="J482" s="337"/>
      <c r="K482" s="337"/>
      <c r="L482" s="337"/>
      <c r="M482" s="337"/>
      <c r="N482" s="337"/>
      <c r="O482" s="337"/>
      <c r="P482" s="337"/>
      <c r="Q482" s="337"/>
      <c r="R482" s="337"/>
      <c r="S482" s="337"/>
      <c r="T482" s="337"/>
      <c r="U482" s="337"/>
      <c r="V482" s="337"/>
      <c r="W482" s="337"/>
      <c r="X482" s="337"/>
      <c r="Y482" s="338"/>
      <c r="Z482" s="333"/>
      <c r="AA482" s="334"/>
      <c r="AB482" s="335"/>
    </row>
    <row r="483" spans="2:28" s="28" customFormat="1" ht="40.5" customHeight="1">
      <c r="B483" s="331">
        <f t="shared" si="9"/>
        <v>7</v>
      </c>
      <c r="C483" s="332"/>
      <c r="D483" s="336" t="s">
        <v>452</v>
      </c>
      <c r="E483" s="337"/>
      <c r="F483" s="337"/>
      <c r="G483" s="337"/>
      <c r="H483" s="337"/>
      <c r="I483" s="337"/>
      <c r="J483" s="337"/>
      <c r="K483" s="337"/>
      <c r="L483" s="337"/>
      <c r="M483" s="337"/>
      <c r="N483" s="337"/>
      <c r="O483" s="337"/>
      <c r="P483" s="337"/>
      <c r="Q483" s="337"/>
      <c r="R483" s="337"/>
      <c r="S483" s="337"/>
      <c r="T483" s="337"/>
      <c r="U483" s="337"/>
      <c r="V483" s="337"/>
      <c r="W483" s="337"/>
      <c r="X483" s="337"/>
      <c r="Y483" s="338"/>
      <c r="Z483" s="333"/>
      <c r="AA483" s="334"/>
      <c r="AB483" s="335"/>
    </row>
    <row r="484" spans="2:28" s="28" customFormat="1" ht="33" customHeight="1">
      <c r="B484" s="343">
        <f t="shared" si="9"/>
        <v>8</v>
      </c>
      <c r="C484" s="344"/>
      <c r="D484" s="376" t="s">
        <v>453</v>
      </c>
      <c r="E484" s="377"/>
      <c r="F484" s="377"/>
      <c r="G484" s="377"/>
      <c r="H484" s="377"/>
      <c r="I484" s="377"/>
      <c r="J484" s="377"/>
      <c r="K484" s="377"/>
      <c r="L484" s="377"/>
      <c r="M484" s="377"/>
      <c r="N484" s="377"/>
      <c r="O484" s="377"/>
      <c r="P484" s="377"/>
      <c r="Q484" s="377"/>
      <c r="R484" s="377"/>
      <c r="S484" s="377"/>
      <c r="T484" s="377"/>
      <c r="U484" s="377"/>
      <c r="V484" s="377"/>
      <c r="W484" s="377"/>
      <c r="X484" s="377"/>
      <c r="Y484" s="378"/>
      <c r="Z484" s="351"/>
      <c r="AA484" s="352"/>
      <c r="AB484" s="353"/>
    </row>
    <row r="485" spans="2:28" s="28" customFormat="1" ht="13.5" customHeight="1">
      <c r="B485" s="393"/>
      <c r="C485" s="394"/>
      <c r="D485" s="48" t="s">
        <v>16</v>
      </c>
      <c r="E485" s="514" t="s">
        <v>449</v>
      </c>
      <c r="F485" s="514"/>
      <c r="G485" s="514"/>
      <c r="H485" s="514"/>
      <c r="I485" s="514"/>
      <c r="J485" s="514"/>
      <c r="K485" s="514"/>
      <c r="L485" s="514"/>
      <c r="M485" s="514"/>
      <c r="N485" s="514"/>
      <c r="O485" s="514"/>
      <c r="P485" s="514"/>
      <c r="Q485" s="514"/>
      <c r="R485" s="514"/>
      <c r="S485" s="514"/>
      <c r="T485" s="514"/>
      <c r="U485" s="514"/>
      <c r="V485" s="514"/>
      <c r="W485" s="514"/>
      <c r="X485" s="514"/>
      <c r="Y485" s="515"/>
      <c r="Z485" s="388"/>
      <c r="AA485" s="389"/>
      <c r="AB485" s="390"/>
    </row>
    <row r="486" spans="2:28" s="28" customFormat="1" ht="33" customHeight="1">
      <c r="B486" s="331">
        <f>IF(D486="","",B484+1)</f>
        <v>9</v>
      </c>
      <c r="C486" s="332"/>
      <c r="D486" s="336" t="s">
        <v>454</v>
      </c>
      <c r="E486" s="337"/>
      <c r="F486" s="337"/>
      <c r="G486" s="337"/>
      <c r="H486" s="337"/>
      <c r="I486" s="337"/>
      <c r="J486" s="337"/>
      <c r="K486" s="337"/>
      <c r="L486" s="337"/>
      <c r="M486" s="337"/>
      <c r="N486" s="337"/>
      <c r="O486" s="337"/>
      <c r="P486" s="337"/>
      <c r="Q486" s="337"/>
      <c r="R486" s="337"/>
      <c r="S486" s="337"/>
      <c r="T486" s="337"/>
      <c r="U486" s="337"/>
      <c r="V486" s="337"/>
      <c r="W486" s="337"/>
      <c r="X486" s="337"/>
      <c r="Y486" s="338"/>
      <c r="Z486" s="333"/>
      <c r="AA486" s="334"/>
      <c r="AB486" s="335"/>
    </row>
    <row r="488" spans="1:28" s="1" customFormat="1" ht="15" customHeight="1">
      <c r="A488" s="339">
        <v>15</v>
      </c>
      <c r="B488" s="340"/>
      <c r="C488" s="1" t="s">
        <v>455</v>
      </c>
      <c r="Y488" s="60" t="s">
        <v>351</v>
      </c>
      <c r="Z488" s="4"/>
      <c r="AA488" s="4"/>
      <c r="AB488" s="4"/>
    </row>
    <row r="489" spans="2:28" s="28" customFormat="1" ht="33" customHeight="1">
      <c r="B489" s="331">
        <f aca="true" t="shared" si="10" ref="B489:B497">IF(D489="","",B488+1)</f>
        <v>1</v>
      </c>
      <c r="C489" s="332"/>
      <c r="D489" s="336" t="s">
        <v>456</v>
      </c>
      <c r="E489" s="337"/>
      <c r="F489" s="337"/>
      <c r="G489" s="337"/>
      <c r="H489" s="337"/>
      <c r="I489" s="337"/>
      <c r="J489" s="337"/>
      <c r="K489" s="337"/>
      <c r="L489" s="337"/>
      <c r="M489" s="337"/>
      <c r="N489" s="337"/>
      <c r="O489" s="337"/>
      <c r="P489" s="337"/>
      <c r="Q489" s="337"/>
      <c r="R489" s="337"/>
      <c r="S489" s="337"/>
      <c r="T489" s="337"/>
      <c r="U489" s="337"/>
      <c r="V489" s="337"/>
      <c r="W489" s="337"/>
      <c r="X489" s="337"/>
      <c r="Y489" s="338"/>
      <c r="Z489" s="333"/>
      <c r="AA489" s="334"/>
      <c r="AB489" s="335"/>
    </row>
    <row r="490" spans="2:28" s="28" customFormat="1" ht="40.5" customHeight="1">
      <c r="B490" s="331">
        <f t="shared" si="10"/>
        <v>2</v>
      </c>
      <c r="C490" s="332"/>
      <c r="D490" s="336" t="s">
        <v>457</v>
      </c>
      <c r="E490" s="337"/>
      <c r="F490" s="337"/>
      <c r="G490" s="337"/>
      <c r="H490" s="337"/>
      <c r="I490" s="337"/>
      <c r="J490" s="337"/>
      <c r="K490" s="337"/>
      <c r="L490" s="337"/>
      <c r="M490" s="337"/>
      <c r="N490" s="337"/>
      <c r="O490" s="337"/>
      <c r="P490" s="337"/>
      <c r="Q490" s="337"/>
      <c r="R490" s="337"/>
      <c r="S490" s="337"/>
      <c r="T490" s="337"/>
      <c r="U490" s="337"/>
      <c r="V490" s="337"/>
      <c r="W490" s="337"/>
      <c r="X490" s="337"/>
      <c r="Y490" s="338"/>
      <c r="Z490" s="333"/>
      <c r="AA490" s="334"/>
      <c r="AB490" s="335"/>
    </row>
    <row r="491" spans="2:28" s="28" customFormat="1" ht="40.5" customHeight="1">
      <c r="B491" s="331">
        <f t="shared" si="10"/>
        <v>3</v>
      </c>
      <c r="C491" s="332"/>
      <c r="D491" s="336" t="s">
        <v>458</v>
      </c>
      <c r="E491" s="337"/>
      <c r="F491" s="337"/>
      <c r="G491" s="337"/>
      <c r="H491" s="337"/>
      <c r="I491" s="337"/>
      <c r="J491" s="337"/>
      <c r="K491" s="337"/>
      <c r="L491" s="337"/>
      <c r="M491" s="337"/>
      <c r="N491" s="337"/>
      <c r="O491" s="337"/>
      <c r="P491" s="337"/>
      <c r="Q491" s="337"/>
      <c r="R491" s="337"/>
      <c r="S491" s="337"/>
      <c r="T491" s="337"/>
      <c r="U491" s="337"/>
      <c r="V491" s="337"/>
      <c r="W491" s="337"/>
      <c r="X491" s="337"/>
      <c r="Y491" s="338"/>
      <c r="Z491" s="333"/>
      <c r="AA491" s="334"/>
      <c r="AB491" s="335"/>
    </row>
    <row r="492" spans="2:28" s="28" customFormat="1" ht="33" customHeight="1">
      <c r="B492" s="331">
        <f t="shared" si="10"/>
        <v>4</v>
      </c>
      <c r="C492" s="332"/>
      <c r="D492" s="336" t="s">
        <v>446</v>
      </c>
      <c r="E492" s="337"/>
      <c r="F492" s="337"/>
      <c r="G492" s="337"/>
      <c r="H492" s="337"/>
      <c r="I492" s="337"/>
      <c r="J492" s="337"/>
      <c r="K492" s="337"/>
      <c r="L492" s="337"/>
      <c r="M492" s="337"/>
      <c r="N492" s="337"/>
      <c r="O492" s="337"/>
      <c r="P492" s="337"/>
      <c r="Q492" s="337"/>
      <c r="R492" s="337"/>
      <c r="S492" s="337"/>
      <c r="T492" s="337"/>
      <c r="U492" s="337"/>
      <c r="V492" s="337"/>
      <c r="W492" s="337"/>
      <c r="X492" s="337"/>
      <c r="Y492" s="338"/>
      <c r="Z492" s="333"/>
      <c r="AA492" s="334"/>
      <c r="AB492" s="335"/>
    </row>
    <row r="493" spans="2:28" s="28" customFormat="1" ht="40.5" customHeight="1">
      <c r="B493" s="331">
        <f t="shared" si="10"/>
        <v>5</v>
      </c>
      <c r="C493" s="332"/>
      <c r="D493" s="336" t="s">
        <v>447</v>
      </c>
      <c r="E493" s="337"/>
      <c r="F493" s="337"/>
      <c r="G493" s="337"/>
      <c r="H493" s="337"/>
      <c r="I493" s="337"/>
      <c r="J493" s="337"/>
      <c r="K493" s="337"/>
      <c r="L493" s="337"/>
      <c r="M493" s="337"/>
      <c r="N493" s="337"/>
      <c r="O493" s="337"/>
      <c r="P493" s="337"/>
      <c r="Q493" s="337"/>
      <c r="R493" s="337"/>
      <c r="S493" s="337"/>
      <c r="T493" s="337"/>
      <c r="U493" s="337"/>
      <c r="V493" s="337"/>
      <c r="W493" s="337"/>
      <c r="X493" s="337"/>
      <c r="Y493" s="338"/>
      <c r="Z493" s="333"/>
      <c r="AA493" s="334"/>
      <c r="AB493" s="335"/>
    </row>
    <row r="494" spans="2:28" s="28" customFormat="1" ht="33" customHeight="1">
      <c r="B494" s="331">
        <f t="shared" si="10"/>
        <v>6</v>
      </c>
      <c r="C494" s="332"/>
      <c r="D494" s="336" t="s">
        <v>459</v>
      </c>
      <c r="E494" s="337"/>
      <c r="F494" s="337"/>
      <c r="G494" s="337"/>
      <c r="H494" s="337"/>
      <c r="I494" s="337"/>
      <c r="J494" s="337"/>
      <c r="K494" s="337"/>
      <c r="L494" s="337"/>
      <c r="M494" s="337"/>
      <c r="N494" s="337"/>
      <c r="O494" s="337"/>
      <c r="P494" s="337"/>
      <c r="Q494" s="337"/>
      <c r="R494" s="337"/>
      <c r="S494" s="337"/>
      <c r="T494" s="337"/>
      <c r="U494" s="337"/>
      <c r="V494" s="337"/>
      <c r="W494" s="337"/>
      <c r="X494" s="337"/>
      <c r="Y494" s="338"/>
      <c r="Z494" s="333"/>
      <c r="AA494" s="334"/>
      <c r="AB494" s="335"/>
    </row>
    <row r="495" spans="2:28" s="28" customFormat="1" ht="67.5" customHeight="1">
      <c r="B495" s="331">
        <f t="shared" si="10"/>
        <v>7</v>
      </c>
      <c r="C495" s="332"/>
      <c r="D495" s="336" t="s">
        <v>448</v>
      </c>
      <c r="E495" s="337"/>
      <c r="F495" s="337"/>
      <c r="G495" s="337"/>
      <c r="H495" s="337"/>
      <c r="I495" s="337"/>
      <c r="J495" s="337"/>
      <c r="K495" s="337"/>
      <c r="L495" s="337"/>
      <c r="M495" s="337"/>
      <c r="N495" s="337"/>
      <c r="O495" s="337"/>
      <c r="P495" s="337"/>
      <c r="Q495" s="337"/>
      <c r="R495" s="337"/>
      <c r="S495" s="337"/>
      <c r="T495" s="337"/>
      <c r="U495" s="337"/>
      <c r="V495" s="337"/>
      <c r="W495" s="337"/>
      <c r="X495" s="337"/>
      <c r="Y495" s="338"/>
      <c r="Z495" s="333"/>
      <c r="AA495" s="334"/>
      <c r="AB495" s="335"/>
    </row>
    <row r="496" spans="2:28" s="28" customFormat="1" ht="40.5" customHeight="1">
      <c r="B496" s="331">
        <f t="shared" si="10"/>
        <v>8</v>
      </c>
      <c r="C496" s="332"/>
      <c r="D496" s="336" t="s">
        <v>461</v>
      </c>
      <c r="E496" s="337"/>
      <c r="F496" s="337"/>
      <c r="G496" s="337"/>
      <c r="H496" s="337"/>
      <c r="I496" s="337"/>
      <c r="J496" s="337"/>
      <c r="K496" s="337"/>
      <c r="L496" s="337"/>
      <c r="M496" s="337"/>
      <c r="N496" s="337"/>
      <c r="O496" s="337"/>
      <c r="P496" s="337"/>
      <c r="Q496" s="337"/>
      <c r="R496" s="337"/>
      <c r="S496" s="337"/>
      <c r="T496" s="337"/>
      <c r="U496" s="337"/>
      <c r="V496" s="337"/>
      <c r="W496" s="337"/>
      <c r="X496" s="337"/>
      <c r="Y496" s="338"/>
      <c r="Z496" s="333"/>
      <c r="AA496" s="334"/>
      <c r="AB496" s="335"/>
    </row>
    <row r="497" spans="2:28" s="28" customFormat="1" ht="33" customHeight="1">
      <c r="B497" s="343">
        <f t="shared" si="10"/>
        <v>9</v>
      </c>
      <c r="C497" s="344"/>
      <c r="D497" s="376" t="s">
        <v>462</v>
      </c>
      <c r="E497" s="377"/>
      <c r="F497" s="377"/>
      <c r="G497" s="377"/>
      <c r="H497" s="377"/>
      <c r="I497" s="377"/>
      <c r="J497" s="377"/>
      <c r="K497" s="377"/>
      <c r="L497" s="377"/>
      <c r="M497" s="377"/>
      <c r="N497" s="377"/>
      <c r="O497" s="377"/>
      <c r="P497" s="377"/>
      <c r="Q497" s="377"/>
      <c r="R497" s="377"/>
      <c r="S497" s="377"/>
      <c r="T497" s="377"/>
      <c r="U497" s="377"/>
      <c r="V497" s="377"/>
      <c r="W497" s="377"/>
      <c r="X497" s="377"/>
      <c r="Y497" s="378"/>
      <c r="Z497" s="351"/>
      <c r="AA497" s="352"/>
      <c r="AB497" s="353"/>
    </row>
    <row r="498" spans="2:28" s="28" customFormat="1" ht="13.5" customHeight="1">
      <c r="B498" s="393"/>
      <c r="C498" s="394"/>
      <c r="D498" s="48" t="s">
        <v>16</v>
      </c>
      <c r="E498" s="514" t="s">
        <v>449</v>
      </c>
      <c r="F498" s="514"/>
      <c r="G498" s="514"/>
      <c r="H498" s="514"/>
      <c r="I498" s="514"/>
      <c r="J498" s="514"/>
      <c r="K498" s="514"/>
      <c r="L498" s="514"/>
      <c r="M498" s="514"/>
      <c r="N498" s="514"/>
      <c r="O498" s="514"/>
      <c r="P498" s="514"/>
      <c r="Q498" s="514"/>
      <c r="R498" s="514"/>
      <c r="S498" s="514"/>
      <c r="T498" s="514"/>
      <c r="U498" s="514"/>
      <c r="V498" s="514"/>
      <c r="W498" s="514"/>
      <c r="X498" s="514"/>
      <c r="Y498" s="515"/>
      <c r="Z498" s="388"/>
      <c r="AA498" s="389"/>
      <c r="AB498" s="390"/>
    </row>
    <row r="499" spans="2:28" s="28" customFormat="1" ht="33" customHeight="1">
      <c r="B499" s="331">
        <f>IF(D499="","",B497+1)</f>
        <v>10</v>
      </c>
      <c r="C499" s="332"/>
      <c r="D499" s="336" t="s">
        <v>454</v>
      </c>
      <c r="E499" s="337"/>
      <c r="F499" s="337"/>
      <c r="G499" s="337"/>
      <c r="H499" s="337"/>
      <c r="I499" s="337"/>
      <c r="J499" s="337"/>
      <c r="K499" s="337"/>
      <c r="L499" s="337"/>
      <c r="M499" s="337"/>
      <c r="N499" s="337"/>
      <c r="O499" s="337"/>
      <c r="P499" s="337"/>
      <c r="Q499" s="337"/>
      <c r="R499" s="337"/>
      <c r="S499" s="337"/>
      <c r="T499" s="337"/>
      <c r="U499" s="337"/>
      <c r="V499" s="337"/>
      <c r="W499" s="337"/>
      <c r="X499" s="337"/>
      <c r="Y499" s="338"/>
      <c r="Z499" s="333"/>
      <c r="AA499" s="334"/>
      <c r="AB499" s="335"/>
    </row>
    <row r="501" spans="1:28" s="1" customFormat="1" ht="15" customHeight="1">
      <c r="A501" s="339">
        <v>16</v>
      </c>
      <c r="B501" s="340"/>
      <c r="C501" s="1" t="s">
        <v>688</v>
      </c>
      <c r="N501" s="534" t="s">
        <v>351</v>
      </c>
      <c r="O501" s="535"/>
      <c r="P501" s="535"/>
      <c r="Q501" s="535"/>
      <c r="R501" s="535"/>
      <c r="S501" s="535"/>
      <c r="T501" s="535"/>
      <c r="U501" s="535"/>
      <c r="V501" s="535"/>
      <c r="W501" s="535"/>
      <c r="X501" s="535"/>
      <c r="Y501" s="535"/>
      <c r="Z501" s="4"/>
      <c r="AA501" s="4"/>
      <c r="AB501" s="4"/>
    </row>
    <row r="502" spans="2:28" s="28" customFormat="1" ht="40.5" customHeight="1">
      <c r="B502" s="331">
        <f>IF(D502="","",B501+1)</f>
        <v>1</v>
      </c>
      <c r="C502" s="332"/>
      <c r="D502" s="336" t="s">
        <v>463</v>
      </c>
      <c r="E502" s="337"/>
      <c r="F502" s="337"/>
      <c r="G502" s="337"/>
      <c r="H502" s="337"/>
      <c r="I502" s="337"/>
      <c r="J502" s="337"/>
      <c r="K502" s="337"/>
      <c r="L502" s="337"/>
      <c r="M502" s="337"/>
      <c r="N502" s="337"/>
      <c r="O502" s="337"/>
      <c r="P502" s="337"/>
      <c r="Q502" s="337"/>
      <c r="R502" s="337"/>
      <c r="S502" s="337"/>
      <c r="T502" s="337"/>
      <c r="U502" s="337"/>
      <c r="V502" s="337"/>
      <c r="W502" s="337"/>
      <c r="X502" s="337"/>
      <c r="Y502" s="338"/>
      <c r="Z502" s="333"/>
      <c r="AA502" s="334"/>
      <c r="AB502" s="335"/>
    </row>
    <row r="503" spans="2:28" s="28" customFormat="1" ht="67.5" customHeight="1">
      <c r="B503" s="331">
        <f>IF(D503="","",B502+1)</f>
        <v>2</v>
      </c>
      <c r="C503" s="332"/>
      <c r="D503" s="336" t="s">
        <v>689</v>
      </c>
      <c r="E503" s="337"/>
      <c r="F503" s="337"/>
      <c r="G503" s="337"/>
      <c r="H503" s="337"/>
      <c r="I503" s="337"/>
      <c r="J503" s="337"/>
      <c r="K503" s="337"/>
      <c r="L503" s="337"/>
      <c r="M503" s="337"/>
      <c r="N503" s="337"/>
      <c r="O503" s="337"/>
      <c r="P503" s="337"/>
      <c r="Q503" s="337"/>
      <c r="R503" s="337"/>
      <c r="S503" s="337"/>
      <c r="T503" s="337"/>
      <c r="U503" s="337"/>
      <c r="V503" s="337"/>
      <c r="W503" s="337"/>
      <c r="X503" s="337"/>
      <c r="Y503" s="338"/>
      <c r="Z503" s="333"/>
      <c r="AA503" s="334"/>
      <c r="AB503" s="335"/>
    </row>
    <row r="504" spans="2:28" s="28" customFormat="1" ht="54" customHeight="1">
      <c r="B504" s="331">
        <f>IF(D504="","",B503+1)</f>
        <v>3</v>
      </c>
      <c r="C504" s="332"/>
      <c r="D504" s="336" t="s">
        <v>724</v>
      </c>
      <c r="E504" s="337"/>
      <c r="F504" s="337"/>
      <c r="G504" s="337"/>
      <c r="H504" s="337"/>
      <c r="I504" s="337"/>
      <c r="J504" s="337"/>
      <c r="K504" s="337"/>
      <c r="L504" s="337"/>
      <c r="M504" s="337"/>
      <c r="N504" s="337"/>
      <c r="O504" s="337"/>
      <c r="P504" s="337"/>
      <c r="Q504" s="337"/>
      <c r="R504" s="337"/>
      <c r="S504" s="337"/>
      <c r="T504" s="337"/>
      <c r="U504" s="337"/>
      <c r="V504" s="337"/>
      <c r="W504" s="337"/>
      <c r="X504" s="337"/>
      <c r="Y504" s="338"/>
      <c r="Z504" s="333"/>
      <c r="AA504" s="334"/>
      <c r="AB504" s="335"/>
    </row>
    <row r="505" spans="2:28" ht="27" customHeight="1">
      <c r="B505" s="343">
        <f>IF(D505="","",B504+1)</f>
        <v>4</v>
      </c>
      <c r="C505" s="344"/>
      <c r="D505" s="376" t="s">
        <v>464</v>
      </c>
      <c r="E505" s="377"/>
      <c r="F505" s="377"/>
      <c r="G505" s="377"/>
      <c r="H505" s="377"/>
      <c r="I505" s="377"/>
      <c r="J505" s="377"/>
      <c r="K505" s="377"/>
      <c r="L505" s="377"/>
      <c r="M505" s="377"/>
      <c r="N505" s="377"/>
      <c r="O505" s="377"/>
      <c r="P505" s="377"/>
      <c r="Q505" s="377"/>
      <c r="R505" s="377"/>
      <c r="S505" s="377"/>
      <c r="T505" s="377"/>
      <c r="U505" s="377"/>
      <c r="V505" s="377"/>
      <c r="W505" s="377"/>
      <c r="X505" s="377"/>
      <c r="Y505" s="378"/>
      <c r="Z505" s="351"/>
      <c r="AA505" s="352"/>
      <c r="AB505" s="353"/>
    </row>
    <row r="506" spans="2:28" ht="38.25" customHeight="1">
      <c r="B506" s="391"/>
      <c r="C506" s="392"/>
      <c r="D506" s="47" t="s">
        <v>32</v>
      </c>
      <c r="E506" s="536" t="s">
        <v>690</v>
      </c>
      <c r="F506" s="365"/>
      <c r="G506" s="365"/>
      <c r="H506" s="365"/>
      <c r="I506" s="365"/>
      <c r="J506" s="365"/>
      <c r="K506" s="365"/>
      <c r="L506" s="365"/>
      <c r="M506" s="365"/>
      <c r="N506" s="365"/>
      <c r="O506" s="365"/>
      <c r="P506" s="365"/>
      <c r="Q506" s="365"/>
      <c r="R506" s="365"/>
      <c r="S506" s="365"/>
      <c r="T506" s="365"/>
      <c r="U506" s="365"/>
      <c r="V506" s="365"/>
      <c r="W506" s="365"/>
      <c r="X506" s="365"/>
      <c r="Y506" s="375"/>
      <c r="Z506" s="385"/>
      <c r="AA506" s="386"/>
      <c r="AB506" s="387"/>
    </row>
    <row r="507" spans="2:28" ht="25.5" customHeight="1">
      <c r="B507" s="393"/>
      <c r="C507" s="394"/>
      <c r="D507" s="48" t="s">
        <v>33</v>
      </c>
      <c r="E507" s="514" t="s">
        <v>465</v>
      </c>
      <c r="F507" s="514"/>
      <c r="G507" s="514"/>
      <c r="H507" s="514"/>
      <c r="I507" s="514"/>
      <c r="J507" s="514"/>
      <c r="K507" s="514"/>
      <c r="L507" s="514"/>
      <c r="M507" s="514"/>
      <c r="N507" s="514"/>
      <c r="O507" s="514"/>
      <c r="P507" s="514"/>
      <c r="Q507" s="514"/>
      <c r="R507" s="514"/>
      <c r="S507" s="514"/>
      <c r="T507" s="514"/>
      <c r="U507" s="514"/>
      <c r="V507" s="514"/>
      <c r="W507" s="514"/>
      <c r="X507" s="514"/>
      <c r="Y507" s="515"/>
      <c r="Z507" s="388"/>
      <c r="AA507" s="389"/>
      <c r="AB507" s="390"/>
    </row>
    <row r="508" spans="2:28" s="28" customFormat="1" ht="40.5" customHeight="1">
      <c r="B508" s="331">
        <f>IF(D508="","",B505+1)</f>
        <v>5</v>
      </c>
      <c r="C508" s="332"/>
      <c r="D508" s="336" t="s">
        <v>691</v>
      </c>
      <c r="E508" s="337"/>
      <c r="F508" s="337"/>
      <c r="G508" s="337"/>
      <c r="H508" s="337"/>
      <c r="I508" s="337"/>
      <c r="J508" s="337"/>
      <c r="K508" s="337"/>
      <c r="L508" s="337"/>
      <c r="M508" s="337"/>
      <c r="N508" s="337"/>
      <c r="O508" s="337"/>
      <c r="P508" s="337"/>
      <c r="Q508" s="337"/>
      <c r="R508" s="337"/>
      <c r="S508" s="337"/>
      <c r="T508" s="337"/>
      <c r="U508" s="337"/>
      <c r="V508" s="337"/>
      <c r="W508" s="337"/>
      <c r="X508" s="337"/>
      <c r="Y508" s="338"/>
      <c r="Z508" s="333"/>
      <c r="AA508" s="334"/>
      <c r="AB508" s="335"/>
    </row>
    <row r="509" spans="2:28" s="28" customFormat="1" ht="40.5" customHeight="1">
      <c r="B509" s="331">
        <f aca="true" t="shared" si="11" ref="B509:B515">IF(D509="","",B508+1)</f>
        <v>6</v>
      </c>
      <c r="C509" s="332"/>
      <c r="D509" s="336" t="s">
        <v>692</v>
      </c>
      <c r="E509" s="337"/>
      <c r="F509" s="337"/>
      <c r="G509" s="337"/>
      <c r="H509" s="337"/>
      <c r="I509" s="337"/>
      <c r="J509" s="337"/>
      <c r="K509" s="337"/>
      <c r="L509" s="337"/>
      <c r="M509" s="337"/>
      <c r="N509" s="337"/>
      <c r="O509" s="337"/>
      <c r="P509" s="337"/>
      <c r="Q509" s="337"/>
      <c r="R509" s="337"/>
      <c r="S509" s="337"/>
      <c r="T509" s="337"/>
      <c r="U509" s="337"/>
      <c r="V509" s="337"/>
      <c r="W509" s="337"/>
      <c r="X509" s="337"/>
      <c r="Y509" s="338"/>
      <c r="Z509" s="333"/>
      <c r="AA509" s="334"/>
      <c r="AB509" s="335"/>
    </row>
    <row r="510" spans="2:28" s="28" customFormat="1" ht="40.5" customHeight="1">
      <c r="B510" s="331">
        <f t="shared" si="11"/>
        <v>7</v>
      </c>
      <c r="C510" s="332"/>
      <c r="D510" s="336" t="s">
        <v>725</v>
      </c>
      <c r="E510" s="337"/>
      <c r="F510" s="337"/>
      <c r="G510" s="337"/>
      <c r="H510" s="337"/>
      <c r="I510" s="337"/>
      <c r="J510" s="337"/>
      <c r="K510" s="337"/>
      <c r="L510" s="337"/>
      <c r="M510" s="337"/>
      <c r="N510" s="337"/>
      <c r="O510" s="337"/>
      <c r="P510" s="337"/>
      <c r="Q510" s="337"/>
      <c r="R510" s="337"/>
      <c r="S510" s="337"/>
      <c r="T510" s="337"/>
      <c r="U510" s="337"/>
      <c r="V510" s="337"/>
      <c r="W510" s="337"/>
      <c r="X510" s="337"/>
      <c r="Y510" s="338"/>
      <c r="Z510" s="333"/>
      <c r="AA510" s="334"/>
      <c r="AB510" s="335"/>
    </row>
    <row r="511" spans="2:28" s="28" customFormat="1" ht="33" customHeight="1">
      <c r="B511" s="331">
        <f t="shared" si="11"/>
        <v>8</v>
      </c>
      <c r="C511" s="332"/>
      <c r="D511" s="336" t="s">
        <v>466</v>
      </c>
      <c r="E511" s="337"/>
      <c r="F511" s="337"/>
      <c r="G511" s="337"/>
      <c r="H511" s="337"/>
      <c r="I511" s="337"/>
      <c r="J511" s="337"/>
      <c r="K511" s="337"/>
      <c r="L511" s="337"/>
      <c r="M511" s="337"/>
      <c r="N511" s="337"/>
      <c r="O511" s="337"/>
      <c r="P511" s="337"/>
      <c r="Q511" s="337"/>
      <c r="R511" s="337"/>
      <c r="S511" s="337"/>
      <c r="T511" s="337"/>
      <c r="U511" s="337"/>
      <c r="V511" s="337"/>
      <c r="W511" s="337"/>
      <c r="X511" s="337"/>
      <c r="Y511" s="338"/>
      <c r="Z511" s="333"/>
      <c r="AA511" s="334"/>
      <c r="AB511" s="335"/>
    </row>
    <row r="512" spans="2:28" s="28" customFormat="1" ht="40.5" customHeight="1">
      <c r="B512" s="331">
        <f t="shared" si="11"/>
        <v>9</v>
      </c>
      <c r="C512" s="332"/>
      <c r="D512" s="336" t="s">
        <v>693</v>
      </c>
      <c r="E512" s="337"/>
      <c r="F512" s="337"/>
      <c r="G512" s="337"/>
      <c r="H512" s="337"/>
      <c r="I512" s="337"/>
      <c r="J512" s="337"/>
      <c r="K512" s="337"/>
      <c r="L512" s="337"/>
      <c r="M512" s="337"/>
      <c r="N512" s="337"/>
      <c r="O512" s="337"/>
      <c r="P512" s="337"/>
      <c r="Q512" s="337"/>
      <c r="R512" s="337"/>
      <c r="S512" s="337"/>
      <c r="T512" s="337"/>
      <c r="U512" s="337"/>
      <c r="V512" s="337"/>
      <c r="W512" s="337"/>
      <c r="X512" s="337"/>
      <c r="Y512" s="338"/>
      <c r="Z512" s="333"/>
      <c r="AA512" s="334"/>
      <c r="AB512" s="335"/>
    </row>
    <row r="513" spans="2:28" s="28" customFormat="1" ht="33" customHeight="1">
      <c r="B513" s="331">
        <f t="shared" si="11"/>
        <v>10</v>
      </c>
      <c r="C513" s="332"/>
      <c r="D513" s="336" t="s">
        <v>694</v>
      </c>
      <c r="E513" s="337"/>
      <c r="F513" s="337"/>
      <c r="G513" s="337"/>
      <c r="H513" s="337"/>
      <c r="I513" s="337"/>
      <c r="J513" s="337"/>
      <c r="K513" s="337"/>
      <c r="L513" s="337"/>
      <c r="M513" s="337"/>
      <c r="N513" s="337"/>
      <c r="O513" s="337"/>
      <c r="P513" s="337"/>
      <c r="Q513" s="337"/>
      <c r="R513" s="337"/>
      <c r="S513" s="337"/>
      <c r="T513" s="337"/>
      <c r="U513" s="337"/>
      <c r="V513" s="337"/>
      <c r="W513" s="337"/>
      <c r="X513" s="337"/>
      <c r="Y513" s="338"/>
      <c r="Z513" s="333"/>
      <c r="AA513" s="334"/>
      <c r="AB513" s="335"/>
    </row>
    <row r="514" spans="2:28" s="28" customFormat="1" ht="63" customHeight="1">
      <c r="B514" s="331">
        <f t="shared" si="11"/>
        <v>11</v>
      </c>
      <c r="C514" s="332"/>
      <c r="D514" s="336" t="s">
        <v>695</v>
      </c>
      <c r="E514" s="337"/>
      <c r="F514" s="337"/>
      <c r="G514" s="337"/>
      <c r="H514" s="337"/>
      <c r="I514" s="337"/>
      <c r="J514" s="337"/>
      <c r="K514" s="337"/>
      <c r="L514" s="337"/>
      <c r="M514" s="337"/>
      <c r="N514" s="337"/>
      <c r="O514" s="337"/>
      <c r="P514" s="337"/>
      <c r="Q514" s="337"/>
      <c r="R514" s="337"/>
      <c r="S514" s="337"/>
      <c r="T514" s="337"/>
      <c r="U514" s="337"/>
      <c r="V514" s="337"/>
      <c r="W514" s="337"/>
      <c r="X514" s="337"/>
      <c r="Y514" s="338"/>
      <c r="Z514" s="333"/>
      <c r="AA514" s="334"/>
      <c r="AB514" s="335"/>
    </row>
    <row r="515" spans="2:28" s="28" customFormat="1" ht="40.5" customHeight="1">
      <c r="B515" s="331">
        <f t="shared" si="11"/>
        <v>12</v>
      </c>
      <c r="C515" s="332"/>
      <c r="D515" s="336" t="s">
        <v>467</v>
      </c>
      <c r="E515" s="337"/>
      <c r="F515" s="337"/>
      <c r="G515" s="337"/>
      <c r="H515" s="337"/>
      <c r="I515" s="337"/>
      <c r="J515" s="337"/>
      <c r="K515" s="337"/>
      <c r="L515" s="337"/>
      <c r="M515" s="337"/>
      <c r="N515" s="337"/>
      <c r="O515" s="337"/>
      <c r="P515" s="337"/>
      <c r="Q515" s="337"/>
      <c r="R515" s="337"/>
      <c r="S515" s="337"/>
      <c r="T515" s="337"/>
      <c r="U515" s="337"/>
      <c r="V515" s="337"/>
      <c r="W515" s="337"/>
      <c r="X515" s="337"/>
      <c r="Y515" s="338"/>
      <c r="Z515" s="333"/>
      <c r="AA515" s="334"/>
      <c r="AB515" s="335"/>
    </row>
    <row r="516" spans="2:28" s="28" customFormat="1" ht="27" customHeight="1">
      <c r="B516" s="343">
        <v>13</v>
      </c>
      <c r="C516" s="344"/>
      <c r="D516" s="349" t="s">
        <v>696</v>
      </c>
      <c r="E516" s="537"/>
      <c r="F516" s="537"/>
      <c r="G516" s="537"/>
      <c r="H516" s="537"/>
      <c r="I516" s="537"/>
      <c r="J516" s="537"/>
      <c r="K516" s="537"/>
      <c r="L516" s="537"/>
      <c r="M516" s="537"/>
      <c r="N516" s="537"/>
      <c r="O516" s="537"/>
      <c r="P516" s="537"/>
      <c r="Q516" s="537"/>
      <c r="R516" s="537"/>
      <c r="S516" s="537"/>
      <c r="T516" s="537"/>
      <c r="U516" s="537"/>
      <c r="V516" s="537"/>
      <c r="W516" s="537"/>
      <c r="X516" s="537"/>
      <c r="Y516" s="538"/>
      <c r="Z516" s="351"/>
      <c r="AA516" s="352"/>
      <c r="AB516" s="353"/>
    </row>
    <row r="517" spans="2:28" s="28" customFormat="1" ht="13.5" customHeight="1">
      <c r="B517" s="381"/>
      <c r="C517" s="382"/>
      <c r="D517" s="63" t="s">
        <v>470</v>
      </c>
      <c r="E517" s="354" t="s">
        <v>468</v>
      </c>
      <c r="F517" s="354"/>
      <c r="G517" s="354"/>
      <c r="H517" s="354"/>
      <c r="I517" s="354"/>
      <c r="J517" s="354"/>
      <c r="K517" s="354"/>
      <c r="L517" s="354"/>
      <c r="M517" s="354"/>
      <c r="N517" s="354"/>
      <c r="O517" s="354"/>
      <c r="P517" s="354"/>
      <c r="Q517" s="354"/>
      <c r="R517" s="354"/>
      <c r="S517" s="354"/>
      <c r="T517" s="354"/>
      <c r="U517" s="354"/>
      <c r="V517" s="354"/>
      <c r="W517" s="354"/>
      <c r="X517" s="354"/>
      <c r="Y517" s="355"/>
      <c r="Z517" s="356"/>
      <c r="AA517" s="357"/>
      <c r="AB517" s="358"/>
    </row>
    <row r="518" spans="2:28" s="28" customFormat="1" ht="25.5" customHeight="1">
      <c r="B518" s="381"/>
      <c r="C518" s="382"/>
      <c r="D518" s="47"/>
      <c r="E518" s="52" t="s">
        <v>469</v>
      </c>
      <c r="F518" s="365" t="s">
        <v>697</v>
      </c>
      <c r="G518" s="365"/>
      <c r="H518" s="365"/>
      <c r="I518" s="365"/>
      <c r="J518" s="365"/>
      <c r="K518" s="365"/>
      <c r="L518" s="365"/>
      <c r="M518" s="365"/>
      <c r="N518" s="365"/>
      <c r="O518" s="365"/>
      <c r="P518" s="365"/>
      <c r="Q518" s="365"/>
      <c r="R518" s="365"/>
      <c r="S518" s="365"/>
      <c r="T518" s="365"/>
      <c r="U518" s="365"/>
      <c r="V518" s="365"/>
      <c r="W518" s="365"/>
      <c r="X518" s="365"/>
      <c r="Y518" s="375"/>
      <c r="Z518" s="359"/>
      <c r="AA518" s="360"/>
      <c r="AB518" s="361"/>
    </row>
    <row r="519" spans="2:28" s="28" customFormat="1" ht="13.5" customHeight="1">
      <c r="B519" s="381"/>
      <c r="C519" s="382"/>
      <c r="D519" s="64"/>
      <c r="E519" s="61" t="s">
        <v>471</v>
      </c>
      <c r="F519" s="368" t="s">
        <v>698</v>
      </c>
      <c r="G519" s="368"/>
      <c r="H519" s="368"/>
      <c r="I519" s="368"/>
      <c r="J519" s="368"/>
      <c r="K519" s="368"/>
      <c r="L519" s="368"/>
      <c r="M519" s="368"/>
      <c r="N519" s="368"/>
      <c r="O519" s="368"/>
      <c r="P519" s="368"/>
      <c r="Q519" s="368"/>
      <c r="R519" s="368"/>
      <c r="S519" s="368"/>
      <c r="T519" s="368"/>
      <c r="U519" s="368"/>
      <c r="V519" s="368"/>
      <c r="W519" s="368"/>
      <c r="X519" s="368"/>
      <c r="Y519" s="369"/>
      <c r="Z519" s="362"/>
      <c r="AA519" s="363"/>
      <c r="AB519" s="364"/>
    </row>
    <row r="520" spans="2:28" s="28" customFormat="1" ht="13.5" customHeight="1">
      <c r="B520" s="381"/>
      <c r="C520" s="382"/>
      <c r="D520" s="63" t="s">
        <v>33</v>
      </c>
      <c r="E520" s="354" t="s">
        <v>468</v>
      </c>
      <c r="F520" s="354"/>
      <c r="G520" s="354"/>
      <c r="H520" s="354"/>
      <c r="I520" s="354"/>
      <c r="J520" s="354"/>
      <c r="K520" s="354"/>
      <c r="L520" s="354"/>
      <c r="M520" s="354"/>
      <c r="N520" s="354"/>
      <c r="O520" s="354"/>
      <c r="P520" s="354"/>
      <c r="Q520" s="354"/>
      <c r="R520" s="354"/>
      <c r="S520" s="354"/>
      <c r="T520" s="354"/>
      <c r="U520" s="354"/>
      <c r="V520" s="354"/>
      <c r="W520" s="354"/>
      <c r="X520" s="354"/>
      <c r="Y520" s="355"/>
      <c r="Z520" s="356"/>
      <c r="AA520" s="357"/>
      <c r="AB520" s="358"/>
    </row>
    <row r="521" spans="2:28" s="28" customFormat="1" ht="25.5" customHeight="1">
      <c r="B521" s="381"/>
      <c r="C521" s="382"/>
      <c r="D521" s="47"/>
      <c r="E521" s="52" t="s">
        <v>403</v>
      </c>
      <c r="F521" s="365" t="s">
        <v>472</v>
      </c>
      <c r="G521" s="365"/>
      <c r="H521" s="365"/>
      <c r="I521" s="365"/>
      <c r="J521" s="365"/>
      <c r="K521" s="365"/>
      <c r="L521" s="365"/>
      <c r="M521" s="365"/>
      <c r="N521" s="365"/>
      <c r="O521" s="365"/>
      <c r="P521" s="365"/>
      <c r="Q521" s="365"/>
      <c r="R521" s="365"/>
      <c r="S521" s="365"/>
      <c r="T521" s="365"/>
      <c r="U521" s="365"/>
      <c r="V521" s="365"/>
      <c r="W521" s="365"/>
      <c r="X521" s="365"/>
      <c r="Y521" s="375"/>
      <c r="Z521" s="359"/>
      <c r="AA521" s="360"/>
      <c r="AB521" s="361"/>
    </row>
    <row r="522" spans="2:28" s="39" customFormat="1" ht="13.5" customHeight="1">
      <c r="B522" s="381"/>
      <c r="C522" s="382"/>
      <c r="D522" s="47"/>
      <c r="E522" s="52" t="s">
        <v>404</v>
      </c>
      <c r="F522" s="365" t="s">
        <v>473</v>
      </c>
      <c r="G522" s="365"/>
      <c r="H522" s="365"/>
      <c r="I522" s="365"/>
      <c r="J522" s="365"/>
      <c r="K522" s="365"/>
      <c r="L522" s="365"/>
      <c r="M522" s="365"/>
      <c r="N522" s="365"/>
      <c r="O522" s="365"/>
      <c r="P522" s="365"/>
      <c r="Q522" s="365"/>
      <c r="R522" s="365"/>
      <c r="S522" s="365"/>
      <c r="T522" s="365"/>
      <c r="U522" s="365"/>
      <c r="V522" s="365"/>
      <c r="W522" s="365"/>
      <c r="X522" s="365"/>
      <c r="Y522" s="375"/>
      <c r="Z522" s="359"/>
      <c r="AA522" s="360"/>
      <c r="AB522" s="361"/>
    </row>
    <row r="523" spans="2:28" s="28" customFormat="1" ht="13.5" customHeight="1">
      <c r="B523" s="381"/>
      <c r="C523" s="382"/>
      <c r="D523" s="63" t="s">
        <v>66</v>
      </c>
      <c r="E523" s="354" t="s">
        <v>468</v>
      </c>
      <c r="F523" s="354"/>
      <c r="G523" s="354"/>
      <c r="H523" s="354"/>
      <c r="I523" s="354"/>
      <c r="J523" s="354"/>
      <c r="K523" s="354"/>
      <c r="L523" s="354"/>
      <c r="M523" s="354"/>
      <c r="N523" s="354"/>
      <c r="O523" s="354"/>
      <c r="P523" s="354"/>
      <c r="Q523" s="354"/>
      <c r="R523" s="354"/>
      <c r="S523" s="354"/>
      <c r="T523" s="354"/>
      <c r="U523" s="354"/>
      <c r="V523" s="354"/>
      <c r="W523" s="354"/>
      <c r="X523" s="354"/>
      <c r="Y523" s="355"/>
      <c r="Z523" s="356"/>
      <c r="AA523" s="357"/>
      <c r="AB523" s="358"/>
    </row>
    <row r="524" spans="2:28" s="28" customFormat="1" ht="12">
      <c r="B524" s="381"/>
      <c r="C524" s="382"/>
      <c r="D524" s="47"/>
      <c r="E524" s="52" t="s">
        <v>699</v>
      </c>
      <c r="F524" s="365" t="s">
        <v>700</v>
      </c>
      <c r="G524" s="366"/>
      <c r="H524" s="366"/>
      <c r="I524" s="366"/>
      <c r="J524" s="366"/>
      <c r="K524" s="366"/>
      <c r="L524" s="366"/>
      <c r="M524" s="366"/>
      <c r="N524" s="366"/>
      <c r="O524" s="366"/>
      <c r="P524" s="366"/>
      <c r="Q524" s="366"/>
      <c r="R524" s="366"/>
      <c r="S524" s="366"/>
      <c r="T524" s="366"/>
      <c r="U524" s="366"/>
      <c r="V524" s="366"/>
      <c r="W524" s="366"/>
      <c r="X524" s="366"/>
      <c r="Y524" s="367"/>
      <c r="Z524" s="359"/>
      <c r="AA524" s="360"/>
      <c r="AB524" s="361"/>
    </row>
    <row r="525" spans="2:28" s="28" customFormat="1" ht="12">
      <c r="B525" s="381"/>
      <c r="C525" s="382"/>
      <c r="D525" s="47"/>
      <c r="E525" s="52"/>
      <c r="F525" s="373" t="s">
        <v>701</v>
      </c>
      <c r="G525" s="373"/>
      <c r="H525" s="373"/>
      <c r="I525" s="373"/>
      <c r="J525" s="373"/>
      <c r="K525" s="373"/>
      <c r="L525" s="373"/>
      <c r="M525" s="373"/>
      <c r="N525" s="373"/>
      <c r="O525" s="373"/>
      <c r="P525" s="373"/>
      <c r="Q525" s="373"/>
      <c r="R525" s="373"/>
      <c r="S525" s="373"/>
      <c r="T525" s="373"/>
      <c r="U525" s="373"/>
      <c r="V525" s="373"/>
      <c r="W525" s="373"/>
      <c r="X525" s="373"/>
      <c r="Y525" s="374"/>
      <c r="Z525" s="359"/>
      <c r="AA525" s="360"/>
      <c r="AB525" s="361"/>
    </row>
    <row r="526" spans="2:28" s="28" customFormat="1" ht="12">
      <c r="B526" s="381"/>
      <c r="C526" s="382"/>
      <c r="D526" s="47"/>
      <c r="E526" s="52"/>
      <c r="F526" s="373" t="s">
        <v>702</v>
      </c>
      <c r="G526" s="373"/>
      <c r="H526" s="373"/>
      <c r="I526" s="373"/>
      <c r="J526" s="373"/>
      <c r="K526" s="373"/>
      <c r="L526" s="373"/>
      <c r="M526" s="373"/>
      <c r="N526" s="373"/>
      <c r="O526" s="373"/>
      <c r="P526" s="373"/>
      <c r="Q526" s="373"/>
      <c r="R526" s="373"/>
      <c r="S526" s="373"/>
      <c r="T526" s="373"/>
      <c r="U526" s="373"/>
      <c r="V526" s="373"/>
      <c r="W526" s="373"/>
      <c r="X526" s="373"/>
      <c r="Y526" s="374"/>
      <c r="Z526" s="359"/>
      <c r="AA526" s="360"/>
      <c r="AB526" s="361"/>
    </row>
    <row r="527" spans="2:28" s="28" customFormat="1" ht="12">
      <c r="B527" s="381"/>
      <c r="C527" s="382"/>
      <c r="D527" s="47"/>
      <c r="E527" s="52"/>
      <c r="F527" s="373" t="s">
        <v>703</v>
      </c>
      <c r="G527" s="373"/>
      <c r="H527" s="373"/>
      <c r="I527" s="373"/>
      <c r="J527" s="373"/>
      <c r="K527" s="373"/>
      <c r="L527" s="373"/>
      <c r="M527" s="373"/>
      <c r="N527" s="373"/>
      <c r="O527" s="373"/>
      <c r="P527" s="373"/>
      <c r="Q527" s="373"/>
      <c r="R527" s="373"/>
      <c r="S527" s="373"/>
      <c r="T527" s="373"/>
      <c r="U527" s="373"/>
      <c r="V527" s="373"/>
      <c r="W527" s="373"/>
      <c r="X527" s="373"/>
      <c r="Y527" s="374"/>
      <c r="Z527" s="359"/>
      <c r="AA527" s="360"/>
      <c r="AB527" s="361"/>
    </row>
    <row r="528" spans="2:28" s="39" customFormat="1" ht="13.5" customHeight="1">
      <c r="B528" s="383"/>
      <c r="C528" s="384"/>
      <c r="D528" s="48"/>
      <c r="E528" s="53" t="s">
        <v>471</v>
      </c>
      <c r="F528" s="341" t="s">
        <v>473</v>
      </c>
      <c r="G528" s="341"/>
      <c r="H528" s="341"/>
      <c r="I528" s="341"/>
      <c r="J528" s="341"/>
      <c r="K528" s="341"/>
      <c r="L528" s="341"/>
      <c r="M528" s="341"/>
      <c r="N528" s="341"/>
      <c r="O528" s="341"/>
      <c r="P528" s="341"/>
      <c r="Q528" s="341"/>
      <c r="R528" s="341"/>
      <c r="S528" s="341"/>
      <c r="T528" s="341"/>
      <c r="U528" s="341"/>
      <c r="V528" s="341"/>
      <c r="W528" s="341"/>
      <c r="X528" s="341"/>
      <c r="Y528" s="342"/>
      <c r="Z528" s="370"/>
      <c r="AA528" s="371"/>
      <c r="AB528" s="372"/>
    </row>
    <row r="529" spans="2:28" s="28" customFormat="1" ht="54" customHeight="1">
      <c r="B529" s="331">
        <f>IF(D529="","",B516+1)</f>
        <v>14</v>
      </c>
      <c r="C529" s="332"/>
      <c r="D529" s="336" t="s">
        <v>704</v>
      </c>
      <c r="E529" s="337"/>
      <c r="F529" s="337"/>
      <c r="G529" s="337"/>
      <c r="H529" s="337"/>
      <c r="I529" s="337"/>
      <c r="J529" s="337"/>
      <c r="K529" s="337"/>
      <c r="L529" s="337"/>
      <c r="M529" s="337"/>
      <c r="N529" s="337"/>
      <c r="O529" s="337"/>
      <c r="P529" s="337"/>
      <c r="Q529" s="337"/>
      <c r="R529" s="337"/>
      <c r="S529" s="337"/>
      <c r="T529" s="337"/>
      <c r="U529" s="337"/>
      <c r="V529" s="337"/>
      <c r="W529" s="337"/>
      <c r="X529" s="337"/>
      <c r="Y529" s="338"/>
      <c r="Z529" s="333"/>
      <c r="AA529" s="334"/>
      <c r="AB529" s="335"/>
    </row>
    <row r="531" spans="1:28" s="1" customFormat="1" ht="15" customHeight="1">
      <c r="A531" s="339">
        <v>17</v>
      </c>
      <c r="B531" s="340"/>
      <c r="C531" s="1" t="s">
        <v>705</v>
      </c>
      <c r="Y531" s="60" t="s">
        <v>351</v>
      </c>
      <c r="Z531" s="4"/>
      <c r="AA531" s="4"/>
      <c r="AB531" s="4"/>
    </row>
    <row r="532" spans="2:28" s="28" customFormat="1" ht="17.25" customHeight="1">
      <c r="B532" s="331">
        <f>IF(D532="","",B519+1)</f>
        <v>1</v>
      </c>
      <c r="C532" s="332"/>
      <c r="D532" s="336" t="s">
        <v>706</v>
      </c>
      <c r="E532" s="337"/>
      <c r="F532" s="337"/>
      <c r="G532" s="337"/>
      <c r="H532" s="337"/>
      <c r="I532" s="337"/>
      <c r="J532" s="337"/>
      <c r="K532" s="337"/>
      <c r="L532" s="337"/>
      <c r="M532" s="337"/>
      <c r="N532" s="337"/>
      <c r="O532" s="337"/>
      <c r="P532" s="337"/>
      <c r="Q532" s="337"/>
      <c r="R532" s="337"/>
      <c r="S532" s="337"/>
      <c r="T532" s="337"/>
      <c r="U532" s="337"/>
      <c r="V532" s="337"/>
      <c r="W532" s="337"/>
      <c r="X532" s="337"/>
      <c r="Y532" s="338"/>
      <c r="Z532" s="333"/>
      <c r="AA532" s="334"/>
      <c r="AB532" s="335"/>
    </row>
    <row r="533" spans="2:28" s="28" customFormat="1" ht="27" customHeight="1">
      <c r="B533" s="343">
        <v>2</v>
      </c>
      <c r="C533" s="344"/>
      <c r="D533" s="349" t="s">
        <v>707</v>
      </c>
      <c r="E533" s="350"/>
      <c r="F533" s="350"/>
      <c r="G533" s="350"/>
      <c r="H533" s="350"/>
      <c r="I533" s="350"/>
      <c r="J533" s="350"/>
      <c r="K533" s="350"/>
      <c r="L533" s="350"/>
      <c r="M533" s="350"/>
      <c r="N533" s="350"/>
      <c r="O533" s="350"/>
      <c r="P533" s="350"/>
      <c r="Q533" s="350"/>
      <c r="R533" s="350"/>
      <c r="S533" s="350"/>
      <c r="T533" s="350"/>
      <c r="U533" s="350"/>
      <c r="V533" s="350"/>
      <c r="W533" s="350"/>
      <c r="X533" s="350"/>
      <c r="Y533" s="350"/>
      <c r="Z533" s="351"/>
      <c r="AA533" s="352"/>
      <c r="AB533" s="353"/>
    </row>
    <row r="534" spans="2:28" s="28" customFormat="1" ht="13.5" customHeight="1">
      <c r="B534" s="345"/>
      <c r="C534" s="346"/>
      <c r="D534" s="63" t="s">
        <v>32</v>
      </c>
      <c r="E534" s="354" t="s">
        <v>708</v>
      </c>
      <c r="F534" s="354"/>
      <c r="G534" s="354"/>
      <c r="H534" s="354"/>
      <c r="I534" s="354"/>
      <c r="J534" s="354"/>
      <c r="K534" s="354"/>
      <c r="L534" s="354"/>
      <c r="M534" s="354"/>
      <c r="N534" s="354"/>
      <c r="O534" s="354"/>
      <c r="P534" s="354"/>
      <c r="Q534" s="354"/>
      <c r="R534" s="354"/>
      <c r="S534" s="354"/>
      <c r="T534" s="354"/>
      <c r="U534" s="354"/>
      <c r="V534" s="354"/>
      <c r="W534" s="354"/>
      <c r="X534" s="354"/>
      <c r="Y534" s="355"/>
      <c r="Z534" s="356"/>
      <c r="AA534" s="357"/>
      <c r="AB534" s="358"/>
    </row>
    <row r="535" spans="2:28" s="28" customFormat="1" ht="25.5" customHeight="1">
      <c r="B535" s="345"/>
      <c r="C535" s="346"/>
      <c r="D535" s="47"/>
      <c r="E535" s="52" t="s">
        <v>403</v>
      </c>
      <c r="F535" s="365" t="s">
        <v>709</v>
      </c>
      <c r="G535" s="366"/>
      <c r="H535" s="366"/>
      <c r="I535" s="366"/>
      <c r="J535" s="366"/>
      <c r="K535" s="366"/>
      <c r="L535" s="366"/>
      <c r="M535" s="366"/>
      <c r="N535" s="366"/>
      <c r="O535" s="366"/>
      <c r="P535" s="366"/>
      <c r="Q535" s="366"/>
      <c r="R535" s="366"/>
      <c r="S535" s="366"/>
      <c r="T535" s="366"/>
      <c r="U535" s="366"/>
      <c r="V535" s="366"/>
      <c r="W535" s="366"/>
      <c r="X535" s="366"/>
      <c r="Y535" s="367"/>
      <c r="Z535" s="359"/>
      <c r="AA535" s="360"/>
      <c r="AB535" s="361"/>
    </row>
    <row r="536" spans="2:28" s="28" customFormat="1" ht="13.5" customHeight="1">
      <c r="B536" s="345"/>
      <c r="C536" s="346"/>
      <c r="D536" s="64"/>
      <c r="E536" s="61" t="s">
        <v>404</v>
      </c>
      <c r="F536" s="368" t="s">
        <v>713</v>
      </c>
      <c r="G536" s="368"/>
      <c r="H536" s="368"/>
      <c r="I536" s="368"/>
      <c r="J536" s="368"/>
      <c r="K536" s="368"/>
      <c r="L536" s="368"/>
      <c r="M536" s="368"/>
      <c r="N536" s="368"/>
      <c r="O536" s="368"/>
      <c r="P536" s="368"/>
      <c r="Q536" s="368"/>
      <c r="R536" s="368"/>
      <c r="S536" s="368"/>
      <c r="T536" s="368"/>
      <c r="U536" s="368"/>
      <c r="V536" s="368"/>
      <c r="W536" s="368"/>
      <c r="X536" s="368"/>
      <c r="Y536" s="369"/>
      <c r="Z536" s="362"/>
      <c r="AA536" s="363"/>
      <c r="AB536" s="364"/>
    </row>
    <row r="537" spans="2:28" s="28" customFormat="1" ht="13.5" customHeight="1">
      <c r="B537" s="345"/>
      <c r="C537" s="346"/>
      <c r="D537" s="63" t="s">
        <v>33</v>
      </c>
      <c r="E537" s="354" t="s">
        <v>708</v>
      </c>
      <c r="F537" s="354"/>
      <c r="G537" s="354"/>
      <c r="H537" s="354"/>
      <c r="I537" s="354"/>
      <c r="J537" s="354"/>
      <c r="K537" s="354"/>
      <c r="L537" s="354"/>
      <c r="M537" s="354"/>
      <c r="N537" s="354"/>
      <c r="O537" s="354"/>
      <c r="P537" s="354"/>
      <c r="Q537" s="354"/>
      <c r="R537" s="354"/>
      <c r="S537" s="354"/>
      <c r="T537" s="354"/>
      <c r="U537" s="354"/>
      <c r="V537" s="354"/>
      <c r="W537" s="354"/>
      <c r="X537" s="354"/>
      <c r="Y537" s="355"/>
      <c r="Z537" s="356"/>
      <c r="AA537" s="357"/>
      <c r="AB537" s="358"/>
    </row>
    <row r="538" spans="2:28" s="28" customFormat="1" ht="25.5" customHeight="1">
      <c r="B538" s="345"/>
      <c r="C538" s="346"/>
      <c r="D538" s="47"/>
      <c r="E538" s="52" t="s">
        <v>403</v>
      </c>
      <c r="F538" s="365" t="s">
        <v>472</v>
      </c>
      <c r="G538" s="366"/>
      <c r="H538" s="366"/>
      <c r="I538" s="366"/>
      <c r="J538" s="366"/>
      <c r="K538" s="366"/>
      <c r="L538" s="366"/>
      <c r="M538" s="366"/>
      <c r="N538" s="366"/>
      <c r="O538" s="366"/>
      <c r="P538" s="366"/>
      <c r="Q538" s="366"/>
      <c r="R538" s="366"/>
      <c r="S538" s="366"/>
      <c r="T538" s="366"/>
      <c r="U538" s="366"/>
      <c r="V538" s="366"/>
      <c r="W538" s="366"/>
      <c r="X538" s="366"/>
      <c r="Y538" s="367"/>
      <c r="Z538" s="359"/>
      <c r="AA538" s="360"/>
      <c r="AB538" s="361"/>
    </row>
    <row r="539" spans="2:28" s="39" customFormat="1" ht="13.5" customHeight="1">
      <c r="B539" s="347"/>
      <c r="C539" s="348"/>
      <c r="D539" s="48"/>
      <c r="E539" s="53" t="s">
        <v>404</v>
      </c>
      <c r="F539" s="341" t="s">
        <v>473</v>
      </c>
      <c r="G539" s="341"/>
      <c r="H539" s="341"/>
      <c r="I539" s="341"/>
      <c r="J539" s="341"/>
      <c r="K539" s="341"/>
      <c r="L539" s="341"/>
      <c r="M539" s="341"/>
      <c r="N539" s="341"/>
      <c r="O539" s="341"/>
      <c r="P539" s="341"/>
      <c r="Q539" s="341"/>
      <c r="R539" s="341"/>
      <c r="S539" s="341"/>
      <c r="T539" s="341"/>
      <c r="U539" s="341"/>
      <c r="V539" s="341"/>
      <c r="W539" s="341"/>
      <c r="X539" s="341"/>
      <c r="Y539" s="342"/>
      <c r="Z539" s="370"/>
      <c r="AA539" s="371"/>
      <c r="AB539" s="372"/>
    </row>
    <row r="540" spans="2:28" s="28" customFormat="1" ht="60.75" customHeight="1">
      <c r="B540" s="331">
        <f>IF(D540="","",B533+1)</f>
        <v>3</v>
      </c>
      <c r="C540" s="332"/>
      <c r="D540" s="336" t="s">
        <v>704</v>
      </c>
      <c r="E540" s="337"/>
      <c r="F540" s="337"/>
      <c r="G540" s="337"/>
      <c r="H540" s="337"/>
      <c r="I540" s="337"/>
      <c r="J540" s="337"/>
      <c r="K540" s="337"/>
      <c r="L540" s="337"/>
      <c r="M540" s="337"/>
      <c r="N540" s="337"/>
      <c r="O540" s="337"/>
      <c r="P540" s="337"/>
      <c r="Q540" s="337"/>
      <c r="R540" s="337"/>
      <c r="S540" s="337"/>
      <c r="T540" s="337"/>
      <c r="U540" s="337"/>
      <c r="V540" s="337"/>
      <c r="W540" s="337"/>
      <c r="X540" s="337"/>
      <c r="Y540" s="338"/>
      <c r="Z540" s="333"/>
      <c r="AA540" s="334"/>
      <c r="AB540" s="335"/>
    </row>
    <row r="542" spans="1:28" s="1" customFormat="1" ht="15" customHeight="1">
      <c r="A542" s="339">
        <f>MAX($A$525:A541)+1</f>
        <v>18</v>
      </c>
      <c r="B542" s="340"/>
      <c r="C542" s="1" t="s">
        <v>710</v>
      </c>
      <c r="R542" s="329"/>
      <c r="Y542" s="60" t="s">
        <v>351</v>
      </c>
      <c r="Z542" s="4"/>
      <c r="AA542" s="4"/>
      <c r="AB542" s="4"/>
    </row>
    <row r="543" spans="2:28" s="28" customFormat="1" ht="27" customHeight="1">
      <c r="B543" s="331">
        <f>IF(D543="","",B542+1)</f>
        <v>1</v>
      </c>
      <c r="C543" s="332"/>
      <c r="D543" s="336" t="s">
        <v>711</v>
      </c>
      <c r="E543" s="337"/>
      <c r="F543" s="337"/>
      <c r="G543" s="337"/>
      <c r="H543" s="337"/>
      <c r="I543" s="337"/>
      <c r="J543" s="337"/>
      <c r="K543" s="337"/>
      <c r="L543" s="337"/>
      <c r="M543" s="337"/>
      <c r="N543" s="337"/>
      <c r="O543" s="337"/>
      <c r="P543" s="337"/>
      <c r="Q543" s="337"/>
      <c r="R543" s="337"/>
      <c r="S543" s="337"/>
      <c r="T543" s="337"/>
      <c r="U543" s="337"/>
      <c r="V543" s="337"/>
      <c r="W543" s="337"/>
      <c r="X543" s="337"/>
      <c r="Y543" s="338"/>
      <c r="Z543" s="333"/>
      <c r="AA543" s="334"/>
      <c r="AB543" s="335"/>
    </row>
    <row r="544" spans="2:28" s="28" customFormat="1" ht="27" customHeight="1">
      <c r="B544" s="343">
        <v>2</v>
      </c>
      <c r="C544" s="344"/>
      <c r="D544" s="349" t="s">
        <v>712</v>
      </c>
      <c r="E544" s="350"/>
      <c r="F544" s="350"/>
      <c r="G544" s="350"/>
      <c r="H544" s="350"/>
      <c r="I544" s="350"/>
      <c r="J544" s="350"/>
      <c r="K544" s="350"/>
      <c r="L544" s="350"/>
      <c r="M544" s="350"/>
      <c r="N544" s="350"/>
      <c r="O544" s="350"/>
      <c r="P544" s="350"/>
      <c r="Q544" s="350"/>
      <c r="R544" s="350"/>
      <c r="S544" s="350"/>
      <c r="T544" s="350"/>
      <c r="U544" s="350"/>
      <c r="V544" s="350"/>
      <c r="W544" s="350"/>
      <c r="X544" s="350"/>
      <c r="Y544" s="350"/>
      <c r="Z544" s="351"/>
      <c r="AA544" s="352"/>
      <c r="AB544" s="353"/>
    </row>
    <row r="545" spans="2:28" s="28" customFormat="1" ht="13.5" customHeight="1">
      <c r="B545" s="345"/>
      <c r="C545" s="346"/>
      <c r="D545" s="63" t="s">
        <v>32</v>
      </c>
      <c r="E545" s="354" t="s">
        <v>708</v>
      </c>
      <c r="F545" s="354"/>
      <c r="G545" s="354"/>
      <c r="H545" s="354"/>
      <c r="I545" s="354"/>
      <c r="J545" s="354"/>
      <c r="K545" s="354"/>
      <c r="L545" s="354"/>
      <c r="M545" s="354"/>
      <c r="N545" s="354"/>
      <c r="O545" s="354"/>
      <c r="P545" s="354"/>
      <c r="Q545" s="354"/>
      <c r="R545" s="354"/>
      <c r="S545" s="354"/>
      <c r="T545" s="354"/>
      <c r="U545" s="354"/>
      <c r="V545" s="354"/>
      <c r="W545" s="354"/>
      <c r="X545" s="354"/>
      <c r="Y545" s="355"/>
      <c r="Z545" s="356"/>
      <c r="AA545" s="357"/>
      <c r="AB545" s="358"/>
    </row>
    <row r="546" spans="2:28" s="28" customFormat="1" ht="25.5" customHeight="1">
      <c r="B546" s="345"/>
      <c r="C546" s="346"/>
      <c r="D546" s="47"/>
      <c r="E546" s="52" t="s">
        <v>403</v>
      </c>
      <c r="F546" s="365" t="s">
        <v>709</v>
      </c>
      <c r="G546" s="366"/>
      <c r="H546" s="366"/>
      <c r="I546" s="366"/>
      <c r="J546" s="366"/>
      <c r="K546" s="366"/>
      <c r="L546" s="366"/>
      <c r="M546" s="366"/>
      <c r="N546" s="366"/>
      <c r="O546" s="366"/>
      <c r="P546" s="366"/>
      <c r="Q546" s="366"/>
      <c r="R546" s="366"/>
      <c r="S546" s="366"/>
      <c r="T546" s="366"/>
      <c r="U546" s="366"/>
      <c r="V546" s="366"/>
      <c r="W546" s="366"/>
      <c r="X546" s="366"/>
      <c r="Y546" s="367"/>
      <c r="Z546" s="359"/>
      <c r="AA546" s="360"/>
      <c r="AB546" s="361"/>
    </row>
    <row r="547" spans="2:28" s="28" customFormat="1" ht="13.5" customHeight="1">
      <c r="B547" s="345"/>
      <c r="C547" s="346"/>
      <c r="D547" s="64"/>
      <c r="E547" s="61" t="s">
        <v>404</v>
      </c>
      <c r="F547" s="368" t="s">
        <v>713</v>
      </c>
      <c r="G547" s="368"/>
      <c r="H547" s="368"/>
      <c r="I547" s="368"/>
      <c r="J547" s="368"/>
      <c r="K547" s="368"/>
      <c r="L547" s="368"/>
      <c r="M547" s="368"/>
      <c r="N547" s="368"/>
      <c r="O547" s="368"/>
      <c r="P547" s="368"/>
      <c r="Q547" s="368"/>
      <c r="R547" s="368"/>
      <c r="S547" s="368"/>
      <c r="T547" s="368"/>
      <c r="U547" s="368"/>
      <c r="V547" s="368"/>
      <c r="W547" s="368"/>
      <c r="X547" s="368"/>
      <c r="Y547" s="369"/>
      <c r="Z547" s="362"/>
      <c r="AA547" s="363"/>
      <c r="AB547" s="364"/>
    </row>
    <row r="548" spans="2:28" s="28" customFormat="1" ht="13.5" customHeight="1">
      <c r="B548" s="345"/>
      <c r="C548" s="346"/>
      <c r="D548" s="63" t="s">
        <v>33</v>
      </c>
      <c r="E548" s="354" t="s">
        <v>708</v>
      </c>
      <c r="F548" s="354"/>
      <c r="G548" s="354"/>
      <c r="H548" s="354"/>
      <c r="I548" s="354"/>
      <c r="J548" s="354"/>
      <c r="K548" s="354"/>
      <c r="L548" s="354"/>
      <c r="M548" s="354"/>
      <c r="N548" s="354"/>
      <c r="O548" s="354"/>
      <c r="P548" s="354"/>
      <c r="Q548" s="354"/>
      <c r="R548" s="354"/>
      <c r="S548" s="354"/>
      <c r="T548" s="354"/>
      <c r="U548" s="354"/>
      <c r="V548" s="354"/>
      <c r="W548" s="354"/>
      <c r="X548" s="354"/>
      <c r="Y548" s="355"/>
      <c r="Z548" s="356"/>
      <c r="AA548" s="357"/>
      <c r="AB548" s="358"/>
    </row>
    <row r="549" spans="2:28" s="28" customFormat="1" ht="25.5" customHeight="1">
      <c r="B549" s="345"/>
      <c r="C549" s="346"/>
      <c r="D549" s="47"/>
      <c r="E549" s="52" t="s">
        <v>403</v>
      </c>
      <c r="F549" s="365" t="s">
        <v>472</v>
      </c>
      <c r="G549" s="366"/>
      <c r="H549" s="366"/>
      <c r="I549" s="366"/>
      <c r="J549" s="366"/>
      <c r="K549" s="366"/>
      <c r="L549" s="366"/>
      <c r="M549" s="366"/>
      <c r="N549" s="366"/>
      <c r="O549" s="366"/>
      <c r="P549" s="366"/>
      <c r="Q549" s="366"/>
      <c r="R549" s="366"/>
      <c r="S549" s="366"/>
      <c r="T549" s="366"/>
      <c r="U549" s="366"/>
      <c r="V549" s="366"/>
      <c r="W549" s="366"/>
      <c r="X549" s="366"/>
      <c r="Y549" s="367"/>
      <c r="Z549" s="359"/>
      <c r="AA549" s="360"/>
      <c r="AB549" s="361"/>
    </row>
    <row r="550" spans="2:28" s="39" customFormat="1" ht="13.5" customHeight="1">
      <c r="B550" s="347"/>
      <c r="C550" s="348"/>
      <c r="D550" s="48"/>
      <c r="E550" s="53" t="s">
        <v>714</v>
      </c>
      <c r="F550" s="341" t="s">
        <v>473</v>
      </c>
      <c r="G550" s="341"/>
      <c r="H550" s="341"/>
      <c r="I550" s="341"/>
      <c r="J550" s="341"/>
      <c r="K550" s="341"/>
      <c r="L550" s="341"/>
      <c r="M550" s="341"/>
      <c r="N550" s="341"/>
      <c r="O550" s="341"/>
      <c r="P550" s="341"/>
      <c r="Q550" s="341"/>
      <c r="R550" s="341"/>
      <c r="S550" s="341"/>
      <c r="T550" s="341"/>
      <c r="U550" s="341"/>
      <c r="V550" s="341"/>
      <c r="W550" s="341"/>
      <c r="X550" s="341"/>
      <c r="Y550" s="342"/>
      <c r="Z550" s="370"/>
      <c r="AA550" s="371"/>
      <c r="AB550" s="372"/>
    </row>
    <row r="551" spans="2:28" s="28" customFormat="1" ht="60.75" customHeight="1">
      <c r="B551" s="331">
        <f>IF(D551="","",B544+1)</f>
        <v>3</v>
      </c>
      <c r="C551" s="332"/>
      <c r="D551" s="336" t="s">
        <v>726</v>
      </c>
      <c r="E551" s="337"/>
      <c r="F551" s="337"/>
      <c r="G551" s="337"/>
      <c r="H551" s="337"/>
      <c r="I551" s="337"/>
      <c r="J551" s="337"/>
      <c r="K551" s="337"/>
      <c r="L551" s="337"/>
      <c r="M551" s="337"/>
      <c r="N551" s="337"/>
      <c r="O551" s="337"/>
      <c r="P551" s="337"/>
      <c r="Q551" s="337"/>
      <c r="R551" s="337"/>
      <c r="S551" s="337"/>
      <c r="T551" s="337"/>
      <c r="U551" s="337"/>
      <c r="V551" s="337"/>
      <c r="W551" s="337"/>
      <c r="X551" s="337"/>
      <c r="Y551" s="338"/>
      <c r="Z551" s="333"/>
      <c r="AA551" s="334"/>
      <c r="AB551" s="335"/>
    </row>
    <row r="553" spans="1:28" s="1" customFormat="1" ht="15" customHeight="1">
      <c r="A553" s="339">
        <f>MAX($A$525:A552)+1</f>
        <v>19</v>
      </c>
      <c r="B553" s="340"/>
      <c r="C553" s="1" t="s">
        <v>715</v>
      </c>
      <c r="Y553" s="60" t="s">
        <v>351</v>
      </c>
      <c r="Z553" s="4"/>
      <c r="AA553" s="4"/>
      <c r="AB553" s="4"/>
    </row>
    <row r="554" spans="2:28" s="28" customFormat="1" ht="27" customHeight="1">
      <c r="B554" s="331">
        <f>IF(D554="","",B553+1)</f>
        <v>1</v>
      </c>
      <c r="C554" s="332"/>
      <c r="D554" s="336" t="s">
        <v>711</v>
      </c>
      <c r="E554" s="337"/>
      <c r="F554" s="337"/>
      <c r="G554" s="337"/>
      <c r="H554" s="337"/>
      <c r="I554" s="337"/>
      <c r="J554" s="337"/>
      <c r="K554" s="337"/>
      <c r="L554" s="337"/>
      <c r="M554" s="337"/>
      <c r="N554" s="337"/>
      <c r="O554" s="337"/>
      <c r="P554" s="337"/>
      <c r="Q554" s="337"/>
      <c r="R554" s="337"/>
      <c r="S554" s="337"/>
      <c r="T554" s="337"/>
      <c r="U554" s="337"/>
      <c r="V554" s="337"/>
      <c r="W554" s="337"/>
      <c r="X554" s="337"/>
      <c r="Y554" s="338"/>
      <c r="Z554" s="333"/>
      <c r="AA554" s="334"/>
      <c r="AB554" s="335"/>
    </row>
    <row r="555" spans="2:28" s="28" customFormat="1" ht="27" customHeight="1">
      <c r="B555" s="331">
        <f>IF(D555="","",B554+1)</f>
        <v>2</v>
      </c>
      <c r="C555" s="332"/>
      <c r="D555" s="336" t="s">
        <v>716</v>
      </c>
      <c r="E555" s="337"/>
      <c r="F555" s="337"/>
      <c r="G555" s="337"/>
      <c r="H555" s="337"/>
      <c r="I555" s="337"/>
      <c r="J555" s="337"/>
      <c r="K555" s="337"/>
      <c r="L555" s="337"/>
      <c r="M555" s="337"/>
      <c r="N555" s="337"/>
      <c r="O555" s="337"/>
      <c r="P555" s="337"/>
      <c r="Q555" s="337"/>
      <c r="R555" s="337"/>
      <c r="S555" s="337"/>
      <c r="T555" s="337"/>
      <c r="U555" s="337"/>
      <c r="V555" s="337"/>
      <c r="W555" s="337"/>
      <c r="X555" s="337"/>
      <c r="Y555" s="338"/>
      <c r="Z555" s="333"/>
      <c r="AA555" s="334"/>
      <c r="AB555" s="335"/>
    </row>
    <row r="557" spans="1:28" s="1" customFormat="1" ht="15" customHeight="1">
      <c r="A557" s="339">
        <f>MAX($A$525:A556)+1</f>
        <v>20</v>
      </c>
      <c r="B557" s="340"/>
      <c r="C557" s="1" t="s">
        <v>715</v>
      </c>
      <c r="Y557" s="60" t="s">
        <v>351</v>
      </c>
      <c r="Z557" s="4"/>
      <c r="AA557" s="4"/>
      <c r="AB557" s="4"/>
    </row>
    <row r="558" spans="2:28" s="28" customFormat="1" ht="27" customHeight="1">
      <c r="B558" s="331">
        <f>IF(D558="","",B557+1)</f>
        <v>1</v>
      </c>
      <c r="C558" s="332"/>
      <c r="D558" s="336" t="s">
        <v>711</v>
      </c>
      <c r="E558" s="337"/>
      <c r="F558" s="337"/>
      <c r="G558" s="337"/>
      <c r="H558" s="337"/>
      <c r="I558" s="337"/>
      <c r="J558" s="337"/>
      <c r="K558" s="337"/>
      <c r="L558" s="337"/>
      <c r="M558" s="337"/>
      <c r="N558" s="337"/>
      <c r="O558" s="337"/>
      <c r="P558" s="337"/>
      <c r="Q558" s="337"/>
      <c r="R558" s="337"/>
      <c r="S558" s="337"/>
      <c r="T558" s="337"/>
      <c r="U558" s="337"/>
      <c r="V558" s="337"/>
      <c r="W558" s="337"/>
      <c r="X558" s="337"/>
      <c r="Y558" s="338"/>
      <c r="Z558" s="333"/>
      <c r="AA558" s="334"/>
      <c r="AB558" s="335"/>
    </row>
    <row r="559" spans="2:28" s="28" customFormat="1" ht="27" customHeight="1">
      <c r="B559" s="330"/>
      <c r="C559" s="330"/>
      <c r="D559" s="327"/>
      <c r="E559" s="327"/>
      <c r="F559" s="327"/>
      <c r="G559" s="327"/>
      <c r="H559" s="327"/>
      <c r="I559" s="327"/>
      <c r="J559" s="327"/>
      <c r="K559" s="327"/>
      <c r="L559" s="327"/>
      <c r="M559" s="327"/>
      <c r="N559" s="327"/>
      <c r="O559" s="327"/>
      <c r="P559" s="327"/>
      <c r="Q559" s="327"/>
      <c r="R559" s="327"/>
      <c r="S559" s="327"/>
      <c r="T559" s="327"/>
      <c r="U559" s="327"/>
      <c r="V559" s="327"/>
      <c r="W559" s="327"/>
      <c r="X559" s="327"/>
      <c r="Y559" s="327"/>
      <c r="Z559" s="326"/>
      <c r="AA559" s="326"/>
      <c r="AB559" s="326"/>
    </row>
    <row r="560" spans="2:28" s="28" customFormat="1" ht="27" customHeight="1">
      <c r="B560" s="330"/>
      <c r="C560" s="330"/>
      <c r="D560" s="327"/>
      <c r="E560" s="327"/>
      <c r="F560" s="327"/>
      <c r="G560" s="327"/>
      <c r="H560" s="327"/>
      <c r="I560" s="327"/>
      <c r="J560" s="327"/>
      <c r="K560" s="327"/>
      <c r="L560" s="327"/>
      <c r="M560" s="327"/>
      <c r="N560" s="327"/>
      <c r="O560" s="327"/>
      <c r="P560" s="327"/>
      <c r="Q560" s="327"/>
      <c r="R560" s="327"/>
      <c r="S560" s="327"/>
      <c r="T560" s="327"/>
      <c r="U560" s="327"/>
      <c r="V560" s="327"/>
      <c r="W560" s="327"/>
      <c r="X560" s="327"/>
      <c r="Y560" s="327"/>
      <c r="Z560" s="326"/>
      <c r="AA560" s="326"/>
      <c r="AB560" s="326"/>
    </row>
    <row r="561" spans="2:28" s="28" customFormat="1" ht="27" customHeight="1">
      <c r="B561" s="330"/>
      <c r="C561" s="330"/>
      <c r="D561" s="327"/>
      <c r="E561" s="327"/>
      <c r="F561" s="327"/>
      <c r="G561" s="327"/>
      <c r="H561" s="327"/>
      <c r="I561" s="327"/>
      <c r="J561" s="327"/>
      <c r="K561" s="327"/>
      <c r="L561" s="327"/>
      <c r="M561" s="327"/>
      <c r="N561" s="327"/>
      <c r="O561" s="327"/>
      <c r="P561" s="327"/>
      <c r="Q561" s="327"/>
      <c r="R561" s="327"/>
      <c r="S561" s="327"/>
      <c r="T561" s="327"/>
      <c r="U561" s="327"/>
      <c r="V561" s="327"/>
      <c r="W561" s="327"/>
      <c r="X561" s="327"/>
      <c r="Y561" s="327"/>
      <c r="Z561" s="326"/>
      <c r="AA561" s="326"/>
      <c r="AB561" s="326"/>
    </row>
    <row r="562" spans="2:28" s="28" customFormat="1" ht="27" customHeight="1">
      <c r="B562" s="330"/>
      <c r="C562" s="330"/>
      <c r="D562" s="327"/>
      <c r="E562" s="327"/>
      <c r="F562" s="327"/>
      <c r="G562" s="327"/>
      <c r="H562" s="327"/>
      <c r="I562" s="327"/>
      <c r="J562" s="327"/>
      <c r="K562" s="327"/>
      <c r="L562" s="327"/>
      <c r="M562" s="327"/>
      <c r="N562" s="327"/>
      <c r="O562" s="327"/>
      <c r="P562" s="327"/>
      <c r="Q562" s="327"/>
      <c r="R562" s="327"/>
      <c r="S562" s="327"/>
      <c r="T562" s="327"/>
      <c r="U562" s="327"/>
      <c r="V562" s="327"/>
      <c r="W562" s="327"/>
      <c r="X562" s="327"/>
      <c r="Y562" s="327"/>
      <c r="Z562" s="326"/>
      <c r="AA562" s="326"/>
      <c r="AB562" s="326"/>
    </row>
    <row r="563" spans="2:28" s="28" customFormat="1" ht="27" customHeight="1">
      <c r="B563" s="330"/>
      <c r="C563" s="330"/>
      <c r="D563" s="327"/>
      <c r="E563" s="327"/>
      <c r="F563" s="327"/>
      <c r="G563" s="327"/>
      <c r="H563" s="327"/>
      <c r="I563" s="327"/>
      <c r="J563" s="327"/>
      <c r="K563" s="327"/>
      <c r="L563" s="327"/>
      <c r="M563" s="327"/>
      <c r="N563" s="327"/>
      <c r="O563" s="327"/>
      <c r="P563" s="327"/>
      <c r="Q563" s="327"/>
      <c r="R563" s="327"/>
      <c r="S563" s="327"/>
      <c r="T563" s="327"/>
      <c r="U563" s="327"/>
      <c r="V563" s="327"/>
      <c r="W563" s="327"/>
      <c r="X563" s="327"/>
      <c r="Y563" s="327"/>
      <c r="Z563" s="326"/>
      <c r="AA563" s="326"/>
      <c r="AB563" s="326"/>
    </row>
    <row r="564" spans="2:28" s="28" customFormat="1" ht="27" customHeight="1">
      <c r="B564" s="330"/>
      <c r="C564" s="330"/>
      <c r="D564" s="327"/>
      <c r="E564" s="327"/>
      <c r="F564" s="327"/>
      <c r="G564" s="327"/>
      <c r="H564" s="327"/>
      <c r="I564" s="327"/>
      <c r="J564" s="327"/>
      <c r="K564" s="327"/>
      <c r="L564" s="327"/>
      <c r="M564" s="327"/>
      <c r="N564" s="327"/>
      <c r="O564" s="327"/>
      <c r="P564" s="327"/>
      <c r="Q564" s="327"/>
      <c r="R564" s="327"/>
      <c r="S564" s="327"/>
      <c r="T564" s="327"/>
      <c r="U564" s="327"/>
      <c r="V564" s="327"/>
      <c r="W564" s="327"/>
      <c r="X564" s="327"/>
      <c r="Y564" s="327"/>
      <c r="Z564" s="326"/>
      <c r="AA564" s="326"/>
      <c r="AB564" s="326"/>
    </row>
    <row r="565" spans="2:28" s="28" customFormat="1" ht="9" customHeight="1">
      <c r="B565" s="330"/>
      <c r="C565" s="330"/>
      <c r="D565" s="327"/>
      <c r="E565" s="327"/>
      <c r="F565" s="327"/>
      <c r="G565" s="327"/>
      <c r="H565" s="327"/>
      <c r="I565" s="327"/>
      <c r="J565" s="327"/>
      <c r="K565" s="327"/>
      <c r="L565" s="327"/>
      <c r="M565" s="327"/>
      <c r="N565" s="327"/>
      <c r="O565" s="327"/>
      <c r="P565" s="327"/>
      <c r="Q565" s="327"/>
      <c r="R565" s="327"/>
      <c r="S565" s="327"/>
      <c r="T565" s="327"/>
      <c r="U565" s="327"/>
      <c r="V565" s="327"/>
      <c r="W565" s="327"/>
      <c r="X565" s="327"/>
      <c r="Y565" s="327"/>
      <c r="Z565" s="326"/>
      <c r="AA565" s="326"/>
      <c r="AB565" s="326"/>
    </row>
    <row r="566" spans="1:28" s="1" customFormat="1" ht="15" customHeight="1">
      <c r="A566" s="339">
        <v>20</v>
      </c>
      <c r="B566" s="340"/>
      <c r="C566" s="1" t="s">
        <v>474</v>
      </c>
      <c r="Y566" s="60" t="s">
        <v>475</v>
      </c>
      <c r="Z566" s="4"/>
      <c r="AA566" s="4"/>
      <c r="AB566" s="4"/>
    </row>
    <row r="567" spans="2:28" s="28" customFormat="1" ht="27" customHeight="1">
      <c r="B567" s="331">
        <f>IF(D567="","",B566+1)</f>
        <v>1</v>
      </c>
      <c r="C567" s="332"/>
      <c r="D567" s="336" t="s">
        <v>476</v>
      </c>
      <c r="E567" s="337"/>
      <c r="F567" s="337"/>
      <c r="G567" s="337"/>
      <c r="H567" s="337"/>
      <c r="I567" s="337"/>
      <c r="J567" s="337"/>
      <c r="K567" s="337"/>
      <c r="L567" s="337"/>
      <c r="M567" s="337"/>
      <c r="N567" s="337"/>
      <c r="O567" s="337"/>
      <c r="P567" s="337"/>
      <c r="Q567" s="337"/>
      <c r="R567" s="337"/>
      <c r="S567" s="337"/>
      <c r="T567" s="337"/>
      <c r="U567" s="337"/>
      <c r="V567" s="337"/>
      <c r="W567" s="337"/>
      <c r="X567" s="337"/>
      <c r="Y567" s="338"/>
      <c r="Z567" s="333"/>
      <c r="AA567" s="334"/>
      <c r="AB567" s="335"/>
    </row>
    <row r="568" spans="2:28" s="28" customFormat="1" ht="40.5" customHeight="1">
      <c r="B568" s="331">
        <f>IF(D568="","",B567+1)</f>
        <v>2</v>
      </c>
      <c r="C568" s="332"/>
      <c r="D568" s="336" t="s">
        <v>477</v>
      </c>
      <c r="E568" s="337"/>
      <c r="F568" s="337"/>
      <c r="G568" s="337"/>
      <c r="H568" s="337"/>
      <c r="I568" s="337"/>
      <c r="J568" s="337"/>
      <c r="K568" s="337"/>
      <c r="L568" s="337"/>
      <c r="M568" s="337"/>
      <c r="N568" s="337"/>
      <c r="O568" s="337"/>
      <c r="P568" s="337"/>
      <c r="Q568" s="337"/>
      <c r="R568" s="337"/>
      <c r="S568" s="337"/>
      <c r="T568" s="337"/>
      <c r="U568" s="337"/>
      <c r="V568" s="337"/>
      <c r="W568" s="337"/>
      <c r="X568" s="337"/>
      <c r="Y568" s="338"/>
      <c r="Z568" s="333"/>
      <c r="AA568" s="334"/>
      <c r="AB568" s="335"/>
    </row>
    <row r="569" spans="2:28" s="28" customFormat="1" ht="27" customHeight="1">
      <c r="B569" s="343">
        <f>IF(D569="","",B568+1)</f>
        <v>3</v>
      </c>
      <c r="C569" s="344"/>
      <c r="D569" s="376" t="s">
        <v>478</v>
      </c>
      <c r="E569" s="377"/>
      <c r="F569" s="377"/>
      <c r="G569" s="377"/>
      <c r="H569" s="377"/>
      <c r="I569" s="377"/>
      <c r="J569" s="377"/>
      <c r="K569" s="377"/>
      <c r="L569" s="377"/>
      <c r="M569" s="377"/>
      <c r="N569" s="377"/>
      <c r="O569" s="377"/>
      <c r="P569" s="377"/>
      <c r="Q569" s="377"/>
      <c r="R569" s="377"/>
      <c r="S569" s="377"/>
      <c r="T569" s="377"/>
      <c r="U569" s="377"/>
      <c r="V569" s="377"/>
      <c r="W569" s="377"/>
      <c r="X569" s="377"/>
      <c r="Y569" s="378"/>
      <c r="Z569" s="351"/>
      <c r="AA569" s="352"/>
      <c r="AB569" s="353"/>
    </row>
    <row r="570" spans="2:28" s="28" customFormat="1" ht="12">
      <c r="B570" s="391"/>
      <c r="C570" s="392"/>
      <c r="D570" s="47" t="s">
        <v>32</v>
      </c>
      <c r="E570" s="365" t="s">
        <v>479</v>
      </c>
      <c r="F570" s="365"/>
      <c r="G570" s="365"/>
      <c r="H570" s="365"/>
      <c r="I570" s="365"/>
      <c r="J570" s="365"/>
      <c r="K570" s="365"/>
      <c r="L570" s="365"/>
      <c r="M570" s="365"/>
      <c r="N570" s="365"/>
      <c r="O570" s="365"/>
      <c r="P570" s="365"/>
      <c r="Q570" s="365"/>
      <c r="R570" s="365"/>
      <c r="S570" s="365"/>
      <c r="T570" s="365"/>
      <c r="U570" s="365"/>
      <c r="V570" s="365"/>
      <c r="W570" s="365"/>
      <c r="X570" s="365"/>
      <c r="Y570" s="375"/>
      <c r="Z570" s="385"/>
      <c r="AA570" s="386"/>
      <c r="AB570" s="387"/>
    </row>
    <row r="571" spans="2:28" s="28" customFormat="1" ht="12">
      <c r="B571" s="393"/>
      <c r="C571" s="394"/>
      <c r="D571" s="48" t="s">
        <v>33</v>
      </c>
      <c r="E571" s="514" t="s">
        <v>480</v>
      </c>
      <c r="F571" s="514"/>
      <c r="G571" s="514"/>
      <c r="H571" s="514"/>
      <c r="I571" s="514"/>
      <c r="J571" s="514"/>
      <c r="K571" s="514"/>
      <c r="L571" s="514"/>
      <c r="M571" s="514"/>
      <c r="N571" s="514"/>
      <c r="O571" s="514"/>
      <c r="P571" s="514"/>
      <c r="Q571" s="514"/>
      <c r="R571" s="514"/>
      <c r="S571" s="514"/>
      <c r="T571" s="514"/>
      <c r="U571" s="514"/>
      <c r="V571" s="514"/>
      <c r="W571" s="514"/>
      <c r="X571" s="514"/>
      <c r="Y571" s="515"/>
      <c r="Z571" s="388"/>
      <c r="AA571" s="389"/>
      <c r="AB571" s="390"/>
    </row>
    <row r="572" spans="2:28" s="28" customFormat="1" ht="33" customHeight="1">
      <c r="B572" s="331">
        <f>IF(D572="","",B569+1)</f>
        <v>4</v>
      </c>
      <c r="C572" s="332"/>
      <c r="D572" s="336" t="s">
        <v>481</v>
      </c>
      <c r="E572" s="337"/>
      <c r="F572" s="337"/>
      <c r="G572" s="337"/>
      <c r="H572" s="337"/>
      <c r="I572" s="337"/>
      <c r="J572" s="337"/>
      <c r="K572" s="337"/>
      <c r="L572" s="337"/>
      <c r="M572" s="337"/>
      <c r="N572" s="337"/>
      <c r="O572" s="337"/>
      <c r="P572" s="337"/>
      <c r="Q572" s="337"/>
      <c r="R572" s="337"/>
      <c r="S572" s="337"/>
      <c r="T572" s="337"/>
      <c r="U572" s="337"/>
      <c r="V572" s="337"/>
      <c r="W572" s="337"/>
      <c r="X572" s="337"/>
      <c r="Y572" s="338"/>
      <c r="Z572" s="333"/>
      <c r="AA572" s="334"/>
      <c r="AB572" s="335"/>
    </row>
    <row r="573" spans="2:28" s="28" customFormat="1" ht="40.5" customHeight="1">
      <c r="B573" s="331">
        <f aca="true" t="shared" si="12" ref="B573:B582">IF(D573="","",B572+1)</f>
        <v>5</v>
      </c>
      <c r="C573" s="332"/>
      <c r="D573" s="336" t="s">
        <v>489</v>
      </c>
      <c r="E573" s="337"/>
      <c r="F573" s="337"/>
      <c r="G573" s="337"/>
      <c r="H573" s="337"/>
      <c r="I573" s="337"/>
      <c r="J573" s="337"/>
      <c r="K573" s="337"/>
      <c r="L573" s="337"/>
      <c r="M573" s="337"/>
      <c r="N573" s="337"/>
      <c r="O573" s="337"/>
      <c r="P573" s="337"/>
      <c r="Q573" s="337"/>
      <c r="R573" s="337"/>
      <c r="S573" s="337"/>
      <c r="T573" s="337"/>
      <c r="U573" s="337"/>
      <c r="V573" s="337"/>
      <c r="W573" s="337"/>
      <c r="X573" s="337"/>
      <c r="Y573" s="338"/>
      <c r="Z573" s="333"/>
      <c r="AA573" s="334"/>
      <c r="AB573" s="335"/>
    </row>
    <row r="574" spans="2:28" s="28" customFormat="1" ht="18" customHeight="1">
      <c r="B574" s="343">
        <f t="shared" si="12"/>
        <v>6</v>
      </c>
      <c r="C574" s="344"/>
      <c r="D574" s="376" t="s">
        <v>482</v>
      </c>
      <c r="E574" s="377"/>
      <c r="F574" s="377"/>
      <c r="G574" s="377"/>
      <c r="H574" s="377"/>
      <c r="I574" s="377"/>
      <c r="J574" s="377"/>
      <c r="K574" s="377"/>
      <c r="L574" s="377"/>
      <c r="M574" s="377"/>
      <c r="N574" s="377"/>
      <c r="O574" s="377"/>
      <c r="P574" s="377"/>
      <c r="Q574" s="377"/>
      <c r="R574" s="377"/>
      <c r="S574" s="377"/>
      <c r="T574" s="377"/>
      <c r="U574" s="377"/>
      <c r="V574" s="377"/>
      <c r="W574" s="377"/>
      <c r="X574" s="377"/>
      <c r="Y574" s="378"/>
      <c r="Z574" s="447"/>
      <c r="AA574" s="448"/>
      <c r="AB574" s="449"/>
    </row>
    <row r="575" spans="2:28" s="28" customFormat="1" ht="13.5" customHeight="1">
      <c r="B575" s="391"/>
      <c r="C575" s="392"/>
      <c r="D575" s="47" t="s">
        <v>483</v>
      </c>
      <c r="E575" s="516" t="s">
        <v>484</v>
      </c>
      <c r="F575" s="540"/>
      <c r="G575" s="540"/>
      <c r="H575" s="540"/>
      <c r="I575" s="540"/>
      <c r="J575" s="62" t="s">
        <v>245</v>
      </c>
      <c r="K575" s="516" t="s">
        <v>488</v>
      </c>
      <c r="L575" s="540"/>
      <c r="M575" s="540"/>
      <c r="N575" s="540"/>
      <c r="O575" s="540"/>
      <c r="P575" s="540"/>
      <c r="Q575" s="540"/>
      <c r="R575" s="540"/>
      <c r="S575" s="540"/>
      <c r="T575" s="540"/>
      <c r="U575" s="540"/>
      <c r="V575" s="540"/>
      <c r="W575" s="540"/>
      <c r="X575" s="540"/>
      <c r="Y575" s="541"/>
      <c r="Z575" s="450"/>
      <c r="AA575" s="451"/>
      <c r="AB575" s="452"/>
    </row>
    <row r="576" spans="2:28" s="28" customFormat="1" ht="13.5" customHeight="1">
      <c r="B576" s="393"/>
      <c r="C576" s="394"/>
      <c r="D576" s="47" t="s">
        <v>483</v>
      </c>
      <c r="E576" s="459" t="s">
        <v>487</v>
      </c>
      <c r="F576" s="539"/>
      <c r="G576" s="539"/>
      <c r="H576" s="539"/>
      <c r="I576" s="62" t="s">
        <v>245</v>
      </c>
      <c r="J576" s="432" t="s">
        <v>486</v>
      </c>
      <c r="K576" s="478"/>
      <c r="L576" s="478"/>
      <c r="M576" s="478"/>
      <c r="N576" s="478"/>
      <c r="O576" s="478"/>
      <c r="P576" s="478"/>
      <c r="Q576" s="478"/>
      <c r="R576" s="62" t="s">
        <v>245</v>
      </c>
      <c r="S576" s="516" t="s">
        <v>485</v>
      </c>
      <c r="T576" s="540"/>
      <c r="U576" s="540"/>
      <c r="V576" s="540"/>
      <c r="W576" s="540"/>
      <c r="X576" s="540"/>
      <c r="Y576" s="540"/>
      <c r="Z576" s="453"/>
      <c r="AA576" s="454"/>
      <c r="AB576" s="455"/>
    </row>
    <row r="577" spans="2:28" s="28" customFormat="1" ht="40.5" customHeight="1">
      <c r="B577" s="331">
        <f>IF(D577="","",B574+1)</f>
        <v>7</v>
      </c>
      <c r="C577" s="332"/>
      <c r="D577" s="336" t="s">
        <v>490</v>
      </c>
      <c r="E577" s="337"/>
      <c r="F577" s="337"/>
      <c r="G577" s="337"/>
      <c r="H577" s="337"/>
      <c r="I577" s="337"/>
      <c r="J577" s="337"/>
      <c r="K577" s="337"/>
      <c r="L577" s="337"/>
      <c r="M577" s="337"/>
      <c r="N577" s="337"/>
      <c r="O577" s="337"/>
      <c r="P577" s="337"/>
      <c r="Q577" s="337"/>
      <c r="R577" s="337"/>
      <c r="S577" s="337"/>
      <c r="T577" s="337"/>
      <c r="U577" s="337"/>
      <c r="V577" s="337"/>
      <c r="W577" s="337"/>
      <c r="X577" s="337"/>
      <c r="Y577" s="338"/>
      <c r="Z577" s="333"/>
      <c r="AA577" s="334"/>
      <c r="AB577" s="335"/>
    </row>
    <row r="578" spans="2:28" s="28" customFormat="1" ht="54" customHeight="1">
      <c r="B578" s="331">
        <f t="shared" si="12"/>
        <v>8</v>
      </c>
      <c r="C578" s="332"/>
      <c r="D578" s="336" t="s">
        <v>491</v>
      </c>
      <c r="E578" s="337"/>
      <c r="F578" s="337"/>
      <c r="G578" s="337"/>
      <c r="H578" s="337"/>
      <c r="I578" s="337"/>
      <c r="J578" s="337"/>
      <c r="K578" s="337"/>
      <c r="L578" s="337"/>
      <c r="M578" s="337"/>
      <c r="N578" s="337"/>
      <c r="O578" s="337"/>
      <c r="P578" s="337"/>
      <c r="Q578" s="337"/>
      <c r="R578" s="337"/>
      <c r="S578" s="337"/>
      <c r="T578" s="337"/>
      <c r="U578" s="337"/>
      <c r="V578" s="337"/>
      <c r="W578" s="337"/>
      <c r="X578" s="337"/>
      <c r="Y578" s="338"/>
      <c r="Z578" s="333"/>
      <c r="AA578" s="334"/>
      <c r="AB578" s="335"/>
    </row>
    <row r="579" spans="2:28" s="28" customFormat="1" ht="27" customHeight="1">
      <c r="B579" s="331">
        <f t="shared" si="12"/>
        <v>9</v>
      </c>
      <c r="C579" s="332"/>
      <c r="D579" s="336" t="s">
        <v>492</v>
      </c>
      <c r="E579" s="337"/>
      <c r="F579" s="337"/>
      <c r="G579" s="337"/>
      <c r="H579" s="337"/>
      <c r="I579" s="337"/>
      <c r="J579" s="337"/>
      <c r="K579" s="337"/>
      <c r="L579" s="337"/>
      <c r="M579" s="337"/>
      <c r="N579" s="337"/>
      <c r="O579" s="337"/>
      <c r="P579" s="337"/>
      <c r="Q579" s="337"/>
      <c r="R579" s="337"/>
      <c r="S579" s="337"/>
      <c r="T579" s="337"/>
      <c r="U579" s="337"/>
      <c r="V579" s="337"/>
      <c r="W579" s="337"/>
      <c r="X579" s="337"/>
      <c r="Y579" s="338"/>
      <c r="Z579" s="333"/>
      <c r="AA579" s="334"/>
      <c r="AB579" s="335"/>
    </row>
    <row r="580" spans="2:28" s="28" customFormat="1" ht="33" customHeight="1">
      <c r="B580" s="331">
        <f t="shared" si="12"/>
        <v>10</v>
      </c>
      <c r="C580" s="332"/>
      <c r="D580" s="336" t="s">
        <v>493</v>
      </c>
      <c r="E580" s="337"/>
      <c r="F580" s="337"/>
      <c r="G580" s="337"/>
      <c r="H580" s="337"/>
      <c r="I580" s="337"/>
      <c r="J580" s="337"/>
      <c r="K580" s="337"/>
      <c r="L580" s="337"/>
      <c r="M580" s="337"/>
      <c r="N580" s="337"/>
      <c r="O580" s="337"/>
      <c r="P580" s="337"/>
      <c r="Q580" s="337"/>
      <c r="R580" s="337"/>
      <c r="S580" s="337"/>
      <c r="T580" s="337"/>
      <c r="U580" s="337"/>
      <c r="V580" s="337"/>
      <c r="W580" s="337"/>
      <c r="X580" s="337"/>
      <c r="Y580" s="338"/>
      <c r="Z580" s="333"/>
      <c r="AA580" s="334"/>
      <c r="AB580" s="335"/>
    </row>
    <row r="581" spans="2:28" s="28" customFormat="1" ht="40.5" customHeight="1">
      <c r="B581" s="331">
        <f t="shared" si="12"/>
        <v>11</v>
      </c>
      <c r="C581" s="332"/>
      <c r="D581" s="336" t="s">
        <v>494</v>
      </c>
      <c r="E581" s="337"/>
      <c r="F581" s="337"/>
      <c r="G581" s="337"/>
      <c r="H581" s="337"/>
      <c r="I581" s="337"/>
      <c r="J581" s="337"/>
      <c r="K581" s="337"/>
      <c r="L581" s="337"/>
      <c r="M581" s="337"/>
      <c r="N581" s="337"/>
      <c r="O581" s="337"/>
      <c r="P581" s="337"/>
      <c r="Q581" s="337"/>
      <c r="R581" s="337"/>
      <c r="S581" s="337"/>
      <c r="T581" s="337"/>
      <c r="U581" s="337"/>
      <c r="V581" s="337"/>
      <c r="W581" s="337"/>
      <c r="X581" s="337"/>
      <c r="Y581" s="338"/>
      <c r="Z581" s="333"/>
      <c r="AA581" s="334"/>
      <c r="AB581" s="335"/>
    </row>
    <row r="582" spans="2:28" s="28" customFormat="1" ht="81" customHeight="1">
      <c r="B582" s="331">
        <f t="shared" si="12"/>
        <v>12</v>
      </c>
      <c r="C582" s="332"/>
      <c r="D582" s="336" t="s">
        <v>495</v>
      </c>
      <c r="E582" s="337"/>
      <c r="F582" s="337"/>
      <c r="G582" s="337"/>
      <c r="H582" s="337"/>
      <c r="I582" s="337"/>
      <c r="J582" s="337"/>
      <c r="K582" s="337"/>
      <c r="L582" s="337"/>
      <c r="M582" s="337"/>
      <c r="N582" s="337"/>
      <c r="O582" s="337"/>
      <c r="P582" s="337"/>
      <c r="Q582" s="337"/>
      <c r="R582" s="337"/>
      <c r="S582" s="337"/>
      <c r="T582" s="337"/>
      <c r="U582" s="337"/>
      <c r="V582" s="337"/>
      <c r="W582" s="337"/>
      <c r="X582" s="337"/>
      <c r="Y582" s="338"/>
      <c r="Z582" s="333"/>
      <c r="AA582" s="334"/>
      <c r="AB582" s="335"/>
    </row>
    <row r="583" spans="2:28" s="28" customFormat="1" ht="33" customHeight="1">
      <c r="B583" s="331">
        <f>IF(D583="","",B582+1)</f>
        <v>13</v>
      </c>
      <c r="C583" s="332"/>
      <c r="D583" s="336" t="s">
        <v>496</v>
      </c>
      <c r="E583" s="337"/>
      <c r="F583" s="337"/>
      <c r="G583" s="337"/>
      <c r="H583" s="337"/>
      <c r="I583" s="337"/>
      <c r="J583" s="337"/>
      <c r="K583" s="337"/>
      <c r="L583" s="337"/>
      <c r="M583" s="337"/>
      <c r="N583" s="337"/>
      <c r="O583" s="337"/>
      <c r="P583" s="337"/>
      <c r="Q583" s="337"/>
      <c r="R583" s="337"/>
      <c r="S583" s="337"/>
      <c r="T583" s="337"/>
      <c r="U583" s="337"/>
      <c r="V583" s="337"/>
      <c r="W583" s="337"/>
      <c r="X583" s="337"/>
      <c r="Y583" s="338"/>
      <c r="Z583" s="333"/>
      <c r="AA583" s="334"/>
      <c r="AB583" s="335"/>
    </row>
    <row r="584" spans="2:28" s="28" customFormat="1" ht="40.5" customHeight="1">
      <c r="B584" s="331">
        <f>IF(D584="","",B583+1)</f>
        <v>14</v>
      </c>
      <c r="C584" s="332"/>
      <c r="D584" s="336" t="s">
        <v>447</v>
      </c>
      <c r="E584" s="337"/>
      <c r="F584" s="337"/>
      <c r="G584" s="337"/>
      <c r="H584" s="337"/>
      <c r="I584" s="337"/>
      <c r="J584" s="337"/>
      <c r="K584" s="337"/>
      <c r="L584" s="337"/>
      <c r="M584" s="337"/>
      <c r="N584" s="337"/>
      <c r="O584" s="337"/>
      <c r="P584" s="337"/>
      <c r="Q584" s="337"/>
      <c r="R584" s="337"/>
      <c r="S584" s="337"/>
      <c r="T584" s="337"/>
      <c r="U584" s="337"/>
      <c r="V584" s="337"/>
      <c r="W584" s="337"/>
      <c r="X584" s="337"/>
      <c r="Y584" s="338"/>
      <c r="Z584" s="333"/>
      <c r="AA584" s="334"/>
      <c r="AB584" s="335"/>
    </row>
    <row r="586" spans="1:28" s="1" customFormat="1" ht="15" customHeight="1">
      <c r="A586" s="339">
        <v>21</v>
      </c>
      <c r="B586" s="340"/>
      <c r="C586" s="1" t="s">
        <v>497</v>
      </c>
      <c r="Y586" s="60" t="s">
        <v>475</v>
      </c>
      <c r="Z586" s="4"/>
      <c r="AA586" s="4"/>
      <c r="AB586" s="4"/>
    </row>
    <row r="587" spans="2:28" s="28" customFormat="1" ht="40.5" customHeight="1">
      <c r="B587" s="331">
        <f>IF(D587="","",B586+1)</f>
        <v>1</v>
      </c>
      <c r="C587" s="332"/>
      <c r="D587" s="336" t="s">
        <v>499</v>
      </c>
      <c r="E587" s="337"/>
      <c r="F587" s="337"/>
      <c r="G587" s="337"/>
      <c r="H587" s="337"/>
      <c r="I587" s="337"/>
      <c r="J587" s="337"/>
      <c r="K587" s="337"/>
      <c r="L587" s="337"/>
      <c r="M587" s="337"/>
      <c r="N587" s="337"/>
      <c r="O587" s="337"/>
      <c r="P587" s="337"/>
      <c r="Q587" s="337"/>
      <c r="R587" s="337"/>
      <c r="S587" s="337"/>
      <c r="T587" s="337"/>
      <c r="U587" s="337"/>
      <c r="V587" s="337"/>
      <c r="W587" s="337"/>
      <c r="X587" s="337"/>
      <c r="Y587" s="338"/>
      <c r="Z587" s="333"/>
      <c r="AA587" s="334"/>
      <c r="AB587" s="335"/>
    </row>
    <row r="588" spans="2:28" s="28" customFormat="1" ht="33" customHeight="1">
      <c r="B588" s="331">
        <f aca="true" t="shared" si="13" ref="B588:B593">IF(D588="","",B587+1)</f>
        <v>2</v>
      </c>
      <c r="C588" s="332"/>
      <c r="D588" s="336" t="s">
        <v>500</v>
      </c>
      <c r="E588" s="337"/>
      <c r="F588" s="337"/>
      <c r="G588" s="337"/>
      <c r="H588" s="337"/>
      <c r="I588" s="337"/>
      <c r="J588" s="337"/>
      <c r="K588" s="337"/>
      <c r="L588" s="337"/>
      <c r="M588" s="337"/>
      <c r="N588" s="337"/>
      <c r="O588" s="337"/>
      <c r="P588" s="337"/>
      <c r="Q588" s="337"/>
      <c r="R588" s="337"/>
      <c r="S588" s="337"/>
      <c r="T588" s="337"/>
      <c r="U588" s="337"/>
      <c r="V588" s="337"/>
      <c r="W588" s="337"/>
      <c r="X588" s="337"/>
      <c r="Y588" s="338"/>
      <c r="Z588" s="333"/>
      <c r="AA588" s="334"/>
      <c r="AB588" s="335"/>
    </row>
    <row r="589" spans="2:28" s="28" customFormat="1" ht="33" customHeight="1">
      <c r="B589" s="331">
        <f t="shared" si="13"/>
        <v>3</v>
      </c>
      <c r="C589" s="332"/>
      <c r="D589" s="336" t="s">
        <v>501</v>
      </c>
      <c r="E589" s="337"/>
      <c r="F589" s="337"/>
      <c r="G589" s="337"/>
      <c r="H589" s="337"/>
      <c r="I589" s="337"/>
      <c r="J589" s="337"/>
      <c r="K589" s="337"/>
      <c r="L589" s="337"/>
      <c r="M589" s="337"/>
      <c r="N589" s="337"/>
      <c r="O589" s="337"/>
      <c r="P589" s="337"/>
      <c r="Q589" s="337"/>
      <c r="R589" s="337"/>
      <c r="S589" s="337"/>
      <c r="T589" s="337"/>
      <c r="U589" s="337"/>
      <c r="V589" s="337"/>
      <c r="W589" s="337"/>
      <c r="X589" s="337"/>
      <c r="Y589" s="338"/>
      <c r="Z589" s="333"/>
      <c r="AA589" s="334"/>
      <c r="AB589" s="335"/>
    </row>
    <row r="590" spans="2:28" s="28" customFormat="1" ht="40.5" customHeight="1">
      <c r="B590" s="331">
        <f t="shared" si="13"/>
        <v>4</v>
      </c>
      <c r="C590" s="332"/>
      <c r="D590" s="336" t="s">
        <v>502</v>
      </c>
      <c r="E590" s="337"/>
      <c r="F590" s="337"/>
      <c r="G590" s="337"/>
      <c r="H590" s="337"/>
      <c r="I590" s="337"/>
      <c r="J590" s="337"/>
      <c r="K590" s="337"/>
      <c r="L590" s="337"/>
      <c r="M590" s="337"/>
      <c r="N590" s="337"/>
      <c r="O590" s="337"/>
      <c r="P590" s="337"/>
      <c r="Q590" s="337"/>
      <c r="R590" s="337"/>
      <c r="S590" s="337"/>
      <c r="T590" s="337"/>
      <c r="U590" s="337"/>
      <c r="V590" s="337"/>
      <c r="W590" s="337"/>
      <c r="X590" s="337"/>
      <c r="Y590" s="338"/>
      <c r="Z590" s="333"/>
      <c r="AA590" s="334"/>
      <c r="AB590" s="335"/>
    </row>
    <row r="591" spans="2:28" s="28" customFormat="1" ht="33" customHeight="1">
      <c r="B591" s="331">
        <f t="shared" si="13"/>
        <v>5</v>
      </c>
      <c r="C591" s="332"/>
      <c r="D591" s="336" t="s">
        <v>503</v>
      </c>
      <c r="E591" s="337"/>
      <c r="F591" s="337"/>
      <c r="G591" s="337"/>
      <c r="H591" s="337"/>
      <c r="I591" s="337"/>
      <c r="J591" s="337"/>
      <c r="K591" s="337"/>
      <c r="L591" s="337"/>
      <c r="M591" s="337"/>
      <c r="N591" s="337"/>
      <c r="O591" s="337"/>
      <c r="P591" s="337"/>
      <c r="Q591" s="337"/>
      <c r="R591" s="337"/>
      <c r="S591" s="337"/>
      <c r="T591" s="337"/>
      <c r="U591" s="337"/>
      <c r="V591" s="337"/>
      <c r="W591" s="337"/>
      <c r="X591" s="337"/>
      <c r="Y591" s="338"/>
      <c r="Z591" s="333"/>
      <c r="AA591" s="334"/>
      <c r="AB591" s="335"/>
    </row>
    <row r="592" spans="2:28" s="28" customFormat="1" ht="33" customHeight="1">
      <c r="B592" s="331">
        <f t="shared" si="13"/>
        <v>6</v>
      </c>
      <c r="C592" s="332"/>
      <c r="D592" s="336" t="s">
        <v>504</v>
      </c>
      <c r="E592" s="337"/>
      <c r="F592" s="337"/>
      <c r="G592" s="337"/>
      <c r="H592" s="337"/>
      <c r="I592" s="337"/>
      <c r="J592" s="337"/>
      <c r="K592" s="337"/>
      <c r="L592" s="337"/>
      <c r="M592" s="337"/>
      <c r="N592" s="337"/>
      <c r="O592" s="337"/>
      <c r="P592" s="337"/>
      <c r="Q592" s="337"/>
      <c r="R592" s="337"/>
      <c r="S592" s="337"/>
      <c r="T592" s="337"/>
      <c r="U592" s="337"/>
      <c r="V592" s="337"/>
      <c r="W592" s="337"/>
      <c r="X592" s="337"/>
      <c r="Y592" s="338"/>
      <c r="Z592" s="333"/>
      <c r="AA592" s="334"/>
      <c r="AB592" s="335"/>
    </row>
    <row r="593" spans="2:28" s="28" customFormat="1" ht="54" customHeight="1">
      <c r="B593" s="331">
        <f t="shared" si="13"/>
        <v>7</v>
      </c>
      <c r="C593" s="332"/>
      <c r="D593" s="336" t="s">
        <v>505</v>
      </c>
      <c r="E593" s="337"/>
      <c r="F593" s="337"/>
      <c r="G593" s="337"/>
      <c r="H593" s="337"/>
      <c r="I593" s="337"/>
      <c r="J593" s="337"/>
      <c r="K593" s="337"/>
      <c r="L593" s="337"/>
      <c r="M593" s="337"/>
      <c r="N593" s="337"/>
      <c r="O593" s="337"/>
      <c r="P593" s="337"/>
      <c r="Q593" s="337"/>
      <c r="R593" s="337"/>
      <c r="S593" s="337"/>
      <c r="T593" s="337"/>
      <c r="U593" s="337"/>
      <c r="V593" s="337"/>
      <c r="W593" s="337"/>
      <c r="X593" s="337"/>
      <c r="Y593" s="338"/>
      <c r="Z593" s="333"/>
      <c r="AA593" s="334"/>
      <c r="AB593" s="335"/>
    </row>
    <row r="595" spans="1:28" s="1" customFormat="1" ht="15" customHeight="1">
      <c r="A595" s="339">
        <v>22</v>
      </c>
      <c r="B595" s="340"/>
      <c r="C595" s="1" t="s">
        <v>498</v>
      </c>
      <c r="Y595" s="60" t="s">
        <v>475</v>
      </c>
      <c r="Z595" s="4"/>
      <c r="AA595" s="4"/>
      <c r="AB595" s="4"/>
    </row>
    <row r="596" spans="2:28" s="28" customFormat="1" ht="33" customHeight="1">
      <c r="B596" s="331">
        <f>IF(D596="","",B595+1)</f>
        <v>1</v>
      </c>
      <c r="C596" s="332"/>
      <c r="D596" s="336" t="s">
        <v>506</v>
      </c>
      <c r="E596" s="337"/>
      <c r="F596" s="337"/>
      <c r="G596" s="337"/>
      <c r="H596" s="337"/>
      <c r="I596" s="337"/>
      <c r="J596" s="337"/>
      <c r="K596" s="337"/>
      <c r="L596" s="337"/>
      <c r="M596" s="337"/>
      <c r="N596" s="337"/>
      <c r="O596" s="337"/>
      <c r="P596" s="337"/>
      <c r="Q596" s="337"/>
      <c r="R596" s="337"/>
      <c r="S596" s="337"/>
      <c r="T596" s="337"/>
      <c r="U596" s="337"/>
      <c r="V596" s="337"/>
      <c r="W596" s="337"/>
      <c r="X596" s="337"/>
      <c r="Y596" s="338"/>
      <c r="Z596" s="333"/>
      <c r="AA596" s="334"/>
      <c r="AB596" s="335"/>
    </row>
    <row r="597" spans="2:28" s="28" customFormat="1" ht="27" customHeight="1">
      <c r="B597" s="331">
        <f>IF(D597="","",B596+1)</f>
        <v>2</v>
      </c>
      <c r="C597" s="332"/>
      <c r="D597" s="336" t="s">
        <v>507</v>
      </c>
      <c r="E597" s="337"/>
      <c r="F597" s="337"/>
      <c r="G597" s="337"/>
      <c r="H597" s="337"/>
      <c r="I597" s="337"/>
      <c r="J597" s="337"/>
      <c r="K597" s="337"/>
      <c r="L597" s="337"/>
      <c r="M597" s="337"/>
      <c r="N597" s="337"/>
      <c r="O597" s="337"/>
      <c r="P597" s="337"/>
      <c r="Q597" s="337"/>
      <c r="R597" s="337"/>
      <c r="S597" s="337"/>
      <c r="T597" s="337"/>
      <c r="U597" s="337"/>
      <c r="V597" s="337"/>
      <c r="W597" s="337"/>
      <c r="X597" s="337"/>
      <c r="Y597" s="338"/>
      <c r="Z597" s="333"/>
      <c r="AA597" s="334"/>
      <c r="AB597" s="335"/>
    </row>
    <row r="599" spans="1:28" s="1" customFormat="1" ht="15" customHeight="1">
      <c r="A599" s="339">
        <v>23</v>
      </c>
      <c r="B599" s="340"/>
      <c r="C599" s="1" t="s">
        <v>508</v>
      </c>
      <c r="Y599" s="60" t="s">
        <v>475</v>
      </c>
      <c r="Z599" s="4"/>
      <c r="AA599" s="4"/>
      <c r="AB599" s="4"/>
    </row>
    <row r="600" spans="2:28" s="28" customFormat="1" ht="33" customHeight="1">
      <c r="B600" s="331">
        <f>IF(D600="","",B599+1)</f>
        <v>1</v>
      </c>
      <c r="C600" s="332"/>
      <c r="D600" s="336" t="s">
        <v>496</v>
      </c>
      <c r="E600" s="337"/>
      <c r="F600" s="337"/>
      <c r="G600" s="337"/>
      <c r="H600" s="337"/>
      <c r="I600" s="337"/>
      <c r="J600" s="337"/>
      <c r="K600" s="337"/>
      <c r="L600" s="337"/>
      <c r="M600" s="337"/>
      <c r="N600" s="337"/>
      <c r="O600" s="337"/>
      <c r="P600" s="337"/>
      <c r="Q600" s="337"/>
      <c r="R600" s="337"/>
      <c r="S600" s="337"/>
      <c r="T600" s="337"/>
      <c r="U600" s="337"/>
      <c r="V600" s="337"/>
      <c r="W600" s="337"/>
      <c r="X600" s="337"/>
      <c r="Y600" s="338"/>
      <c r="Z600" s="333"/>
      <c r="AA600" s="334"/>
      <c r="AB600" s="335"/>
    </row>
    <row r="601" spans="2:28" s="28" customFormat="1" ht="40.5" customHeight="1">
      <c r="B601" s="331">
        <f>IF(D601="","",B600+1)</f>
        <v>2</v>
      </c>
      <c r="C601" s="332"/>
      <c r="D601" s="336" t="s">
        <v>509</v>
      </c>
      <c r="E601" s="337"/>
      <c r="F601" s="337"/>
      <c r="G601" s="337"/>
      <c r="H601" s="337"/>
      <c r="I601" s="337"/>
      <c r="J601" s="337"/>
      <c r="K601" s="337"/>
      <c r="L601" s="337"/>
      <c r="M601" s="337"/>
      <c r="N601" s="337"/>
      <c r="O601" s="337"/>
      <c r="P601" s="337"/>
      <c r="Q601" s="337"/>
      <c r="R601" s="337"/>
      <c r="S601" s="337"/>
      <c r="T601" s="337"/>
      <c r="U601" s="337"/>
      <c r="V601" s="337"/>
      <c r="W601" s="337"/>
      <c r="X601" s="337"/>
      <c r="Y601" s="338"/>
      <c r="Z601" s="333"/>
      <c r="AA601" s="334"/>
      <c r="AB601" s="335"/>
    </row>
    <row r="602" spans="2:28" s="28" customFormat="1" ht="27" customHeight="1">
      <c r="B602" s="331">
        <f>IF(D602="","",B601+1)</f>
        <v>3</v>
      </c>
      <c r="C602" s="332"/>
      <c r="D602" s="336" t="s">
        <v>510</v>
      </c>
      <c r="E602" s="337"/>
      <c r="F602" s="337"/>
      <c r="G602" s="337"/>
      <c r="H602" s="337"/>
      <c r="I602" s="337"/>
      <c r="J602" s="337"/>
      <c r="K602" s="337"/>
      <c r="L602" s="337"/>
      <c r="M602" s="337"/>
      <c r="N602" s="337"/>
      <c r="O602" s="337"/>
      <c r="P602" s="337"/>
      <c r="Q602" s="337"/>
      <c r="R602" s="337"/>
      <c r="S602" s="337"/>
      <c r="T602" s="337"/>
      <c r="U602" s="337"/>
      <c r="V602" s="337"/>
      <c r="W602" s="337"/>
      <c r="X602" s="337"/>
      <c r="Y602" s="338"/>
      <c r="Z602" s="333"/>
      <c r="AA602" s="334"/>
      <c r="AB602" s="335"/>
    </row>
    <row r="603" spans="2:28" s="28" customFormat="1" ht="27" customHeight="1">
      <c r="B603" s="343">
        <f>IF(D603="","",B602+1)</f>
        <v>4</v>
      </c>
      <c r="C603" s="344"/>
      <c r="D603" s="376" t="s">
        <v>511</v>
      </c>
      <c r="E603" s="377"/>
      <c r="F603" s="377"/>
      <c r="G603" s="377"/>
      <c r="H603" s="377"/>
      <c r="I603" s="377"/>
      <c r="J603" s="377"/>
      <c r="K603" s="377"/>
      <c r="L603" s="377"/>
      <c r="M603" s="377"/>
      <c r="N603" s="377"/>
      <c r="O603" s="377"/>
      <c r="P603" s="377"/>
      <c r="Q603" s="377"/>
      <c r="R603" s="377"/>
      <c r="S603" s="377"/>
      <c r="T603" s="377"/>
      <c r="U603" s="377"/>
      <c r="V603" s="377"/>
      <c r="W603" s="377"/>
      <c r="X603" s="377"/>
      <c r="Y603" s="378"/>
      <c r="Z603" s="351"/>
      <c r="AA603" s="352"/>
      <c r="AB603" s="353"/>
    </row>
    <row r="604" spans="2:28" s="28" customFormat="1" ht="25.5" customHeight="1">
      <c r="B604" s="393"/>
      <c r="C604" s="394"/>
      <c r="D604" s="48" t="s">
        <v>16</v>
      </c>
      <c r="E604" s="514" t="s">
        <v>512</v>
      </c>
      <c r="F604" s="514"/>
      <c r="G604" s="514"/>
      <c r="H604" s="514"/>
      <c r="I604" s="514"/>
      <c r="J604" s="514"/>
      <c r="K604" s="514"/>
      <c r="L604" s="514"/>
      <c r="M604" s="514"/>
      <c r="N604" s="514"/>
      <c r="O604" s="514"/>
      <c r="P604" s="514"/>
      <c r="Q604" s="514"/>
      <c r="R604" s="514"/>
      <c r="S604" s="514"/>
      <c r="T604" s="514"/>
      <c r="U604" s="514"/>
      <c r="V604" s="514"/>
      <c r="W604" s="514"/>
      <c r="X604" s="514"/>
      <c r="Y604" s="515"/>
      <c r="Z604" s="388"/>
      <c r="AA604" s="389"/>
      <c r="AB604" s="390"/>
    </row>
    <row r="605" spans="2:28" s="28" customFormat="1" ht="18" customHeight="1">
      <c r="B605" s="343">
        <f>IF(D605="","",B603+1)</f>
        <v>5</v>
      </c>
      <c r="C605" s="344"/>
      <c r="D605" s="376" t="s">
        <v>513</v>
      </c>
      <c r="E605" s="377"/>
      <c r="F605" s="377"/>
      <c r="G605" s="377"/>
      <c r="H605" s="377"/>
      <c r="I605" s="377"/>
      <c r="J605" s="377"/>
      <c r="K605" s="377"/>
      <c r="L605" s="377"/>
      <c r="M605" s="377"/>
      <c r="N605" s="377"/>
      <c r="O605" s="377"/>
      <c r="P605" s="377"/>
      <c r="Q605" s="377"/>
      <c r="R605" s="377"/>
      <c r="S605" s="377"/>
      <c r="T605" s="377"/>
      <c r="U605" s="377"/>
      <c r="V605" s="377"/>
      <c r="W605" s="377"/>
      <c r="X605" s="377"/>
      <c r="Y605" s="378"/>
      <c r="Z605" s="447"/>
      <c r="AA605" s="448"/>
      <c r="AB605" s="449"/>
    </row>
    <row r="606" spans="2:28" ht="13.5" customHeight="1">
      <c r="B606" s="391"/>
      <c r="C606" s="392"/>
      <c r="D606" s="69"/>
      <c r="E606" s="70" t="s">
        <v>515</v>
      </c>
      <c r="F606" s="70"/>
      <c r="G606" s="70"/>
      <c r="H606" s="70"/>
      <c r="I606" s="70"/>
      <c r="J606" s="70"/>
      <c r="K606" s="70"/>
      <c r="L606" s="70"/>
      <c r="M606" s="70"/>
      <c r="N606" s="70"/>
      <c r="O606" s="70"/>
      <c r="P606" s="70"/>
      <c r="Q606" s="70"/>
      <c r="R606" s="70"/>
      <c r="S606" s="70"/>
      <c r="T606" s="70"/>
      <c r="U606" s="70"/>
      <c r="V606" s="70"/>
      <c r="W606" s="542" t="s">
        <v>514</v>
      </c>
      <c r="X606" s="544">
        <v>0.6</v>
      </c>
      <c r="Y606" s="346"/>
      <c r="Z606" s="450"/>
      <c r="AA606" s="451"/>
      <c r="AB606" s="452"/>
    </row>
    <row r="607" spans="2:28" ht="13.5" customHeight="1">
      <c r="B607" s="393"/>
      <c r="C607" s="394"/>
      <c r="D607" s="71"/>
      <c r="E607" s="70" t="s">
        <v>516</v>
      </c>
      <c r="F607" s="70"/>
      <c r="G607" s="70"/>
      <c r="H607" s="70"/>
      <c r="I607" s="70"/>
      <c r="J607" s="70"/>
      <c r="K607" s="70"/>
      <c r="L607" s="70"/>
      <c r="M607" s="70"/>
      <c r="N607" s="70"/>
      <c r="O607" s="70"/>
      <c r="P607" s="70"/>
      <c r="Q607" s="70"/>
      <c r="R607" s="70"/>
      <c r="S607" s="70"/>
      <c r="T607" s="70"/>
      <c r="U607" s="70"/>
      <c r="V607" s="70"/>
      <c r="W607" s="543"/>
      <c r="X607" s="543"/>
      <c r="Y607" s="348"/>
      <c r="Z607" s="453"/>
      <c r="AA607" s="454"/>
      <c r="AB607" s="455"/>
    </row>
    <row r="608" spans="2:28" s="28" customFormat="1" ht="18" customHeight="1">
      <c r="B608" s="343">
        <f>IF(D608="","",B605+1)</f>
        <v>6</v>
      </c>
      <c r="C608" s="344"/>
      <c r="D608" s="376" t="s">
        <v>513</v>
      </c>
      <c r="E608" s="377"/>
      <c r="F608" s="377"/>
      <c r="G608" s="377"/>
      <c r="H608" s="377"/>
      <c r="I608" s="377"/>
      <c r="J608" s="377"/>
      <c r="K608" s="377"/>
      <c r="L608" s="377"/>
      <c r="M608" s="377"/>
      <c r="N608" s="377"/>
      <c r="O608" s="377"/>
      <c r="P608" s="377"/>
      <c r="Q608" s="377"/>
      <c r="R608" s="377"/>
      <c r="S608" s="377"/>
      <c r="T608" s="377"/>
      <c r="U608" s="377"/>
      <c r="V608" s="377"/>
      <c r="W608" s="377"/>
      <c r="X608" s="377"/>
      <c r="Y608" s="378"/>
      <c r="Z608" s="447"/>
      <c r="AA608" s="448"/>
      <c r="AB608" s="449"/>
    </row>
    <row r="609" spans="2:28" ht="13.5" customHeight="1">
      <c r="B609" s="391"/>
      <c r="C609" s="392"/>
      <c r="D609" s="69"/>
      <c r="E609" s="70" t="s">
        <v>517</v>
      </c>
      <c r="F609" s="70"/>
      <c r="G609" s="70"/>
      <c r="H609" s="70"/>
      <c r="I609" s="70"/>
      <c r="J609" s="70"/>
      <c r="K609" s="70"/>
      <c r="L609" s="70"/>
      <c r="M609" s="70"/>
      <c r="N609" s="70"/>
      <c r="O609" s="70"/>
      <c r="P609" s="70"/>
      <c r="Q609" s="70"/>
      <c r="R609" s="70"/>
      <c r="S609" s="70"/>
      <c r="T609" s="70"/>
      <c r="U609" s="70"/>
      <c r="V609" s="70"/>
      <c r="W609" s="542" t="s">
        <v>514</v>
      </c>
      <c r="X609" s="544">
        <v>0.7</v>
      </c>
      <c r="Y609" s="346"/>
      <c r="Z609" s="450"/>
      <c r="AA609" s="451"/>
      <c r="AB609" s="452"/>
    </row>
    <row r="610" spans="2:28" ht="25.5" customHeight="1">
      <c r="B610" s="393"/>
      <c r="C610" s="394"/>
      <c r="D610" s="71"/>
      <c r="E610" s="73" t="s">
        <v>518</v>
      </c>
      <c r="F610" s="72"/>
      <c r="G610" s="72"/>
      <c r="H610" s="72"/>
      <c r="I610" s="72"/>
      <c r="J610" s="72"/>
      <c r="K610" s="72"/>
      <c r="L610" s="72"/>
      <c r="M610" s="72"/>
      <c r="N610" s="72"/>
      <c r="O610" s="72"/>
      <c r="P610" s="72"/>
      <c r="Q610" s="72"/>
      <c r="R610" s="72"/>
      <c r="S610" s="72"/>
      <c r="T610" s="72"/>
      <c r="U610" s="72"/>
      <c r="V610" s="72"/>
      <c r="W610" s="543"/>
      <c r="X610" s="543"/>
      <c r="Y610" s="348"/>
      <c r="Z610" s="453"/>
      <c r="AA610" s="454"/>
      <c r="AB610" s="455"/>
    </row>
    <row r="619" spans="1:3" s="7" customFormat="1" ht="17.25">
      <c r="A619" s="33">
        <v>6</v>
      </c>
      <c r="B619" s="6"/>
      <c r="C619" s="7" t="s">
        <v>519</v>
      </c>
    </row>
    <row r="620" spans="1:28" s="1" customFormat="1" ht="15" customHeight="1">
      <c r="A620" s="339">
        <v>1</v>
      </c>
      <c r="B620" s="340"/>
      <c r="C620" s="1" t="s">
        <v>536</v>
      </c>
      <c r="Y620" s="60" t="s">
        <v>351</v>
      </c>
      <c r="Z620" s="26" t="s">
        <v>15</v>
      </c>
      <c r="AA620" s="34"/>
      <c r="AB620" s="27"/>
    </row>
    <row r="621" spans="2:28" ht="27" customHeight="1">
      <c r="B621" s="343">
        <f>IF(D621="","",B620+1)</f>
        <v>1</v>
      </c>
      <c r="C621" s="344"/>
      <c r="D621" s="376" t="s">
        <v>524</v>
      </c>
      <c r="E621" s="377"/>
      <c r="F621" s="377"/>
      <c r="G621" s="377"/>
      <c r="H621" s="377"/>
      <c r="I621" s="377"/>
      <c r="J621" s="377"/>
      <c r="K621" s="377"/>
      <c r="L621" s="377"/>
      <c r="M621" s="377"/>
      <c r="N621" s="377"/>
      <c r="O621" s="377"/>
      <c r="P621" s="377"/>
      <c r="Q621" s="377"/>
      <c r="R621" s="377"/>
      <c r="S621" s="377"/>
      <c r="T621" s="377"/>
      <c r="U621" s="377"/>
      <c r="V621" s="377"/>
      <c r="W621" s="377"/>
      <c r="X621" s="377"/>
      <c r="Y621" s="378"/>
      <c r="Z621" s="351"/>
      <c r="AA621" s="352"/>
      <c r="AB621" s="353"/>
    </row>
    <row r="622" spans="2:28" ht="13.5" customHeight="1">
      <c r="B622" s="391"/>
      <c r="C622" s="392"/>
      <c r="D622" s="47" t="s">
        <v>16</v>
      </c>
      <c r="E622" s="516" t="s">
        <v>520</v>
      </c>
      <c r="F622" s="516"/>
      <c r="G622" s="516"/>
      <c r="H622" s="516"/>
      <c r="I622" s="516"/>
      <c r="J622" s="516"/>
      <c r="K622" s="516"/>
      <c r="L622" s="516"/>
      <c r="M622" s="516"/>
      <c r="N622" s="516"/>
      <c r="O622" s="516"/>
      <c r="P622" s="516"/>
      <c r="Q622" s="516"/>
      <c r="R622" s="516"/>
      <c r="S622" s="516"/>
      <c r="T622" s="516"/>
      <c r="U622" s="516"/>
      <c r="V622" s="516"/>
      <c r="W622" s="516"/>
      <c r="X622" s="516"/>
      <c r="Y622" s="517"/>
      <c r="Z622" s="385"/>
      <c r="AA622" s="386"/>
      <c r="AB622" s="387"/>
    </row>
    <row r="623" spans="2:28" ht="38.25" customHeight="1">
      <c r="B623" s="391"/>
      <c r="C623" s="392"/>
      <c r="D623" s="47" t="s">
        <v>16</v>
      </c>
      <c r="E623" s="365" t="s">
        <v>717</v>
      </c>
      <c r="F623" s="365"/>
      <c r="G623" s="365"/>
      <c r="H623" s="365"/>
      <c r="I623" s="365"/>
      <c r="J623" s="365"/>
      <c r="K623" s="365"/>
      <c r="L623" s="365"/>
      <c r="M623" s="365"/>
      <c r="N623" s="365"/>
      <c r="O623" s="365"/>
      <c r="P623" s="365"/>
      <c r="Q623" s="365"/>
      <c r="R623" s="365"/>
      <c r="S623" s="365"/>
      <c r="T623" s="365"/>
      <c r="U623" s="365"/>
      <c r="V623" s="365"/>
      <c r="W623" s="365"/>
      <c r="X623" s="365"/>
      <c r="Y623" s="375"/>
      <c r="Z623" s="385"/>
      <c r="AA623" s="386"/>
      <c r="AB623" s="387"/>
    </row>
    <row r="624" spans="2:28" ht="25.5" customHeight="1">
      <c r="B624" s="393"/>
      <c r="C624" s="394"/>
      <c r="D624" s="48" t="s">
        <v>521</v>
      </c>
      <c r="E624" s="341" t="s">
        <v>522</v>
      </c>
      <c r="F624" s="341"/>
      <c r="G624" s="341"/>
      <c r="H624" s="341"/>
      <c r="I624" s="341"/>
      <c r="J624" s="341"/>
      <c r="K624" s="341"/>
      <c r="L624" s="341"/>
      <c r="M624" s="341"/>
      <c r="N624" s="341"/>
      <c r="O624" s="341"/>
      <c r="P624" s="341"/>
      <c r="Q624" s="341"/>
      <c r="R624" s="341"/>
      <c r="S624" s="341"/>
      <c r="T624" s="341"/>
      <c r="U624" s="341"/>
      <c r="V624" s="341"/>
      <c r="W624" s="341"/>
      <c r="X624" s="341"/>
      <c r="Y624" s="342"/>
      <c r="Z624" s="388"/>
      <c r="AA624" s="389"/>
      <c r="AB624" s="390"/>
    </row>
    <row r="625" spans="2:28" ht="54" customHeight="1">
      <c r="B625" s="343">
        <f>IF(D625="","",B621+1)</f>
        <v>2</v>
      </c>
      <c r="C625" s="344"/>
      <c r="D625" s="376" t="s">
        <v>523</v>
      </c>
      <c r="E625" s="377"/>
      <c r="F625" s="377"/>
      <c r="G625" s="377"/>
      <c r="H625" s="377"/>
      <c r="I625" s="377"/>
      <c r="J625" s="377"/>
      <c r="K625" s="377"/>
      <c r="L625" s="377"/>
      <c r="M625" s="377"/>
      <c r="N625" s="377"/>
      <c r="O625" s="377"/>
      <c r="P625" s="377"/>
      <c r="Q625" s="377"/>
      <c r="R625" s="377"/>
      <c r="S625" s="377"/>
      <c r="T625" s="377"/>
      <c r="U625" s="377"/>
      <c r="V625" s="377"/>
      <c r="W625" s="377"/>
      <c r="X625" s="377"/>
      <c r="Y625" s="378"/>
      <c r="Z625" s="351"/>
      <c r="AA625" s="352"/>
      <c r="AB625" s="353"/>
    </row>
    <row r="626" spans="2:28" ht="25.5" customHeight="1">
      <c r="B626" s="391"/>
      <c r="C626" s="392"/>
      <c r="D626" s="47" t="s">
        <v>16</v>
      </c>
      <c r="E626" s="529" t="s">
        <v>533</v>
      </c>
      <c r="F626" s="529"/>
      <c r="G626" s="529"/>
      <c r="H626" s="529"/>
      <c r="I626" s="529"/>
      <c r="J626" s="529"/>
      <c r="K626" s="529"/>
      <c r="L626" s="529"/>
      <c r="M626" s="529"/>
      <c r="N626" s="529"/>
      <c r="O626" s="529"/>
      <c r="P626" s="529"/>
      <c r="Q626" s="529"/>
      <c r="R626" s="529"/>
      <c r="S626" s="529"/>
      <c r="T626" s="529"/>
      <c r="U626" s="529"/>
      <c r="V626" s="529"/>
      <c r="W626" s="529"/>
      <c r="X626" s="529"/>
      <c r="Y626" s="530"/>
      <c r="Z626" s="385"/>
      <c r="AA626" s="386"/>
      <c r="AB626" s="387"/>
    </row>
    <row r="627" spans="2:28" ht="51" customHeight="1">
      <c r="B627" s="391"/>
      <c r="C627" s="392"/>
      <c r="D627" s="47" t="s">
        <v>16</v>
      </c>
      <c r="E627" s="365" t="s">
        <v>525</v>
      </c>
      <c r="F627" s="365"/>
      <c r="G627" s="365"/>
      <c r="H627" s="365"/>
      <c r="I627" s="365"/>
      <c r="J627" s="365"/>
      <c r="K627" s="365"/>
      <c r="L627" s="365"/>
      <c r="M627" s="365"/>
      <c r="N627" s="365"/>
      <c r="O627" s="365"/>
      <c r="P627" s="365"/>
      <c r="Q627" s="365"/>
      <c r="R627" s="365"/>
      <c r="S627" s="365"/>
      <c r="T627" s="365"/>
      <c r="U627" s="365"/>
      <c r="V627" s="365"/>
      <c r="W627" s="365"/>
      <c r="X627" s="365"/>
      <c r="Y627" s="375"/>
      <c r="Z627" s="385"/>
      <c r="AA627" s="386"/>
      <c r="AB627" s="387"/>
    </row>
    <row r="628" spans="2:28" ht="25.5" customHeight="1">
      <c r="B628" s="393"/>
      <c r="C628" s="394"/>
      <c r="D628" s="48" t="s">
        <v>16</v>
      </c>
      <c r="E628" s="341" t="s">
        <v>526</v>
      </c>
      <c r="F628" s="341"/>
      <c r="G628" s="341"/>
      <c r="H628" s="341"/>
      <c r="I628" s="341"/>
      <c r="J628" s="341"/>
      <c r="K628" s="341"/>
      <c r="L628" s="341"/>
      <c r="M628" s="341"/>
      <c r="N628" s="341"/>
      <c r="O628" s="341"/>
      <c r="P628" s="341"/>
      <c r="Q628" s="341"/>
      <c r="R628" s="341"/>
      <c r="S628" s="341"/>
      <c r="T628" s="341"/>
      <c r="U628" s="341"/>
      <c r="V628" s="341"/>
      <c r="W628" s="341"/>
      <c r="X628" s="341"/>
      <c r="Y628" s="342"/>
      <c r="Z628" s="388"/>
      <c r="AA628" s="389"/>
      <c r="AB628" s="390"/>
    </row>
    <row r="630" spans="1:28" s="1" customFormat="1" ht="15" customHeight="1">
      <c r="A630" s="339">
        <v>2</v>
      </c>
      <c r="B630" s="340"/>
      <c r="C630" s="1" t="s">
        <v>535</v>
      </c>
      <c r="Y630" s="60" t="s">
        <v>351</v>
      </c>
      <c r="Z630" s="4"/>
      <c r="AA630" s="4"/>
      <c r="AB630" s="4"/>
    </row>
    <row r="631" spans="2:28" ht="27" customHeight="1">
      <c r="B631" s="343">
        <f>IF(D631="","",B630+1)</f>
        <v>1</v>
      </c>
      <c r="C631" s="344"/>
      <c r="D631" s="376" t="s">
        <v>527</v>
      </c>
      <c r="E631" s="377"/>
      <c r="F631" s="377"/>
      <c r="G631" s="377"/>
      <c r="H631" s="377"/>
      <c r="I631" s="377"/>
      <c r="J631" s="377"/>
      <c r="K631" s="377"/>
      <c r="L631" s="377"/>
      <c r="M631" s="377"/>
      <c r="N631" s="377"/>
      <c r="O631" s="377"/>
      <c r="P631" s="377"/>
      <c r="Q631" s="377"/>
      <c r="R631" s="377"/>
      <c r="S631" s="377"/>
      <c r="T631" s="377"/>
      <c r="U631" s="377"/>
      <c r="V631" s="377"/>
      <c r="W631" s="377"/>
      <c r="X631" s="377"/>
      <c r="Y631" s="378"/>
      <c r="Z631" s="351"/>
      <c r="AA631" s="352"/>
      <c r="AB631" s="353"/>
    </row>
    <row r="632" spans="2:28" ht="25.5" customHeight="1">
      <c r="B632" s="391"/>
      <c r="C632" s="392"/>
      <c r="D632" s="47" t="s">
        <v>16</v>
      </c>
      <c r="E632" s="529" t="s">
        <v>528</v>
      </c>
      <c r="F632" s="529"/>
      <c r="G632" s="529"/>
      <c r="H632" s="529"/>
      <c r="I632" s="529"/>
      <c r="J632" s="529"/>
      <c r="K632" s="529"/>
      <c r="L632" s="529"/>
      <c r="M632" s="529"/>
      <c r="N632" s="529"/>
      <c r="O632" s="529"/>
      <c r="P632" s="529"/>
      <c r="Q632" s="529"/>
      <c r="R632" s="529"/>
      <c r="S632" s="529"/>
      <c r="T632" s="529"/>
      <c r="U632" s="529"/>
      <c r="V632" s="529"/>
      <c r="W632" s="529"/>
      <c r="X632" s="529"/>
      <c r="Y632" s="530"/>
      <c r="Z632" s="385"/>
      <c r="AA632" s="386"/>
      <c r="AB632" s="387"/>
    </row>
    <row r="633" spans="2:28" ht="51" customHeight="1">
      <c r="B633" s="393"/>
      <c r="C633" s="394"/>
      <c r="D633" s="48" t="s">
        <v>16</v>
      </c>
      <c r="E633" s="341" t="s">
        <v>529</v>
      </c>
      <c r="F633" s="341"/>
      <c r="G633" s="341"/>
      <c r="H633" s="341"/>
      <c r="I633" s="341"/>
      <c r="J633" s="341"/>
      <c r="K633" s="341"/>
      <c r="L633" s="341"/>
      <c r="M633" s="341"/>
      <c r="N633" s="341"/>
      <c r="O633" s="341"/>
      <c r="P633" s="341"/>
      <c r="Q633" s="341"/>
      <c r="R633" s="341"/>
      <c r="S633" s="341"/>
      <c r="T633" s="341"/>
      <c r="U633" s="341"/>
      <c r="V633" s="341"/>
      <c r="W633" s="341"/>
      <c r="X633" s="341"/>
      <c r="Y633" s="342"/>
      <c r="Z633" s="388"/>
      <c r="AA633" s="389"/>
      <c r="AB633" s="390"/>
    </row>
    <row r="634" spans="2:28" ht="54" customHeight="1">
      <c r="B634" s="343">
        <f>IF(D634="","",B631+1)</f>
        <v>2</v>
      </c>
      <c r="C634" s="344"/>
      <c r="D634" s="376" t="s">
        <v>530</v>
      </c>
      <c r="E634" s="377"/>
      <c r="F634" s="377"/>
      <c r="G634" s="377"/>
      <c r="H634" s="377"/>
      <c r="I634" s="377"/>
      <c r="J634" s="377"/>
      <c r="K634" s="377"/>
      <c r="L634" s="377"/>
      <c r="M634" s="377"/>
      <c r="N634" s="377"/>
      <c r="O634" s="377"/>
      <c r="P634" s="377"/>
      <c r="Q634" s="377"/>
      <c r="R634" s="377"/>
      <c r="S634" s="377"/>
      <c r="T634" s="377"/>
      <c r="U634" s="377"/>
      <c r="V634" s="377"/>
      <c r="W634" s="377"/>
      <c r="X634" s="377"/>
      <c r="Y634" s="378"/>
      <c r="Z634" s="351"/>
      <c r="AA634" s="352"/>
      <c r="AB634" s="353"/>
    </row>
    <row r="635" spans="2:28" ht="25.5" customHeight="1">
      <c r="B635" s="391"/>
      <c r="C635" s="392"/>
      <c r="D635" s="47" t="s">
        <v>16</v>
      </c>
      <c r="E635" s="529" t="s">
        <v>533</v>
      </c>
      <c r="F635" s="529"/>
      <c r="G635" s="529"/>
      <c r="H635" s="529"/>
      <c r="I635" s="529"/>
      <c r="J635" s="529"/>
      <c r="K635" s="529"/>
      <c r="L635" s="529"/>
      <c r="M635" s="529"/>
      <c r="N635" s="529"/>
      <c r="O635" s="529"/>
      <c r="P635" s="529"/>
      <c r="Q635" s="529"/>
      <c r="R635" s="529"/>
      <c r="S635" s="529"/>
      <c r="T635" s="529"/>
      <c r="U635" s="529"/>
      <c r="V635" s="529"/>
      <c r="W635" s="529"/>
      <c r="X635" s="529"/>
      <c r="Y635" s="530"/>
      <c r="Z635" s="385"/>
      <c r="AA635" s="386"/>
      <c r="AB635" s="387"/>
    </row>
    <row r="636" spans="2:28" ht="12.75">
      <c r="B636" s="393"/>
      <c r="C636" s="394"/>
      <c r="D636" s="48" t="s">
        <v>16</v>
      </c>
      <c r="E636" s="341" t="s">
        <v>532</v>
      </c>
      <c r="F636" s="341"/>
      <c r="G636" s="341"/>
      <c r="H636" s="341"/>
      <c r="I636" s="341"/>
      <c r="J636" s="341"/>
      <c r="K636" s="341"/>
      <c r="L636" s="341"/>
      <c r="M636" s="341"/>
      <c r="N636" s="341"/>
      <c r="O636" s="341"/>
      <c r="P636" s="341"/>
      <c r="Q636" s="341"/>
      <c r="R636" s="341"/>
      <c r="S636" s="341"/>
      <c r="T636" s="341"/>
      <c r="U636" s="341"/>
      <c r="V636" s="341"/>
      <c r="W636" s="341"/>
      <c r="X636" s="341"/>
      <c r="Y636" s="342"/>
      <c r="Z636" s="388"/>
      <c r="AA636" s="389"/>
      <c r="AB636" s="390"/>
    </row>
    <row r="637" spans="2:28" ht="67.5" customHeight="1">
      <c r="B637" s="343">
        <f>IF(D637="","",B634+1)</f>
        <v>3</v>
      </c>
      <c r="C637" s="344"/>
      <c r="D637" s="376" t="s">
        <v>531</v>
      </c>
      <c r="E637" s="377"/>
      <c r="F637" s="377"/>
      <c r="G637" s="377"/>
      <c r="H637" s="377"/>
      <c r="I637" s="377"/>
      <c r="J637" s="377"/>
      <c r="K637" s="377"/>
      <c r="L637" s="377"/>
      <c r="M637" s="377"/>
      <c r="N637" s="377"/>
      <c r="O637" s="377"/>
      <c r="P637" s="377"/>
      <c r="Q637" s="377"/>
      <c r="R637" s="377"/>
      <c r="S637" s="377"/>
      <c r="T637" s="377"/>
      <c r="U637" s="377"/>
      <c r="V637" s="377"/>
      <c r="W637" s="377"/>
      <c r="X637" s="377"/>
      <c r="Y637" s="378"/>
      <c r="Z637" s="351"/>
      <c r="AA637" s="352"/>
      <c r="AB637" s="353"/>
    </row>
    <row r="638" spans="2:28" ht="25.5" customHeight="1">
      <c r="B638" s="391"/>
      <c r="C638" s="392"/>
      <c r="D638" s="47" t="s">
        <v>16</v>
      </c>
      <c r="E638" s="529" t="s">
        <v>533</v>
      </c>
      <c r="F638" s="529"/>
      <c r="G638" s="529"/>
      <c r="H638" s="529"/>
      <c r="I638" s="529"/>
      <c r="J638" s="529"/>
      <c r="K638" s="529"/>
      <c r="L638" s="529"/>
      <c r="M638" s="529"/>
      <c r="N638" s="529"/>
      <c r="O638" s="529"/>
      <c r="P638" s="529"/>
      <c r="Q638" s="529"/>
      <c r="R638" s="529"/>
      <c r="S638" s="529"/>
      <c r="T638" s="529"/>
      <c r="U638" s="529"/>
      <c r="V638" s="529"/>
      <c r="W638" s="529"/>
      <c r="X638" s="529"/>
      <c r="Y638" s="530"/>
      <c r="Z638" s="385"/>
      <c r="AA638" s="386"/>
      <c r="AB638" s="387"/>
    </row>
    <row r="639" spans="2:28" ht="12.75">
      <c r="B639" s="393"/>
      <c r="C639" s="394"/>
      <c r="D639" s="48" t="s">
        <v>16</v>
      </c>
      <c r="E639" s="341" t="s">
        <v>532</v>
      </c>
      <c r="F639" s="341"/>
      <c r="G639" s="341"/>
      <c r="H639" s="341"/>
      <c r="I639" s="341"/>
      <c r="J639" s="341"/>
      <c r="K639" s="341"/>
      <c r="L639" s="341"/>
      <c r="M639" s="341"/>
      <c r="N639" s="341"/>
      <c r="O639" s="341"/>
      <c r="P639" s="341"/>
      <c r="Q639" s="341"/>
      <c r="R639" s="341"/>
      <c r="S639" s="341"/>
      <c r="T639" s="341"/>
      <c r="U639" s="341"/>
      <c r="V639" s="341"/>
      <c r="W639" s="341"/>
      <c r="X639" s="341"/>
      <c r="Y639" s="342"/>
      <c r="Z639" s="388"/>
      <c r="AA639" s="389"/>
      <c r="AB639" s="390"/>
    </row>
    <row r="641" spans="1:28" s="1" customFormat="1" ht="15" customHeight="1">
      <c r="A641" s="339">
        <v>3</v>
      </c>
      <c r="B641" s="340"/>
      <c r="C641" s="1" t="s">
        <v>534</v>
      </c>
      <c r="Y641" s="60" t="s">
        <v>351</v>
      </c>
      <c r="Z641" s="4"/>
      <c r="AA641" s="4"/>
      <c r="AB641" s="4"/>
    </row>
    <row r="642" spans="2:28" s="28" customFormat="1" ht="51" customHeight="1">
      <c r="B642" s="343">
        <f>IF(D642="","",B641+1)</f>
        <v>1</v>
      </c>
      <c r="C642" s="344"/>
      <c r="D642" s="376" t="s">
        <v>537</v>
      </c>
      <c r="E642" s="377"/>
      <c r="F642" s="377"/>
      <c r="G642" s="377"/>
      <c r="H642" s="377"/>
      <c r="I642" s="377"/>
      <c r="J642" s="377"/>
      <c r="K642" s="377"/>
      <c r="L642" s="377"/>
      <c r="M642" s="377"/>
      <c r="N642" s="377"/>
      <c r="O642" s="377"/>
      <c r="P642" s="377"/>
      <c r="Q642" s="377"/>
      <c r="R642" s="377"/>
      <c r="S642" s="377"/>
      <c r="T642" s="377"/>
      <c r="U642" s="377"/>
      <c r="V642" s="377"/>
      <c r="W642" s="377"/>
      <c r="X642" s="377"/>
      <c r="Y642" s="378"/>
      <c r="Z642" s="351"/>
      <c r="AA642" s="352"/>
      <c r="AB642" s="353"/>
    </row>
    <row r="643" spans="2:28" s="28" customFormat="1" ht="38.25" customHeight="1">
      <c r="B643" s="393"/>
      <c r="C643" s="394"/>
      <c r="D643" s="48" t="s">
        <v>16</v>
      </c>
      <c r="E643" s="341" t="s">
        <v>538</v>
      </c>
      <c r="F643" s="341"/>
      <c r="G643" s="341"/>
      <c r="H643" s="341"/>
      <c r="I643" s="341"/>
      <c r="J643" s="341"/>
      <c r="K643" s="341"/>
      <c r="L643" s="341"/>
      <c r="M643" s="341"/>
      <c r="N643" s="341"/>
      <c r="O643" s="341"/>
      <c r="P643" s="341"/>
      <c r="Q643" s="341"/>
      <c r="R643" s="341"/>
      <c r="S643" s="341"/>
      <c r="T643" s="341"/>
      <c r="U643" s="341"/>
      <c r="V643" s="341"/>
      <c r="W643" s="341"/>
      <c r="X643" s="341"/>
      <c r="Y643" s="342"/>
      <c r="Z643" s="388"/>
      <c r="AA643" s="389"/>
      <c r="AB643" s="390"/>
    </row>
    <row r="645" spans="1:28" s="1" customFormat="1" ht="15" customHeight="1">
      <c r="A645" s="339">
        <v>4</v>
      </c>
      <c r="B645" s="340"/>
      <c r="C645" s="1" t="s">
        <v>539</v>
      </c>
      <c r="Y645" s="60"/>
      <c r="Z645" s="4"/>
      <c r="AA645" s="4"/>
      <c r="AB645" s="4"/>
    </row>
    <row r="646" spans="2:28" s="28" customFormat="1" ht="33" customHeight="1">
      <c r="B646" s="343">
        <f>IF(D646="","",B645+1)</f>
        <v>1</v>
      </c>
      <c r="C646" s="344"/>
      <c r="D646" s="376" t="s">
        <v>540</v>
      </c>
      <c r="E646" s="377"/>
      <c r="F646" s="377"/>
      <c r="G646" s="377"/>
      <c r="H646" s="377"/>
      <c r="I646" s="377"/>
      <c r="J646" s="377"/>
      <c r="K646" s="377"/>
      <c r="L646" s="377"/>
      <c r="M646" s="377"/>
      <c r="N646" s="377"/>
      <c r="O646" s="377"/>
      <c r="P646" s="377"/>
      <c r="Q646" s="377"/>
      <c r="R646" s="377"/>
      <c r="S646" s="377"/>
      <c r="T646" s="377"/>
      <c r="U646" s="377"/>
      <c r="V646" s="377"/>
      <c r="W646" s="377"/>
      <c r="X646" s="377"/>
      <c r="Y646" s="378"/>
      <c r="Z646" s="351"/>
      <c r="AA646" s="352"/>
      <c r="AB646" s="353"/>
    </row>
    <row r="647" spans="2:28" s="28" customFormat="1" ht="39" customHeight="1">
      <c r="B647" s="393"/>
      <c r="C647" s="394"/>
      <c r="D647" s="48" t="s">
        <v>16</v>
      </c>
      <c r="E647" s="341" t="s">
        <v>542</v>
      </c>
      <c r="F647" s="341"/>
      <c r="G647" s="341"/>
      <c r="H647" s="341"/>
      <c r="I647" s="341"/>
      <c r="J647" s="341"/>
      <c r="K647" s="341"/>
      <c r="L647" s="341"/>
      <c r="M647" s="341"/>
      <c r="N647" s="341"/>
      <c r="O647" s="341"/>
      <c r="P647" s="341"/>
      <c r="Q647" s="341"/>
      <c r="R647" s="341"/>
      <c r="S647" s="341"/>
      <c r="T647" s="341"/>
      <c r="U647" s="341"/>
      <c r="V647" s="341"/>
      <c r="W647" s="341"/>
      <c r="X647" s="341"/>
      <c r="Y647" s="342"/>
      <c r="Z647" s="388"/>
      <c r="AA647" s="389"/>
      <c r="AB647" s="390"/>
    </row>
    <row r="648" spans="2:28" s="28" customFormat="1" ht="33" customHeight="1">
      <c r="B648" s="331">
        <f>IF(D648="","",B646+1)</f>
        <v>2</v>
      </c>
      <c r="C648" s="332"/>
      <c r="D648" s="336" t="s">
        <v>541</v>
      </c>
      <c r="E648" s="337"/>
      <c r="F648" s="337"/>
      <c r="G648" s="337"/>
      <c r="H648" s="337"/>
      <c r="I648" s="337"/>
      <c r="J648" s="337"/>
      <c r="K648" s="337"/>
      <c r="L648" s="337"/>
      <c r="M648" s="337"/>
      <c r="N648" s="337"/>
      <c r="O648" s="337"/>
      <c r="P648" s="337"/>
      <c r="Q648" s="337"/>
      <c r="R648" s="337"/>
      <c r="S648" s="337"/>
      <c r="T648" s="337"/>
      <c r="U648" s="337"/>
      <c r="V648" s="337"/>
      <c r="W648" s="337"/>
      <c r="X648" s="337"/>
      <c r="Y648" s="338"/>
      <c r="Z648" s="333"/>
      <c r="AA648" s="334"/>
      <c r="AB648" s="335"/>
    </row>
    <row r="649" spans="2:28" s="28" customFormat="1" ht="40.5" customHeight="1">
      <c r="B649" s="331">
        <f>IF(D649="","",B648+1)</f>
        <v>3</v>
      </c>
      <c r="C649" s="332"/>
      <c r="D649" s="336" t="s">
        <v>578</v>
      </c>
      <c r="E649" s="337"/>
      <c r="F649" s="337"/>
      <c r="G649" s="337"/>
      <c r="H649" s="337"/>
      <c r="I649" s="337"/>
      <c r="J649" s="337"/>
      <c r="K649" s="337"/>
      <c r="L649" s="337"/>
      <c r="M649" s="337"/>
      <c r="N649" s="337"/>
      <c r="O649" s="337"/>
      <c r="P649" s="337"/>
      <c r="Q649" s="337"/>
      <c r="R649" s="337"/>
      <c r="S649" s="337"/>
      <c r="T649" s="337"/>
      <c r="U649" s="337"/>
      <c r="V649" s="337"/>
      <c r="W649" s="337"/>
      <c r="X649" s="337"/>
      <c r="Y649" s="338"/>
      <c r="Z649" s="333"/>
      <c r="AA649" s="334"/>
      <c r="AB649" s="335"/>
    </row>
    <row r="650" ht="13.5" customHeight="1" thickBot="1"/>
    <row r="651" spans="2:27" ht="13.5" customHeight="1">
      <c r="B651" s="117"/>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9"/>
    </row>
    <row r="652" spans="2:27" s="116" customFormat="1" ht="17.25">
      <c r="B652" s="120" t="s">
        <v>579</v>
      </c>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2"/>
    </row>
    <row r="653" spans="2:27" ht="13.5" customHeight="1">
      <c r="B653" s="123"/>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5"/>
    </row>
    <row r="654" spans="2:27" s="116" customFormat="1" ht="34.5" customHeight="1">
      <c r="B654" s="126"/>
      <c r="C654" s="127" t="s">
        <v>580</v>
      </c>
      <c r="D654" s="545" t="s">
        <v>581</v>
      </c>
      <c r="E654" s="528"/>
      <c r="F654" s="528"/>
      <c r="G654" s="528"/>
      <c r="H654" s="528"/>
      <c r="I654" s="528"/>
      <c r="J654" s="528"/>
      <c r="K654" s="528"/>
      <c r="L654" s="528"/>
      <c r="M654" s="528"/>
      <c r="N654" s="528"/>
      <c r="O654" s="528"/>
      <c r="P654" s="528"/>
      <c r="Q654" s="528"/>
      <c r="R654" s="528"/>
      <c r="S654" s="528"/>
      <c r="T654" s="528"/>
      <c r="U654" s="528"/>
      <c r="V654" s="528"/>
      <c r="W654" s="528"/>
      <c r="X654" s="528"/>
      <c r="Y654" s="528"/>
      <c r="Z654" s="528"/>
      <c r="AA654" s="128"/>
    </row>
    <row r="655" spans="2:27" ht="9" customHeight="1">
      <c r="B655" s="123"/>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5"/>
    </row>
    <row r="656" spans="2:27" s="116" customFormat="1" ht="34.5" customHeight="1">
      <c r="B656" s="126"/>
      <c r="C656" s="127" t="s">
        <v>580</v>
      </c>
      <c r="D656" s="545" t="s">
        <v>582</v>
      </c>
      <c r="E656" s="528"/>
      <c r="F656" s="528"/>
      <c r="G656" s="528"/>
      <c r="H656" s="528"/>
      <c r="I656" s="528"/>
      <c r="J656" s="528"/>
      <c r="K656" s="528"/>
      <c r="L656" s="528"/>
      <c r="M656" s="528"/>
      <c r="N656" s="528"/>
      <c r="O656" s="528"/>
      <c r="P656" s="528"/>
      <c r="Q656" s="528"/>
      <c r="R656" s="528"/>
      <c r="S656" s="528"/>
      <c r="T656" s="528"/>
      <c r="U656" s="528"/>
      <c r="V656" s="528"/>
      <c r="W656" s="528"/>
      <c r="X656" s="528"/>
      <c r="Y656" s="528"/>
      <c r="Z656" s="528"/>
      <c r="AA656" s="128"/>
    </row>
    <row r="657" spans="2:27" ht="9" customHeight="1">
      <c r="B657" s="123"/>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5"/>
    </row>
    <row r="658" spans="2:27" s="116" customFormat="1" ht="34.5" customHeight="1">
      <c r="B658" s="126"/>
      <c r="C658" s="127" t="s">
        <v>580</v>
      </c>
      <c r="D658" s="545" t="s">
        <v>588</v>
      </c>
      <c r="E658" s="528"/>
      <c r="F658" s="528"/>
      <c r="G658" s="528"/>
      <c r="H658" s="528"/>
      <c r="I658" s="528"/>
      <c r="J658" s="528"/>
      <c r="K658" s="528"/>
      <c r="L658" s="528"/>
      <c r="M658" s="528"/>
      <c r="N658" s="528"/>
      <c r="O658" s="528"/>
      <c r="P658" s="528"/>
      <c r="Q658" s="528"/>
      <c r="R658" s="528"/>
      <c r="S658" s="528"/>
      <c r="T658" s="528"/>
      <c r="U658" s="528"/>
      <c r="V658" s="528"/>
      <c r="W658" s="528"/>
      <c r="X658" s="528"/>
      <c r="Y658" s="528"/>
      <c r="Z658" s="528"/>
      <c r="AA658" s="128"/>
    </row>
    <row r="659" spans="2:27" ht="9" customHeight="1">
      <c r="B659" s="123"/>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5"/>
    </row>
    <row r="660" spans="2:27" s="116" customFormat="1" ht="17.25">
      <c r="B660" s="126"/>
      <c r="C660" s="127" t="s">
        <v>580</v>
      </c>
      <c r="D660" s="545" t="s">
        <v>589</v>
      </c>
      <c r="E660" s="528"/>
      <c r="F660" s="528"/>
      <c r="G660" s="528"/>
      <c r="H660" s="528"/>
      <c r="I660" s="528"/>
      <c r="J660" s="528"/>
      <c r="K660" s="528"/>
      <c r="L660" s="528"/>
      <c r="M660" s="528"/>
      <c r="N660" s="528"/>
      <c r="O660" s="528"/>
      <c r="P660" s="528"/>
      <c r="Q660" s="528"/>
      <c r="R660" s="528"/>
      <c r="S660" s="528"/>
      <c r="T660" s="528"/>
      <c r="U660" s="528"/>
      <c r="V660" s="528"/>
      <c r="W660" s="528"/>
      <c r="X660" s="528"/>
      <c r="Y660" s="528"/>
      <c r="Z660" s="528"/>
      <c r="AA660" s="128"/>
    </row>
    <row r="661" spans="2:27" s="116" customFormat="1" ht="17.25">
      <c r="B661" s="126"/>
      <c r="C661" s="129"/>
      <c r="D661" s="129" t="s">
        <v>245</v>
      </c>
      <c r="E661" s="129" t="s">
        <v>584</v>
      </c>
      <c r="F661" s="129"/>
      <c r="G661" s="129" t="s">
        <v>585</v>
      </c>
      <c r="H661" s="129"/>
      <c r="I661" s="129"/>
      <c r="J661" s="129"/>
      <c r="K661" s="129"/>
      <c r="L661" s="129"/>
      <c r="M661" s="129"/>
      <c r="N661" s="129"/>
      <c r="O661" s="129"/>
      <c r="P661" s="129"/>
      <c r="Q661" s="129"/>
      <c r="R661" s="129"/>
      <c r="S661" s="129"/>
      <c r="T661" s="129"/>
      <c r="U661" s="129"/>
      <c r="V661" s="129"/>
      <c r="W661" s="129"/>
      <c r="X661" s="129"/>
      <c r="Y661" s="129"/>
      <c r="Z661" s="129"/>
      <c r="AA661" s="128"/>
    </row>
    <row r="662" spans="2:27" s="116" customFormat="1" ht="17.25">
      <c r="B662" s="126"/>
      <c r="C662" s="129"/>
      <c r="D662" s="129" t="s">
        <v>483</v>
      </c>
      <c r="E662" s="129" t="s">
        <v>586</v>
      </c>
      <c r="F662" s="129"/>
      <c r="G662" s="129" t="s">
        <v>587</v>
      </c>
      <c r="H662" s="129"/>
      <c r="I662" s="129"/>
      <c r="J662" s="129"/>
      <c r="K662" s="129"/>
      <c r="L662" s="129"/>
      <c r="M662" s="129"/>
      <c r="N662" s="129"/>
      <c r="O662" s="129"/>
      <c r="P662" s="129"/>
      <c r="Q662" s="129"/>
      <c r="R662" s="129"/>
      <c r="S662" s="129"/>
      <c r="T662" s="129"/>
      <c r="U662" s="129"/>
      <c r="V662" s="129"/>
      <c r="W662" s="129"/>
      <c r="X662" s="129"/>
      <c r="Y662" s="129"/>
      <c r="Z662" s="129"/>
      <c r="AA662" s="128"/>
    </row>
    <row r="663" spans="2:27" s="116" customFormat="1" ht="17.25">
      <c r="B663" s="126"/>
      <c r="C663" s="129"/>
      <c r="D663" s="129" t="s">
        <v>245</v>
      </c>
      <c r="E663" s="129" t="s">
        <v>718</v>
      </c>
      <c r="F663" s="129"/>
      <c r="G663" s="129" t="s">
        <v>719</v>
      </c>
      <c r="H663" s="129"/>
      <c r="I663" s="129"/>
      <c r="J663" s="129"/>
      <c r="K663" s="129"/>
      <c r="L663" s="129"/>
      <c r="M663" s="129"/>
      <c r="N663" s="129"/>
      <c r="O663" s="129"/>
      <c r="P663" s="129"/>
      <c r="Q663" s="129"/>
      <c r="R663" s="129"/>
      <c r="S663" s="129"/>
      <c r="T663" s="129"/>
      <c r="U663" s="129"/>
      <c r="V663" s="129"/>
      <c r="W663" s="129"/>
      <c r="X663" s="129"/>
      <c r="Y663" s="129"/>
      <c r="Z663" s="129"/>
      <c r="AA663" s="128"/>
    </row>
    <row r="664" spans="2:27" ht="17.25" customHeight="1">
      <c r="B664" s="123"/>
      <c r="C664" s="124"/>
      <c r="D664" s="124" t="s">
        <v>721</v>
      </c>
      <c r="E664" s="124" t="s">
        <v>720</v>
      </c>
      <c r="F664" s="124"/>
      <c r="G664" s="129"/>
      <c r="H664" s="124"/>
      <c r="I664" s="124"/>
      <c r="J664" s="124"/>
      <c r="K664" s="124"/>
      <c r="L664" s="124"/>
      <c r="M664" s="124"/>
      <c r="N664" s="124"/>
      <c r="O664" s="124"/>
      <c r="P664" s="124"/>
      <c r="Q664" s="124"/>
      <c r="R664" s="124"/>
      <c r="S664" s="124"/>
      <c r="T664" s="124"/>
      <c r="U664" s="124"/>
      <c r="V664" s="124"/>
      <c r="W664" s="124"/>
      <c r="X664" s="124"/>
      <c r="Y664" s="124"/>
      <c r="Z664" s="124"/>
      <c r="AA664" s="125"/>
    </row>
    <row r="665" spans="2:27" s="116" customFormat="1" ht="17.25">
      <c r="B665" s="133" t="s">
        <v>583</v>
      </c>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5"/>
    </row>
    <row r="666" spans="2:27" ht="13.5" customHeight="1" thickBot="1">
      <c r="B666" s="130"/>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2"/>
    </row>
  </sheetData>
  <sheetProtection/>
  <mergeCells count="1163">
    <mergeCell ref="D654:Z654"/>
    <mergeCell ref="D656:Z656"/>
    <mergeCell ref="D658:Z658"/>
    <mergeCell ref="D660:Z660"/>
    <mergeCell ref="B648:C648"/>
    <mergeCell ref="D648:Y648"/>
    <mergeCell ref="Z648:AB648"/>
    <mergeCell ref="B649:C649"/>
    <mergeCell ref="D649:Y649"/>
    <mergeCell ref="Z649:AB649"/>
    <mergeCell ref="Z642:AB643"/>
    <mergeCell ref="E643:Y643"/>
    <mergeCell ref="A645:B645"/>
    <mergeCell ref="D646:Y646"/>
    <mergeCell ref="B646:C647"/>
    <mergeCell ref="Z646:AB647"/>
    <mergeCell ref="E647:Y647"/>
    <mergeCell ref="Z634:AB636"/>
    <mergeCell ref="B634:C636"/>
    <mergeCell ref="B637:C639"/>
    <mergeCell ref="D637:Y637"/>
    <mergeCell ref="Z637:AB639"/>
    <mergeCell ref="E638:Y638"/>
    <mergeCell ref="E639:Y639"/>
    <mergeCell ref="D634:Y634"/>
    <mergeCell ref="E635:Y635"/>
    <mergeCell ref="E636:Y636"/>
    <mergeCell ref="A641:B641"/>
    <mergeCell ref="B642:C643"/>
    <mergeCell ref="D642:Y642"/>
    <mergeCell ref="Z625:AB628"/>
    <mergeCell ref="E626:Y626"/>
    <mergeCell ref="E627:Y627"/>
    <mergeCell ref="E628:Y628"/>
    <mergeCell ref="D631:Y631"/>
    <mergeCell ref="E632:Y632"/>
    <mergeCell ref="E633:Y633"/>
    <mergeCell ref="B608:C610"/>
    <mergeCell ref="D608:Y608"/>
    <mergeCell ref="Z608:AB610"/>
    <mergeCell ref="W609:W610"/>
    <mergeCell ref="X609:Y610"/>
    <mergeCell ref="A620:B620"/>
    <mergeCell ref="E624:Y624"/>
    <mergeCell ref="Z631:AB633"/>
    <mergeCell ref="B631:C633"/>
    <mergeCell ref="D605:Y605"/>
    <mergeCell ref="W606:W607"/>
    <mergeCell ref="X606:Y607"/>
    <mergeCell ref="Z605:AB607"/>
    <mergeCell ref="B605:C607"/>
    <mergeCell ref="D621:Y621"/>
    <mergeCell ref="Z621:AB624"/>
    <mergeCell ref="B603:C604"/>
    <mergeCell ref="D603:Y603"/>
    <mergeCell ref="Z603:AB604"/>
    <mergeCell ref="E604:Y604"/>
    <mergeCell ref="A630:B630"/>
    <mergeCell ref="B621:C624"/>
    <mergeCell ref="E622:Y622"/>
    <mergeCell ref="E623:Y623"/>
    <mergeCell ref="B625:C628"/>
    <mergeCell ref="D625:Y625"/>
    <mergeCell ref="B601:C601"/>
    <mergeCell ref="D601:Y601"/>
    <mergeCell ref="Z601:AB601"/>
    <mergeCell ref="B602:C602"/>
    <mergeCell ref="D602:Y602"/>
    <mergeCell ref="Z602:AB602"/>
    <mergeCell ref="B597:C597"/>
    <mergeCell ref="D597:Y597"/>
    <mergeCell ref="Z597:AB597"/>
    <mergeCell ref="A599:B599"/>
    <mergeCell ref="B600:C600"/>
    <mergeCell ref="D600:Y600"/>
    <mergeCell ref="Z600:AB600"/>
    <mergeCell ref="B593:C593"/>
    <mergeCell ref="D593:Y593"/>
    <mergeCell ref="Z593:AB593"/>
    <mergeCell ref="A595:B595"/>
    <mergeCell ref="B596:C596"/>
    <mergeCell ref="D596:Y596"/>
    <mergeCell ref="Z596:AB596"/>
    <mergeCell ref="B591:C591"/>
    <mergeCell ref="D591:Y591"/>
    <mergeCell ref="Z591:AB591"/>
    <mergeCell ref="B592:C592"/>
    <mergeCell ref="D592:Y592"/>
    <mergeCell ref="Z592:AB592"/>
    <mergeCell ref="D584:Y584"/>
    <mergeCell ref="Z584:AB584"/>
    <mergeCell ref="A586:B586"/>
    <mergeCell ref="B587:C587"/>
    <mergeCell ref="D587:Y587"/>
    <mergeCell ref="Z587:AB587"/>
    <mergeCell ref="K575:Y575"/>
    <mergeCell ref="B583:C583"/>
    <mergeCell ref="D583:Y583"/>
    <mergeCell ref="E575:I575"/>
    <mergeCell ref="S576:Y576"/>
    <mergeCell ref="B579:C579"/>
    <mergeCell ref="D579:Y579"/>
    <mergeCell ref="D588:Y588"/>
    <mergeCell ref="Z588:AB588"/>
    <mergeCell ref="B582:C582"/>
    <mergeCell ref="D582:Y582"/>
    <mergeCell ref="Z582:AB582"/>
    <mergeCell ref="B581:C581"/>
    <mergeCell ref="D581:Y581"/>
    <mergeCell ref="Z581:AB581"/>
    <mergeCell ref="Z583:AB583"/>
    <mergeCell ref="B584:C584"/>
    <mergeCell ref="E571:Y571"/>
    <mergeCell ref="B580:C580"/>
    <mergeCell ref="D580:Y580"/>
    <mergeCell ref="Z580:AB580"/>
    <mergeCell ref="B578:C578"/>
    <mergeCell ref="D578:Y578"/>
    <mergeCell ref="Z578:AB578"/>
    <mergeCell ref="B574:C576"/>
    <mergeCell ref="E576:H576"/>
    <mergeCell ref="J576:Q576"/>
    <mergeCell ref="Z579:AB579"/>
    <mergeCell ref="D574:Y574"/>
    <mergeCell ref="B577:C577"/>
    <mergeCell ref="D577:Y577"/>
    <mergeCell ref="Z577:AB577"/>
    <mergeCell ref="B589:C589"/>
    <mergeCell ref="D589:Y589"/>
    <mergeCell ref="Z589:AB589"/>
    <mergeCell ref="Z574:AB576"/>
    <mergeCell ref="B588:C588"/>
    <mergeCell ref="B567:C567"/>
    <mergeCell ref="D567:Y567"/>
    <mergeCell ref="Z567:AB567"/>
    <mergeCell ref="A566:B566"/>
    <mergeCell ref="B572:C572"/>
    <mergeCell ref="D572:Y572"/>
    <mergeCell ref="Z572:AB572"/>
    <mergeCell ref="B569:C571"/>
    <mergeCell ref="Z569:AB571"/>
    <mergeCell ref="E570:Y570"/>
    <mergeCell ref="D569:Y569"/>
    <mergeCell ref="B590:C590"/>
    <mergeCell ref="D590:Y590"/>
    <mergeCell ref="Z590:AB590"/>
    <mergeCell ref="B568:C568"/>
    <mergeCell ref="D568:Y568"/>
    <mergeCell ref="Z568:AB568"/>
    <mergeCell ref="B573:C573"/>
    <mergeCell ref="D573:Y573"/>
    <mergeCell ref="Z573:AB573"/>
    <mergeCell ref="E517:Y517"/>
    <mergeCell ref="F518:Y518"/>
    <mergeCell ref="Z517:AB519"/>
    <mergeCell ref="D516:Y516"/>
    <mergeCell ref="Z516:AB516"/>
    <mergeCell ref="B529:C529"/>
    <mergeCell ref="D529:Y529"/>
    <mergeCell ref="Z529:AB529"/>
    <mergeCell ref="B514:C514"/>
    <mergeCell ref="D514:Y514"/>
    <mergeCell ref="Z514:AB514"/>
    <mergeCell ref="B515:C515"/>
    <mergeCell ref="D515:Y515"/>
    <mergeCell ref="Z515:AB515"/>
    <mergeCell ref="B512:C512"/>
    <mergeCell ref="D512:Y512"/>
    <mergeCell ref="Z512:AB512"/>
    <mergeCell ref="B513:C513"/>
    <mergeCell ref="D513:Y513"/>
    <mergeCell ref="Z513:AB513"/>
    <mergeCell ref="B510:C510"/>
    <mergeCell ref="D510:Y510"/>
    <mergeCell ref="Z510:AB510"/>
    <mergeCell ref="B511:C511"/>
    <mergeCell ref="D511:Y511"/>
    <mergeCell ref="Z511:AB511"/>
    <mergeCell ref="B508:C508"/>
    <mergeCell ref="D508:Y508"/>
    <mergeCell ref="Z508:AB508"/>
    <mergeCell ref="B509:C509"/>
    <mergeCell ref="D509:Y509"/>
    <mergeCell ref="Z509:AB509"/>
    <mergeCell ref="B504:C504"/>
    <mergeCell ref="D504:Y504"/>
    <mergeCell ref="Z504:AB504"/>
    <mergeCell ref="B505:C507"/>
    <mergeCell ref="D505:Y505"/>
    <mergeCell ref="Z505:AB507"/>
    <mergeCell ref="E506:Y506"/>
    <mergeCell ref="E507:Y507"/>
    <mergeCell ref="A501:B501"/>
    <mergeCell ref="B502:C502"/>
    <mergeCell ref="D502:Y502"/>
    <mergeCell ref="Z502:AB502"/>
    <mergeCell ref="N501:Y501"/>
    <mergeCell ref="B503:C503"/>
    <mergeCell ref="D503:Y503"/>
    <mergeCell ref="Z503:AB503"/>
    <mergeCell ref="B497:C498"/>
    <mergeCell ref="D497:Y497"/>
    <mergeCell ref="Z497:AB498"/>
    <mergeCell ref="E498:Y498"/>
    <mergeCell ref="B499:C499"/>
    <mergeCell ref="D499:Y499"/>
    <mergeCell ref="Z499:AB499"/>
    <mergeCell ref="B495:C495"/>
    <mergeCell ref="D495:Y495"/>
    <mergeCell ref="Z495:AB495"/>
    <mergeCell ref="B496:C496"/>
    <mergeCell ref="D496:Y496"/>
    <mergeCell ref="Z496:AB496"/>
    <mergeCell ref="Z492:AB492"/>
    <mergeCell ref="B493:C493"/>
    <mergeCell ref="D493:Y493"/>
    <mergeCell ref="Z493:AB493"/>
    <mergeCell ref="B494:C494"/>
    <mergeCell ref="D494:Y494"/>
    <mergeCell ref="Z494:AB494"/>
    <mergeCell ref="B491:C491"/>
    <mergeCell ref="D491:Y491"/>
    <mergeCell ref="Z491:AB491"/>
    <mergeCell ref="F519:Y519"/>
    <mergeCell ref="E523:Y523"/>
    <mergeCell ref="Z523:AB528"/>
    <mergeCell ref="F528:Y528"/>
    <mergeCell ref="B516:C528"/>
    <mergeCell ref="B492:C492"/>
    <mergeCell ref="D492:Y492"/>
    <mergeCell ref="A488:B488"/>
    <mergeCell ref="B489:C489"/>
    <mergeCell ref="D489:Y489"/>
    <mergeCell ref="Z489:AB489"/>
    <mergeCell ref="B490:C490"/>
    <mergeCell ref="D490:Y490"/>
    <mergeCell ref="Z490:AB490"/>
    <mergeCell ref="B486:C486"/>
    <mergeCell ref="D486:Y486"/>
    <mergeCell ref="Z486:AB486"/>
    <mergeCell ref="D469:Y469"/>
    <mergeCell ref="B469:C470"/>
    <mergeCell ref="Z469:AB470"/>
    <mergeCell ref="E470:Y470"/>
    <mergeCell ref="B484:C485"/>
    <mergeCell ref="B483:C483"/>
    <mergeCell ref="D483:Y483"/>
    <mergeCell ref="Z483:AB483"/>
    <mergeCell ref="D484:Y484"/>
    <mergeCell ref="Z484:AB485"/>
    <mergeCell ref="E485:Y485"/>
    <mergeCell ref="B481:C481"/>
    <mergeCell ref="D481:Y481"/>
    <mergeCell ref="Z481:AB481"/>
    <mergeCell ref="B482:C482"/>
    <mergeCell ref="D482:Y482"/>
    <mergeCell ref="Z482:AB482"/>
    <mergeCell ref="B479:C479"/>
    <mergeCell ref="D479:Y479"/>
    <mergeCell ref="Z479:AB479"/>
    <mergeCell ref="B480:C480"/>
    <mergeCell ref="D480:Y480"/>
    <mergeCell ref="Z480:AB480"/>
    <mergeCell ref="A474:B474"/>
    <mergeCell ref="B478:C478"/>
    <mergeCell ref="D478:Y478"/>
    <mergeCell ref="Z478:AB478"/>
    <mergeCell ref="B475:C477"/>
    <mergeCell ref="D475:Y475"/>
    <mergeCell ref="Z475:AB477"/>
    <mergeCell ref="E476:Y476"/>
    <mergeCell ref="E477:Y477"/>
    <mergeCell ref="B471:C471"/>
    <mergeCell ref="D471:Y471"/>
    <mergeCell ref="Z471:AB471"/>
    <mergeCell ref="B472:C472"/>
    <mergeCell ref="D472:Y472"/>
    <mergeCell ref="Z472:AB472"/>
    <mergeCell ref="B467:C467"/>
    <mergeCell ref="D467:Y467"/>
    <mergeCell ref="Z467:AB467"/>
    <mergeCell ref="B468:C468"/>
    <mergeCell ref="D468:Y468"/>
    <mergeCell ref="Z468:AB468"/>
    <mergeCell ref="B465:C465"/>
    <mergeCell ref="D465:Y465"/>
    <mergeCell ref="Z465:AB465"/>
    <mergeCell ref="B466:C466"/>
    <mergeCell ref="D466:Y466"/>
    <mergeCell ref="Z466:AB466"/>
    <mergeCell ref="A462:B462"/>
    <mergeCell ref="B459:C459"/>
    <mergeCell ref="D459:Y459"/>
    <mergeCell ref="Z459:AB459"/>
    <mergeCell ref="B460:C460"/>
    <mergeCell ref="D460:Y460"/>
    <mergeCell ref="Z460:AB460"/>
    <mergeCell ref="B430:C458"/>
    <mergeCell ref="G453:Y453"/>
    <mergeCell ref="G454:Y454"/>
    <mergeCell ref="F432:Y432"/>
    <mergeCell ref="Z437:AB444"/>
    <mergeCell ref="F458:Y458"/>
    <mergeCell ref="Z445:AB446"/>
    <mergeCell ref="G455:Y455"/>
    <mergeCell ref="G456:Y456"/>
    <mergeCell ref="E457:Y457"/>
    <mergeCell ref="Z457:AB458"/>
    <mergeCell ref="E449:Y449"/>
    <mergeCell ref="F450:Y450"/>
    <mergeCell ref="Z449:AB450"/>
    <mergeCell ref="E451:Y451"/>
    <mergeCell ref="F452:Y452"/>
    <mergeCell ref="E447:Y447"/>
    <mergeCell ref="Z447:AB448"/>
    <mergeCell ref="F448:Y448"/>
    <mergeCell ref="B464:C464"/>
    <mergeCell ref="D464:Y464"/>
    <mergeCell ref="Z464:AB464"/>
    <mergeCell ref="B463:C463"/>
    <mergeCell ref="D463:Y463"/>
    <mergeCell ref="Z463:AB463"/>
    <mergeCell ref="Z451:AB456"/>
    <mergeCell ref="Z433:AB434"/>
    <mergeCell ref="E435:Y435"/>
    <mergeCell ref="F436:Y436"/>
    <mergeCell ref="E437:Y437"/>
    <mergeCell ref="E433:Y433"/>
    <mergeCell ref="F434:Y434"/>
    <mergeCell ref="F441:Y441"/>
    <mergeCell ref="F442:Y442"/>
    <mergeCell ref="F443:Y443"/>
    <mergeCell ref="F438:Y438"/>
    <mergeCell ref="E445:Y445"/>
    <mergeCell ref="F446:Y446"/>
    <mergeCell ref="F444:Y444"/>
    <mergeCell ref="F439:Y439"/>
    <mergeCell ref="F440:Y440"/>
    <mergeCell ref="Z424:AB424"/>
    <mergeCell ref="Z435:AB436"/>
    <mergeCell ref="A429:B429"/>
    <mergeCell ref="D430:Y430"/>
    <mergeCell ref="E431:Y431"/>
    <mergeCell ref="B425:C427"/>
    <mergeCell ref="D425:Y425"/>
    <mergeCell ref="Z425:AB427"/>
    <mergeCell ref="Z430:AB430"/>
    <mergeCell ref="Z431:AB432"/>
    <mergeCell ref="E426:Y426"/>
    <mergeCell ref="E427:Y427"/>
    <mergeCell ref="B422:C422"/>
    <mergeCell ref="D422:Y422"/>
    <mergeCell ref="Z422:AB422"/>
    <mergeCell ref="B423:C423"/>
    <mergeCell ref="D423:Y423"/>
    <mergeCell ref="Z423:AB423"/>
    <mergeCell ref="B424:C424"/>
    <mergeCell ref="D424:Y424"/>
    <mergeCell ref="B420:C420"/>
    <mergeCell ref="D420:Y420"/>
    <mergeCell ref="Z420:AB420"/>
    <mergeCell ref="B421:C421"/>
    <mergeCell ref="D421:Y421"/>
    <mergeCell ref="Z421:AB421"/>
    <mergeCell ref="B418:C418"/>
    <mergeCell ref="D418:Y418"/>
    <mergeCell ref="Z418:AB418"/>
    <mergeCell ref="B419:C419"/>
    <mergeCell ref="D419:Y419"/>
    <mergeCell ref="Z419:AB419"/>
    <mergeCell ref="B416:C416"/>
    <mergeCell ref="D416:Y416"/>
    <mergeCell ref="Z416:AB416"/>
    <mergeCell ref="B417:C417"/>
    <mergeCell ref="D417:Y417"/>
    <mergeCell ref="Z417:AB417"/>
    <mergeCell ref="B412:C412"/>
    <mergeCell ref="D412:Y412"/>
    <mergeCell ref="Z412:AB412"/>
    <mergeCell ref="D413:Y413"/>
    <mergeCell ref="E414:Y414"/>
    <mergeCell ref="E415:Y415"/>
    <mergeCell ref="Z413:AB415"/>
    <mergeCell ref="B413:C415"/>
    <mergeCell ref="B408:C411"/>
    <mergeCell ref="D408:Y408"/>
    <mergeCell ref="Z408:AB411"/>
    <mergeCell ref="E409:Y409"/>
    <mergeCell ref="E410:Y410"/>
    <mergeCell ref="E411:Y411"/>
    <mergeCell ref="B404:C404"/>
    <mergeCell ref="D404:Y404"/>
    <mergeCell ref="Z404:AB404"/>
    <mergeCell ref="A406:B406"/>
    <mergeCell ref="B407:C407"/>
    <mergeCell ref="D407:Y407"/>
    <mergeCell ref="Z407:AB407"/>
    <mergeCell ref="B402:C402"/>
    <mergeCell ref="D402:Y402"/>
    <mergeCell ref="Z402:AB402"/>
    <mergeCell ref="B403:C403"/>
    <mergeCell ref="D403:Y403"/>
    <mergeCell ref="Z403:AB403"/>
    <mergeCell ref="B400:C400"/>
    <mergeCell ref="D400:Y400"/>
    <mergeCell ref="Z400:AB400"/>
    <mergeCell ref="B401:C401"/>
    <mergeCell ref="D401:Y401"/>
    <mergeCell ref="Z401:AB401"/>
    <mergeCell ref="B398:C398"/>
    <mergeCell ref="D398:Y398"/>
    <mergeCell ref="Z398:AB398"/>
    <mergeCell ref="E395:Y395"/>
    <mergeCell ref="E396:Y396"/>
    <mergeCell ref="Z392:AB397"/>
    <mergeCell ref="B392:C397"/>
    <mergeCell ref="B391:C391"/>
    <mergeCell ref="D391:Y391"/>
    <mergeCell ref="Z391:AB391"/>
    <mergeCell ref="B399:C399"/>
    <mergeCell ref="D399:Y399"/>
    <mergeCell ref="Z399:AB399"/>
    <mergeCell ref="D392:Y392"/>
    <mergeCell ref="E393:Y393"/>
    <mergeCell ref="E394:Y394"/>
    <mergeCell ref="E397:Y397"/>
    <mergeCell ref="A385:B385"/>
    <mergeCell ref="B386:C386"/>
    <mergeCell ref="D386:Y386"/>
    <mergeCell ref="Z386:AB386"/>
    <mergeCell ref="A389:B389"/>
    <mergeCell ref="B390:C390"/>
    <mergeCell ref="D390:Y390"/>
    <mergeCell ref="Z390:AB390"/>
    <mergeCell ref="B382:C382"/>
    <mergeCell ref="D382:Y382"/>
    <mergeCell ref="Z382:AB382"/>
    <mergeCell ref="B383:C383"/>
    <mergeCell ref="D383:Y383"/>
    <mergeCell ref="Z383:AB383"/>
    <mergeCell ref="B380:C380"/>
    <mergeCell ref="D380:Y380"/>
    <mergeCell ref="Z380:AB380"/>
    <mergeCell ref="B381:C381"/>
    <mergeCell ref="D381:Y381"/>
    <mergeCell ref="Z381:AB381"/>
    <mergeCell ref="Z374:AB374"/>
    <mergeCell ref="B375:C375"/>
    <mergeCell ref="A378:B378"/>
    <mergeCell ref="B379:C379"/>
    <mergeCell ref="D379:Y379"/>
    <mergeCell ref="Z379:AB379"/>
    <mergeCell ref="D373:Y373"/>
    <mergeCell ref="Z373:AB373"/>
    <mergeCell ref="B376:C376"/>
    <mergeCell ref="D376:Y376"/>
    <mergeCell ref="Z376:AB376"/>
    <mergeCell ref="B370:C371"/>
    <mergeCell ref="E371:Y371"/>
    <mergeCell ref="Z370:AB371"/>
    <mergeCell ref="B374:C374"/>
    <mergeCell ref="D374:Y374"/>
    <mergeCell ref="D370:Y370"/>
    <mergeCell ref="B367:C368"/>
    <mergeCell ref="Z367:AB368"/>
    <mergeCell ref="E368:Y368"/>
    <mergeCell ref="D375:Y375"/>
    <mergeCell ref="Z375:AB375"/>
    <mergeCell ref="B372:C372"/>
    <mergeCell ref="D372:Y372"/>
    <mergeCell ref="Z372:AB372"/>
    <mergeCell ref="B373:C373"/>
    <mergeCell ref="B366:C366"/>
    <mergeCell ref="D366:Y366"/>
    <mergeCell ref="Z366:AB366"/>
    <mergeCell ref="D367:Y367"/>
    <mergeCell ref="B387:C387"/>
    <mergeCell ref="D387:Y387"/>
    <mergeCell ref="Z387:AB387"/>
    <mergeCell ref="B369:C369"/>
    <mergeCell ref="D369:Y369"/>
    <mergeCell ref="Z369:AB369"/>
    <mergeCell ref="A363:B363"/>
    <mergeCell ref="B364:C364"/>
    <mergeCell ref="D364:Y364"/>
    <mergeCell ref="Z364:AB364"/>
    <mergeCell ref="B365:C365"/>
    <mergeCell ref="D365:Y365"/>
    <mergeCell ref="Z365:AB365"/>
    <mergeCell ref="D357:Y357"/>
    <mergeCell ref="E358:Y358"/>
    <mergeCell ref="E360:Y360"/>
    <mergeCell ref="B361:C361"/>
    <mergeCell ref="D361:Y361"/>
    <mergeCell ref="Z361:AB361"/>
    <mergeCell ref="B357:C360"/>
    <mergeCell ref="Z357:AB360"/>
    <mergeCell ref="E359:Y359"/>
    <mergeCell ref="B355:C355"/>
    <mergeCell ref="D355:Y355"/>
    <mergeCell ref="Z355:AB355"/>
    <mergeCell ref="B356:C356"/>
    <mergeCell ref="D356:Y356"/>
    <mergeCell ref="Z356:AB356"/>
    <mergeCell ref="A352:B352"/>
    <mergeCell ref="B353:C353"/>
    <mergeCell ref="D353:Y353"/>
    <mergeCell ref="Z353:AB353"/>
    <mergeCell ref="B354:C354"/>
    <mergeCell ref="D354:Y354"/>
    <mergeCell ref="Z354:AB354"/>
    <mergeCell ref="B347:C349"/>
    <mergeCell ref="D347:Y347"/>
    <mergeCell ref="Z347:AB349"/>
    <mergeCell ref="E348:Y348"/>
    <mergeCell ref="E349:Y349"/>
    <mergeCell ref="B350:C350"/>
    <mergeCell ref="D350:Y350"/>
    <mergeCell ref="Z350:AB350"/>
    <mergeCell ref="B345:C345"/>
    <mergeCell ref="D345:Y345"/>
    <mergeCell ref="Z345:AB345"/>
    <mergeCell ref="B346:C346"/>
    <mergeCell ref="D346:Y346"/>
    <mergeCell ref="Z346:AB346"/>
    <mergeCell ref="A342:B342"/>
    <mergeCell ref="B343:C343"/>
    <mergeCell ref="D343:Y343"/>
    <mergeCell ref="Z343:AB343"/>
    <mergeCell ref="B344:C344"/>
    <mergeCell ref="D344:Y344"/>
    <mergeCell ref="Z344:AB344"/>
    <mergeCell ref="B339:C339"/>
    <mergeCell ref="D339:Y339"/>
    <mergeCell ref="Z339:AB339"/>
    <mergeCell ref="B340:C340"/>
    <mergeCell ref="D340:Y340"/>
    <mergeCell ref="Z340:AB340"/>
    <mergeCell ref="B337:C337"/>
    <mergeCell ref="D337:Y337"/>
    <mergeCell ref="Z337:AB337"/>
    <mergeCell ref="B338:C338"/>
    <mergeCell ref="D338:Y338"/>
    <mergeCell ref="Z338:AB338"/>
    <mergeCell ref="B335:C335"/>
    <mergeCell ref="D335:Y335"/>
    <mergeCell ref="Z335:AB335"/>
    <mergeCell ref="B336:C336"/>
    <mergeCell ref="D336:Y336"/>
    <mergeCell ref="Z336:AB336"/>
    <mergeCell ref="B333:C333"/>
    <mergeCell ref="D333:Y333"/>
    <mergeCell ref="Z333:AB333"/>
    <mergeCell ref="B334:C334"/>
    <mergeCell ref="D334:Y334"/>
    <mergeCell ref="Z334:AB334"/>
    <mergeCell ref="B331:C331"/>
    <mergeCell ref="D331:Y331"/>
    <mergeCell ref="Z331:AB331"/>
    <mergeCell ref="B332:C332"/>
    <mergeCell ref="D332:Y332"/>
    <mergeCell ref="Z332:AB332"/>
    <mergeCell ref="B329:C329"/>
    <mergeCell ref="D329:Y329"/>
    <mergeCell ref="Z329:AB329"/>
    <mergeCell ref="B330:C330"/>
    <mergeCell ref="D330:Y330"/>
    <mergeCell ref="Z330:AB330"/>
    <mergeCell ref="D324:Y324"/>
    <mergeCell ref="E325:Y325"/>
    <mergeCell ref="E327:Y327"/>
    <mergeCell ref="E326:Y326"/>
    <mergeCell ref="Z324:AB328"/>
    <mergeCell ref="B324:C328"/>
    <mergeCell ref="E328:Y328"/>
    <mergeCell ref="B322:C322"/>
    <mergeCell ref="D322:Y322"/>
    <mergeCell ref="Z322:AB322"/>
    <mergeCell ref="B323:C323"/>
    <mergeCell ref="D323:Y323"/>
    <mergeCell ref="Z323:AB323"/>
    <mergeCell ref="A319:B319"/>
    <mergeCell ref="B320:C320"/>
    <mergeCell ref="D320:Y320"/>
    <mergeCell ref="Z320:AB320"/>
    <mergeCell ref="B321:C321"/>
    <mergeCell ref="D321:Y321"/>
    <mergeCell ref="Z321:AB321"/>
    <mergeCell ref="Z316:AB316"/>
    <mergeCell ref="B317:C317"/>
    <mergeCell ref="D317:Y317"/>
    <mergeCell ref="Z317:AB317"/>
    <mergeCell ref="B316:C316"/>
    <mergeCell ref="D316:Y316"/>
    <mergeCell ref="E309:Y309"/>
    <mergeCell ref="B310:C310"/>
    <mergeCell ref="D310:Y310"/>
    <mergeCell ref="Z310:AB310"/>
    <mergeCell ref="A312:B312"/>
    <mergeCell ref="B313:C313"/>
    <mergeCell ref="D313:Y313"/>
    <mergeCell ref="Z313:AB313"/>
    <mergeCell ref="D314:Y314"/>
    <mergeCell ref="B314:C315"/>
    <mergeCell ref="Z314:AB315"/>
    <mergeCell ref="E315:Y315"/>
    <mergeCell ref="B307:C307"/>
    <mergeCell ref="D307:Y307"/>
    <mergeCell ref="Z307:AB307"/>
    <mergeCell ref="B308:C309"/>
    <mergeCell ref="D308:Y308"/>
    <mergeCell ref="Z308:AB309"/>
    <mergeCell ref="Z299:AB299"/>
    <mergeCell ref="Z296:AB298"/>
    <mergeCell ref="B296:C298"/>
    <mergeCell ref="A302:B302"/>
    <mergeCell ref="A306:B306"/>
    <mergeCell ref="E304:Y304"/>
    <mergeCell ref="Z303:AB304"/>
    <mergeCell ref="A295:B295"/>
    <mergeCell ref="D296:Y296"/>
    <mergeCell ref="E297:Y297"/>
    <mergeCell ref="E298:Y298"/>
    <mergeCell ref="D303:Y303"/>
    <mergeCell ref="B303:C304"/>
    <mergeCell ref="B299:C299"/>
    <mergeCell ref="D299:Y299"/>
    <mergeCell ref="Z285:AB288"/>
    <mergeCell ref="B285:C288"/>
    <mergeCell ref="E286:Y286"/>
    <mergeCell ref="Z289:AB289"/>
    <mergeCell ref="D290:Y290"/>
    <mergeCell ref="B290:C293"/>
    <mergeCell ref="Z290:AB293"/>
    <mergeCell ref="E291:Y291"/>
    <mergeCell ref="E292:Y292"/>
    <mergeCell ref="E293:Y293"/>
    <mergeCell ref="E249:Y249"/>
    <mergeCell ref="E250:Y250"/>
    <mergeCell ref="Z245:AB250"/>
    <mergeCell ref="B245:C250"/>
    <mergeCell ref="A253:B253"/>
    <mergeCell ref="D245:Y245"/>
    <mergeCell ref="E246:Y246"/>
    <mergeCell ref="E247:Y247"/>
    <mergeCell ref="E248:Y248"/>
    <mergeCell ref="B230:C230"/>
    <mergeCell ref="D230:Y230"/>
    <mergeCell ref="Z230:AB230"/>
    <mergeCell ref="E232:Y232"/>
    <mergeCell ref="E235:Y235"/>
    <mergeCell ref="Z231:AB237"/>
    <mergeCell ref="B231:C237"/>
    <mergeCell ref="E236:Y236"/>
    <mergeCell ref="E237:Y237"/>
    <mergeCell ref="B238:C238"/>
    <mergeCell ref="D238:Y238"/>
    <mergeCell ref="Z238:AB238"/>
    <mergeCell ref="A240:B240"/>
    <mergeCell ref="B241:C241"/>
    <mergeCell ref="D241:Y241"/>
    <mergeCell ref="Z241:AB241"/>
    <mergeCell ref="B229:C229"/>
    <mergeCell ref="D229:Y229"/>
    <mergeCell ref="Z229:AB229"/>
    <mergeCell ref="A243:B243"/>
    <mergeCell ref="B244:C244"/>
    <mergeCell ref="D244:Y244"/>
    <mergeCell ref="Z244:AB244"/>
    <mergeCell ref="D231:Y231"/>
    <mergeCell ref="E233:Y233"/>
    <mergeCell ref="E234:Y234"/>
    <mergeCell ref="B226:C226"/>
    <mergeCell ref="D226:Y226"/>
    <mergeCell ref="Z226:AB226"/>
    <mergeCell ref="B228:C228"/>
    <mergeCell ref="D228:Y228"/>
    <mergeCell ref="Z228:AB228"/>
    <mergeCell ref="B227:C227"/>
    <mergeCell ref="D227:Y227"/>
    <mergeCell ref="Z227:AB227"/>
    <mergeCell ref="B222:C222"/>
    <mergeCell ref="D222:Y222"/>
    <mergeCell ref="Z222:AB222"/>
    <mergeCell ref="A224:B224"/>
    <mergeCell ref="B225:C225"/>
    <mergeCell ref="D225:Y225"/>
    <mergeCell ref="Z225:AB225"/>
    <mergeCell ref="B220:C220"/>
    <mergeCell ref="D220:Y220"/>
    <mergeCell ref="Z220:AB220"/>
    <mergeCell ref="B221:C221"/>
    <mergeCell ref="D221:Y221"/>
    <mergeCell ref="Z221:AB221"/>
    <mergeCell ref="B218:C218"/>
    <mergeCell ref="D218:Y218"/>
    <mergeCell ref="Z218:AB218"/>
    <mergeCell ref="B219:C219"/>
    <mergeCell ref="D219:Y219"/>
    <mergeCell ref="Z219:AB219"/>
    <mergeCell ref="B216:C216"/>
    <mergeCell ref="D216:Y216"/>
    <mergeCell ref="Z216:AB216"/>
    <mergeCell ref="B217:C217"/>
    <mergeCell ref="D217:Y217"/>
    <mergeCell ref="Z217:AB217"/>
    <mergeCell ref="B214:C214"/>
    <mergeCell ref="D214:Y214"/>
    <mergeCell ref="Z214:AB214"/>
    <mergeCell ref="B215:C215"/>
    <mergeCell ref="D215:Y215"/>
    <mergeCell ref="Z215:AB215"/>
    <mergeCell ref="A209:B209"/>
    <mergeCell ref="B210:C210"/>
    <mergeCell ref="D210:Y210"/>
    <mergeCell ref="Z210:AB210"/>
    <mergeCell ref="A212:B212"/>
    <mergeCell ref="B213:C213"/>
    <mergeCell ref="D213:Y213"/>
    <mergeCell ref="Z213:AB213"/>
    <mergeCell ref="B206:C206"/>
    <mergeCell ref="D206:Y206"/>
    <mergeCell ref="Z206:AB206"/>
    <mergeCell ref="B207:C207"/>
    <mergeCell ref="D207:Y207"/>
    <mergeCell ref="Z207:AB207"/>
    <mergeCell ref="A203:B203"/>
    <mergeCell ref="B204:C204"/>
    <mergeCell ref="D204:Y204"/>
    <mergeCell ref="Z204:AB204"/>
    <mergeCell ref="B205:C205"/>
    <mergeCell ref="D205:Y205"/>
    <mergeCell ref="Z205:AB205"/>
    <mergeCell ref="A199:B199"/>
    <mergeCell ref="B200:C200"/>
    <mergeCell ref="D200:Y200"/>
    <mergeCell ref="Z200:AB200"/>
    <mergeCell ref="B201:C201"/>
    <mergeCell ref="D201:Y201"/>
    <mergeCell ref="Z201:AB201"/>
    <mergeCell ref="A195:B195"/>
    <mergeCell ref="B196:C196"/>
    <mergeCell ref="D196:Y196"/>
    <mergeCell ref="Z196:AB196"/>
    <mergeCell ref="B197:C197"/>
    <mergeCell ref="D197:Y197"/>
    <mergeCell ref="Z197:AB197"/>
    <mergeCell ref="A189:B189"/>
    <mergeCell ref="B190:C190"/>
    <mergeCell ref="D190:Y190"/>
    <mergeCell ref="Z190:AB190"/>
    <mergeCell ref="A192:B192"/>
    <mergeCell ref="B193:C193"/>
    <mergeCell ref="D193:Y193"/>
    <mergeCell ref="Z193:AB193"/>
    <mergeCell ref="A185:B185"/>
    <mergeCell ref="B186:C186"/>
    <mergeCell ref="D186:Y186"/>
    <mergeCell ref="Z186:AB186"/>
    <mergeCell ref="B187:C187"/>
    <mergeCell ref="D187:Y187"/>
    <mergeCell ref="Z187:AB187"/>
    <mergeCell ref="E182:Y182"/>
    <mergeCell ref="Z170:AB183"/>
    <mergeCell ref="B170:C183"/>
    <mergeCell ref="D170:Y170"/>
    <mergeCell ref="E171:Y171"/>
    <mergeCell ref="E183:Y183"/>
    <mergeCell ref="E172:Y172"/>
    <mergeCell ref="E176:Y176"/>
    <mergeCell ref="E177:Y177"/>
    <mergeCell ref="E178:Y178"/>
    <mergeCell ref="E179:Y179"/>
    <mergeCell ref="E180:Y180"/>
    <mergeCell ref="E181:Y181"/>
    <mergeCell ref="B167:C167"/>
    <mergeCell ref="D167:Y167"/>
    <mergeCell ref="Z167:AB167"/>
    <mergeCell ref="E173:Y173"/>
    <mergeCell ref="E174:Y174"/>
    <mergeCell ref="E175:Y175"/>
    <mergeCell ref="A162:B162"/>
    <mergeCell ref="B163:C163"/>
    <mergeCell ref="D163:Y163"/>
    <mergeCell ref="Z163:AB163"/>
    <mergeCell ref="A165:B165"/>
    <mergeCell ref="B166:C166"/>
    <mergeCell ref="D166:Y166"/>
    <mergeCell ref="Z166:AB166"/>
    <mergeCell ref="B155:C155"/>
    <mergeCell ref="D155:Y155"/>
    <mergeCell ref="Z155:AB155"/>
    <mergeCell ref="A157:B157"/>
    <mergeCell ref="D158:Y158"/>
    <mergeCell ref="A169:B169"/>
    <mergeCell ref="E159:Y159"/>
    <mergeCell ref="E160:Y160"/>
    <mergeCell ref="Z158:AB160"/>
    <mergeCell ref="B158:C160"/>
    <mergeCell ref="B153:C153"/>
    <mergeCell ref="D153:Y153"/>
    <mergeCell ref="Z153:AB153"/>
    <mergeCell ref="B154:C154"/>
    <mergeCell ref="D154:Y154"/>
    <mergeCell ref="Z154:AB154"/>
    <mergeCell ref="B151:C151"/>
    <mergeCell ref="D151:Y151"/>
    <mergeCell ref="Z151:AB151"/>
    <mergeCell ref="B152:C152"/>
    <mergeCell ref="D152:Y152"/>
    <mergeCell ref="Z152:AB152"/>
    <mergeCell ref="B149:C149"/>
    <mergeCell ref="D149:Y149"/>
    <mergeCell ref="Z149:AB149"/>
    <mergeCell ref="B150:C150"/>
    <mergeCell ref="D150:Y150"/>
    <mergeCell ref="Z150:AB150"/>
    <mergeCell ref="A146:B146"/>
    <mergeCell ref="B147:C147"/>
    <mergeCell ref="D147:Y147"/>
    <mergeCell ref="Z147:AB147"/>
    <mergeCell ref="B148:C148"/>
    <mergeCell ref="D148:Y148"/>
    <mergeCell ref="Z148:AB148"/>
    <mergeCell ref="B143:C143"/>
    <mergeCell ref="D143:Y143"/>
    <mergeCell ref="Z143:AB143"/>
    <mergeCell ref="B144:C144"/>
    <mergeCell ref="D144:Y144"/>
    <mergeCell ref="Z144:AB144"/>
    <mergeCell ref="A140:B140"/>
    <mergeCell ref="B141:C141"/>
    <mergeCell ref="D141:Y141"/>
    <mergeCell ref="Z141:AB141"/>
    <mergeCell ref="B142:C142"/>
    <mergeCell ref="D142:Y142"/>
    <mergeCell ref="Z142:AB142"/>
    <mergeCell ref="A136:B136"/>
    <mergeCell ref="B137:C137"/>
    <mergeCell ref="D137:Y137"/>
    <mergeCell ref="Z137:AB137"/>
    <mergeCell ref="B138:C138"/>
    <mergeCell ref="D138:Y138"/>
    <mergeCell ref="Z138:AB138"/>
    <mergeCell ref="Z123:AB130"/>
    <mergeCell ref="A133:B133"/>
    <mergeCell ref="B134:C134"/>
    <mergeCell ref="D134:Y134"/>
    <mergeCell ref="Z134:AB134"/>
    <mergeCell ref="E129:Y129"/>
    <mergeCell ref="B131:C131"/>
    <mergeCell ref="D131:Y131"/>
    <mergeCell ref="Z131:AB131"/>
    <mergeCell ref="D123:Y123"/>
    <mergeCell ref="E124:Y124"/>
    <mergeCell ref="E125:Y125"/>
    <mergeCell ref="E126:Y126"/>
    <mergeCell ref="E127:Y127"/>
    <mergeCell ref="E128:Y128"/>
    <mergeCell ref="E130:Y130"/>
    <mergeCell ref="B123:C130"/>
    <mergeCell ref="B110:C116"/>
    <mergeCell ref="Z110:AB116"/>
    <mergeCell ref="A120:B120"/>
    <mergeCell ref="B121:C121"/>
    <mergeCell ref="D121:Y121"/>
    <mergeCell ref="Z121:AB121"/>
    <mergeCell ref="E112:Y112"/>
    <mergeCell ref="E113:Y113"/>
    <mergeCell ref="E116:Y116"/>
    <mergeCell ref="E111:Y111"/>
    <mergeCell ref="E114:Y114"/>
    <mergeCell ref="E115:Y115"/>
    <mergeCell ref="B118:C118"/>
    <mergeCell ref="D118:Y118"/>
    <mergeCell ref="Z118:AB118"/>
    <mergeCell ref="Z117:AB117"/>
    <mergeCell ref="B122:C122"/>
    <mergeCell ref="D122:Y122"/>
    <mergeCell ref="Z122:AB122"/>
    <mergeCell ref="A106:B106"/>
    <mergeCell ref="B107:C107"/>
    <mergeCell ref="D107:Y107"/>
    <mergeCell ref="Z107:AB107"/>
    <mergeCell ref="A109:B109"/>
    <mergeCell ref="B117:C117"/>
    <mergeCell ref="D117:Y117"/>
    <mergeCell ref="D110:Y110"/>
    <mergeCell ref="B100:AB100"/>
    <mergeCell ref="C101:AB101"/>
    <mergeCell ref="A103:B103"/>
    <mergeCell ref="B104:C104"/>
    <mergeCell ref="D104:Y104"/>
    <mergeCell ref="Z104:AB104"/>
    <mergeCell ref="B95:C95"/>
    <mergeCell ref="D95:Y95"/>
    <mergeCell ref="Z95:AB95"/>
    <mergeCell ref="A97:B97"/>
    <mergeCell ref="B98:C98"/>
    <mergeCell ref="D98:Y98"/>
    <mergeCell ref="Z98:AB98"/>
    <mergeCell ref="A90:B90"/>
    <mergeCell ref="B91:C91"/>
    <mergeCell ref="D91:Y91"/>
    <mergeCell ref="Z91:AB91"/>
    <mergeCell ref="A93:B93"/>
    <mergeCell ref="B94:C94"/>
    <mergeCell ref="D94:Y94"/>
    <mergeCell ref="Z94:AB94"/>
    <mergeCell ref="A86:B86"/>
    <mergeCell ref="B87:C87"/>
    <mergeCell ref="D87:Y87"/>
    <mergeCell ref="Z87:AB87"/>
    <mergeCell ref="B88:C88"/>
    <mergeCell ref="D88:Y88"/>
    <mergeCell ref="Z88:AB88"/>
    <mergeCell ref="B83:C83"/>
    <mergeCell ref="D83:Y83"/>
    <mergeCell ref="Z83:AB83"/>
    <mergeCell ref="B84:C84"/>
    <mergeCell ref="D84:Y84"/>
    <mergeCell ref="Z84:AB84"/>
    <mergeCell ref="Z79:AB79"/>
    <mergeCell ref="A81:B81"/>
    <mergeCell ref="A71:B71"/>
    <mergeCell ref="D72:Y72"/>
    <mergeCell ref="E74:Y74"/>
    <mergeCell ref="E75:Y75"/>
    <mergeCell ref="E76:Y76"/>
    <mergeCell ref="B72:C76"/>
    <mergeCell ref="D73:Y73"/>
    <mergeCell ref="B69:C69"/>
    <mergeCell ref="D69:Y69"/>
    <mergeCell ref="Z69:AB69"/>
    <mergeCell ref="B82:C82"/>
    <mergeCell ref="D82:Y82"/>
    <mergeCell ref="Z82:AB82"/>
    <mergeCell ref="Z72:AB76"/>
    <mergeCell ref="A78:B78"/>
    <mergeCell ref="B79:C79"/>
    <mergeCell ref="D79:Y79"/>
    <mergeCell ref="B64:C64"/>
    <mergeCell ref="D64:Y64"/>
    <mergeCell ref="Z64:AB64"/>
    <mergeCell ref="A67:B67"/>
    <mergeCell ref="B68:C68"/>
    <mergeCell ref="D68:Y68"/>
    <mergeCell ref="Z68:AB68"/>
    <mergeCell ref="B62:C62"/>
    <mergeCell ref="D62:Y62"/>
    <mergeCell ref="Z62:AB62"/>
    <mergeCell ref="B63:C63"/>
    <mergeCell ref="D63:Y63"/>
    <mergeCell ref="Z63:AB63"/>
    <mergeCell ref="B60:C60"/>
    <mergeCell ref="D60:Y60"/>
    <mergeCell ref="Z60:AB60"/>
    <mergeCell ref="B61:C61"/>
    <mergeCell ref="D61:Y61"/>
    <mergeCell ref="Z61:AB61"/>
    <mergeCell ref="B58:C58"/>
    <mergeCell ref="D58:Y58"/>
    <mergeCell ref="Z58:AB58"/>
    <mergeCell ref="B59:C59"/>
    <mergeCell ref="D59:Y59"/>
    <mergeCell ref="Z59:AB59"/>
    <mergeCell ref="D29:Y29"/>
    <mergeCell ref="E31:Y31"/>
    <mergeCell ref="E33:Y33"/>
    <mergeCell ref="D34:Y34"/>
    <mergeCell ref="E35:Y35"/>
    <mergeCell ref="D36:Y36"/>
    <mergeCell ref="D30:Y30"/>
    <mergeCell ref="D32:Y32"/>
    <mergeCell ref="B34:C35"/>
    <mergeCell ref="B29:C33"/>
    <mergeCell ref="Z34:AB35"/>
    <mergeCell ref="A4:J4"/>
    <mergeCell ref="B26:C26"/>
    <mergeCell ref="B25:C25"/>
    <mergeCell ref="B23:C24"/>
    <mergeCell ref="C15:Z15"/>
    <mergeCell ref="C16:Z16"/>
    <mergeCell ref="C17:Z17"/>
    <mergeCell ref="C8:F9"/>
    <mergeCell ref="C10:F10"/>
    <mergeCell ref="D26:Y26"/>
    <mergeCell ref="D23:Y23"/>
    <mergeCell ref="E24:Y24"/>
    <mergeCell ref="D25:Y25"/>
    <mergeCell ref="G9:AB9"/>
    <mergeCell ref="B36:C36"/>
    <mergeCell ref="D38:Y38"/>
    <mergeCell ref="E39:Y39"/>
    <mergeCell ref="E40:Y40"/>
    <mergeCell ref="Z38:AB41"/>
    <mergeCell ref="B38:C41"/>
    <mergeCell ref="Z37:AB37"/>
    <mergeCell ref="B37:C37"/>
    <mergeCell ref="D37:Y37"/>
    <mergeCell ref="B45:C45"/>
    <mergeCell ref="D45:Y45"/>
    <mergeCell ref="Z45:AB45"/>
    <mergeCell ref="A28:B28"/>
    <mergeCell ref="E41:Y41"/>
    <mergeCell ref="Z29:AB33"/>
    <mergeCell ref="D42:Y42"/>
    <mergeCell ref="B42:C42"/>
    <mergeCell ref="Z42:AB42"/>
    <mergeCell ref="Z36:AB36"/>
    <mergeCell ref="A44:B44"/>
    <mergeCell ref="E54:Y54"/>
    <mergeCell ref="Z52:AB55"/>
    <mergeCell ref="B52:C55"/>
    <mergeCell ref="A22:B22"/>
    <mergeCell ref="Z23:AB24"/>
    <mergeCell ref="B46:C46"/>
    <mergeCell ref="D46:Y46"/>
    <mergeCell ref="Z46:AB46"/>
    <mergeCell ref="B47:C47"/>
    <mergeCell ref="E53:Y53"/>
    <mergeCell ref="E55:Y55"/>
    <mergeCell ref="G10:AB10"/>
    <mergeCell ref="B50:C51"/>
    <mergeCell ref="D50:Y50"/>
    <mergeCell ref="Z50:AB51"/>
    <mergeCell ref="E51:Y51"/>
    <mergeCell ref="Z47:AB47"/>
    <mergeCell ref="Z26:AB26"/>
    <mergeCell ref="Z25:AB25"/>
    <mergeCell ref="Y5:Z5"/>
    <mergeCell ref="AA5:AB5"/>
    <mergeCell ref="U5:V5"/>
    <mergeCell ref="H8:J8"/>
    <mergeCell ref="Q11:AB11"/>
    <mergeCell ref="D52:Y52"/>
    <mergeCell ref="D47:Y47"/>
    <mergeCell ref="C5:H5"/>
    <mergeCell ref="C6:F6"/>
    <mergeCell ref="C7:F7"/>
    <mergeCell ref="O5:P5"/>
    <mergeCell ref="Q5:R5"/>
    <mergeCell ref="S5:T5"/>
    <mergeCell ref="B57:C57"/>
    <mergeCell ref="D57:Y57"/>
    <mergeCell ref="A5:B10"/>
    <mergeCell ref="G6:AB6"/>
    <mergeCell ref="G7:AB7"/>
    <mergeCell ref="Z57:AB57"/>
    <mergeCell ref="W5:X5"/>
    <mergeCell ref="B254:C254"/>
    <mergeCell ref="D254:Y254"/>
    <mergeCell ref="Z254:AB254"/>
    <mergeCell ref="K4:AB4"/>
    <mergeCell ref="B56:C56"/>
    <mergeCell ref="D56:Y56"/>
    <mergeCell ref="Z56:AB56"/>
    <mergeCell ref="I5:J5"/>
    <mergeCell ref="K5:L5"/>
    <mergeCell ref="M5:N5"/>
    <mergeCell ref="A257:B257"/>
    <mergeCell ref="B258:C258"/>
    <mergeCell ref="D258:Y258"/>
    <mergeCell ref="Z258:AB258"/>
    <mergeCell ref="B259:C259"/>
    <mergeCell ref="D259:Y259"/>
    <mergeCell ref="Z259:AB259"/>
    <mergeCell ref="B260:C260"/>
    <mergeCell ref="D260:Y260"/>
    <mergeCell ref="Z260:AB260"/>
    <mergeCell ref="B261:C261"/>
    <mergeCell ref="D261:Y261"/>
    <mergeCell ref="Z261:AB261"/>
    <mergeCell ref="B266:C266"/>
    <mergeCell ref="D266:Y266"/>
    <mergeCell ref="Z266:AB266"/>
    <mergeCell ref="B262:C265"/>
    <mergeCell ref="D262:Y262"/>
    <mergeCell ref="Z262:AB265"/>
    <mergeCell ref="E263:Y263"/>
    <mergeCell ref="E264:Y264"/>
    <mergeCell ref="E265:Y265"/>
    <mergeCell ref="A268:B268"/>
    <mergeCell ref="B269:C269"/>
    <mergeCell ref="D269:Y269"/>
    <mergeCell ref="Z269:AB269"/>
    <mergeCell ref="B270:C270"/>
    <mergeCell ref="D270:Y270"/>
    <mergeCell ref="Z270:AB270"/>
    <mergeCell ref="B271:C271"/>
    <mergeCell ref="D271:Y271"/>
    <mergeCell ref="E287:Y287"/>
    <mergeCell ref="Z271:AB271"/>
    <mergeCell ref="D272:Y272"/>
    <mergeCell ref="B272:C275"/>
    <mergeCell ref="Z272:AB275"/>
    <mergeCell ref="B278:C282"/>
    <mergeCell ref="Z278:AB282"/>
    <mergeCell ref="A284:B284"/>
    <mergeCell ref="A277:B277"/>
    <mergeCell ref="D278:Y278"/>
    <mergeCell ref="E288:Y288"/>
    <mergeCell ref="B289:C289"/>
    <mergeCell ref="D289:Y289"/>
    <mergeCell ref="E273:Y273"/>
    <mergeCell ref="E274:Y274"/>
    <mergeCell ref="E275:Y275"/>
    <mergeCell ref="D285:Y285"/>
    <mergeCell ref="E520:Y520"/>
    <mergeCell ref="Z520:AB522"/>
    <mergeCell ref="F521:Y521"/>
    <mergeCell ref="F522:Y522"/>
    <mergeCell ref="F524:Y524"/>
    <mergeCell ref="F525:Y525"/>
    <mergeCell ref="F526:Y526"/>
    <mergeCell ref="F527:Y527"/>
    <mergeCell ref="A531:B531"/>
    <mergeCell ref="B532:C532"/>
    <mergeCell ref="D532:Y532"/>
    <mergeCell ref="Z532:AB532"/>
    <mergeCell ref="Z533:AB533"/>
    <mergeCell ref="E534:Y534"/>
    <mergeCell ref="Z534:AB536"/>
    <mergeCell ref="F535:Y535"/>
    <mergeCell ref="F536:Y536"/>
    <mergeCell ref="E537:Y537"/>
    <mergeCell ref="Z537:AB539"/>
    <mergeCell ref="F538:Y538"/>
    <mergeCell ref="F539:Y539"/>
    <mergeCell ref="B540:C540"/>
    <mergeCell ref="D540:Y540"/>
    <mergeCell ref="Z540:AB540"/>
    <mergeCell ref="A542:B542"/>
    <mergeCell ref="B543:C543"/>
    <mergeCell ref="D543:Y543"/>
    <mergeCell ref="Z543:AB543"/>
    <mergeCell ref="B533:C539"/>
    <mergeCell ref="D533:Y533"/>
    <mergeCell ref="Z544:AB544"/>
    <mergeCell ref="E545:Y545"/>
    <mergeCell ref="Z545:AB547"/>
    <mergeCell ref="F546:Y546"/>
    <mergeCell ref="F547:Y547"/>
    <mergeCell ref="E548:Y548"/>
    <mergeCell ref="Z548:AB550"/>
    <mergeCell ref="F549:Y549"/>
    <mergeCell ref="F550:Y550"/>
    <mergeCell ref="B551:C551"/>
    <mergeCell ref="D551:Y551"/>
    <mergeCell ref="Z551:AB551"/>
    <mergeCell ref="A553:B553"/>
    <mergeCell ref="B554:C554"/>
    <mergeCell ref="D554:Y554"/>
    <mergeCell ref="Z554:AB554"/>
    <mergeCell ref="B544:C550"/>
    <mergeCell ref="D544:Y544"/>
    <mergeCell ref="B555:C555"/>
    <mergeCell ref="D555:Y555"/>
    <mergeCell ref="Z555:AB555"/>
    <mergeCell ref="A557:B557"/>
    <mergeCell ref="B558:C558"/>
    <mergeCell ref="D558:Y558"/>
    <mergeCell ref="Z558:AB558"/>
  </mergeCells>
  <conditionalFormatting sqref="A4:J4">
    <cfRule type="cellIs" priority="2" dxfId="3" operator="equal" stopIfTrue="1">
      <formula>"平成　　年　　月　　日"</formula>
    </cfRule>
  </conditionalFormatting>
  <conditionalFormatting sqref="K4:AB4 M5:AB5 G6:AB7 H8:J8 G9:AB10">
    <cfRule type="containsBlanks" priority="1" dxfId="3" stopIfTrue="1">
      <formula>LEN(TRIM(G4))=0</formula>
    </cfRule>
  </conditionalFormatting>
  <dataValidations count="10">
    <dataValidation allowBlank="1" showInputMessage="1" showErrorMessage="1" imeMode="off" sqref="G10:AB10 H8:J8"/>
    <dataValidation allowBlank="1" showInputMessage="1" showErrorMessage="1" imeMode="hiragana" sqref="G7:AB7 G9:AB9 K4:AB4"/>
    <dataValidation type="list" allowBlank="1" showInputMessage="1" showErrorMessage="1" imeMode="hiragana" sqref="Q11:V11">
      <formula1>"有・無,有,無"</formula1>
    </dataValidation>
    <dataValidation errorStyle="warning" type="list" allowBlank="1" showInputMessage="1" showErrorMessage="1" imeMode="hiragana" sqref="Z23:AB26 Z29 Z34:AB39 Z42:AB42 Z45:AB47 AA50:AB51 Z50:Z52 Z56:AB64 Z68:AB69 Z72 Z79:AB79 Z82:AB84 Z87:AB88 Z91:AB91 Z94:AB95 Z98:AB98 Z646:AB649 Z107:AB107 Z110 Z117:AB118 Z121:AB122 Z123 Z134:AB134 Z131:AB131 Z137:AB138 Z141:AB144 Z147:AB155 Z158 Z163:AB163 Z166:AB167 Z170 Z186:AB187 Z190:AB190 Z193:AB193 Z196:AB197 Z200:AB201 Z210:AB210 Z204:AB207 Z213:AB222 Z231 Z225:AB230 Z238:AB238 Z241:AB241 Z244:AB244 Z245 Z269:AB272 Z258:AB262 Z266:AB266 Z278 Z285 Z289:AB289 Z290 Z296 Z299:AB299 Z303 Z307:AB307 Z308 Z310:AB310 Z313:AB313 Z316:AB317 Z314 Z320:AB323 Z324 Z329:AB340 Z343:AB346 Z347 Z350:AB350 Z353:AB356 Z357 Z361:AB361 Z364:AB369 Z372:AB376 Z370 Z379:AB383 Z386:AB387 Z392 Z398:AB404 Z390:AB391 Z407:AB407 Z408 Z412:AB412 Z413 Z416:AB424 Z425 Z430:Z431 Z433 Z435 Z445 Z437 Z447 Z449 Z451 Z457 Z459:AB460 Z463:AB468 Z478:AB478 Z475 Z469 Z471:AB472 Z484">
      <formula1>"○,×"</formula1>
    </dataValidation>
    <dataValidation errorStyle="warning" type="list" allowBlank="1" showInputMessage="1" showErrorMessage="1" imeMode="hiragana" sqref="Z497 Z505 Z516:Z517 Z520 Z529:AB529 Z508:AB515 AA567:AB573 Z567:Z574 Z577:AB584 Z587:AB593 Z596:AB597 Z600:AB602 Z603 Z605 Z608 Z621 Z625 Z631 Z634 Z637 Z642 Z104:AB104 Z523 Z540:AB540 Z533:Z534 Z537 Z532:AB532 Z543:AB543 Z551:AB551 Z544:Z545 Z548 Z554:AB555 Z558:AB565">
      <formula1>"○,×"</formula1>
    </dataValidation>
    <dataValidation type="whole" allowBlank="1" showInputMessage="1" showErrorMessage="1" imeMode="off" sqref="M5:AB5">
      <formula1>0</formula1>
      <formula2>9</formula2>
    </dataValidation>
    <dataValidation allowBlank="1" showInputMessage="1" showErrorMessage="1" imeMode="fullKatakana" sqref="G6:AB6"/>
    <dataValidation type="whole" operator="equal" allowBlank="1" showInputMessage="1" showErrorMessage="1" imeMode="disabled" sqref="K5:L5">
      <formula1>4</formula1>
    </dataValidation>
    <dataValidation type="whole" operator="equal" allowBlank="1" showInputMessage="1" showErrorMessage="1" imeMode="disabled" sqref="I5:J5">
      <formula1>1</formula1>
    </dataValidation>
    <dataValidation errorStyle="warning" type="date" operator="greaterThanOrEqual" allowBlank="1" showInputMessage="1" showErrorMessage="1" imeMode="off" sqref="A4:J4">
      <formula1>42705</formula1>
    </dataValidation>
  </dataValidations>
  <printOptions/>
  <pageMargins left="0.7874015748031497" right="0.7874015748031497" top="0.3937007874015748" bottom="0.3937007874015748" header="0.31496062992125984" footer="0.1968503937007874"/>
  <pageSetup fitToHeight="0" fitToWidth="1" horizontalDpi="600" verticalDpi="600" orientation="portrait" paperSize="9" scale="96" r:id="rId2"/>
  <headerFooter>
    <oddFooter>&amp;C&amp;P / &amp;N ページ</oddFooter>
  </headerFooter>
  <rowBreaks count="20" manualBreakCount="20">
    <brk id="36" max="255" man="1"/>
    <brk id="62" max="255" man="1"/>
    <brk id="94" max="255" man="1"/>
    <brk id="130" max="255" man="1"/>
    <brk id="161" max="255" man="1"/>
    <brk id="202" max="255" man="1"/>
    <brk id="230" max="255" man="1"/>
    <brk id="267" max="255" man="1"/>
    <brk id="300" max="255" man="1"/>
    <brk id="328" max="255" man="1"/>
    <brk id="346" max="255" man="1"/>
    <brk id="368" max="255" man="1"/>
    <brk id="397" max="255" man="1"/>
    <brk id="422" max="255" man="1"/>
    <brk id="458" max="255" man="1"/>
    <brk id="487" max="255" man="1"/>
    <brk id="511" max="255" man="1"/>
    <brk id="572" max="255" man="1"/>
    <brk id="598" max="255" man="1"/>
    <brk id="633"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N36"/>
  <sheetViews>
    <sheetView showGridLines="0" view="pageBreakPreview" zoomScale="94" zoomScaleNormal="87" zoomScaleSheetLayoutView="94" workbookViewId="0" topLeftCell="A19">
      <selection activeCell="I3" sqref="I3:O3"/>
    </sheetView>
  </sheetViews>
  <sheetFormatPr defaultColWidth="9.140625" defaultRowHeight="17.25" customHeight="1"/>
  <cols>
    <col min="1" max="1" width="13.421875" style="227" customWidth="1"/>
    <col min="2" max="2" width="3.57421875" style="227" customWidth="1"/>
    <col min="3" max="3" width="12.57421875" style="227" customWidth="1"/>
    <col min="4" max="4" width="16.57421875" style="227" customWidth="1"/>
    <col min="5" max="35" width="3.7109375" style="227" customWidth="1"/>
    <col min="36" max="36" width="5.8515625" style="227" customWidth="1"/>
    <col min="37" max="37" width="7.421875" style="227" customWidth="1"/>
    <col min="38" max="16384" width="9.00390625" style="227" customWidth="1"/>
  </cols>
  <sheetData>
    <row r="1" spans="1:37" s="137" customFormat="1" ht="17.25">
      <c r="A1" s="136" t="s">
        <v>597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t="s">
        <v>598</v>
      </c>
    </row>
    <row r="2" spans="1:40" s="74" customFormat="1" ht="21" customHeight="1">
      <c r="A2" s="76" t="s">
        <v>543</v>
      </c>
      <c r="B2" s="77"/>
      <c r="C2" s="77"/>
      <c r="D2" s="77"/>
      <c r="E2" s="138"/>
      <c r="F2" s="138"/>
      <c r="G2" s="138"/>
      <c r="H2" s="138"/>
      <c r="I2" s="139"/>
      <c r="J2" s="140"/>
      <c r="K2" s="141" t="s">
        <v>599</v>
      </c>
      <c r="L2" s="142">
        <v>43040</v>
      </c>
      <c r="M2" s="143" t="s">
        <v>544</v>
      </c>
      <c r="N2" s="144">
        <f>L2</f>
        <v>43040</v>
      </c>
      <c r="O2" s="145" t="s">
        <v>545</v>
      </c>
      <c r="P2" s="145"/>
      <c r="Q2" s="140"/>
      <c r="R2" s="146"/>
      <c r="S2" s="147"/>
      <c r="T2" s="147"/>
      <c r="U2" s="141" t="s">
        <v>600</v>
      </c>
      <c r="V2" s="548" t="s">
        <v>546</v>
      </c>
      <c r="W2" s="547"/>
      <c r="X2" s="547"/>
      <c r="Y2" s="547"/>
      <c r="Z2" s="547"/>
      <c r="AA2" s="547"/>
      <c r="AB2" s="547"/>
      <c r="AC2" s="547"/>
      <c r="AD2" s="547"/>
      <c r="AE2" s="547"/>
      <c r="AF2" s="547"/>
      <c r="AG2" s="547"/>
      <c r="AH2" s="547"/>
      <c r="AI2" s="547"/>
      <c r="AJ2" s="547"/>
      <c r="AK2" s="145" t="s">
        <v>547</v>
      </c>
      <c r="AL2" s="79"/>
      <c r="AM2" s="79"/>
      <c r="AN2" s="79"/>
    </row>
    <row r="3" spans="1:40" s="74" customFormat="1" ht="21" customHeight="1">
      <c r="A3" s="76"/>
      <c r="B3" s="80"/>
      <c r="C3" s="80"/>
      <c r="D3" s="77"/>
      <c r="E3" s="148"/>
      <c r="F3" s="149"/>
      <c r="G3" s="149"/>
      <c r="H3" s="150" t="s">
        <v>601</v>
      </c>
      <c r="I3" s="553" t="str">
        <f>'運営状況点検書'!I5&amp;'運営状況点検書'!K5&amp;'運営状況点検書'!M5&amp;'運営状況点検書'!O5&amp;'運営状況点検書'!Q5&amp;'運営状況点検書'!S5&amp;'運営状況点検書'!U5&amp;'運営状況点検書'!W5&amp;'運営状況点検書'!Y5&amp;'運営状況点検書'!AA5</f>
        <v>145</v>
      </c>
      <c r="J3" s="553"/>
      <c r="K3" s="553"/>
      <c r="L3" s="553"/>
      <c r="M3" s="553"/>
      <c r="N3" s="553"/>
      <c r="O3" s="553"/>
      <c r="P3" s="151" t="s">
        <v>602</v>
      </c>
      <c r="R3" s="148"/>
      <c r="S3" s="149"/>
      <c r="T3" s="150" t="s">
        <v>603</v>
      </c>
      <c r="U3" s="546">
        <f>IF('運営状況点検書'!G7="","",'運営状況点検書'!G7)</f>
      </c>
      <c r="V3" s="547"/>
      <c r="W3" s="547"/>
      <c r="X3" s="547"/>
      <c r="Y3" s="547"/>
      <c r="Z3" s="547"/>
      <c r="AA3" s="547"/>
      <c r="AB3" s="547"/>
      <c r="AC3" s="547"/>
      <c r="AD3" s="547"/>
      <c r="AE3" s="547"/>
      <c r="AF3" s="547"/>
      <c r="AG3" s="547"/>
      <c r="AH3" s="547"/>
      <c r="AI3" s="547"/>
      <c r="AJ3" s="547"/>
      <c r="AK3" s="78" t="s">
        <v>547</v>
      </c>
      <c r="AL3" s="79"/>
      <c r="AM3" s="79"/>
      <c r="AN3" s="79"/>
    </row>
    <row r="4" spans="1:40" s="158" customFormat="1" ht="21" customHeight="1">
      <c r="A4" s="152" t="s">
        <v>604</v>
      </c>
      <c r="B4" s="153" t="s">
        <v>605</v>
      </c>
      <c r="C4" s="154"/>
      <c r="D4" s="141" t="s">
        <v>606</v>
      </c>
      <c r="E4" s="155" t="s">
        <v>607</v>
      </c>
      <c r="F4" s="156" t="s">
        <v>244</v>
      </c>
      <c r="G4" s="155" t="s">
        <v>550</v>
      </c>
      <c r="H4" s="156" t="s">
        <v>608</v>
      </c>
      <c r="I4" s="155" t="s">
        <v>551</v>
      </c>
      <c r="J4" s="156" t="s">
        <v>608</v>
      </c>
      <c r="K4" s="155" t="s">
        <v>552</v>
      </c>
      <c r="L4" s="156" t="s">
        <v>608</v>
      </c>
      <c r="M4" s="155" t="s">
        <v>553</v>
      </c>
      <c r="N4" s="156" t="s">
        <v>608</v>
      </c>
      <c r="O4" s="155" t="s">
        <v>554</v>
      </c>
      <c r="P4" s="156" t="s">
        <v>608</v>
      </c>
      <c r="Q4" s="155" t="s">
        <v>555</v>
      </c>
      <c r="R4" s="140"/>
      <c r="S4" s="554" t="s">
        <v>609</v>
      </c>
      <c r="T4" s="555"/>
      <c r="U4" s="555"/>
      <c r="V4" s="555"/>
      <c r="W4" s="555"/>
      <c r="X4" s="145"/>
      <c r="Y4" s="145" t="s">
        <v>557</v>
      </c>
      <c r="Z4" s="145"/>
      <c r="AA4" s="145"/>
      <c r="AB4" s="145" t="s">
        <v>610</v>
      </c>
      <c r="AC4" s="138"/>
      <c r="AD4" s="138"/>
      <c r="AE4" s="138"/>
      <c r="AF4" s="138"/>
      <c r="AG4" s="138"/>
      <c r="AH4" s="138"/>
      <c r="AI4" s="138"/>
      <c r="AJ4" s="138"/>
      <c r="AK4" s="138"/>
      <c r="AL4" s="157"/>
      <c r="AM4" s="157"/>
      <c r="AN4" s="157"/>
    </row>
    <row r="5" spans="1:37" s="79" customFormat="1" ht="18" customHeight="1" thickBot="1">
      <c r="A5" s="81"/>
      <c r="B5" s="80"/>
      <c r="C5" s="80"/>
      <c r="D5" s="159"/>
      <c r="E5" s="159"/>
      <c r="F5" s="160"/>
      <c r="G5" s="160"/>
      <c r="H5" s="160"/>
      <c r="I5" s="160"/>
      <c r="J5" s="160"/>
      <c r="K5" s="159"/>
      <c r="L5" s="159"/>
      <c r="M5" s="159"/>
      <c r="N5" s="159"/>
      <c r="O5" s="159"/>
      <c r="P5" s="159"/>
      <c r="Q5" s="159"/>
      <c r="R5" s="159"/>
      <c r="S5" s="160"/>
      <c r="T5" s="160"/>
      <c r="U5" s="160"/>
      <c r="V5" s="160"/>
      <c r="W5" s="160"/>
      <c r="X5" s="160"/>
      <c r="Y5" s="160"/>
      <c r="Z5" s="160"/>
      <c r="AA5" s="160"/>
      <c r="AB5" s="160"/>
      <c r="AC5" s="160"/>
      <c r="AD5" s="159"/>
      <c r="AE5" s="159"/>
      <c r="AF5" s="159"/>
      <c r="AG5" s="159"/>
      <c r="AH5" s="159"/>
      <c r="AI5" s="159"/>
      <c r="AJ5" s="159"/>
      <c r="AK5" s="159"/>
    </row>
    <row r="6" spans="1:39" s="74" customFormat="1" ht="13.5">
      <c r="A6" s="556" t="s">
        <v>612</v>
      </c>
      <c r="B6" s="218" t="s">
        <v>548</v>
      </c>
      <c r="C6" s="558" t="s">
        <v>613</v>
      </c>
      <c r="D6" s="560" t="s">
        <v>614</v>
      </c>
      <c r="E6" s="161">
        <f>N2</f>
        <v>43040</v>
      </c>
      <c r="F6" s="162">
        <f aca="true" t="shared" si="0" ref="F6:AH6">E6+1</f>
        <v>43041</v>
      </c>
      <c r="G6" s="162">
        <f t="shared" si="0"/>
        <v>43042</v>
      </c>
      <c r="H6" s="162">
        <f t="shared" si="0"/>
        <v>43043</v>
      </c>
      <c r="I6" s="162">
        <f t="shared" si="0"/>
        <v>43044</v>
      </c>
      <c r="J6" s="162">
        <f t="shared" si="0"/>
        <v>43045</v>
      </c>
      <c r="K6" s="162">
        <f t="shared" si="0"/>
        <v>43046</v>
      </c>
      <c r="L6" s="163">
        <f t="shared" si="0"/>
        <v>43047</v>
      </c>
      <c r="M6" s="162">
        <f t="shared" si="0"/>
        <v>43048</v>
      </c>
      <c r="N6" s="162">
        <f t="shared" si="0"/>
        <v>43049</v>
      </c>
      <c r="O6" s="162">
        <f t="shared" si="0"/>
        <v>43050</v>
      </c>
      <c r="P6" s="162">
        <f t="shared" si="0"/>
        <v>43051</v>
      </c>
      <c r="Q6" s="162">
        <f t="shared" si="0"/>
        <v>43052</v>
      </c>
      <c r="R6" s="162">
        <f t="shared" si="0"/>
        <v>43053</v>
      </c>
      <c r="S6" s="163">
        <f t="shared" si="0"/>
        <v>43054</v>
      </c>
      <c r="T6" s="162">
        <f t="shared" si="0"/>
        <v>43055</v>
      </c>
      <c r="U6" s="162">
        <f t="shared" si="0"/>
        <v>43056</v>
      </c>
      <c r="V6" s="162">
        <f t="shared" si="0"/>
        <v>43057</v>
      </c>
      <c r="W6" s="162">
        <f t="shared" si="0"/>
        <v>43058</v>
      </c>
      <c r="X6" s="162">
        <f t="shared" si="0"/>
        <v>43059</v>
      </c>
      <c r="Y6" s="162">
        <f t="shared" si="0"/>
        <v>43060</v>
      </c>
      <c r="Z6" s="163">
        <f t="shared" si="0"/>
        <v>43061</v>
      </c>
      <c r="AA6" s="162">
        <f t="shared" si="0"/>
        <v>43062</v>
      </c>
      <c r="AB6" s="162">
        <f t="shared" si="0"/>
        <v>43063</v>
      </c>
      <c r="AC6" s="162">
        <f t="shared" si="0"/>
        <v>43064</v>
      </c>
      <c r="AD6" s="162">
        <f t="shared" si="0"/>
        <v>43065</v>
      </c>
      <c r="AE6" s="162">
        <f t="shared" si="0"/>
        <v>43066</v>
      </c>
      <c r="AF6" s="164">
        <f t="shared" si="0"/>
        <v>43067</v>
      </c>
      <c r="AG6" s="162">
        <f t="shared" si="0"/>
        <v>43068</v>
      </c>
      <c r="AH6" s="162">
        <f t="shared" si="0"/>
        <v>43069</v>
      </c>
      <c r="AI6" s="162"/>
      <c r="AJ6" s="219">
        <f>L2</f>
        <v>43040</v>
      </c>
      <c r="AK6" s="216" t="s">
        <v>619</v>
      </c>
      <c r="AL6" s="79"/>
      <c r="AM6" s="79"/>
    </row>
    <row r="7" spans="1:39" s="74" customFormat="1" ht="14.25" thickBot="1">
      <c r="A7" s="557"/>
      <c r="B7" s="220" t="s">
        <v>549</v>
      </c>
      <c r="C7" s="559"/>
      <c r="D7" s="561"/>
      <c r="E7" s="165">
        <f aca="true" t="shared" si="1" ref="E7:AH7">E6</f>
        <v>43040</v>
      </c>
      <c r="F7" s="166">
        <f t="shared" si="1"/>
        <v>43041</v>
      </c>
      <c r="G7" s="166">
        <f t="shared" si="1"/>
        <v>43042</v>
      </c>
      <c r="H7" s="166">
        <f t="shared" si="1"/>
        <v>43043</v>
      </c>
      <c r="I7" s="166">
        <f t="shared" si="1"/>
        <v>43044</v>
      </c>
      <c r="J7" s="166">
        <f t="shared" si="1"/>
        <v>43045</v>
      </c>
      <c r="K7" s="166">
        <f t="shared" si="1"/>
        <v>43046</v>
      </c>
      <c r="L7" s="166">
        <f t="shared" si="1"/>
        <v>43047</v>
      </c>
      <c r="M7" s="166">
        <f t="shared" si="1"/>
        <v>43048</v>
      </c>
      <c r="N7" s="166">
        <f t="shared" si="1"/>
        <v>43049</v>
      </c>
      <c r="O7" s="166">
        <f t="shared" si="1"/>
        <v>43050</v>
      </c>
      <c r="P7" s="166">
        <f t="shared" si="1"/>
        <v>43051</v>
      </c>
      <c r="Q7" s="166">
        <f t="shared" si="1"/>
        <v>43052</v>
      </c>
      <c r="R7" s="166">
        <f t="shared" si="1"/>
        <v>43053</v>
      </c>
      <c r="S7" s="166">
        <f t="shared" si="1"/>
        <v>43054</v>
      </c>
      <c r="T7" s="166">
        <f t="shared" si="1"/>
        <v>43055</v>
      </c>
      <c r="U7" s="166">
        <f t="shared" si="1"/>
        <v>43056</v>
      </c>
      <c r="V7" s="166">
        <f t="shared" si="1"/>
        <v>43057</v>
      </c>
      <c r="W7" s="166">
        <f t="shared" si="1"/>
        <v>43058</v>
      </c>
      <c r="X7" s="166">
        <f t="shared" si="1"/>
        <v>43059</v>
      </c>
      <c r="Y7" s="166">
        <f t="shared" si="1"/>
        <v>43060</v>
      </c>
      <c r="Z7" s="166">
        <f t="shared" si="1"/>
        <v>43061</v>
      </c>
      <c r="AA7" s="166">
        <f t="shared" si="1"/>
        <v>43062</v>
      </c>
      <c r="AB7" s="166">
        <f t="shared" si="1"/>
        <v>43063</v>
      </c>
      <c r="AC7" s="166">
        <f t="shared" si="1"/>
        <v>43064</v>
      </c>
      <c r="AD7" s="166">
        <f t="shared" si="1"/>
        <v>43065</v>
      </c>
      <c r="AE7" s="166">
        <f t="shared" si="1"/>
        <v>43066</v>
      </c>
      <c r="AF7" s="166">
        <f t="shared" si="1"/>
        <v>43067</v>
      </c>
      <c r="AG7" s="166">
        <f t="shared" si="1"/>
        <v>43068</v>
      </c>
      <c r="AH7" s="166">
        <f t="shared" si="1"/>
        <v>43069</v>
      </c>
      <c r="AI7" s="166"/>
      <c r="AJ7" s="221" t="s">
        <v>556</v>
      </c>
      <c r="AK7" s="217" t="s">
        <v>620</v>
      </c>
      <c r="AL7" s="79"/>
      <c r="AM7" s="79"/>
    </row>
    <row r="8" spans="1:39" s="74" customFormat="1" ht="21" customHeight="1" thickBot="1">
      <c r="A8" s="202" t="s">
        <v>615</v>
      </c>
      <c r="B8" s="203"/>
      <c r="C8" s="204"/>
      <c r="D8" s="205"/>
      <c r="E8" s="206"/>
      <c r="F8" s="207"/>
      <c r="G8" s="207"/>
      <c r="H8" s="207"/>
      <c r="I8" s="207"/>
      <c r="J8" s="207"/>
      <c r="K8" s="207"/>
      <c r="L8" s="207"/>
      <c r="M8" s="208"/>
      <c r="N8" s="207"/>
      <c r="O8" s="207"/>
      <c r="P8" s="207"/>
      <c r="Q8" s="207"/>
      <c r="R8" s="207"/>
      <c r="S8" s="207"/>
      <c r="T8" s="208"/>
      <c r="U8" s="207"/>
      <c r="V8" s="207"/>
      <c r="W8" s="207"/>
      <c r="X8" s="207"/>
      <c r="Y8" s="207"/>
      <c r="Z8" s="207"/>
      <c r="AA8" s="208"/>
      <c r="AB8" s="207"/>
      <c r="AC8" s="207"/>
      <c r="AD8" s="207"/>
      <c r="AE8" s="207"/>
      <c r="AF8" s="207"/>
      <c r="AG8" s="207"/>
      <c r="AH8" s="208"/>
      <c r="AI8" s="208"/>
      <c r="AJ8" s="209">
        <f aca="true" t="shared" si="2" ref="AJ8:AJ18">IF(SUM(E8:AI8)=0,"",SUM(E8:AI8))</f>
      </c>
      <c r="AK8" s="209" t="s">
        <v>622</v>
      </c>
      <c r="AL8" s="79"/>
      <c r="AM8" s="79"/>
    </row>
    <row r="9" spans="1:39" s="74" customFormat="1" ht="21" customHeight="1">
      <c r="A9" s="167" t="s">
        <v>616</v>
      </c>
      <c r="B9" s="210"/>
      <c r="C9" s="168" t="s">
        <v>616</v>
      </c>
      <c r="D9" s="169"/>
      <c r="E9" s="170"/>
      <c r="F9" s="171"/>
      <c r="G9" s="171"/>
      <c r="H9" s="171"/>
      <c r="I9" s="171"/>
      <c r="J9" s="171"/>
      <c r="K9" s="171"/>
      <c r="L9" s="171"/>
      <c r="M9" s="172"/>
      <c r="N9" s="171"/>
      <c r="O9" s="171"/>
      <c r="P9" s="171"/>
      <c r="Q9" s="171"/>
      <c r="R9" s="171"/>
      <c r="S9" s="171"/>
      <c r="T9" s="172"/>
      <c r="U9" s="171"/>
      <c r="V9" s="171"/>
      <c r="W9" s="171"/>
      <c r="X9" s="171"/>
      <c r="Y9" s="171"/>
      <c r="Z9" s="171"/>
      <c r="AA9" s="172"/>
      <c r="AB9" s="171"/>
      <c r="AC9" s="171"/>
      <c r="AD9" s="171"/>
      <c r="AE9" s="171"/>
      <c r="AF9" s="171"/>
      <c r="AG9" s="211"/>
      <c r="AH9" s="211"/>
      <c r="AI9" s="171"/>
      <c r="AJ9" s="212">
        <f t="shared" si="2"/>
      </c>
      <c r="AK9" s="212"/>
      <c r="AL9" s="79"/>
      <c r="AM9" s="79"/>
    </row>
    <row r="10" spans="1:39" s="74" customFormat="1" ht="21" customHeight="1">
      <c r="A10" s="182"/>
      <c r="B10" s="183"/>
      <c r="C10" s="175"/>
      <c r="D10" s="184"/>
      <c r="E10" s="177"/>
      <c r="F10" s="185"/>
      <c r="G10" s="185"/>
      <c r="H10" s="185"/>
      <c r="I10" s="185"/>
      <c r="J10" s="185"/>
      <c r="K10" s="185"/>
      <c r="L10" s="185"/>
      <c r="M10" s="186"/>
      <c r="N10" s="185"/>
      <c r="O10" s="185"/>
      <c r="P10" s="185"/>
      <c r="Q10" s="185"/>
      <c r="R10" s="185"/>
      <c r="S10" s="185"/>
      <c r="T10" s="186"/>
      <c r="U10" s="185"/>
      <c r="V10" s="185"/>
      <c r="W10" s="185"/>
      <c r="X10" s="185"/>
      <c r="Y10" s="185"/>
      <c r="Z10" s="185"/>
      <c r="AA10" s="186"/>
      <c r="AB10" s="185"/>
      <c r="AC10" s="185"/>
      <c r="AD10" s="185"/>
      <c r="AE10" s="185"/>
      <c r="AF10" s="185"/>
      <c r="AG10" s="185"/>
      <c r="AH10" s="186"/>
      <c r="AI10" s="186"/>
      <c r="AJ10" s="187">
        <f t="shared" si="2"/>
      </c>
      <c r="AK10" s="187"/>
      <c r="AL10" s="79"/>
      <c r="AM10" s="79"/>
    </row>
    <row r="11" spans="1:39" s="74" customFormat="1" ht="21" customHeight="1">
      <c r="A11" s="182" t="s">
        <v>617</v>
      </c>
      <c r="B11" s="188"/>
      <c r="C11" s="175" t="s">
        <v>617</v>
      </c>
      <c r="D11" s="184"/>
      <c r="E11" s="177"/>
      <c r="F11" s="185"/>
      <c r="G11" s="185"/>
      <c r="H11" s="185"/>
      <c r="I11" s="185"/>
      <c r="J11" s="185"/>
      <c r="K11" s="185"/>
      <c r="L11" s="185"/>
      <c r="M11" s="186"/>
      <c r="N11" s="185"/>
      <c r="O11" s="185"/>
      <c r="P11" s="185"/>
      <c r="Q11" s="185"/>
      <c r="R11" s="185"/>
      <c r="S11" s="185"/>
      <c r="T11" s="186"/>
      <c r="U11" s="185"/>
      <c r="V11" s="185"/>
      <c r="W11" s="185"/>
      <c r="X11" s="185"/>
      <c r="Y11" s="185"/>
      <c r="Z11" s="185"/>
      <c r="AA11" s="186"/>
      <c r="AB11" s="185"/>
      <c r="AC11" s="185"/>
      <c r="AD11" s="185"/>
      <c r="AE11" s="185"/>
      <c r="AF11" s="185"/>
      <c r="AG11" s="189"/>
      <c r="AH11" s="189"/>
      <c r="AI11" s="185"/>
      <c r="AJ11" s="187">
        <f t="shared" si="2"/>
      </c>
      <c r="AK11" s="187"/>
      <c r="AL11" s="79"/>
      <c r="AM11" s="79"/>
    </row>
    <row r="12" spans="1:39" s="74" customFormat="1" ht="21" customHeight="1">
      <c r="A12" s="182" t="s">
        <v>618</v>
      </c>
      <c r="B12" s="183"/>
      <c r="C12" s="190" t="s">
        <v>618</v>
      </c>
      <c r="D12" s="184"/>
      <c r="E12" s="177"/>
      <c r="F12" s="185"/>
      <c r="G12" s="185"/>
      <c r="H12" s="191"/>
      <c r="I12" s="191"/>
      <c r="J12" s="191"/>
      <c r="K12" s="191"/>
      <c r="L12" s="191"/>
      <c r="M12" s="192"/>
      <c r="N12" s="191"/>
      <c r="O12" s="191"/>
      <c r="P12" s="191"/>
      <c r="Q12" s="191"/>
      <c r="R12" s="191"/>
      <c r="S12" s="191"/>
      <c r="T12" s="192"/>
      <c r="U12" s="191"/>
      <c r="V12" s="191"/>
      <c r="W12" s="191"/>
      <c r="X12" s="191"/>
      <c r="Y12" s="191"/>
      <c r="Z12" s="191"/>
      <c r="AA12" s="192"/>
      <c r="AB12" s="191"/>
      <c r="AC12" s="191"/>
      <c r="AD12" s="191"/>
      <c r="AE12" s="191"/>
      <c r="AF12" s="191"/>
      <c r="AG12" s="191"/>
      <c r="AH12" s="192"/>
      <c r="AI12" s="192"/>
      <c r="AJ12" s="193">
        <f t="shared" si="2"/>
      </c>
      <c r="AK12" s="193"/>
      <c r="AL12" s="79"/>
      <c r="AM12" s="79"/>
    </row>
    <row r="13" spans="1:39" s="74" customFormat="1" ht="21" customHeight="1" thickBot="1">
      <c r="A13" s="213"/>
      <c r="B13" s="214"/>
      <c r="C13" s="196"/>
      <c r="D13" s="197"/>
      <c r="E13" s="222"/>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198"/>
      <c r="AI13" s="224" t="s">
        <v>621</v>
      </c>
      <c r="AJ13" s="215">
        <f>IF(SUM(AJ9:AJ12)=0,"",SUM(AJ9:AJ12))</f>
      </c>
      <c r="AK13" s="215"/>
      <c r="AL13" s="79"/>
      <c r="AM13" s="79"/>
    </row>
    <row r="14" spans="1:39" s="74" customFormat="1" ht="21" customHeight="1">
      <c r="A14" s="173" t="s">
        <v>623</v>
      </c>
      <c r="B14" s="174"/>
      <c r="C14" s="176"/>
      <c r="D14" s="176"/>
      <c r="E14" s="194"/>
      <c r="F14" s="178"/>
      <c r="G14" s="178"/>
      <c r="H14" s="178"/>
      <c r="I14" s="178"/>
      <c r="J14" s="178"/>
      <c r="K14" s="178"/>
      <c r="L14" s="178"/>
      <c r="M14" s="179"/>
      <c r="N14" s="178"/>
      <c r="O14" s="178"/>
      <c r="P14" s="178"/>
      <c r="Q14" s="178"/>
      <c r="R14" s="178"/>
      <c r="S14" s="178"/>
      <c r="T14" s="179"/>
      <c r="U14" s="178"/>
      <c r="V14" s="178"/>
      <c r="W14" s="178"/>
      <c r="X14" s="178"/>
      <c r="Y14" s="178"/>
      <c r="Z14" s="178"/>
      <c r="AA14" s="179"/>
      <c r="AB14" s="178"/>
      <c r="AC14" s="178"/>
      <c r="AD14" s="178"/>
      <c r="AE14" s="178"/>
      <c r="AF14" s="178"/>
      <c r="AG14" s="180"/>
      <c r="AH14" s="180"/>
      <c r="AI14" s="178"/>
      <c r="AJ14" s="181">
        <f t="shared" si="2"/>
      </c>
      <c r="AK14" s="181"/>
      <c r="AL14" s="79"/>
      <c r="AM14" s="79"/>
    </row>
    <row r="15" spans="1:39" s="74" customFormat="1" ht="21" customHeight="1" thickBot="1">
      <c r="A15" s="213"/>
      <c r="B15" s="214"/>
      <c r="C15" s="196"/>
      <c r="D15" s="197"/>
      <c r="E15" s="222"/>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198"/>
      <c r="AI15" s="224" t="s">
        <v>624</v>
      </c>
      <c r="AJ15" s="215">
        <f>IF(SUM(AJ14)=0,"",SUM(AJ14))</f>
      </c>
      <c r="AK15" s="215"/>
      <c r="AL15" s="79"/>
      <c r="AM15" s="79"/>
    </row>
    <row r="16" spans="1:39" s="74" customFormat="1" ht="21" customHeight="1">
      <c r="A16" s="182" t="s">
        <v>625</v>
      </c>
      <c r="B16" s="183"/>
      <c r="C16" s="190"/>
      <c r="D16" s="184"/>
      <c r="E16" s="177"/>
      <c r="F16" s="185"/>
      <c r="G16" s="185"/>
      <c r="H16" s="185"/>
      <c r="I16" s="185"/>
      <c r="J16" s="185"/>
      <c r="K16" s="185"/>
      <c r="L16" s="185"/>
      <c r="M16" s="186"/>
      <c r="N16" s="185"/>
      <c r="O16" s="185"/>
      <c r="P16" s="185"/>
      <c r="Q16" s="185"/>
      <c r="R16" s="185"/>
      <c r="S16" s="185"/>
      <c r="T16" s="186"/>
      <c r="U16" s="185"/>
      <c r="V16" s="185"/>
      <c r="W16" s="185"/>
      <c r="X16" s="185"/>
      <c r="Y16" s="185"/>
      <c r="Z16" s="185"/>
      <c r="AA16" s="186"/>
      <c r="AB16" s="185"/>
      <c r="AC16" s="185"/>
      <c r="AD16" s="185"/>
      <c r="AE16" s="185"/>
      <c r="AF16" s="185"/>
      <c r="AG16" s="185"/>
      <c r="AH16" s="186"/>
      <c r="AI16" s="186"/>
      <c r="AJ16" s="187">
        <f t="shared" si="2"/>
      </c>
      <c r="AK16" s="187"/>
      <c r="AL16" s="79"/>
      <c r="AM16" s="79"/>
    </row>
    <row r="17" spans="1:39" s="74" customFormat="1" ht="21" customHeight="1">
      <c r="A17" s="195"/>
      <c r="B17" s="188"/>
      <c r="C17" s="175"/>
      <c r="D17" s="184"/>
      <c r="E17" s="177"/>
      <c r="F17" s="185"/>
      <c r="G17" s="185"/>
      <c r="H17" s="185"/>
      <c r="I17" s="185"/>
      <c r="J17" s="185"/>
      <c r="K17" s="185"/>
      <c r="L17" s="186"/>
      <c r="M17" s="185"/>
      <c r="N17" s="185"/>
      <c r="O17" s="185"/>
      <c r="P17" s="185"/>
      <c r="Q17" s="185"/>
      <c r="R17" s="185"/>
      <c r="S17" s="186"/>
      <c r="T17" s="185"/>
      <c r="U17" s="185"/>
      <c r="V17" s="185"/>
      <c r="W17" s="185"/>
      <c r="X17" s="185"/>
      <c r="Y17" s="185"/>
      <c r="Z17" s="186"/>
      <c r="AA17" s="185"/>
      <c r="AB17" s="185"/>
      <c r="AC17" s="185"/>
      <c r="AD17" s="185"/>
      <c r="AE17" s="185"/>
      <c r="AF17" s="189"/>
      <c r="AG17" s="185"/>
      <c r="AH17" s="185"/>
      <c r="AI17" s="185"/>
      <c r="AJ17" s="187">
        <f t="shared" si="2"/>
      </c>
      <c r="AK17" s="187"/>
      <c r="AL17" s="79"/>
      <c r="AM17" s="79"/>
    </row>
    <row r="18" spans="1:39" s="74" customFormat="1" ht="21" customHeight="1">
      <c r="A18" s="195"/>
      <c r="B18" s="188"/>
      <c r="C18" s="175"/>
      <c r="D18" s="184"/>
      <c r="E18" s="177"/>
      <c r="F18" s="185"/>
      <c r="G18" s="185"/>
      <c r="H18" s="185"/>
      <c r="I18" s="185"/>
      <c r="J18" s="185"/>
      <c r="K18" s="185"/>
      <c r="L18" s="186"/>
      <c r="M18" s="185"/>
      <c r="N18" s="185"/>
      <c r="O18" s="185"/>
      <c r="P18" s="185"/>
      <c r="Q18" s="185"/>
      <c r="R18" s="185"/>
      <c r="S18" s="186"/>
      <c r="T18" s="185"/>
      <c r="U18" s="185"/>
      <c r="V18" s="185"/>
      <c r="W18" s="185"/>
      <c r="X18" s="185"/>
      <c r="Y18" s="185"/>
      <c r="Z18" s="186"/>
      <c r="AA18" s="185"/>
      <c r="AB18" s="185"/>
      <c r="AC18" s="185"/>
      <c r="AD18" s="185"/>
      <c r="AE18" s="185"/>
      <c r="AF18" s="189"/>
      <c r="AG18" s="185"/>
      <c r="AH18" s="185"/>
      <c r="AI18" s="185"/>
      <c r="AJ18" s="187">
        <f t="shared" si="2"/>
      </c>
      <c r="AK18" s="187"/>
      <c r="AL18" s="79"/>
      <c r="AM18" s="79"/>
    </row>
    <row r="19" spans="1:39" s="74" customFormat="1" ht="21" customHeight="1" thickBot="1">
      <c r="A19" s="213"/>
      <c r="B19" s="214"/>
      <c r="C19" s="196"/>
      <c r="D19" s="197"/>
      <c r="E19" s="222"/>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198"/>
      <c r="AI19" s="224" t="s">
        <v>626</v>
      </c>
      <c r="AJ19" s="215">
        <f>IF(SUM(AJ16:AJ18)=0,"",SUM(AJ16:AJ18))</f>
      </c>
      <c r="AK19" s="215"/>
      <c r="AL19" s="79"/>
      <c r="AM19" s="79"/>
    </row>
    <row r="20" spans="1:3" s="158" customFormat="1" ht="16.5" customHeight="1">
      <c r="A20" s="157" t="s">
        <v>628</v>
      </c>
      <c r="B20" s="226"/>
      <c r="C20" s="226"/>
    </row>
    <row r="21" spans="2:3" s="158" customFormat="1" ht="16.5" customHeight="1">
      <c r="B21" s="225">
        <v>1</v>
      </c>
      <c r="C21" s="158" t="s">
        <v>627</v>
      </c>
    </row>
    <row r="22" spans="2:37" s="158" customFormat="1" ht="30" customHeight="1">
      <c r="B22" s="236" t="s">
        <v>16</v>
      </c>
      <c r="C22" s="565" t="s">
        <v>657</v>
      </c>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row>
    <row r="23" spans="2:3" s="158" customFormat="1" ht="16.5" customHeight="1">
      <c r="B23" s="225">
        <v>2</v>
      </c>
      <c r="C23" s="158" t="s">
        <v>629</v>
      </c>
    </row>
    <row r="24" spans="2:3" s="158" customFormat="1" ht="16.5" customHeight="1">
      <c r="B24" s="225">
        <v>3</v>
      </c>
      <c r="C24" s="158" t="s">
        <v>649</v>
      </c>
    </row>
    <row r="25" ht="17.25" customHeight="1">
      <c r="C25" s="158" t="s">
        <v>658</v>
      </c>
    </row>
    <row r="26" ht="17.25" customHeight="1">
      <c r="C26" s="158"/>
    </row>
    <row r="27" spans="1:3" s="158" customFormat="1" ht="17.25" customHeight="1" thickBot="1">
      <c r="A27" s="157" t="s">
        <v>648</v>
      </c>
      <c r="B27" s="226"/>
      <c r="C27" s="226"/>
    </row>
    <row r="28" spans="2:17" s="229" customFormat="1" ht="21.75" customHeight="1" thickBot="1">
      <c r="B28" s="230" t="s">
        <v>630</v>
      </c>
      <c r="C28" s="228" t="s">
        <v>633</v>
      </c>
      <c r="M28" s="549"/>
      <c r="N28" s="550"/>
      <c r="O28" s="229" t="s">
        <v>635</v>
      </c>
      <c r="Q28" s="231"/>
    </row>
    <row r="29" ht="7.5" customHeight="1" thickBot="1"/>
    <row r="30" spans="2:21" s="229" customFormat="1" ht="21.75" customHeight="1" thickBot="1">
      <c r="B30" s="230" t="s">
        <v>630</v>
      </c>
      <c r="C30" s="228" t="s">
        <v>631</v>
      </c>
      <c r="M30" s="549"/>
      <c r="N30" s="550"/>
      <c r="O30" s="551" t="s">
        <v>636</v>
      </c>
      <c r="P30" s="552"/>
      <c r="Q30" s="230" t="s">
        <v>644</v>
      </c>
      <c r="R30" s="231" t="s">
        <v>632</v>
      </c>
      <c r="S30" s="549">
        <f>IF(M28="","",M28*M30)</f>
      </c>
      <c r="T30" s="550"/>
      <c r="U30" s="229" t="s">
        <v>637</v>
      </c>
    </row>
    <row r="31" ht="7.5" customHeight="1" thickBot="1"/>
    <row r="32" spans="2:17" s="229" customFormat="1" ht="21.75" customHeight="1" thickBot="1">
      <c r="B32" s="230" t="s">
        <v>630</v>
      </c>
      <c r="C32" s="228" t="s">
        <v>634</v>
      </c>
      <c r="L32" s="562"/>
      <c r="M32" s="563"/>
      <c r="N32" s="564"/>
      <c r="O32" s="229" t="s">
        <v>638</v>
      </c>
      <c r="Q32" s="231"/>
    </row>
    <row r="33" spans="3:9" s="229" customFormat="1" ht="17.25" customHeight="1">
      <c r="C33" s="232" t="s">
        <v>639</v>
      </c>
      <c r="H33" s="230" t="s">
        <v>642</v>
      </c>
      <c r="I33" s="229" t="s">
        <v>640</v>
      </c>
    </row>
    <row r="34" spans="3:12" s="229" customFormat="1" ht="17.25" customHeight="1">
      <c r="C34" s="232" t="s">
        <v>641</v>
      </c>
      <c r="K34" s="230" t="s">
        <v>642</v>
      </c>
      <c r="L34" s="229" t="s">
        <v>643</v>
      </c>
    </row>
    <row r="35" ht="7.5" customHeight="1" thickBot="1"/>
    <row r="36" spans="2:16" s="229" customFormat="1" ht="21.75" customHeight="1" thickBot="1">
      <c r="B36" s="230" t="s">
        <v>630</v>
      </c>
      <c r="C36" s="228" t="s">
        <v>645</v>
      </c>
      <c r="J36" s="233" t="s">
        <v>646</v>
      </c>
      <c r="K36" s="233"/>
      <c r="L36" s="233"/>
      <c r="M36" s="562">
        <f>IF(M28="","",_xlfn.IFERROR(M28*L32,""))</f>
      </c>
      <c r="N36" s="563"/>
      <c r="O36" s="564"/>
      <c r="P36" s="229" t="s">
        <v>647</v>
      </c>
    </row>
  </sheetData>
  <sheetProtection/>
  <mergeCells count="14">
    <mergeCell ref="A6:A7"/>
    <mergeCell ref="C6:C7"/>
    <mergeCell ref="D6:D7"/>
    <mergeCell ref="M28:N28"/>
    <mergeCell ref="L32:N32"/>
    <mergeCell ref="M36:O36"/>
    <mergeCell ref="C22:AK22"/>
    <mergeCell ref="U3:AJ3"/>
    <mergeCell ref="V2:AJ2"/>
    <mergeCell ref="M30:N30"/>
    <mergeCell ref="S30:T30"/>
    <mergeCell ref="O30:P30"/>
    <mergeCell ref="I3:O3"/>
    <mergeCell ref="S4:W4"/>
  </mergeCells>
  <dataValidations count="4">
    <dataValidation type="list" allowBlank="1" showInputMessage="1" showErrorMessage="1" prompt="Ａ：常勤で専従&#10;Ｂ：常勤で兼務&#10;Ｃ：常勤以外で専従&#10;Ｄ：常勤以外で兼務" sqref="B8">
      <formula1>"A,B"</formula1>
    </dataValidation>
    <dataValidation allowBlank="1" showInputMessage="1" showErrorMessage="1" imeMode="off" sqref="I3:O3"/>
    <dataValidation allowBlank="1" showInputMessage="1" showErrorMessage="1" imeMode="hiragana" sqref="U3:AI3"/>
    <dataValidation type="list" allowBlank="1" showInputMessage="1" showErrorMessage="1" prompt="Ａ：常勤で専従&#10;Ｂ：常勤で兼務&#10;Ｃ：常勤以外で専従&#10;Ｄ：常勤以外で兼務" sqref="B9:B19">
      <formula1>"A,B,C,D"</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3" r:id="rId2"/>
  <ignoredErrors>
    <ignoredError sqref="AJ13 AJ15"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N36"/>
  <sheetViews>
    <sheetView showGridLines="0" view="pageBreakPreview" zoomScale="94" zoomScaleNormal="87" zoomScaleSheetLayoutView="94" workbookViewId="0" topLeftCell="A10">
      <selection activeCell="S5" sqref="S5"/>
    </sheetView>
  </sheetViews>
  <sheetFormatPr defaultColWidth="9.140625" defaultRowHeight="17.25" customHeight="1"/>
  <cols>
    <col min="1" max="1" width="13.421875" style="227" customWidth="1"/>
    <col min="2" max="2" width="3.57421875" style="227" customWidth="1"/>
    <col min="3" max="3" width="12.57421875" style="227" customWidth="1"/>
    <col min="4" max="4" width="16.57421875" style="227" customWidth="1"/>
    <col min="5" max="35" width="3.7109375" style="227" customWidth="1"/>
    <col min="36" max="36" width="5.8515625" style="227" customWidth="1"/>
    <col min="37" max="37" width="7.421875" style="227" customWidth="1"/>
    <col min="38" max="16384" width="9.00390625" style="227" customWidth="1"/>
  </cols>
  <sheetData>
    <row r="1" spans="1:37" s="137" customFormat="1" ht="17.25">
      <c r="A1" s="136" t="s">
        <v>597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t="s">
        <v>598</v>
      </c>
    </row>
    <row r="2" spans="1:40" s="74" customFormat="1" ht="21" customHeight="1">
      <c r="A2" s="76" t="s">
        <v>543</v>
      </c>
      <c r="B2" s="77"/>
      <c r="C2" s="77"/>
      <c r="D2" s="77"/>
      <c r="E2" s="138"/>
      <c r="F2" s="138"/>
      <c r="G2" s="138"/>
      <c r="H2" s="138"/>
      <c r="I2" s="139"/>
      <c r="J2" s="140"/>
      <c r="K2" s="141" t="s">
        <v>599</v>
      </c>
      <c r="L2" s="142">
        <v>43040</v>
      </c>
      <c r="M2" s="143" t="s">
        <v>544</v>
      </c>
      <c r="N2" s="144">
        <f>L2</f>
        <v>43040</v>
      </c>
      <c r="O2" s="145" t="s">
        <v>545</v>
      </c>
      <c r="P2" s="145"/>
      <c r="Q2" s="140"/>
      <c r="R2" s="146"/>
      <c r="S2" s="147"/>
      <c r="T2" s="147"/>
      <c r="U2" s="141" t="s">
        <v>600</v>
      </c>
      <c r="V2" s="548" t="s">
        <v>546</v>
      </c>
      <c r="W2" s="547"/>
      <c r="X2" s="547"/>
      <c r="Y2" s="547"/>
      <c r="Z2" s="547"/>
      <c r="AA2" s="547"/>
      <c r="AB2" s="547"/>
      <c r="AC2" s="547"/>
      <c r="AD2" s="547"/>
      <c r="AE2" s="547"/>
      <c r="AF2" s="547"/>
      <c r="AG2" s="547"/>
      <c r="AH2" s="547"/>
      <c r="AI2" s="547"/>
      <c r="AJ2" s="547"/>
      <c r="AK2" s="145" t="s">
        <v>547</v>
      </c>
      <c r="AL2" s="79"/>
      <c r="AM2" s="79"/>
      <c r="AN2" s="79"/>
    </row>
    <row r="3" spans="1:40" s="74" customFormat="1" ht="21" customHeight="1">
      <c r="A3" s="76"/>
      <c r="B3" s="80"/>
      <c r="C3" s="80"/>
      <c r="D3" s="77"/>
      <c r="E3" s="148"/>
      <c r="F3" s="149"/>
      <c r="G3" s="149"/>
      <c r="H3" s="150" t="s">
        <v>601</v>
      </c>
      <c r="I3" s="572" t="s">
        <v>651</v>
      </c>
      <c r="J3" s="572"/>
      <c r="K3" s="572"/>
      <c r="L3" s="572"/>
      <c r="M3" s="572"/>
      <c r="N3" s="572"/>
      <c r="O3" s="572"/>
      <c r="P3" s="151" t="s">
        <v>602</v>
      </c>
      <c r="R3" s="148"/>
      <c r="S3" s="149"/>
      <c r="T3" s="150" t="s">
        <v>603</v>
      </c>
      <c r="U3" s="573" t="s">
        <v>650</v>
      </c>
      <c r="V3" s="574"/>
      <c r="W3" s="574"/>
      <c r="X3" s="574"/>
      <c r="Y3" s="574"/>
      <c r="Z3" s="574"/>
      <c r="AA3" s="574"/>
      <c r="AB3" s="574"/>
      <c r="AC3" s="574"/>
      <c r="AD3" s="574"/>
      <c r="AE3" s="574"/>
      <c r="AF3" s="574"/>
      <c r="AG3" s="574"/>
      <c r="AH3" s="574"/>
      <c r="AI3" s="574"/>
      <c r="AJ3" s="574"/>
      <c r="AK3" s="78" t="s">
        <v>547</v>
      </c>
      <c r="AL3" s="79"/>
      <c r="AM3" s="79"/>
      <c r="AN3" s="79"/>
    </row>
    <row r="4" spans="1:40" s="140" customFormat="1" ht="21" customHeight="1">
      <c r="A4" s="199" t="s">
        <v>653</v>
      </c>
      <c r="B4" s="200" t="s">
        <v>654</v>
      </c>
      <c r="C4" s="147"/>
      <c r="D4" s="141" t="s">
        <v>606</v>
      </c>
      <c r="E4" s="155" t="s">
        <v>607</v>
      </c>
      <c r="F4" s="156" t="s">
        <v>611</v>
      </c>
      <c r="G4" s="155" t="s">
        <v>550</v>
      </c>
      <c r="H4" s="156" t="s">
        <v>652</v>
      </c>
      <c r="I4" s="155" t="s">
        <v>551</v>
      </c>
      <c r="J4" s="156" t="s">
        <v>652</v>
      </c>
      <c r="K4" s="155" t="s">
        <v>552</v>
      </c>
      <c r="L4" s="156" t="s">
        <v>652</v>
      </c>
      <c r="M4" s="155" t="s">
        <v>553</v>
      </c>
      <c r="N4" s="156" t="s">
        <v>244</v>
      </c>
      <c r="O4" s="155" t="s">
        <v>554</v>
      </c>
      <c r="P4" s="156" t="s">
        <v>244</v>
      </c>
      <c r="Q4" s="155" t="s">
        <v>555</v>
      </c>
      <c r="S4" s="554" t="s">
        <v>609</v>
      </c>
      <c r="T4" s="555"/>
      <c r="U4" s="555"/>
      <c r="V4" s="555"/>
      <c r="W4" s="555"/>
      <c r="X4" s="234">
        <v>7</v>
      </c>
      <c r="Y4" s="145" t="s">
        <v>557</v>
      </c>
      <c r="Z4" s="145"/>
      <c r="AA4" s="235">
        <v>0</v>
      </c>
      <c r="AB4" s="145" t="s">
        <v>610</v>
      </c>
      <c r="AC4" s="138"/>
      <c r="AD4" s="138"/>
      <c r="AE4" s="138"/>
      <c r="AF4" s="138"/>
      <c r="AG4" s="138"/>
      <c r="AH4" s="138"/>
      <c r="AI4" s="138"/>
      <c r="AJ4" s="138"/>
      <c r="AK4" s="138"/>
      <c r="AL4" s="201"/>
      <c r="AM4" s="201"/>
      <c r="AN4" s="201"/>
    </row>
    <row r="5" spans="1:37" s="79" customFormat="1" ht="18" customHeight="1" thickBot="1">
      <c r="A5" s="81"/>
      <c r="B5" s="80"/>
      <c r="C5" s="80"/>
      <c r="D5" s="159"/>
      <c r="E5" s="159"/>
      <c r="F5" s="160"/>
      <c r="G5" s="160"/>
      <c r="H5" s="160"/>
      <c r="I5" s="160"/>
      <c r="J5" s="160"/>
      <c r="K5" s="159"/>
      <c r="L5" s="159"/>
      <c r="M5" s="159"/>
      <c r="N5" s="159"/>
      <c r="O5" s="159"/>
      <c r="P5" s="159"/>
      <c r="Q5" s="159"/>
      <c r="R5" s="159"/>
      <c r="S5" s="160"/>
      <c r="T5" s="160"/>
      <c r="U5" s="160"/>
      <c r="V5" s="160"/>
      <c r="W5" s="160"/>
      <c r="X5" s="160"/>
      <c r="Y5" s="160"/>
      <c r="Z5" s="160"/>
      <c r="AA5" s="160"/>
      <c r="AB5" s="160"/>
      <c r="AC5" s="160"/>
      <c r="AD5" s="159"/>
      <c r="AE5" s="159"/>
      <c r="AF5" s="159"/>
      <c r="AG5" s="159"/>
      <c r="AH5" s="159"/>
      <c r="AI5" s="159"/>
      <c r="AJ5" s="159"/>
      <c r="AK5" s="159"/>
    </row>
    <row r="6" spans="1:39" s="74" customFormat="1" ht="13.5">
      <c r="A6" s="556" t="s">
        <v>612</v>
      </c>
      <c r="B6" s="218" t="s">
        <v>548</v>
      </c>
      <c r="C6" s="558" t="s">
        <v>613</v>
      </c>
      <c r="D6" s="560" t="s">
        <v>614</v>
      </c>
      <c r="E6" s="161">
        <f>N2</f>
        <v>43040</v>
      </c>
      <c r="F6" s="162">
        <f aca="true" t="shared" si="0" ref="F6:AH6">E6+1</f>
        <v>43041</v>
      </c>
      <c r="G6" s="162">
        <f t="shared" si="0"/>
        <v>43042</v>
      </c>
      <c r="H6" s="162">
        <f t="shared" si="0"/>
        <v>43043</v>
      </c>
      <c r="I6" s="162">
        <f t="shared" si="0"/>
        <v>43044</v>
      </c>
      <c r="J6" s="162">
        <f t="shared" si="0"/>
        <v>43045</v>
      </c>
      <c r="K6" s="162">
        <f t="shared" si="0"/>
        <v>43046</v>
      </c>
      <c r="L6" s="163">
        <f t="shared" si="0"/>
        <v>43047</v>
      </c>
      <c r="M6" s="162">
        <f t="shared" si="0"/>
        <v>43048</v>
      </c>
      <c r="N6" s="162">
        <f t="shared" si="0"/>
        <v>43049</v>
      </c>
      <c r="O6" s="162">
        <f t="shared" si="0"/>
        <v>43050</v>
      </c>
      <c r="P6" s="162">
        <f t="shared" si="0"/>
        <v>43051</v>
      </c>
      <c r="Q6" s="162">
        <f t="shared" si="0"/>
        <v>43052</v>
      </c>
      <c r="R6" s="162">
        <f t="shared" si="0"/>
        <v>43053</v>
      </c>
      <c r="S6" s="163">
        <f t="shared" si="0"/>
        <v>43054</v>
      </c>
      <c r="T6" s="162">
        <f t="shared" si="0"/>
        <v>43055</v>
      </c>
      <c r="U6" s="162">
        <f t="shared" si="0"/>
        <v>43056</v>
      </c>
      <c r="V6" s="162">
        <f t="shared" si="0"/>
        <v>43057</v>
      </c>
      <c r="W6" s="162">
        <f t="shared" si="0"/>
        <v>43058</v>
      </c>
      <c r="X6" s="162">
        <f t="shared" si="0"/>
        <v>43059</v>
      </c>
      <c r="Y6" s="162">
        <f t="shared" si="0"/>
        <v>43060</v>
      </c>
      <c r="Z6" s="163">
        <f t="shared" si="0"/>
        <v>43061</v>
      </c>
      <c r="AA6" s="162">
        <f t="shared" si="0"/>
        <v>43062</v>
      </c>
      <c r="AB6" s="162">
        <f t="shared" si="0"/>
        <v>43063</v>
      </c>
      <c r="AC6" s="162">
        <f t="shared" si="0"/>
        <v>43064</v>
      </c>
      <c r="AD6" s="162">
        <f t="shared" si="0"/>
        <v>43065</v>
      </c>
      <c r="AE6" s="162">
        <f t="shared" si="0"/>
        <v>43066</v>
      </c>
      <c r="AF6" s="164">
        <f t="shared" si="0"/>
        <v>43067</v>
      </c>
      <c r="AG6" s="162">
        <f t="shared" si="0"/>
        <v>43068</v>
      </c>
      <c r="AH6" s="162">
        <f t="shared" si="0"/>
        <v>43069</v>
      </c>
      <c r="AI6" s="162"/>
      <c r="AJ6" s="219">
        <f>L2</f>
        <v>43040</v>
      </c>
      <c r="AK6" s="216" t="s">
        <v>619</v>
      </c>
      <c r="AL6" s="79"/>
      <c r="AM6" s="79"/>
    </row>
    <row r="7" spans="1:39" s="74" customFormat="1" ht="14.25" thickBot="1">
      <c r="A7" s="557"/>
      <c r="B7" s="220" t="s">
        <v>549</v>
      </c>
      <c r="C7" s="559"/>
      <c r="D7" s="561"/>
      <c r="E7" s="165">
        <f aca="true" t="shared" si="1" ref="E7:AH7">E6</f>
        <v>43040</v>
      </c>
      <c r="F7" s="166">
        <f t="shared" si="1"/>
        <v>43041</v>
      </c>
      <c r="G7" s="166">
        <f t="shared" si="1"/>
        <v>43042</v>
      </c>
      <c r="H7" s="166">
        <f t="shared" si="1"/>
        <v>43043</v>
      </c>
      <c r="I7" s="166">
        <f t="shared" si="1"/>
        <v>43044</v>
      </c>
      <c r="J7" s="166">
        <f t="shared" si="1"/>
        <v>43045</v>
      </c>
      <c r="K7" s="166">
        <f t="shared" si="1"/>
        <v>43046</v>
      </c>
      <c r="L7" s="166">
        <f t="shared" si="1"/>
        <v>43047</v>
      </c>
      <c r="M7" s="166">
        <f t="shared" si="1"/>
        <v>43048</v>
      </c>
      <c r="N7" s="166">
        <f t="shared" si="1"/>
        <v>43049</v>
      </c>
      <c r="O7" s="166">
        <f t="shared" si="1"/>
        <v>43050</v>
      </c>
      <c r="P7" s="166">
        <f t="shared" si="1"/>
        <v>43051</v>
      </c>
      <c r="Q7" s="166">
        <f t="shared" si="1"/>
        <v>43052</v>
      </c>
      <c r="R7" s="166">
        <f t="shared" si="1"/>
        <v>43053</v>
      </c>
      <c r="S7" s="166">
        <f t="shared" si="1"/>
        <v>43054</v>
      </c>
      <c r="T7" s="166">
        <f t="shared" si="1"/>
        <v>43055</v>
      </c>
      <c r="U7" s="166">
        <f t="shared" si="1"/>
        <v>43056</v>
      </c>
      <c r="V7" s="166">
        <f t="shared" si="1"/>
        <v>43057</v>
      </c>
      <c r="W7" s="166">
        <f t="shared" si="1"/>
        <v>43058</v>
      </c>
      <c r="X7" s="166">
        <f t="shared" si="1"/>
        <v>43059</v>
      </c>
      <c r="Y7" s="166">
        <f t="shared" si="1"/>
        <v>43060</v>
      </c>
      <c r="Z7" s="166">
        <f t="shared" si="1"/>
        <v>43061</v>
      </c>
      <c r="AA7" s="166">
        <f t="shared" si="1"/>
        <v>43062</v>
      </c>
      <c r="AB7" s="166">
        <f t="shared" si="1"/>
        <v>43063</v>
      </c>
      <c r="AC7" s="166">
        <f t="shared" si="1"/>
        <v>43064</v>
      </c>
      <c r="AD7" s="166">
        <f t="shared" si="1"/>
        <v>43065</v>
      </c>
      <c r="AE7" s="166">
        <f t="shared" si="1"/>
        <v>43066</v>
      </c>
      <c r="AF7" s="166">
        <f t="shared" si="1"/>
        <v>43067</v>
      </c>
      <c r="AG7" s="166">
        <f t="shared" si="1"/>
        <v>43068</v>
      </c>
      <c r="AH7" s="166">
        <f t="shared" si="1"/>
        <v>43069</v>
      </c>
      <c r="AI7" s="166"/>
      <c r="AJ7" s="221" t="s">
        <v>556</v>
      </c>
      <c r="AK7" s="217" t="s">
        <v>620</v>
      </c>
      <c r="AL7" s="79"/>
      <c r="AM7" s="79"/>
    </row>
    <row r="8" spans="1:39" s="74" customFormat="1" ht="21" customHeight="1" thickBot="1">
      <c r="A8" s="202" t="s">
        <v>615</v>
      </c>
      <c r="B8" s="267" t="s">
        <v>659</v>
      </c>
      <c r="C8" s="266" t="s">
        <v>655</v>
      </c>
      <c r="D8" s="260" t="s">
        <v>558</v>
      </c>
      <c r="E8" s="237">
        <v>8</v>
      </c>
      <c r="F8" s="238">
        <v>8</v>
      </c>
      <c r="G8" s="238">
        <v>8</v>
      </c>
      <c r="H8" s="238">
        <v>8</v>
      </c>
      <c r="I8" s="238"/>
      <c r="J8" s="238"/>
      <c r="K8" s="238">
        <v>8</v>
      </c>
      <c r="L8" s="238">
        <v>8</v>
      </c>
      <c r="M8" s="239">
        <v>8</v>
      </c>
      <c r="N8" s="238">
        <v>8</v>
      </c>
      <c r="O8" s="238">
        <v>8</v>
      </c>
      <c r="P8" s="238"/>
      <c r="Q8" s="238"/>
      <c r="R8" s="238">
        <v>8</v>
      </c>
      <c r="S8" s="238">
        <v>8</v>
      </c>
      <c r="T8" s="239">
        <v>8</v>
      </c>
      <c r="U8" s="238">
        <v>8</v>
      </c>
      <c r="V8" s="238">
        <v>8</v>
      </c>
      <c r="W8" s="238"/>
      <c r="X8" s="238"/>
      <c r="Y8" s="238">
        <v>8</v>
      </c>
      <c r="Z8" s="238">
        <v>8</v>
      </c>
      <c r="AA8" s="239">
        <v>8</v>
      </c>
      <c r="AB8" s="238">
        <v>8</v>
      </c>
      <c r="AC8" s="238">
        <v>8</v>
      </c>
      <c r="AD8" s="238"/>
      <c r="AE8" s="238"/>
      <c r="AF8" s="238">
        <v>8</v>
      </c>
      <c r="AG8" s="238">
        <v>8</v>
      </c>
      <c r="AH8" s="239">
        <v>8</v>
      </c>
      <c r="AI8" s="239"/>
      <c r="AJ8" s="240">
        <f aca="true" t="shared" si="2" ref="AJ8:AJ18">IF(SUM(E8:AI8)=0,"",SUM(E8:AI8))</f>
        <v>176</v>
      </c>
      <c r="AK8" s="209" t="s">
        <v>622</v>
      </c>
      <c r="AL8" s="79"/>
      <c r="AM8" s="79"/>
    </row>
    <row r="9" spans="1:39" s="74" customFormat="1" ht="21" customHeight="1">
      <c r="A9" s="167" t="s">
        <v>616</v>
      </c>
      <c r="B9" s="268" t="s">
        <v>659</v>
      </c>
      <c r="C9" s="168" t="s">
        <v>616</v>
      </c>
      <c r="D9" s="261" t="s">
        <v>559</v>
      </c>
      <c r="E9" s="241">
        <v>8</v>
      </c>
      <c r="F9" s="242">
        <v>8</v>
      </c>
      <c r="G9" s="242">
        <v>8</v>
      </c>
      <c r="H9" s="242">
        <v>8</v>
      </c>
      <c r="I9" s="242"/>
      <c r="J9" s="242"/>
      <c r="K9" s="242">
        <v>8</v>
      </c>
      <c r="L9" s="242">
        <v>8</v>
      </c>
      <c r="M9" s="243">
        <v>8</v>
      </c>
      <c r="N9" s="242">
        <v>8</v>
      </c>
      <c r="O9" s="242">
        <v>8</v>
      </c>
      <c r="P9" s="242"/>
      <c r="Q9" s="242"/>
      <c r="R9" s="242">
        <v>8</v>
      </c>
      <c r="S9" s="242">
        <v>8</v>
      </c>
      <c r="T9" s="243">
        <v>8</v>
      </c>
      <c r="U9" s="242">
        <v>8</v>
      </c>
      <c r="V9" s="242">
        <v>8</v>
      </c>
      <c r="W9" s="242"/>
      <c r="X9" s="242"/>
      <c r="Y9" s="242">
        <v>8</v>
      </c>
      <c r="Z9" s="242">
        <v>8</v>
      </c>
      <c r="AA9" s="243">
        <v>8</v>
      </c>
      <c r="AB9" s="242">
        <v>8</v>
      </c>
      <c r="AC9" s="242">
        <v>8</v>
      </c>
      <c r="AD9" s="242"/>
      <c r="AE9" s="242"/>
      <c r="AF9" s="242">
        <v>8</v>
      </c>
      <c r="AG9" s="244">
        <v>8</v>
      </c>
      <c r="AH9" s="244">
        <v>8</v>
      </c>
      <c r="AI9" s="242"/>
      <c r="AJ9" s="245">
        <f t="shared" si="2"/>
        <v>176</v>
      </c>
      <c r="AK9" s="245">
        <v>1</v>
      </c>
      <c r="AL9" s="79"/>
      <c r="AM9" s="79"/>
    </row>
    <row r="10" spans="1:39" s="74" customFormat="1" ht="21" customHeight="1">
      <c r="A10" s="182"/>
      <c r="B10" s="269" t="s">
        <v>661</v>
      </c>
      <c r="C10" s="265" t="s">
        <v>616</v>
      </c>
      <c r="D10" s="262" t="s">
        <v>560</v>
      </c>
      <c r="E10" s="246">
        <v>4</v>
      </c>
      <c r="F10" s="247">
        <v>4</v>
      </c>
      <c r="G10" s="247">
        <v>4</v>
      </c>
      <c r="H10" s="247">
        <v>4</v>
      </c>
      <c r="I10" s="247"/>
      <c r="J10" s="247"/>
      <c r="K10" s="247">
        <v>4</v>
      </c>
      <c r="L10" s="247">
        <v>4</v>
      </c>
      <c r="M10" s="248">
        <v>4</v>
      </c>
      <c r="N10" s="247">
        <v>4</v>
      </c>
      <c r="O10" s="247">
        <v>4</v>
      </c>
      <c r="P10" s="247"/>
      <c r="Q10" s="247"/>
      <c r="R10" s="247">
        <v>4</v>
      </c>
      <c r="S10" s="247">
        <v>4</v>
      </c>
      <c r="T10" s="248">
        <v>4</v>
      </c>
      <c r="U10" s="247">
        <v>4</v>
      </c>
      <c r="V10" s="247">
        <v>4</v>
      </c>
      <c r="W10" s="247"/>
      <c r="X10" s="247"/>
      <c r="Y10" s="247">
        <v>4</v>
      </c>
      <c r="Z10" s="247">
        <v>4</v>
      </c>
      <c r="AA10" s="248">
        <v>4</v>
      </c>
      <c r="AB10" s="247">
        <v>4</v>
      </c>
      <c r="AC10" s="247">
        <v>4</v>
      </c>
      <c r="AD10" s="247"/>
      <c r="AE10" s="247"/>
      <c r="AF10" s="247">
        <v>4</v>
      </c>
      <c r="AG10" s="247">
        <v>4</v>
      </c>
      <c r="AH10" s="248">
        <v>4</v>
      </c>
      <c r="AI10" s="248"/>
      <c r="AJ10" s="249">
        <f t="shared" si="2"/>
        <v>88</v>
      </c>
      <c r="AK10" s="249"/>
      <c r="AL10" s="79"/>
      <c r="AM10" s="79"/>
    </row>
    <row r="11" spans="1:39" s="74" customFormat="1" ht="21" customHeight="1">
      <c r="A11" s="182" t="s">
        <v>617</v>
      </c>
      <c r="B11" s="269" t="s">
        <v>660</v>
      </c>
      <c r="C11" s="175" t="s">
        <v>617</v>
      </c>
      <c r="D11" s="262" t="s">
        <v>561</v>
      </c>
      <c r="E11" s="246">
        <v>8</v>
      </c>
      <c r="F11" s="247"/>
      <c r="G11" s="247">
        <v>8</v>
      </c>
      <c r="H11" s="247"/>
      <c r="I11" s="247"/>
      <c r="J11" s="247"/>
      <c r="K11" s="247">
        <v>8</v>
      </c>
      <c r="L11" s="247"/>
      <c r="M11" s="248">
        <v>8</v>
      </c>
      <c r="N11" s="247"/>
      <c r="O11" s="247">
        <v>8</v>
      </c>
      <c r="P11" s="247"/>
      <c r="Q11" s="247"/>
      <c r="R11" s="247"/>
      <c r="S11" s="247">
        <v>8</v>
      </c>
      <c r="T11" s="248"/>
      <c r="U11" s="247">
        <v>8</v>
      </c>
      <c r="V11" s="247"/>
      <c r="W11" s="247"/>
      <c r="X11" s="247"/>
      <c r="Y11" s="247">
        <v>8</v>
      </c>
      <c r="Z11" s="247"/>
      <c r="AA11" s="248">
        <v>8</v>
      </c>
      <c r="AB11" s="247"/>
      <c r="AC11" s="247">
        <v>8</v>
      </c>
      <c r="AD11" s="247"/>
      <c r="AE11" s="247"/>
      <c r="AF11" s="247"/>
      <c r="AG11" s="250">
        <v>8</v>
      </c>
      <c r="AH11" s="250"/>
      <c r="AI11" s="247"/>
      <c r="AJ11" s="249">
        <f t="shared" si="2"/>
        <v>88</v>
      </c>
      <c r="AK11" s="249"/>
      <c r="AL11" s="79"/>
      <c r="AM11" s="79"/>
    </row>
    <row r="12" spans="1:39" s="74" customFormat="1" ht="21" customHeight="1">
      <c r="A12" s="182" t="s">
        <v>618</v>
      </c>
      <c r="B12" s="269" t="s">
        <v>660</v>
      </c>
      <c r="C12" s="190" t="s">
        <v>618</v>
      </c>
      <c r="D12" s="262" t="s">
        <v>562</v>
      </c>
      <c r="E12" s="246"/>
      <c r="F12" s="247">
        <v>8</v>
      </c>
      <c r="G12" s="247"/>
      <c r="H12" s="251">
        <v>8</v>
      </c>
      <c r="I12" s="251"/>
      <c r="J12" s="251"/>
      <c r="K12" s="251"/>
      <c r="L12" s="251">
        <v>8</v>
      </c>
      <c r="M12" s="252"/>
      <c r="N12" s="251">
        <v>8</v>
      </c>
      <c r="O12" s="251"/>
      <c r="P12" s="251"/>
      <c r="Q12" s="251"/>
      <c r="R12" s="251">
        <v>8</v>
      </c>
      <c r="S12" s="251"/>
      <c r="T12" s="252">
        <v>8</v>
      </c>
      <c r="U12" s="251"/>
      <c r="V12" s="251">
        <v>8</v>
      </c>
      <c r="W12" s="251"/>
      <c r="X12" s="251"/>
      <c r="Y12" s="251"/>
      <c r="Z12" s="251">
        <v>8</v>
      </c>
      <c r="AA12" s="252"/>
      <c r="AB12" s="251">
        <v>8</v>
      </c>
      <c r="AC12" s="251"/>
      <c r="AD12" s="251"/>
      <c r="AE12" s="251"/>
      <c r="AF12" s="251">
        <v>8</v>
      </c>
      <c r="AG12" s="251"/>
      <c r="AH12" s="252">
        <v>8</v>
      </c>
      <c r="AI12" s="252"/>
      <c r="AJ12" s="253">
        <f t="shared" si="2"/>
        <v>88</v>
      </c>
      <c r="AK12" s="253"/>
      <c r="AL12" s="79"/>
      <c r="AM12" s="79"/>
    </row>
    <row r="13" spans="1:39" s="74" customFormat="1" ht="21" customHeight="1" thickBot="1">
      <c r="A13" s="213"/>
      <c r="B13" s="270"/>
      <c r="C13" s="196"/>
      <c r="D13" s="263"/>
      <c r="E13" s="222"/>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198"/>
      <c r="AI13" s="224" t="s">
        <v>621</v>
      </c>
      <c r="AJ13" s="254">
        <f>IF(SUM(AJ9:AJ12)=0,"",SUM(AJ9:AJ12))</f>
        <v>440</v>
      </c>
      <c r="AK13" s="254">
        <f>ROUNDDOWN(SUM(AJ9:AJ12)/$M$36,1)</f>
        <v>2.5</v>
      </c>
      <c r="AL13" s="79"/>
      <c r="AM13" s="79"/>
    </row>
    <row r="14" spans="1:39" s="74" customFormat="1" ht="21" customHeight="1">
      <c r="A14" s="173" t="s">
        <v>623</v>
      </c>
      <c r="B14" s="271" t="s">
        <v>660</v>
      </c>
      <c r="C14" s="265" t="s">
        <v>656</v>
      </c>
      <c r="D14" s="264" t="s">
        <v>563</v>
      </c>
      <c r="E14" s="255">
        <v>3</v>
      </c>
      <c r="F14" s="256">
        <v>3</v>
      </c>
      <c r="G14" s="256">
        <v>3</v>
      </c>
      <c r="H14" s="256">
        <v>3</v>
      </c>
      <c r="I14" s="256"/>
      <c r="J14" s="256"/>
      <c r="K14" s="256">
        <v>3</v>
      </c>
      <c r="L14" s="256">
        <v>3</v>
      </c>
      <c r="M14" s="257">
        <v>3</v>
      </c>
      <c r="N14" s="256">
        <v>3</v>
      </c>
      <c r="O14" s="256">
        <v>3</v>
      </c>
      <c r="P14" s="256"/>
      <c r="Q14" s="256"/>
      <c r="R14" s="256">
        <v>3</v>
      </c>
      <c r="S14" s="256">
        <v>3</v>
      </c>
      <c r="T14" s="257">
        <v>3</v>
      </c>
      <c r="U14" s="256">
        <v>3</v>
      </c>
      <c r="V14" s="256">
        <v>3</v>
      </c>
      <c r="W14" s="256"/>
      <c r="X14" s="256"/>
      <c r="Y14" s="256">
        <v>3</v>
      </c>
      <c r="Z14" s="256">
        <v>3</v>
      </c>
      <c r="AA14" s="257">
        <v>3</v>
      </c>
      <c r="AB14" s="256">
        <v>3</v>
      </c>
      <c r="AC14" s="256">
        <v>3</v>
      </c>
      <c r="AD14" s="256"/>
      <c r="AE14" s="256"/>
      <c r="AF14" s="256">
        <v>3</v>
      </c>
      <c r="AG14" s="258">
        <v>3</v>
      </c>
      <c r="AH14" s="258">
        <v>3</v>
      </c>
      <c r="AI14" s="178"/>
      <c r="AJ14" s="259">
        <f t="shared" si="2"/>
        <v>66</v>
      </c>
      <c r="AK14" s="259"/>
      <c r="AL14" s="79"/>
      <c r="AM14" s="79"/>
    </row>
    <row r="15" spans="1:39" s="74" customFormat="1" ht="21" customHeight="1" thickBot="1">
      <c r="A15" s="213"/>
      <c r="B15" s="270"/>
      <c r="C15" s="196"/>
      <c r="D15" s="263"/>
      <c r="E15" s="222"/>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198"/>
      <c r="AI15" s="224" t="s">
        <v>624</v>
      </c>
      <c r="AJ15" s="254">
        <f>IF(SUM(AJ14)=0,"",SUM(AJ14))</f>
        <v>66</v>
      </c>
      <c r="AK15" s="254">
        <f>ROUNDDOWN(SUM(AJ14)/$M$36,1)</f>
        <v>0.3</v>
      </c>
      <c r="AL15" s="79"/>
      <c r="AM15" s="79"/>
    </row>
    <row r="16" spans="1:39" s="74" customFormat="1" ht="21" customHeight="1">
      <c r="A16" s="182" t="s">
        <v>625</v>
      </c>
      <c r="B16" s="269" t="s">
        <v>659</v>
      </c>
      <c r="C16" s="190"/>
      <c r="D16" s="262" t="s">
        <v>564</v>
      </c>
      <c r="E16" s="246">
        <v>8</v>
      </c>
      <c r="F16" s="247">
        <v>8</v>
      </c>
      <c r="G16" s="247">
        <v>8</v>
      </c>
      <c r="H16" s="247">
        <v>8</v>
      </c>
      <c r="I16" s="247"/>
      <c r="J16" s="247"/>
      <c r="K16" s="247">
        <v>8</v>
      </c>
      <c r="L16" s="247">
        <v>8</v>
      </c>
      <c r="M16" s="248">
        <v>8</v>
      </c>
      <c r="N16" s="247">
        <v>8</v>
      </c>
      <c r="O16" s="247">
        <v>8</v>
      </c>
      <c r="P16" s="247"/>
      <c r="Q16" s="247"/>
      <c r="R16" s="247">
        <v>8</v>
      </c>
      <c r="S16" s="247">
        <v>8</v>
      </c>
      <c r="T16" s="248">
        <v>8</v>
      </c>
      <c r="U16" s="247">
        <v>8</v>
      </c>
      <c r="V16" s="247">
        <v>8</v>
      </c>
      <c r="W16" s="247"/>
      <c r="X16" s="247"/>
      <c r="Y16" s="247">
        <v>8</v>
      </c>
      <c r="Z16" s="247">
        <v>8</v>
      </c>
      <c r="AA16" s="248">
        <v>8</v>
      </c>
      <c r="AB16" s="247">
        <v>8</v>
      </c>
      <c r="AC16" s="247">
        <v>8</v>
      </c>
      <c r="AD16" s="247"/>
      <c r="AE16" s="247"/>
      <c r="AF16" s="247">
        <v>8</v>
      </c>
      <c r="AG16" s="247">
        <v>8</v>
      </c>
      <c r="AH16" s="248">
        <v>8</v>
      </c>
      <c r="AI16" s="186"/>
      <c r="AJ16" s="249">
        <f t="shared" si="2"/>
        <v>176</v>
      </c>
      <c r="AK16" s="249">
        <v>1</v>
      </c>
      <c r="AL16" s="79"/>
      <c r="AM16" s="79"/>
    </row>
    <row r="17" spans="1:39" s="74" customFormat="1" ht="21" customHeight="1">
      <c r="A17" s="195"/>
      <c r="B17" s="269" t="s">
        <v>659</v>
      </c>
      <c r="C17" s="175"/>
      <c r="D17" s="262" t="s">
        <v>565</v>
      </c>
      <c r="E17" s="246">
        <v>8</v>
      </c>
      <c r="F17" s="247">
        <v>8</v>
      </c>
      <c r="G17" s="247">
        <v>8</v>
      </c>
      <c r="H17" s="247">
        <v>8</v>
      </c>
      <c r="I17" s="247"/>
      <c r="J17" s="247"/>
      <c r="K17" s="247">
        <v>8</v>
      </c>
      <c r="L17" s="248">
        <v>8</v>
      </c>
      <c r="M17" s="247">
        <v>8</v>
      </c>
      <c r="N17" s="247">
        <v>8</v>
      </c>
      <c r="O17" s="247">
        <v>8</v>
      </c>
      <c r="P17" s="247"/>
      <c r="Q17" s="247"/>
      <c r="R17" s="247">
        <v>8</v>
      </c>
      <c r="S17" s="248">
        <v>8</v>
      </c>
      <c r="T17" s="247">
        <v>8</v>
      </c>
      <c r="U17" s="247">
        <v>8</v>
      </c>
      <c r="V17" s="247">
        <v>8</v>
      </c>
      <c r="W17" s="247"/>
      <c r="X17" s="247"/>
      <c r="Y17" s="247">
        <v>8</v>
      </c>
      <c r="Z17" s="248">
        <v>8</v>
      </c>
      <c r="AA17" s="247">
        <v>8</v>
      </c>
      <c r="AB17" s="247">
        <v>8</v>
      </c>
      <c r="AC17" s="247">
        <v>8</v>
      </c>
      <c r="AD17" s="247"/>
      <c r="AE17" s="247"/>
      <c r="AF17" s="250">
        <v>8</v>
      </c>
      <c r="AG17" s="247">
        <v>8</v>
      </c>
      <c r="AH17" s="247">
        <v>8</v>
      </c>
      <c r="AI17" s="185"/>
      <c r="AJ17" s="249">
        <f t="shared" si="2"/>
        <v>176</v>
      </c>
      <c r="AK17" s="249">
        <v>1</v>
      </c>
      <c r="AL17" s="79"/>
      <c r="AM17" s="79"/>
    </row>
    <row r="18" spans="1:39" s="74" customFormat="1" ht="21" customHeight="1">
      <c r="A18" s="195"/>
      <c r="B18" s="269" t="s">
        <v>660</v>
      </c>
      <c r="C18" s="175"/>
      <c r="D18" s="262" t="s">
        <v>566</v>
      </c>
      <c r="E18" s="246"/>
      <c r="F18" s="247">
        <v>7</v>
      </c>
      <c r="G18" s="247"/>
      <c r="H18" s="247">
        <v>7</v>
      </c>
      <c r="I18" s="247"/>
      <c r="J18" s="247"/>
      <c r="K18" s="247">
        <v>7</v>
      </c>
      <c r="L18" s="248"/>
      <c r="M18" s="247">
        <v>7</v>
      </c>
      <c r="N18" s="247"/>
      <c r="O18" s="247">
        <v>7</v>
      </c>
      <c r="P18" s="247"/>
      <c r="Q18" s="247"/>
      <c r="R18" s="247">
        <v>7</v>
      </c>
      <c r="S18" s="248"/>
      <c r="T18" s="247">
        <v>7</v>
      </c>
      <c r="U18" s="247"/>
      <c r="V18" s="247">
        <v>7</v>
      </c>
      <c r="W18" s="247"/>
      <c r="X18" s="247"/>
      <c r="Y18" s="247">
        <v>0</v>
      </c>
      <c r="Z18" s="248"/>
      <c r="AA18" s="247">
        <v>7</v>
      </c>
      <c r="AB18" s="247"/>
      <c r="AC18" s="247">
        <v>7</v>
      </c>
      <c r="AD18" s="247"/>
      <c r="AE18" s="247"/>
      <c r="AF18" s="250">
        <v>7</v>
      </c>
      <c r="AG18" s="247"/>
      <c r="AH18" s="247">
        <v>7</v>
      </c>
      <c r="AI18" s="185"/>
      <c r="AJ18" s="249">
        <f t="shared" si="2"/>
        <v>84</v>
      </c>
      <c r="AK18" s="249"/>
      <c r="AL18" s="79"/>
      <c r="AM18" s="79"/>
    </row>
    <row r="19" spans="1:39" s="74" customFormat="1" ht="21" customHeight="1" thickBot="1">
      <c r="A19" s="213"/>
      <c r="B19" s="214"/>
      <c r="C19" s="196"/>
      <c r="D19" s="197"/>
      <c r="E19" s="222"/>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198"/>
      <c r="AI19" s="224" t="s">
        <v>626</v>
      </c>
      <c r="AJ19" s="254">
        <f>IF(SUM(AJ16:AJ18)=0,"",SUM(AJ16:AJ18))</f>
        <v>436</v>
      </c>
      <c r="AK19" s="254">
        <f>ROUNDDOWN(SUM(AJ16:AJ18)/$M$36,1)</f>
        <v>2.4</v>
      </c>
      <c r="AL19" s="79"/>
      <c r="AM19" s="79"/>
    </row>
    <row r="20" spans="1:3" s="158" customFormat="1" ht="16.5" customHeight="1">
      <c r="A20" s="157" t="s">
        <v>628</v>
      </c>
      <c r="B20" s="226"/>
      <c r="C20" s="226"/>
    </row>
    <row r="21" spans="2:3" s="158" customFormat="1" ht="16.5" customHeight="1">
      <c r="B21" s="225">
        <v>1</v>
      </c>
      <c r="C21" s="158" t="s">
        <v>627</v>
      </c>
    </row>
    <row r="22" spans="2:37" s="158" customFormat="1" ht="30" customHeight="1">
      <c r="B22" s="236" t="s">
        <v>16</v>
      </c>
      <c r="C22" s="565" t="s">
        <v>657</v>
      </c>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row>
    <row r="23" spans="2:3" s="158" customFormat="1" ht="16.5" customHeight="1">
      <c r="B23" s="225">
        <v>2</v>
      </c>
      <c r="C23" s="158" t="s">
        <v>629</v>
      </c>
    </row>
    <row r="24" spans="2:3" s="158" customFormat="1" ht="16.5" customHeight="1">
      <c r="B24" s="225">
        <v>3</v>
      </c>
      <c r="C24" s="158" t="s">
        <v>649</v>
      </c>
    </row>
    <row r="25" ht="17.25" customHeight="1">
      <c r="C25" s="158" t="s">
        <v>658</v>
      </c>
    </row>
    <row r="26" ht="17.25" customHeight="1">
      <c r="C26" s="158"/>
    </row>
    <row r="27" spans="1:3" s="158" customFormat="1" ht="17.25" customHeight="1" thickBot="1">
      <c r="A27" s="157" t="s">
        <v>648</v>
      </c>
      <c r="B27" s="226"/>
      <c r="C27" s="226"/>
    </row>
    <row r="28" spans="2:17" s="229" customFormat="1" ht="21.75" customHeight="1" thickBot="1">
      <c r="B28" s="230" t="s">
        <v>630</v>
      </c>
      <c r="C28" s="228" t="s">
        <v>633</v>
      </c>
      <c r="M28" s="569">
        <v>8</v>
      </c>
      <c r="N28" s="575"/>
      <c r="O28" s="229" t="s">
        <v>635</v>
      </c>
      <c r="Q28" s="231"/>
    </row>
    <row r="29" ht="7.5" customHeight="1" thickBot="1"/>
    <row r="30" spans="2:21" s="229" customFormat="1" ht="21.75" customHeight="1" thickBot="1">
      <c r="B30" s="230" t="s">
        <v>630</v>
      </c>
      <c r="C30" s="228" t="s">
        <v>631</v>
      </c>
      <c r="M30" s="569">
        <v>5</v>
      </c>
      <c r="N30" s="575"/>
      <c r="O30" s="551" t="s">
        <v>636</v>
      </c>
      <c r="P30" s="552"/>
      <c r="Q30" s="230" t="s">
        <v>644</v>
      </c>
      <c r="R30" s="231" t="s">
        <v>632</v>
      </c>
      <c r="S30" s="569">
        <f>IF(M28="","",M28*M30)</f>
        <v>40</v>
      </c>
      <c r="T30" s="575"/>
      <c r="U30" s="229" t="s">
        <v>637</v>
      </c>
    </row>
    <row r="31" ht="7.5" customHeight="1" thickBot="1"/>
    <row r="32" spans="2:17" s="229" customFormat="1" ht="21.75" customHeight="1" thickBot="1">
      <c r="B32" s="230" t="s">
        <v>630</v>
      </c>
      <c r="C32" s="228" t="s">
        <v>634</v>
      </c>
      <c r="L32" s="566">
        <v>22</v>
      </c>
      <c r="M32" s="567"/>
      <c r="N32" s="568"/>
      <c r="O32" s="229" t="s">
        <v>638</v>
      </c>
      <c r="Q32" s="231"/>
    </row>
    <row r="33" spans="3:9" s="229" customFormat="1" ht="17.25" customHeight="1">
      <c r="C33" s="232" t="s">
        <v>639</v>
      </c>
      <c r="H33" s="230" t="s">
        <v>642</v>
      </c>
      <c r="I33" s="229" t="s">
        <v>640</v>
      </c>
    </row>
    <row r="34" spans="3:12" s="229" customFormat="1" ht="17.25" customHeight="1">
      <c r="C34" s="232" t="s">
        <v>641</v>
      </c>
      <c r="K34" s="230" t="s">
        <v>642</v>
      </c>
      <c r="L34" s="229" t="s">
        <v>643</v>
      </c>
    </row>
    <row r="35" ht="7.5" customHeight="1" thickBot="1"/>
    <row r="36" spans="2:16" s="229" customFormat="1" ht="21.75" customHeight="1" thickBot="1">
      <c r="B36" s="230" t="s">
        <v>630</v>
      </c>
      <c r="C36" s="228" t="s">
        <v>645</v>
      </c>
      <c r="J36" s="233" t="s">
        <v>646</v>
      </c>
      <c r="K36" s="233"/>
      <c r="L36" s="233"/>
      <c r="M36" s="569">
        <f>IF(M28="","",_xlfn.IFERROR(M28*L32,""))</f>
        <v>176</v>
      </c>
      <c r="N36" s="570"/>
      <c r="O36" s="571"/>
      <c r="P36" s="229" t="s">
        <v>647</v>
      </c>
    </row>
  </sheetData>
  <sheetProtection/>
  <mergeCells count="14">
    <mergeCell ref="A6:A7"/>
    <mergeCell ref="C6:C7"/>
    <mergeCell ref="D6:D7"/>
    <mergeCell ref="C22:AK22"/>
    <mergeCell ref="M28:N28"/>
    <mergeCell ref="M30:N30"/>
    <mergeCell ref="O30:P30"/>
    <mergeCell ref="S30:T30"/>
    <mergeCell ref="L32:N32"/>
    <mergeCell ref="M36:O36"/>
    <mergeCell ref="V2:AJ2"/>
    <mergeCell ref="I3:O3"/>
    <mergeCell ref="U3:AJ3"/>
    <mergeCell ref="S4:W4"/>
  </mergeCells>
  <dataValidations count="4">
    <dataValidation type="list" allowBlank="1" showInputMessage="1" showErrorMessage="1" prompt="Ａ：常勤で専従&#10;Ｂ：常勤で兼務&#10;Ｃ：常勤以外で専従&#10;Ｄ：常勤以外で兼務" sqref="B9:B19">
      <formula1>"A,B,C,D"</formula1>
    </dataValidation>
    <dataValidation allowBlank="1" showInputMessage="1" showErrorMessage="1" imeMode="hiragana" sqref="U3:AI3"/>
    <dataValidation allowBlank="1" showInputMessage="1" showErrorMessage="1" imeMode="off" sqref="I3:O3"/>
    <dataValidation type="list" allowBlank="1" showInputMessage="1" showErrorMessage="1" prompt="Ａ：常勤で専従&#10;Ｂ：常勤で兼務&#10;Ｃ：常勤以外で専従&#10;Ｄ：常勤以外で兼務" sqref="B8">
      <formula1>"A,B"</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P23"/>
  <sheetViews>
    <sheetView showGridLines="0" view="pageBreakPreview" zoomScaleSheetLayoutView="100" zoomScalePageLayoutView="0" workbookViewId="0" topLeftCell="A10">
      <selection activeCell="AG3" sqref="AG3"/>
    </sheetView>
  </sheetViews>
  <sheetFormatPr defaultColWidth="9.140625" defaultRowHeight="15"/>
  <cols>
    <col min="1" max="1" width="22.57421875" style="74" customWidth="1"/>
    <col min="2" max="2" width="3.7109375" style="74" bestFit="1" customWidth="1"/>
    <col min="3" max="33" width="3.57421875" style="74" customWidth="1"/>
    <col min="34" max="34" width="5.7109375" style="74" customWidth="1"/>
    <col min="35" max="35" width="3.28125" style="74" customWidth="1"/>
    <col min="36" max="36" width="5.8515625" style="74" customWidth="1"/>
    <col min="37" max="37" width="6.28125" style="74" customWidth="1"/>
    <col min="38" max="38" width="7.8515625" style="74" customWidth="1"/>
    <col min="39" max="39" width="2.140625" style="74" customWidth="1"/>
    <col min="40" max="16384" width="9.00390625" style="74" customWidth="1"/>
  </cols>
  <sheetData>
    <row r="1" spans="1:39" ht="9" customHeight="1">
      <c r="A1" s="84"/>
      <c r="B1" s="84"/>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75"/>
      <c r="AJ1" s="75"/>
      <c r="AK1" s="75"/>
      <c r="AL1" s="75"/>
      <c r="AM1" s="75"/>
    </row>
    <row r="2" spans="1:42" ht="17.25">
      <c r="A2" s="86" t="s">
        <v>567</v>
      </c>
      <c r="B2" s="87"/>
      <c r="C2" s="88"/>
      <c r="D2" s="88"/>
      <c r="E2" s="88"/>
      <c r="F2" s="88"/>
      <c r="G2" s="88"/>
      <c r="H2" s="88"/>
      <c r="I2" s="88"/>
      <c r="J2" s="85"/>
      <c r="K2" s="84"/>
      <c r="L2" s="88"/>
      <c r="M2" s="89"/>
      <c r="N2" s="88"/>
      <c r="O2" s="84"/>
      <c r="P2" s="88"/>
      <c r="Q2" s="88"/>
      <c r="R2" s="84"/>
      <c r="S2" s="90"/>
      <c r="T2" s="88"/>
      <c r="U2" s="88"/>
      <c r="V2" s="88"/>
      <c r="W2" s="88"/>
      <c r="X2" s="88"/>
      <c r="Y2" s="88"/>
      <c r="Z2" s="84"/>
      <c r="AA2" s="88"/>
      <c r="AB2" s="88"/>
      <c r="AC2" s="88"/>
      <c r="AD2" s="88"/>
      <c r="AE2" s="88"/>
      <c r="AF2" s="88"/>
      <c r="AG2" s="288" t="s">
        <v>722</v>
      </c>
      <c r="AH2" s="289"/>
      <c r="AI2" s="77"/>
      <c r="AJ2" s="77"/>
      <c r="AK2" s="77"/>
      <c r="AL2" s="78"/>
      <c r="AM2" s="77"/>
      <c r="AN2" s="79"/>
      <c r="AO2" s="79"/>
      <c r="AP2" s="79"/>
    </row>
    <row r="3" spans="1:42" s="98" customFormat="1" ht="15" customHeight="1">
      <c r="A3" s="91" t="s">
        <v>568</v>
      </c>
      <c r="B3" s="92"/>
      <c r="C3" s="92"/>
      <c r="D3" s="92"/>
      <c r="E3" s="92"/>
      <c r="F3" s="93"/>
      <c r="G3" s="92"/>
      <c r="H3" s="92"/>
      <c r="I3" s="92"/>
      <c r="J3" s="94"/>
      <c r="K3" s="92"/>
      <c r="L3" s="92"/>
      <c r="M3" s="92"/>
      <c r="N3" s="92"/>
      <c r="O3" s="92"/>
      <c r="P3" s="92"/>
      <c r="Q3" s="95"/>
      <c r="R3" s="93"/>
      <c r="S3" s="94"/>
      <c r="T3" s="92"/>
      <c r="U3" s="92"/>
      <c r="V3" s="92"/>
      <c r="W3" s="92"/>
      <c r="X3" s="92"/>
      <c r="Y3" s="92"/>
      <c r="Z3" s="92"/>
      <c r="AA3" s="92"/>
      <c r="AB3" s="92"/>
      <c r="AC3" s="92"/>
      <c r="AD3" s="92"/>
      <c r="AE3" s="92"/>
      <c r="AF3" s="92"/>
      <c r="AG3" s="92"/>
      <c r="AH3" s="92"/>
      <c r="AI3" s="96"/>
      <c r="AJ3" s="96"/>
      <c r="AK3" s="96"/>
      <c r="AL3" s="82"/>
      <c r="AM3" s="96"/>
      <c r="AN3" s="97"/>
      <c r="AO3" s="97"/>
      <c r="AP3" s="97"/>
    </row>
    <row r="4" spans="1:42" s="98" customFormat="1" ht="15" customHeight="1">
      <c r="A4" s="91" t="s">
        <v>569</v>
      </c>
      <c r="B4" s="92"/>
      <c r="C4" s="92"/>
      <c r="D4" s="92"/>
      <c r="E4" s="92"/>
      <c r="F4" s="93"/>
      <c r="G4" s="92"/>
      <c r="H4" s="92"/>
      <c r="I4" s="92"/>
      <c r="J4" s="94"/>
      <c r="K4" s="92"/>
      <c r="L4" s="92"/>
      <c r="M4" s="92"/>
      <c r="N4" s="92"/>
      <c r="O4" s="92"/>
      <c r="P4" s="92"/>
      <c r="Q4" s="95"/>
      <c r="R4" s="93"/>
      <c r="S4" s="94"/>
      <c r="T4" s="92"/>
      <c r="U4" s="92"/>
      <c r="V4" s="92"/>
      <c r="W4" s="92"/>
      <c r="X4" s="92"/>
      <c r="Y4" s="92"/>
      <c r="Z4" s="92"/>
      <c r="AA4" s="92"/>
      <c r="AB4" s="92"/>
      <c r="AC4" s="92"/>
      <c r="AD4" s="92"/>
      <c r="AE4" s="92"/>
      <c r="AF4" s="92"/>
      <c r="AG4" s="92"/>
      <c r="AH4" s="92"/>
      <c r="AI4" s="96"/>
      <c r="AJ4" s="96"/>
      <c r="AK4" s="96"/>
      <c r="AL4" s="82"/>
      <c r="AM4" s="96"/>
      <c r="AN4" s="97"/>
      <c r="AO4" s="97"/>
      <c r="AP4" s="97"/>
    </row>
    <row r="5" spans="1:42" ht="15" customHeight="1">
      <c r="A5" s="99"/>
      <c r="B5" s="87"/>
      <c r="C5" s="87"/>
      <c r="D5" s="87"/>
      <c r="E5" s="88"/>
      <c r="F5" s="84"/>
      <c r="G5" s="88"/>
      <c r="H5" s="88"/>
      <c r="I5" s="88"/>
      <c r="J5" s="90"/>
      <c r="K5" s="88"/>
      <c r="L5" s="88"/>
      <c r="M5" s="88"/>
      <c r="N5" s="88"/>
      <c r="O5" s="88"/>
      <c r="P5" s="88"/>
      <c r="Q5" s="85"/>
      <c r="R5" s="84"/>
      <c r="S5" s="90"/>
      <c r="T5" s="88"/>
      <c r="U5" s="88"/>
      <c r="V5" s="88"/>
      <c r="W5" s="88"/>
      <c r="X5" s="88"/>
      <c r="Y5" s="88"/>
      <c r="Z5" s="88"/>
      <c r="AA5" s="88"/>
      <c r="AB5" s="88"/>
      <c r="AC5" s="88"/>
      <c r="AD5" s="88"/>
      <c r="AE5" s="88"/>
      <c r="AF5" s="88"/>
      <c r="AG5" s="88"/>
      <c r="AH5" s="88"/>
      <c r="AI5" s="77"/>
      <c r="AJ5" s="77"/>
      <c r="AK5" s="77"/>
      <c r="AL5" s="78"/>
      <c r="AM5" s="77"/>
      <c r="AN5" s="79"/>
      <c r="AO5" s="79"/>
      <c r="AP5" s="79"/>
    </row>
    <row r="6" spans="1:42" s="275" customFormat="1" ht="15" customHeight="1">
      <c r="A6" s="316" t="s">
        <v>681</v>
      </c>
      <c r="B6" s="272"/>
      <c r="C6" s="86"/>
      <c r="D6" s="86"/>
      <c r="E6" s="585"/>
      <c r="F6" s="585"/>
      <c r="G6" s="273" t="s">
        <v>664</v>
      </c>
      <c r="H6" s="273"/>
      <c r="I6" s="273"/>
      <c r="J6" s="273"/>
      <c r="K6" s="273"/>
      <c r="L6" s="273"/>
      <c r="M6" s="273"/>
      <c r="N6" s="273"/>
      <c r="O6" s="273"/>
      <c r="P6" s="273"/>
      <c r="Q6" s="274"/>
      <c r="S6" s="276"/>
      <c r="T6" s="273"/>
      <c r="U6" s="273"/>
      <c r="V6" s="273"/>
      <c r="W6" s="273"/>
      <c r="X6" s="273"/>
      <c r="Y6" s="273"/>
      <c r="Z6" s="273"/>
      <c r="AA6" s="273"/>
      <c r="AB6" s="273"/>
      <c r="AC6" s="273"/>
      <c r="AD6" s="273"/>
      <c r="AE6" s="273"/>
      <c r="AF6" s="273"/>
      <c r="AG6" s="273"/>
      <c r="AH6" s="273"/>
      <c r="AI6" s="273"/>
      <c r="AJ6" s="273"/>
      <c r="AK6" s="273"/>
      <c r="AL6" s="276"/>
      <c r="AM6" s="273"/>
      <c r="AN6" s="277"/>
      <c r="AO6" s="277"/>
      <c r="AP6" s="277"/>
    </row>
    <row r="7" spans="1:42" s="84" customFormat="1" ht="15" customHeight="1" thickBot="1">
      <c r="A7" s="102"/>
      <c r="B7" s="102"/>
      <c r="C7" s="87"/>
      <c r="D7" s="87"/>
      <c r="E7" s="88"/>
      <c r="F7" s="88"/>
      <c r="G7" s="88"/>
      <c r="H7" s="88"/>
      <c r="I7" s="88"/>
      <c r="J7" s="88"/>
      <c r="K7" s="88"/>
      <c r="L7" s="88"/>
      <c r="M7" s="88"/>
      <c r="N7" s="88"/>
      <c r="O7" s="88"/>
      <c r="P7" s="88"/>
      <c r="Q7" s="85"/>
      <c r="S7" s="99"/>
      <c r="T7" s="88"/>
      <c r="U7" s="88"/>
      <c r="V7" s="88"/>
      <c r="W7" s="88"/>
      <c r="X7" s="88"/>
      <c r="Y7" s="88"/>
      <c r="Z7" s="88"/>
      <c r="AA7" s="88"/>
      <c r="AB7" s="88"/>
      <c r="AC7" s="88"/>
      <c r="AD7" s="88"/>
      <c r="AE7" s="88"/>
      <c r="AF7" s="88"/>
      <c r="AG7" s="88"/>
      <c r="AH7" s="88"/>
      <c r="AI7" s="88"/>
      <c r="AJ7" s="88"/>
      <c r="AK7" s="88"/>
      <c r="AL7" s="100"/>
      <c r="AM7" s="88"/>
      <c r="AN7" s="101"/>
      <c r="AO7" s="101"/>
      <c r="AP7" s="101"/>
    </row>
    <row r="8" spans="1:38" s="84" customFormat="1" ht="18" customHeight="1">
      <c r="A8" s="103"/>
      <c r="B8" s="321"/>
      <c r="C8" s="296">
        <v>1</v>
      </c>
      <c r="D8" s="297">
        <v>2</v>
      </c>
      <c r="E8" s="297">
        <v>3</v>
      </c>
      <c r="F8" s="297">
        <v>4</v>
      </c>
      <c r="G8" s="297">
        <v>5</v>
      </c>
      <c r="H8" s="297">
        <v>6</v>
      </c>
      <c r="I8" s="297">
        <v>7</v>
      </c>
      <c r="J8" s="296">
        <v>8</v>
      </c>
      <c r="K8" s="297">
        <v>9</v>
      </c>
      <c r="L8" s="297">
        <v>10</v>
      </c>
      <c r="M8" s="297">
        <v>11</v>
      </c>
      <c r="N8" s="297">
        <v>12</v>
      </c>
      <c r="O8" s="297">
        <v>13</v>
      </c>
      <c r="P8" s="297">
        <v>14</v>
      </c>
      <c r="Q8" s="296">
        <v>15</v>
      </c>
      <c r="R8" s="297">
        <v>16</v>
      </c>
      <c r="S8" s="297">
        <v>17</v>
      </c>
      <c r="T8" s="297">
        <v>18</v>
      </c>
      <c r="U8" s="297">
        <v>19</v>
      </c>
      <c r="V8" s="297">
        <v>20</v>
      </c>
      <c r="W8" s="297">
        <v>21</v>
      </c>
      <c r="X8" s="296">
        <v>22</v>
      </c>
      <c r="Y8" s="297">
        <v>23</v>
      </c>
      <c r="Z8" s="297">
        <v>24</v>
      </c>
      <c r="AA8" s="297">
        <v>25</v>
      </c>
      <c r="AB8" s="297">
        <v>26</v>
      </c>
      <c r="AC8" s="297">
        <v>27</v>
      </c>
      <c r="AD8" s="298">
        <v>28</v>
      </c>
      <c r="AE8" s="297">
        <v>29</v>
      </c>
      <c r="AF8" s="297">
        <v>30</v>
      </c>
      <c r="AG8" s="299">
        <v>31</v>
      </c>
      <c r="AH8" s="300" t="s">
        <v>663</v>
      </c>
      <c r="AI8" s="88"/>
      <c r="AJ8" s="101"/>
      <c r="AK8" s="101"/>
      <c r="AL8" s="101"/>
    </row>
    <row r="9" spans="1:38" s="84" customFormat="1" ht="18" customHeight="1" thickBot="1">
      <c r="A9" s="104"/>
      <c r="B9" s="322"/>
      <c r="C9" s="292"/>
      <c r="D9" s="292"/>
      <c r="E9" s="292"/>
      <c r="F9" s="292"/>
      <c r="G9" s="293"/>
      <c r="H9" s="292"/>
      <c r="I9" s="292"/>
      <c r="J9" s="292">
        <f>IF(C9="","",C9)</f>
      </c>
      <c r="K9" s="292">
        <f>IF(D9="","",D9)</f>
      </c>
      <c r="L9" s="292">
        <f>IF(E9="","",E9)</f>
      </c>
      <c r="M9" s="292">
        <f aca="true" t="shared" si="0" ref="M9:AG9">IF(F9="","",F9)</f>
      </c>
      <c r="N9" s="293">
        <f t="shared" si="0"/>
      </c>
      <c r="O9" s="292">
        <f t="shared" si="0"/>
      </c>
      <c r="P9" s="292">
        <f t="shared" si="0"/>
      </c>
      <c r="Q9" s="292">
        <f t="shared" si="0"/>
      </c>
      <c r="R9" s="292">
        <f t="shared" si="0"/>
      </c>
      <c r="S9" s="292">
        <f t="shared" si="0"/>
      </c>
      <c r="T9" s="292">
        <f t="shared" si="0"/>
      </c>
      <c r="U9" s="293">
        <f t="shared" si="0"/>
      </c>
      <c r="V9" s="292">
        <f t="shared" si="0"/>
      </c>
      <c r="W9" s="292">
        <f t="shared" si="0"/>
      </c>
      <c r="X9" s="292">
        <f t="shared" si="0"/>
      </c>
      <c r="Y9" s="292">
        <f t="shared" si="0"/>
      </c>
      <c r="Z9" s="292">
        <f t="shared" si="0"/>
      </c>
      <c r="AA9" s="292">
        <f t="shared" si="0"/>
      </c>
      <c r="AB9" s="294">
        <f t="shared" si="0"/>
      </c>
      <c r="AC9" s="293">
        <f t="shared" si="0"/>
      </c>
      <c r="AD9" s="293">
        <f t="shared" si="0"/>
      </c>
      <c r="AE9" s="293">
        <f t="shared" si="0"/>
      </c>
      <c r="AF9" s="293">
        <f t="shared" si="0"/>
      </c>
      <c r="AG9" s="295">
        <f t="shared" si="0"/>
      </c>
      <c r="AH9" s="301" t="s">
        <v>662</v>
      </c>
      <c r="AI9" s="88"/>
      <c r="AJ9" s="101"/>
      <c r="AK9" s="101"/>
      <c r="AL9" s="101"/>
    </row>
    <row r="10" spans="1:38" s="84" customFormat="1" ht="39" customHeight="1">
      <c r="A10" s="318" t="s">
        <v>570</v>
      </c>
      <c r="B10" s="323" t="s">
        <v>675</v>
      </c>
      <c r="C10" s="303"/>
      <c r="D10" s="302"/>
      <c r="E10" s="302"/>
      <c r="F10" s="302"/>
      <c r="G10" s="302"/>
      <c r="H10" s="302"/>
      <c r="I10" s="302"/>
      <c r="J10" s="303"/>
      <c r="K10" s="302"/>
      <c r="L10" s="302"/>
      <c r="M10" s="302"/>
      <c r="N10" s="302"/>
      <c r="O10" s="302"/>
      <c r="P10" s="302"/>
      <c r="Q10" s="303"/>
      <c r="R10" s="302"/>
      <c r="S10" s="302"/>
      <c r="T10" s="302"/>
      <c r="U10" s="302"/>
      <c r="V10" s="302"/>
      <c r="W10" s="302"/>
      <c r="X10" s="303"/>
      <c r="Y10" s="302"/>
      <c r="Z10" s="302"/>
      <c r="AA10" s="302"/>
      <c r="AB10" s="302"/>
      <c r="AC10" s="302"/>
      <c r="AD10" s="304"/>
      <c r="AE10" s="302"/>
      <c r="AF10" s="302"/>
      <c r="AG10" s="305"/>
      <c r="AH10" s="306">
        <f>SUM(C10:AG10)</f>
        <v>0</v>
      </c>
      <c r="AI10" s="88"/>
      <c r="AJ10" s="101"/>
      <c r="AK10" s="101"/>
      <c r="AL10" s="101"/>
    </row>
    <row r="11" spans="1:38" s="84" customFormat="1" ht="39" customHeight="1" thickBot="1">
      <c r="A11" s="319" t="s">
        <v>682</v>
      </c>
      <c r="B11" s="324" t="s">
        <v>676</v>
      </c>
      <c r="C11" s="308"/>
      <c r="D11" s="307"/>
      <c r="E11" s="307"/>
      <c r="F11" s="307"/>
      <c r="G11" s="307"/>
      <c r="H11" s="307"/>
      <c r="I11" s="307"/>
      <c r="J11" s="308"/>
      <c r="K11" s="307"/>
      <c r="L11" s="307"/>
      <c r="M11" s="307"/>
      <c r="N11" s="307"/>
      <c r="O11" s="307"/>
      <c r="P11" s="307"/>
      <c r="Q11" s="308"/>
      <c r="R11" s="307"/>
      <c r="S11" s="307"/>
      <c r="T11" s="307"/>
      <c r="U11" s="307"/>
      <c r="V11" s="307"/>
      <c r="W11" s="307"/>
      <c r="X11" s="308"/>
      <c r="Y11" s="307"/>
      <c r="Z11" s="307"/>
      <c r="AA11" s="307"/>
      <c r="AB11" s="307"/>
      <c r="AC11" s="307"/>
      <c r="AD11" s="309"/>
      <c r="AE11" s="307"/>
      <c r="AF11" s="307"/>
      <c r="AG11" s="310"/>
      <c r="AH11" s="311">
        <f>SUM(C11:AG11)</f>
        <v>0</v>
      </c>
      <c r="AI11" s="88"/>
      <c r="AJ11" s="101"/>
      <c r="AK11" s="101"/>
      <c r="AL11" s="101"/>
    </row>
    <row r="12" spans="1:38" s="84" customFormat="1" ht="39" customHeight="1" thickBot="1" thickTop="1">
      <c r="A12" s="317" t="s">
        <v>678</v>
      </c>
      <c r="B12" s="325" t="s">
        <v>677</v>
      </c>
      <c r="C12" s="320">
        <f>C10+C11</f>
        <v>0</v>
      </c>
      <c r="D12" s="312">
        <f aca="true" t="shared" si="1" ref="D12:AH12">D10+D11</f>
        <v>0</v>
      </c>
      <c r="E12" s="312">
        <f t="shared" si="1"/>
        <v>0</v>
      </c>
      <c r="F12" s="312">
        <f t="shared" si="1"/>
        <v>0</v>
      </c>
      <c r="G12" s="312">
        <f t="shared" si="1"/>
        <v>0</v>
      </c>
      <c r="H12" s="312">
        <f t="shared" si="1"/>
        <v>0</v>
      </c>
      <c r="I12" s="312">
        <f t="shared" si="1"/>
        <v>0</v>
      </c>
      <c r="J12" s="312">
        <f t="shared" si="1"/>
        <v>0</v>
      </c>
      <c r="K12" s="312">
        <f t="shared" si="1"/>
        <v>0</v>
      </c>
      <c r="L12" s="312">
        <f t="shared" si="1"/>
        <v>0</v>
      </c>
      <c r="M12" s="312">
        <f t="shared" si="1"/>
        <v>0</v>
      </c>
      <c r="N12" s="312">
        <f t="shared" si="1"/>
        <v>0</v>
      </c>
      <c r="O12" s="312">
        <f t="shared" si="1"/>
        <v>0</v>
      </c>
      <c r="P12" s="312">
        <f t="shared" si="1"/>
        <v>0</v>
      </c>
      <c r="Q12" s="312">
        <f t="shared" si="1"/>
        <v>0</v>
      </c>
      <c r="R12" s="312">
        <f t="shared" si="1"/>
        <v>0</v>
      </c>
      <c r="S12" s="312">
        <f t="shared" si="1"/>
        <v>0</v>
      </c>
      <c r="T12" s="312">
        <f t="shared" si="1"/>
        <v>0</v>
      </c>
      <c r="U12" s="312">
        <f t="shared" si="1"/>
        <v>0</v>
      </c>
      <c r="V12" s="312">
        <f t="shared" si="1"/>
        <v>0</v>
      </c>
      <c r="W12" s="312">
        <f t="shared" si="1"/>
        <v>0</v>
      </c>
      <c r="X12" s="312">
        <f t="shared" si="1"/>
        <v>0</v>
      </c>
      <c r="Y12" s="312">
        <f t="shared" si="1"/>
        <v>0</v>
      </c>
      <c r="Z12" s="312">
        <f t="shared" si="1"/>
        <v>0</v>
      </c>
      <c r="AA12" s="312">
        <f t="shared" si="1"/>
        <v>0</v>
      </c>
      <c r="AB12" s="312">
        <f t="shared" si="1"/>
        <v>0</v>
      </c>
      <c r="AC12" s="312">
        <f t="shared" si="1"/>
        <v>0</v>
      </c>
      <c r="AD12" s="312">
        <f t="shared" si="1"/>
        <v>0</v>
      </c>
      <c r="AE12" s="312">
        <f t="shared" si="1"/>
        <v>0</v>
      </c>
      <c r="AF12" s="312">
        <f t="shared" si="1"/>
        <v>0</v>
      </c>
      <c r="AG12" s="313">
        <f t="shared" si="1"/>
        <v>0</v>
      </c>
      <c r="AH12" s="314">
        <f t="shared" si="1"/>
        <v>0</v>
      </c>
      <c r="AI12" s="88"/>
      <c r="AJ12" s="101"/>
      <c r="AK12" s="101"/>
      <c r="AL12" s="101"/>
    </row>
    <row r="13" spans="1:38" s="84" customFormat="1" ht="12.75" customHeight="1">
      <c r="A13" s="105"/>
      <c r="B13" s="106"/>
      <c r="C13" s="99"/>
      <c r="D13" s="99"/>
      <c r="E13" s="107"/>
      <c r="F13" s="99"/>
      <c r="G13" s="99"/>
      <c r="H13" s="99"/>
      <c r="I13" s="99"/>
      <c r="J13" s="99"/>
      <c r="K13" s="99"/>
      <c r="L13" s="99"/>
      <c r="M13" s="99"/>
      <c r="N13" s="99"/>
      <c r="O13" s="99"/>
      <c r="P13" s="99"/>
      <c r="Q13" s="99"/>
      <c r="R13" s="99"/>
      <c r="S13" s="99"/>
      <c r="T13" s="99"/>
      <c r="U13" s="99"/>
      <c r="V13" s="99"/>
      <c r="W13" s="99"/>
      <c r="X13" s="99"/>
      <c r="Y13" s="99"/>
      <c r="Z13" s="99"/>
      <c r="AA13" s="99"/>
      <c r="AB13" s="99"/>
      <c r="AC13" s="108"/>
      <c r="AD13" s="107"/>
      <c r="AE13" s="99"/>
      <c r="AF13" s="108"/>
      <c r="AG13" s="99"/>
      <c r="AH13" s="109"/>
      <c r="AI13" s="88"/>
      <c r="AJ13" s="101"/>
      <c r="AK13" s="101"/>
      <c r="AL13" s="101"/>
    </row>
    <row r="14" spans="1:41" s="84" customFormat="1" ht="24" customHeight="1">
      <c r="A14" s="110" t="s">
        <v>571</v>
      </c>
      <c r="B14" s="576"/>
      <c r="C14" s="577"/>
      <c r="D14" s="578"/>
      <c r="E14" s="287" t="s">
        <v>572</v>
      </c>
      <c r="F14" s="112" t="s">
        <v>671</v>
      </c>
      <c r="G14" s="111"/>
      <c r="H14" s="111"/>
      <c r="I14" s="111"/>
      <c r="J14" s="111"/>
      <c r="K14" s="111"/>
      <c r="L14" s="111"/>
      <c r="M14" s="579" t="s">
        <v>674</v>
      </c>
      <c r="N14" s="580"/>
      <c r="O14" s="580"/>
      <c r="P14" s="580"/>
      <c r="Q14" s="580"/>
      <c r="R14" s="580"/>
      <c r="S14" s="580"/>
      <c r="T14" s="580"/>
      <c r="U14" s="580"/>
      <c r="V14" s="580"/>
      <c r="W14" s="580"/>
      <c r="X14" s="580"/>
      <c r="Y14" s="580"/>
      <c r="Z14" s="580"/>
      <c r="AA14" s="580"/>
      <c r="AB14" s="581"/>
      <c r="AC14" s="315">
        <f>COUNTIF(C12:AG12,"&gt;0")</f>
        <v>0</v>
      </c>
      <c r="AD14" s="284" t="s">
        <v>573</v>
      </c>
      <c r="AE14" s="285" t="s">
        <v>574</v>
      </c>
      <c r="AF14" s="582">
        <f>IF(AH12=0,"",_xlfn.IFERROR(ROUNDUP(AH12/AC14,0),""))</f>
      </c>
      <c r="AG14" s="583"/>
      <c r="AH14" s="286" t="s">
        <v>679</v>
      </c>
      <c r="AI14" s="111"/>
      <c r="AJ14" s="83"/>
      <c r="AK14" s="83"/>
      <c r="AL14" s="88"/>
      <c r="AM14" s="101"/>
      <c r="AN14" s="101"/>
      <c r="AO14" s="101"/>
    </row>
    <row r="15" spans="1:42" s="84" customFormat="1" ht="24" customHeight="1">
      <c r="A15" s="91" t="s">
        <v>575</v>
      </c>
      <c r="B15" s="112"/>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290" t="s">
        <v>680</v>
      </c>
      <c r="AF15" s="291"/>
      <c r="AG15" s="291"/>
      <c r="AH15" s="290"/>
      <c r="AI15" s="88"/>
      <c r="AJ15" s="88"/>
      <c r="AK15" s="88"/>
      <c r="AL15" s="88"/>
      <c r="AM15" s="88"/>
      <c r="AN15" s="101"/>
      <c r="AO15" s="101"/>
      <c r="AP15" s="101"/>
    </row>
    <row r="16" spans="1:42" ht="24" customHeight="1">
      <c r="A16" s="91" t="s">
        <v>576</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88"/>
      <c r="AF16" s="88"/>
      <c r="AG16" s="88"/>
      <c r="AH16" s="88"/>
      <c r="AI16" s="77"/>
      <c r="AJ16" s="77"/>
      <c r="AK16" s="77"/>
      <c r="AL16" s="77"/>
      <c r="AM16" s="77"/>
      <c r="AN16" s="79"/>
      <c r="AO16" s="79"/>
      <c r="AP16" s="79"/>
    </row>
    <row r="17" spans="1:42" ht="24" customHeight="1">
      <c r="A17" s="95"/>
      <c r="B17" s="113"/>
      <c r="C17" s="90"/>
      <c r="D17" s="88"/>
      <c r="E17" s="88"/>
      <c r="F17" s="84"/>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77"/>
      <c r="AJ17" s="77"/>
      <c r="AK17" s="77"/>
      <c r="AL17" s="77"/>
      <c r="AM17" s="77"/>
      <c r="AN17" s="79"/>
      <c r="AO17" s="79"/>
      <c r="AP17" s="79"/>
    </row>
    <row r="18" spans="1:41" s="281" customFormat="1" ht="24" customHeight="1">
      <c r="A18" s="91" t="s">
        <v>577</v>
      </c>
      <c r="B18" s="91"/>
      <c r="C18" s="91"/>
      <c r="D18" s="278"/>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279"/>
      <c r="AJ18" s="91"/>
      <c r="AK18" s="91"/>
      <c r="AL18" s="279"/>
      <c r="AM18" s="280"/>
      <c r="AN18" s="280"/>
      <c r="AO18" s="280"/>
    </row>
    <row r="19" spans="1:41" s="281" customFormat="1" ht="24" customHeight="1">
      <c r="A19" s="283" t="s">
        <v>668</v>
      </c>
      <c r="B19" s="278" t="s">
        <v>665</v>
      </c>
      <c r="C19" s="91" t="s">
        <v>672</v>
      </c>
      <c r="D19" s="278"/>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279"/>
      <c r="AJ19" s="91"/>
      <c r="AK19" s="91"/>
      <c r="AL19" s="279"/>
      <c r="AM19" s="280"/>
      <c r="AN19" s="280"/>
      <c r="AO19" s="280"/>
    </row>
    <row r="20" spans="1:41" s="281" customFormat="1" ht="24" customHeight="1">
      <c r="A20" s="91"/>
      <c r="C20" s="282" t="s">
        <v>666</v>
      </c>
      <c r="D20" s="91" t="s">
        <v>667</v>
      </c>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279"/>
      <c r="AJ20" s="91"/>
      <c r="AK20" s="91"/>
      <c r="AL20" s="279"/>
      <c r="AM20" s="280"/>
      <c r="AN20" s="280"/>
      <c r="AO20" s="280"/>
    </row>
    <row r="21" spans="1:41" s="281" customFormat="1" ht="24" customHeight="1">
      <c r="A21" s="283" t="s">
        <v>669</v>
      </c>
      <c r="B21" s="278" t="s">
        <v>665</v>
      </c>
      <c r="C21" s="91" t="s">
        <v>673</v>
      </c>
      <c r="D21" s="278"/>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279"/>
      <c r="AJ21" s="91"/>
      <c r="AK21" s="91"/>
      <c r="AL21" s="279"/>
      <c r="AM21" s="280"/>
      <c r="AN21" s="280"/>
      <c r="AO21" s="280"/>
    </row>
    <row r="22" spans="1:34" s="281" customFormat="1" ht="24" customHeight="1">
      <c r="A22" s="114"/>
      <c r="B22" s="114"/>
      <c r="C22" s="282" t="s">
        <v>666</v>
      </c>
      <c r="D22" s="584" t="s">
        <v>670</v>
      </c>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row>
    <row r="23" spans="1:15" ht="12.75">
      <c r="A23" s="115"/>
      <c r="B23" s="115"/>
      <c r="O23" s="75"/>
    </row>
  </sheetData>
  <sheetProtection/>
  <mergeCells count="5">
    <mergeCell ref="B14:D14"/>
    <mergeCell ref="M14:AB14"/>
    <mergeCell ref="AF14:AG14"/>
    <mergeCell ref="D22:AH22"/>
    <mergeCell ref="E6:F6"/>
  </mergeCells>
  <conditionalFormatting sqref="C12:AG12">
    <cfRule type="expression" priority="2" dxfId="5" stopIfTrue="1">
      <formula>$B$14=""</formula>
    </cfRule>
    <cfRule type="expression" priority="3" dxfId="6" stopIfTrue="1">
      <formula>C12&gt;$B$14</formula>
    </cfRule>
  </conditionalFormatting>
  <conditionalFormatting sqref="AC14">
    <cfRule type="cellIs" priority="1" dxfId="7" operator="equal" stopIfTrue="1">
      <formula>0</formula>
    </cfRule>
  </conditionalFormatting>
  <printOptions horizontalCentered="1"/>
  <pageMargins left="0.3937007874015748" right="0.3937007874015748" top="0.7874015748031497" bottom="0.7874015748031497" header="0.5118110236220472" footer="0.5118110236220472"/>
  <pageSetup fitToHeight="1" fitToWidth="1"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川崎市</cp:lastModifiedBy>
  <cp:lastPrinted>2016-11-30T01:00:03Z</cp:lastPrinted>
  <dcterms:created xsi:type="dcterms:W3CDTF">2015-11-10T23:59:55Z</dcterms:created>
  <dcterms:modified xsi:type="dcterms:W3CDTF">2017-12-22T06:35:21Z</dcterms:modified>
  <cp:category/>
  <cp:version/>
  <cp:contentType/>
  <cp:contentStatus/>
</cp:coreProperties>
</file>