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運営状況点検書" sheetId="1" r:id="rId1"/>
    <sheet name="勤務形態一覧表（別紙１）" sheetId="2" r:id="rId2"/>
    <sheet name="勤務形態一覧表記載例" sheetId="3" r:id="rId3"/>
    <sheet name="特定事業所加算用記録" sheetId="4" r:id="rId4"/>
  </sheets>
  <definedNames>
    <definedName name="_xlnm.Print_Area" localSheetId="3">'特定事業所加算用記録'!$A$1:$J$73</definedName>
  </definedNames>
  <calcPr fullCalcOnLoad="1"/>
</workbook>
</file>

<file path=xl/sharedStrings.xml><?xml version="1.0" encoding="utf-8"?>
<sst xmlns="http://schemas.openxmlformats.org/spreadsheetml/2006/main" count="812" uniqueCount="612">
  <si>
    <t xml:space="preserve"> 点検日</t>
  </si>
  <si>
    <t xml:space="preserve"> 点検者（職・氏名）</t>
  </si>
  <si>
    <t>事業所情報</t>
  </si>
  <si>
    <t>介護保険事業所番号</t>
  </si>
  <si>
    <t>名称</t>
  </si>
  <si>
    <t>所在地</t>
  </si>
  <si>
    <t>電話番号</t>
  </si>
  <si>
    <t>平成　　年　　月　　日</t>
  </si>
  <si>
    <t>※この点検書は、川崎市所管域に所在する事業所用です。</t>
  </si>
  <si>
    <t>人員基準について</t>
  </si>
  <si>
    <t>回答欄</t>
  </si>
  <si>
    <t>※</t>
  </si>
  <si>
    <t>　以下の点検項目について、記載のとおり実施している場合は回答欄に「○」を、記載のとおり実施していない場合は「×」を記入してください。</t>
  </si>
  <si>
    <t>　なお、該当しない点検項目には、斜線を引いてください。</t>
  </si>
  <si>
    <t>　点検した結果、「×」と回答した項目は基準等に違反している状態です。速やかに基準等を満たすよう改善してください。</t>
  </si>
  <si>
    <t>①</t>
  </si>
  <si>
    <t>②</t>
  </si>
  <si>
    <t>運営基準について</t>
  </si>
  <si>
    <t>内容及び手続の説明及び同意</t>
  </si>
  <si>
    <t>サービス提供拒否の禁止</t>
  </si>
  <si>
    <t>＜提供を拒むことのできる正当な理由がある場合＞</t>
  </si>
  <si>
    <t>③</t>
  </si>
  <si>
    <t>当該事業所の現員からは利用申込みに応じきれない場合</t>
  </si>
  <si>
    <t>利用申込者の居住地が当該事業所の通常の事業の実施地域外である場合</t>
  </si>
  <si>
    <t>サービス提供困難時の対応</t>
  </si>
  <si>
    <t>受給資格等の確認</t>
  </si>
  <si>
    <t>　問1で確認した内容について、当該対象者の同意を得て被保険者証の写しを控える又は確認した日付、確認した内容等を記載するなどして記録を残している。</t>
  </si>
  <si>
    <t>要介護認定の申請に係る援助</t>
  </si>
  <si>
    <t>④</t>
  </si>
  <si>
    <t>⑤</t>
  </si>
  <si>
    <t>⑥</t>
  </si>
  <si>
    <t>利用料の受領</t>
  </si>
  <si>
    <t>保険給付の請求のための証明書の交付</t>
  </si>
  <si>
    <t>利用者に関する市町村への通知</t>
  </si>
  <si>
    <t>偽りその他不正の行為によって保険給付を受け、又は受けようとしたとき</t>
  </si>
  <si>
    <t>運営規程</t>
  </si>
  <si>
    <t>⑦</t>
  </si>
  <si>
    <t>⑧</t>
  </si>
  <si>
    <t>勤務体制の確保等</t>
  </si>
  <si>
    <t>掲示・標示</t>
  </si>
  <si>
    <t>秘密保持等</t>
  </si>
  <si>
    <t xml:space="preserve">  サービス担当者会議等において、利用者の個人情報を用いる場合は利用者の同意を、利用者の家族の個人情報を用いる場合は当該家族の同意を、あらかじめ文書により得ている。</t>
  </si>
  <si>
    <t>　利用者等の同意を得て行う情報のやり取りにおいて、ＦＡＸやメールなどを使用する場合には、個人を特定できる情報に適切にマスキングを施している。</t>
  </si>
  <si>
    <t>苦情への対応等</t>
  </si>
  <si>
    <t>　問1で明らかにした相談窓口等について、利用申込者又はその家族にサービスの内容を説明する文書に記載しているほか、事業所の見やすい場所に掲示している。</t>
  </si>
  <si>
    <t>　苦情を受け付けた場合には、当該苦情の受付日、内容等を記録している。</t>
  </si>
  <si>
    <t>　受け付けた苦情の内容等の記録を５年間保存している。</t>
  </si>
  <si>
    <t>　苦情の内容を踏まえて、当該苦情に至った原因の分析を行うとともに、同様・類似の苦情が発生しないよう再発防止策を検討するなど、サービスの質の向上に向けた取組みを行っている。</t>
  </si>
  <si>
    <t>　利用者からの苦情に関して市町村が行う調査に協力するとともに、市町村から指導又は助言を受けた場合においては、当該指導又は助言に従って必要な改善を行っている。</t>
  </si>
  <si>
    <t>　国民健康保険団体連合会からの求めがあった場合には、問9の改善の内容を国民健康保険団体連合会に報告している。</t>
  </si>
  <si>
    <t>　市町村からの求めがあった場合には、問7の改善の内容を市町村に報告している。</t>
  </si>
  <si>
    <t>事故発生時の対応</t>
  </si>
  <si>
    <t>　事故の状況及び事故に際して採った処置について記録している。</t>
  </si>
  <si>
    <t>　事故の原因を解明するとともに、同様・類似の事故が発生しないよう再発防止策を検討し、講じている。</t>
  </si>
  <si>
    <t>その他、報告が必要と認められる事故</t>
  </si>
  <si>
    <t>食中毒及び感染症、結核</t>
  </si>
  <si>
    <t>職員（従業者）の法令違反・不祥事等（個人情報の漏えいを含む。）</t>
  </si>
  <si>
    <t>死亡事故又は外部の医療機関への受診を要するけが等に係る事故
※事業者側の故意・過失の有無を問いません。</t>
  </si>
  <si>
    <t>「遅滞なく」については、川崎市においては、原則として事故発生から１週間以内に、郵送による事故報告書の提出が必要です。</t>
  </si>
  <si>
    <t>　問7の事故のうち、死亡事故、感染症、職員の不祥事その他重大な事故が発生した場合は、事故発生後速やかに、関係する市町村等に電話連絡を行った上で、事故報告書を提出している。</t>
  </si>
  <si>
    <t>「関係する市町村等」とは、最低限、被保険者の属する保険者（市町村）及び事業所・施設が所在する市町村の両者です。</t>
  </si>
  <si>
    <t>会計の区分</t>
  </si>
  <si>
    <t>記録の整備</t>
  </si>
  <si>
    <t>　従業者、設備、備品及び会計に関する記録を整備している。</t>
  </si>
  <si>
    <t>市町村への通知に係る記録</t>
  </si>
  <si>
    <t>苦情の内容等の記録</t>
  </si>
  <si>
    <t>事故の状況及び事故に際して採った処置についての記録</t>
  </si>
  <si>
    <t>介護報酬の算定について</t>
  </si>
  <si>
    <t>・</t>
  </si>
  <si>
    <t>・</t>
  </si>
  <si>
    <t>加算関係（算定している加算のみ回答してください。）</t>
  </si>
  <si>
    <t>・</t>
  </si>
  <si>
    <t>減算関係</t>
  </si>
  <si>
    <t>◆</t>
  </si>
  <si>
    <t>従業者の勤務の体制及び勤務形態一覧表</t>
  </si>
  <si>
    <t>管理者</t>
  </si>
  <si>
    <t>点検は以上で終了です。お疲れ様でした。</t>
  </si>
  <si>
    <t>●</t>
  </si>
  <si>
    <t>介護報酬の請求に不適切又は不正な内容が認められた場合、指定基準等の違反として監査等の対象となります。</t>
  </si>
  <si>
    <t>重大な違反状態の場合には、指定取消しとなる場合もありますので、十分な注意が必要です。</t>
  </si>
  <si>
    <t>～この点検書は、実地指導時等に事前提出書類等として拝見することがあります。～</t>
  </si>
  <si>
    <t>勤務形態一覧表</t>
  </si>
  <si>
    <t>適切にできていなかった項目については、速やかに改善してください。</t>
  </si>
  <si>
    <t>次の書類を作成し、添付してください。</t>
  </si>
  <si>
    <t>　常勤専従の職員を管理者として配置している。</t>
  </si>
  <si>
    <t>　管理者自身を含む従業者全員の雇用契約書等雇用関係を明らかにした書類を事業所に保管している。</t>
  </si>
  <si>
    <t>　従業者の勤務形態一覧表（シフト表など）を作成している。</t>
  </si>
  <si>
    <t>　全従業員について、タイムカード等により、勤務実績がわかるようにしている。</t>
  </si>
  <si>
    <t>広告</t>
  </si>
  <si>
    <t>利用者の心身の状況により、一時的に居宅において日常生活を営むのに支障がある者</t>
  </si>
  <si>
    <t>利用者の家族の疾病、冠婚葬祭、出張等の理由により、一時的に居宅において日常生活を営むのに支障がある者</t>
  </si>
  <si>
    <t>利用者の家族の身体的及び精神的な負担の軽減等を図るために、一時的に居宅において日常生活を営むのに支障がある者</t>
  </si>
  <si>
    <t>　問3の検討内容等を記録に残している。</t>
  </si>
  <si>
    <t>　問3の記録を５年間保存している。</t>
  </si>
  <si>
    <t>※</t>
  </si>
  <si>
    <t>　管理者は、介護支援専門員の資格を有している。</t>
  </si>
  <si>
    <t>管理者氏名</t>
  </si>
  <si>
    <t>介護支援専門員
登録番号</t>
  </si>
  <si>
    <t>勤務形態</t>
  </si>
  <si>
    <t>□</t>
  </si>
  <si>
    <t>当該事業所で
兼務する職種</t>
  </si>
  <si>
    <t>同一敷地内で
兼務する他の
事業所名等</t>
  </si>
  <si>
    <t>事業所名称</t>
  </si>
  <si>
    <t>職種</t>
  </si>
  <si>
    <t>時間数
（1週あたり）</t>
  </si>
  <si>
    <t>時間／週</t>
  </si>
  <si>
    <t>常勤専従</t>
  </si>
  <si>
    <t>常勤兼務</t>
  </si>
  <si>
    <t>介護支援専門員証
有効期間満了日</t>
  </si>
  <si>
    <t>　管理者自身を含むすべての介護支援専門員について、介護支援専門員証により有効期間の満了日を確認している。</t>
  </si>
  <si>
    <r>
      <rPr>
        <u val="single"/>
        <sz val="10"/>
        <color indexed="8"/>
        <rFont val="ＭＳ 明朝"/>
        <family val="1"/>
      </rPr>
      <t>管理業務に支障がない場合に限り</t>
    </r>
    <r>
      <rPr>
        <sz val="10"/>
        <color indexed="8"/>
        <rFont val="ＭＳ 明朝"/>
        <family val="1"/>
      </rPr>
      <t>、当該居宅介護支援事業所の介護支援専門員の職務又は同一敷地内の他の事業所等の職務を兼務することが可能です。</t>
    </r>
  </si>
  <si>
    <t>　管理者は、当該指定居宅介護支援事業所の介護支援専門員その他の従業者の管理、指定居宅介護支援の利用の申込みに係る調整、業務の実施状況の把握その他の管理を一元的に行っている。</t>
  </si>
  <si>
    <t>　管理者は、当該指定居宅介護支援事業所の介護支援専門員その他の従業者に運営に関する基準を遵守させるため必要な指揮命令を行っている。</t>
  </si>
  <si>
    <r>
      <t>　以下の期間の介護支援専門員の配置数を</t>
    </r>
    <r>
      <rPr>
        <u val="single"/>
        <sz val="10"/>
        <color indexed="8"/>
        <rFont val="ＭＳ ゴシック"/>
        <family val="3"/>
      </rPr>
      <t>常勤換算後の人数ではなく、実人数（延べ人数）で記載</t>
    </r>
    <r>
      <rPr>
        <sz val="10"/>
        <color indexed="8"/>
        <rFont val="ＭＳ 明朝"/>
        <family val="1"/>
      </rPr>
      <t>してください。ＰＣ入力の場合、合計は自動計算されます。</t>
    </r>
  </si>
  <si>
    <t>常勤　計</t>
  </si>
  <si>
    <t>非常勤専従</t>
  </si>
  <si>
    <t>非常勤兼務</t>
  </si>
  <si>
    <t>常勤・非常勤計</t>
  </si>
  <si>
    <t>○</t>
  </si>
  <si>
    <t>基準上、常勤の介護支援専門員を１以上配置する必要があります。常勤計の欄が０の場合は、基準違反です。早急に常勤の介護支援専門員を配置してください。</t>
  </si>
  <si>
    <t>介護支援専門員を交代（増員・減員を含む）する場合、「変更届」の提出が必要です。</t>
  </si>
  <si>
    <t>人員欠如の状態のまま事業を継続している場合、指定基準等の違反として監査等の対象となります。基準に定める人員配置ができない場合は、事業の休止又は廃止を届け出る必要があります。（休止届又は廃止届の提出が必要です。）</t>
  </si>
  <si>
    <t>重大な基準違反については、指定取消となる場合もあります。十分御注意ください。</t>
  </si>
  <si>
    <t>介護支援専門員の配置状況</t>
  </si>
  <si>
    <t>担当件数と標準取扱件数</t>
  </si>
  <si>
    <t>　介護支援専門員の員数を、常勤換算後の員数で記載してください。（常勤換算方法は、別紙「勤務形態一覧表の作成方法・常勤換算の算出方法」を参照してください。）</t>
  </si>
  <si>
    <t>常勤換算後の員数(a)</t>
  </si>
  <si>
    <t>常勤換算方法による配置状況</t>
  </si>
  <si>
    <t>ア</t>
  </si>
  <si>
    <t>イ</t>
  </si>
  <si>
    <t>１人当たりの要介護者の担当件数</t>
  </si>
  <si>
    <t>　下記の「利用者数の推移」の各月の利用者数(b)と、上記ア常勤換算後の員数(a)を使って担当件数を算出してください。</t>
  </si>
  <si>
    <t>（利用者数の推移）</t>
  </si>
  <si>
    <t>利用者数(b)</t>
  </si>
  <si>
    <t>担当件数
(b)÷(a)</t>
  </si>
  <si>
    <t>（担当件数）</t>
  </si>
  <si>
    <r>
      <rPr>
        <b/>
        <sz val="10"/>
        <color indexed="8"/>
        <rFont val="ＭＳ 明朝"/>
        <family val="1"/>
      </rPr>
      <t>※</t>
    </r>
    <r>
      <rPr>
        <b/>
        <u val="single"/>
        <sz val="10"/>
        <color indexed="8"/>
        <rFont val="ＭＳ 明朝"/>
        <family val="1"/>
      </rPr>
      <t>要介護1～要介護5の利用者のみ</t>
    </r>
  </si>
  <si>
    <t>　利用者の数が35人又はその端数を増すごとに１人以上の介護支援専門員を配置している。</t>
  </si>
  <si>
    <t>　介護予防支援業務は、本来業務である居宅介護支援業務に支障がない範囲で受託している。</t>
  </si>
  <si>
    <t>（介護予防支援業務の受託状況）</t>
  </si>
  <si>
    <t>　介護予防支援事業所から委託を受けた要支援者の数を記載してください。</t>
  </si>
  <si>
    <t>要支援者数</t>
  </si>
  <si>
    <t>　指定居宅介護支援の提供の開始に際しては、あらかじめ、利用申込者又はその家族に対し、運営規程の概要、従業者の勤務の体制その他の利用申込者のサービスの選択に資すると認められる重要事項を記した文書を交付して説明を行い、当該提供の開始について利用申込者の同意を得ている。</t>
  </si>
  <si>
    <t>　問1の重要事項を記した文書の内容と指定居宅介護支援事業所の運営規程の内容とに齟齬がない。</t>
  </si>
  <si>
    <t>利用申込者が他の指定居宅介護支援事業者にも合わせて指定居宅介護支援の依頼を行っていることが明らかな場合</t>
  </si>
  <si>
    <t>　指定居宅介護支援事業所の通常の事業の実施地域等を勘案し、利用申込者に対し自ら適切な指定居宅介護支援を提供することが困難であると認める場合は、適当な他の指定居宅介護支援事業者の紹介その他必要な措置を速やかに講じている。</t>
  </si>
  <si>
    <t>　指定居宅介護支援の提供を求められた場合は、その提供を求める者から提示された被保険者証によって、被保険者資格、要介護認定の有無及び要介護認定の有効期間を確かめている。</t>
  </si>
  <si>
    <t>　被保険者の要介護認定に係る申請について、利用申込者の意思を踏まえ、必要な協力を行っている。</t>
  </si>
  <si>
    <t>　指定居宅介護支援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t>
  </si>
  <si>
    <t>　要介護認定の更新の申請が、遅くとも当該利用者が受けている要介護認定の有効期間の満了日の30日前には行われるよう、必要な援助を行っている。</t>
  </si>
  <si>
    <t>身分を示す証明書の携帯</t>
  </si>
  <si>
    <t>　事業所の介護支援専門員に身分を示す証明書を携帯させ、初回訪問時又は利用者若しくはその家族から求められたときは、これを提示すべき旨を指導している。</t>
  </si>
  <si>
    <t>　事業所の通常の事業の実施地域以外の地域の居宅を訪問して指定居宅介護支援を行い、それに要した交通費の支払を利用者から受ける場合には、あらかじめ、利用者又はその家族に対し、当該サービスの内容及び費用について説明を行い、利用者の同意を得ている。</t>
  </si>
  <si>
    <t>　提供した指定居宅介護支援について利用料の支払を受けた場合は、当該利用料の額等を記載した指定居宅介護支援提供証明書を利用者に対して交付している。</t>
  </si>
  <si>
    <t>法定代理受領分以外で償還払いとなるケースを指します。こうした利用者がいない場合は斜線を引いてください。</t>
  </si>
  <si>
    <t>指定居宅介護支援の基本取扱方針</t>
  </si>
  <si>
    <t>　指定居宅介護支援を、要介護状態の軽減又は悪化の防止に資するよう行うとともに、医療サービスとの連携に十分配慮して行っている。</t>
  </si>
  <si>
    <t>　自らその提供する指定居宅介護支援の質の評価を行い、常にその改善を図っている。</t>
  </si>
  <si>
    <t>指定居宅介護支援の具体的取扱方針</t>
  </si>
  <si>
    <t>　管理者は、介護支援専門員に居宅サービス計画の作成に関する業務を担当させている。</t>
  </si>
  <si>
    <t>　指定居宅介護支援の提供に当たっては、懇切丁寧に行うことを旨とし、利用者又はその家族に対し、サービスの提供方法等について、理解しやすいように説明を行っている。</t>
  </si>
  <si>
    <t>　介護支援専門員は、居宅サービス計画の作成（又は変更）に当たっては、利用者の自立した日常生活の支援を効果的に行うため、利用者の心身又は家族の状況等に応じ、継続的かつ計画的に指定居宅サービス等の利用が行われるよう心がけている。</t>
  </si>
  <si>
    <t>　介護支援専門員は、居宅サービス計画の作成（又は変更）に当たっては、利用者の日常生活全般を支援する観点から、介護給付等対象サービス以外の保健医療サービス又は福祉サービス、当該地域の住民による自発的な活動によるサービス等の利用も含めて居宅サービス計画上に位置付けるよう努めている。</t>
  </si>
  <si>
    <r>
      <rPr>
        <sz val="10"/>
        <color indexed="8"/>
        <rFont val="ＭＳ ゴシック"/>
        <family val="3"/>
      </rPr>
      <t>【アセスメント】</t>
    </r>
    <r>
      <rPr>
        <sz val="10"/>
        <color indexed="8"/>
        <rFont val="ＭＳ 明朝"/>
        <family val="1"/>
      </rPr>
      <t xml:space="preserve">
　介護支援専門員は、居宅サービス計画の作成（又は変更）に当たって、利用者が自立した日常生活を営むことができるように支援する上で解決すべき課題を把握している。</t>
    </r>
  </si>
  <si>
    <t>②</t>
  </si>
  <si>
    <t>③</t>
  </si>
  <si>
    <t>④</t>
  </si>
  <si>
    <t>⑤</t>
  </si>
  <si>
    <t>利用者及びその家族の生活に対する意向</t>
  </si>
  <si>
    <t>総合的な援助の方針</t>
  </si>
  <si>
    <t>生活全般の解決すべき課題</t>
  </si>
  <si>
    <t>提供されるサービスの目標及びその達成時期</t>
  </si>
  <si>
    <t>サービスの種類、内容及び利用料</t>
  </si>
  <si>
    <t>サービスを提供する上での留意事項等</t>
  </si>
  <si>
    <r>
      <rPr>
        <sz val="10"/>
        <color indexed="8"/>
        <rFont val="ＭＳ ゴシック"/>
        <family val="3"/>
      </rPr>
      <t>【原案の作成】</t>
    </r>
    <r>
      <rPr>
        <sz val="10"/>
        <color indexed="8"/>
        <rFont val="ＭＳ 明朝"/>
        <family val="1"/>
      </rPr>
      <t xml:space="preserve">
　介護支援専門員は、居宅サービス計画の原案を作成している。</t>
    </r>
  </si>
  <si>
    <t>やむを得ない理由がある場合については、担当者に対する照会等により意見を求めることも可能です（当該やむを得ない理由は、適切に記録に残してください。）。</t>
  </si>
  <si>
    <r>
      <rPr>
        <sz val="10"/>
        <color indexed="8"/>
        <rFont val="ＭＳ ゴシック"/>
        <family val="3"/>
      </rPr>
      <t>【サービス担当者会議の開催】</t>
    </r>
    <r>
      <rPr>
        <sz val="10"/>
        <color indexed="8"/>
        <rFont val="ＭＳ 明朝"/>
        <family val="1"/>
      </rPr>
      <t xml:space="preserve">
　介護支援専門員は、サービス担当者会議の開催により、利用者の状況等に関する情報を担当者と共有するとともに、当該居宅サービス計画の原案の内容について、担当者から、専門的な見地からの意見を求めている。</t>
    </r>
  </si>
  <si>
    <r>
      <rPr>
        <sz val="10"/>
        <color indexed="8"/>
        <rFont val="ＭＳ ゴシック"/>
        <family val="3"/>
      </rPr>
      <t>【原案の説明・同意】</t>
    </r>
    <r>
      <rPr>
        <sz val="10"/>
        <color indexed="8"/>
        <rFont val="ＭＳ 明朝"/>
        <family val="1"/>
      </rPr>
      <t xml:space="preserve">
　介護支援専門員は、居宅サービス計画の原案に位置付けた指定居宅サービス等について、保険給付の対象となるかどうかを区分した上で、当該居宅サービス計画の原案の内容について利用者又はその家族に対して説明し、文書により当該利用者の同意を得ている。</t>
    </r>
  </si>
  <si>
    <t>※</t>
  </si>
  <si>
    <r>
      <rPr>
        <sz val="10"/>
        <color indexed="8"/>
        <rFont val="ＭＳ ゴシック"/>
        <family val="3"/>
      </rPr>
      <t>【交付】</t>
    </r>
    <r>
      <rPr>
        <sz val="10"/>
        <color indexed="8"/>
        <rFont val="ＭＳ 明朝"/>
        <family val="1"/>
      </rPr>
      <t xml:space="preserve">
　作成した居宅サービス計画を利用者及び担当者に交付している。</t>
    </r>
  </si>
  <si>
    <t>　問5の解決すべき課題の把握（＝アセスメント）に当たっては、適切な方法により、利用者について、その有する能力、既に提供を受けている指定居宅サービス等のその置かれている環境等の評価を通じて利用者が現に抱える問題点を明らかにしている。</t>
  </si>
  <si>
    <t>　問7の面接に際して、面接の趣旨を利用者及びその家族に対して十分に説明し、理解を得るようにしている。</t>
  </si>
  <si>
    <t>　問9の居宅サービス計画の原案には、以下の項目を記載している。</t>
  </si>
  <si>
    <t>　問9の原案の作成に当たっては、利用者の希望及び利用者についてのアセスメントの結果に基づき、利用者の家族の希望及び当該地域における指定居宅サービス等が提供される体制を勘案して、当該アセスメントにより把握された解決すべき課題に対応するための最も適切なサービスの組合せについて検討している。</t>
  </si>
  <si>
    <t>　居宅サービス計画を利用者及び担当者に交付したことを記録に残している。</t>
  </si>
  <si>
    <t>　居宅サービス計画を５年間保存している。</t>
  </si>
  <si>
    <r>
      <rPr>
        <sz val="10"/>
        <color indexed="8"/>
        <rFont val="ＭＳ ゴシック"/>
        <family val="3"/>
      </rPr>
      <t>【個別サービス計画の提出依頼】</t>
    </r>
    <r>
      <rPr>
        <sz val="10"/>
        <color indexed="8"/>
        <rFont val="ＭＳ 明朝"/>
        <family val="1"/>
      </rPr>
      <t xml:space="preserve">
　居宅サービス計画に位置付けた指定居宅サービス事業者等に対して、個別サービス計画（訪問介護計画、通所介護計画　等）の提出を求めている。</t>
    </r>
  </si>
  <si>
    <r>
      <rPr>
        <sz val="10"/>
        <color indexed="8"/>
        <rFont val="ＭＳ ゴシック"/>
        <family val="3"/>
      </rPr>
      <t>【モニタリング】</t>
    </r>
    <r>
      <rPr>
        <sz val="10"/>
        <color indexed="8"/>
        <rFont val="ＭＳ 明朝"/>
        <family val="1"/>
      </rPr>
      <t xml:space="preserve">
　介護支援専門員は、居宅サービス計画の作成後、居宅サービス計画の実施状況の把握(利用者についての継続的なアセスメントを含む。)を行っている。</t>
    </r>
  </si>
  <si>
    <t>　問20の結果に基づき、必要に応じて居宅サービス計画の変更、指定居宅サービス事業者等との連絡調整その他の便宜を提供している。</t>
  </si>
  <si>
    <t>少なくとも１月に１回、利用者の居宅を訪問し、利用者と面接している。</t>
  </si>
  <si>
    <t>少なくとも１月に１回、モニタリングの結果を記録している。</t>
  </si>
  <si>
    <t>　介護支援専門員は、問20のモニタリングに当たっては、利用者及びその家族、指定居宅サービス事業者等との連絡を次の方法により継続的に行っている。</t>
  </si>
  <si>
    <t>　介護支援専門員は、居宅サービス計画の作成後、定期的に計画を見直している。</t>
  </si>
  <si>
    <t>※</t>
  </si>
  <si>
    <t>サービス内容への具体的な影響がほとんど認められないような「軽微な変更」（例えば、サービス提供日時の変更など）の場合については、全表の作成し直しまでは求めません。</t>
  </si>
  <si>
    <t>やむを得ない理由がある場合については、担当者に対する照会等により意見を求めることも可能です（当該やむを得ない理由は、適切に記録に残してください。）。</t>
  </si>
  <si>
    <t>利用者が要介護更新認定を受けた場合</t>
  </si>
  <si>
    <t>利用者が要介護状態区分の変更の認定を受けた場合</t>
  </si>
  <si>
    <r>
      <rPr>
        <sz val="10"/>
        <color indexed="8"/>
        <rFont val="ＭＳ ゴシック"/>
        <family val="3"/>
      </rPr>
      <t>【更新、区分変更時のサービス担当者会議の開催】</t>
    </r>
    <r>
      <rPr>
        <sz val="10"/>
        <color indexed="8"/>
        <rFont val="ＭＳ 明朝"/>
        <family val="1"/>
      </rPr>
      <t xml:space="preserve">
　介護支援専門員は、サービス担当者会議の開催により、利用者の状況等に関する情報を担当者と共有するとともに、当該居宅サービス計画の原案の内容について、担当者から、専門的な見地からの意見を求めている。</t>
    </r>
  </si>
  <si>
    <r>
      <rPr>
        <sz val="10"/>
        <color indexed="8"/>
        <rFont val="ＭＳ ゴシック"/>
        <family val="3"/>
      </rPr>
      <t>【介護保険施設への紹介その他の便宜の提供】</t>
    </r>
    <r>
      <rPr>
        <sz val="10"/>
        <color indexed="8"/>
        <rFont val="ＭＳ 明朝"/>
        <family val="1"/>
      </rPr>
      <t xml:space="preserve">
　介護支援専門員は、適切な保健医療サービス又は福祉サービスが総合的かつ効率的に提供された場合においても、利用者がその居宅において日常生活を営むことが困難となったと認める場合又は利用者が介護保険施設への入院若しくは入所を希望する場合には、介護保険施設への紹介その他の便宜の提供を行っている。</t>
    </r>
  </si>
  <si>
    <r>
      <rPr>
        <sz val="10"/>
        <color indexed="8"/>
        <rFont val="ＭＳ ゴシック"/>
        <family val="3"/>
      </rPr>
      <t>【居宅への円滑な移行】</t>
    </r>
    <r>
      <rPr>
        <sz val="10"/>
        <color indexed="8"/>
        <rFont val="ＭＳ 明朝"/>
        <family val="1"/>
      </rPr>
      <t xml:space="preserve">
　介護支援専門員は、介護保険施設等から退院し、又は退所しようとする要介護者から依頼があった場合には、居宅における生活へ円滑に移行できるよう、あらかじめ、居宅サービス計画の作成等の援助を行っている。</t>
    </r>
  </si>
  <si>
    <r>
      <rPr>
        <sz val="10"/>
        <color indexed="8"/>
        <rFont val="ＭＳ ゴシック"/>
        <family val="3"/>
      </rPr>
      <t>【医療系サービスの位置づけ】</t>
    </r>
    <r>
      <rPr>
        <sz val="10"/>
        <color indexed="8"/>
        <rFont val="ＭＳ 明朝"/>
        <family val="1"/>
      </rPr>
      <t xml:space="preserve">
　介護支援専門員は、利用者が訪問看護、通所リハビリテーション等の医療サービスの利用を希望している場合その他必要な場合には、当該利用者の同意を得て主治の医師又は歯科医師（主治医等）の意見を求めている。</t>
    </r>
  </si>
  <si>
    <t>※</t>
  </si>
  <si>
    <t>医師の指示を確認した上で位置付けていることが文書でわかるようにしてください。</t>
  </si>
  <si>
    <t>介護支援専門員は、居宅サービス計画に訪問看護、通所リハビリテーション等の医療サービスを位置付ける場合にあっては、当該医療サービスに係る主治の医師等の指示がある場合に限りこれを行うものとし、医療サービス以外の指定居宅サービス等を位置付ける場合にあっては、当該指定居宅サービス等に係る主治の医師等の医学的観点からの留意事項が示されているときは、当該留意事項を尊重してこれを行うものとされています。</t>
  </si>
  <si>
    <t>＜確認方法の一例＞</t>
  </si>
  <si>
    <t>医療機関への確認（受診時の同行等）</t>
  </si>
  <si>
    <t>認定調査時の主治医意見書</t>
  </si>
  <si>
    <r>
      <rPr>
        <sz val="10"/>
        <color indexed="8"/>
        <rFont val="ＭＳ ゴシック"/>
        <family val="3"/>
      </rPr>
      <t>【短期入所サービスの位置づけ】</t>
    </r>
    <r>
      <rPr>
        <sz val="10"/>
        <color indexed="8"/>
        <rFont val="ＭＳ 明朝"/>
        <family val="1"/>
      </rPr>
      <t xml:space="preserve">
　介護支援専門員は、居宅サービス計画に短期入所生活介護又は短期入所療養介護を位置付ける場合には、利用者の居宅における自立した日常生活の維持に十分に留意し、利用者の心身の状況等を勘案して特に必要と認められる場合を除き、短期入所生活介護及び短期入所療養介護を利用する日数が要介護認定の有効期間のおおむね半数を超えないようにしている。</t>
    </r>
  </si>
  <si>
    <r>
      <rPr>
        <sz val="10"/>
        <color indexed="8"/>
        <rFont val="ＭＳ ゴシック"/>
        <family val="3"/>
      </rPr>
      <t>【福祉用具貸与の位置づけ】</t>
    </r>
    <r>
      <rPr>
        <sz val="10"/>
        <color indexed="8"/>
        <rFont val="ＭＳ 明朝"/>
        <family val="1"/>
      </rPr>
      <t xml:space="preserve">
　介護支援専門員は、居宅サービス計画に福祉用具貸与を位置づける場合には、その利用の妥当性を検討し、当該計画に福祉用具貸与が必要な理由を記載している。</t>
    </r>
  </si>
  <si>
    <t>　居宅サービス計画に福祉用具を位置づける場合に、必要に応じて随時サービス担当者会議を開催し、継続して福祉用具貸与を受ける必要性について検証をした上で、継続して福祉用具貸与を受ける必要がある場合にはその理由を居宅サービス計画に記載している。</t>
  </si>
  <si>
    <t>　基本調査の結果にかかわらず、軽度者へ福祉用具貸与を行う際は、次の①から③に該当することが医師の医学的な所見に基づき判断され、かつ、サービス担当者会議等を通じた適切なケアマネジメントにより福祉用具貸与が特に必要であることについて、市町村から書面等確実な方法で確認を得ている。</t>
  </si>
  <si>
    <t>①</t>
  </si>
  <si>
    <t>②</t>
  </si>
  <si>
    <t>③</t>
  </si>
  <si>
    <t>※</t>
  </si>
  <si>
    <t>疾病その他の原因により、状態が変動しやすく、日によって又は時間帯によって頻繁に第95号告示第25号のイに該当する者（例　パーキンソン病の治療薬によるON・OFF現象）</t>
  </si>
  <si>
    <t>疾病その他の原因により、状態が急速に悪化し、短期間のうちに第95号告示第25号のイに該当することが確実に見込まれる者（例　がん末期の急速な状態悪化）</t>
  </si>
  <si>
    <t>疾病その他の原因により、身体への重大な危険性又は症状の重篤化の回避等医学的判断から第95号告示第25号のイに該当すると判断できる者（例　ぜんそく発作等による呼吸不全、心疾患による心不全、嚥下障害による誤嚥性肺炎の回避）</t>
  </si>
  <si>
    <t>医師の医学的な所見については、主治医意見書による確認のほか、医師の診断書又は担当の介護支援専門員が聴取した医師の所見（居宅サービス計画に記載するもの）により確認する方法で差し支えありません。</t>
  </si>
  <si>
    <t>括弧内の状態は、あくまで①～③の状態の者に該当する可能性のある者を例示的に挙げたものです。反対に、括弧内の状態以外の者であっても、①～③の状態であると判断される場合もあります。</t>
  </si>
  <si>
    <r>
      <rPr>
        <sz val="10"/>
        <color indexed="8"/>
        <rFont val="ＭＳ ゴシック"/>
        <family val="3"/>
      </rPr>
      <t>【特定福祉用具販売の位置づけ】</t>
    </r>
    <r>
      <rPr>
        <sz val="10"/>
        <color indexed="8"/>
        <rFont val="ＭＳ 明朝"/>
        <family val="1"/>
      </rPr>
      <t xml:space="preserve">
　介護支援専門員は、居宅サービス計画に特定福祉用具販売を位置づける場合には、その利用の妥当性を検討し、当該計画に特定福祉用具販売が必要な理由を記載している。</t>
    </r>
  </si>
  <si>
    <r>
      <rPr>
        <sz val="10"/>
        <color indexed="8"/>
        <rFont val="ＭＳ ゴシック"/>
        <family val="3"/>
      </rPr>
      <t>【認定審査会の意見等】</t>
    </r>
    <r>
      <rPr>
        <sz val="10"/>
        <color indexed="8"/>
        <rFont val="ＭＳ 明朝"/>
        <family val="1"/>
      </rPr>
      <t xml:space="preserve">
　介護支援専門員は、利用者の被保険者証に、認定審査会意見又は居宅サービス若しくは地域密着型サービスの種類についての記載がある場合には、利用者にその趣旨を説明し、理解を得た上で、その内容に沿って居宅サービス計画を作成している。</t>
    </r>
  </si>
  <si>
    <r>
      <rPr>
        <sz val="10"/>
        <color indexed="8"/>
        <rFont val="ＭＳ ゴシック"/>
        <family val="3"/>
      </rPr>
      <t>【地域ケア会議への協力】</t>
    </r>
    <r>
      <rPr>
        <sz val="10"/>
        <color indexed="8"/>
        <rFont val="ＭＳ 明朝"/>
        <family val="1"/>
      </rPr>
      <t xml:space="preserve">
　地域ケア会議において、個別のケアマネジメントの事例提供の求めがあった場合には、これに協力するよう努めている。</t>
    </r>
  </si>
  <si>
    <t>「地域ケア会議」とは、個別ケースの支援内容の検討を通じて、介護保険法の理念に基づいた高齢者の自立支援に資するケアマネジメントの支援、高齢者の実態把握や課題解決のための地域包括支援ネットワークの構築及び個別ケースの課題分析等を行うことによる地域課題の把握を行うことなどを目的として市町村が設置する会議をいいます。</t>
  </si>
  <si>
    <t>法定代理受領サービスに係る報告</t>
  </si>
  <si>
    <t>　居宅サービス計画に位置づけられている基準該当居宅サービスに係る特例居宅介護サービス費の支給に係る事務に必要な情報を記載した文書を、市町村に対して提出している。</t>
  </si>
  <si>
    <t>　毎月、市町村に対し、居宅サービス計画において位置づけられている指定居宅サービス等のうち法定代理受領サービスとして位置づけたものに関する情報を記載した文書（給付管理票）を提出している。</t>
  </si>
  <si>
    <t>利用者に対する居宅サービス計画等の書類の交付</t>
  </si>
  <si>
    <t>　利用者が他の居宅介護支援事業者の利用を希望する場合、要介護認定を受けている利用者が要支援認定を受けた場合その他利用者からの申出があった場合には、当該利用者に対し、直近の居宅サービス計画及びその実施状況に関する書類を交付している。</t>
  </si>
  <si>
    <t>　指定居宅介護支援の提供を受けている利用者が次のいずれかに該当する場合は、遅滞なく、意見を付してその旨を市町村に通知している。</t>
  </si>
  <si>
    <t>正当な理由なしに介護給付等対象サービスの利用に関する指示に従わないこと等により、要介護状態の程度を増進させたと認められるとき</t>
  </si>
  <si>
    <t>事業の目的及び運営の方針</t>
  </si>
  <si>
    <t>⑨</t>
  </si>
  <si>
    <t>従業者の職種、員数及び職務の内容</t>
  </si>
  <si>
    <t>営業日及び営業時間</t>
  </si>
  <si>
    <t>指定居宅介護支援の提供方法、内容及び利用料その他の費用の額</t>
  </si>
  <si>
    <t>通常の事業の実施地域</t>
  </si>
  <si>
    <t>個人情報の管理の方法</t>
  </si>
  <si>
    <t>苦情への対応方法</t>
  </si>
  <si>
    <t>事故発生の防止策及び事故発生時の対応方法</t>
  </si>
  <si>
    <t>その他事業の運営に関する重要事項</t>
  </si>
  <si>
    <t>　指定居宅介護支援事業所ごとに、当該指定居宅介護支援事業所の介護支援専門員によって指定居宅介護支援を提供している。</t>
  </si>
  <si>
    <t>　介護支援専門員の資質の向上のために、その研修の機会を確保している。</t>
  </si>
  <si>
    <t>設備及び備品等</t>
  </si>
  <si>
    <t>　利用者に対し適切な指定居宅介護支援を提供できるよう、指定居宅介護支援事業所ごとに、従業者の勤務の体制を定めている。</t>
  </si>
  <si>
    <t>原則として月ごとの勤務形態一覧表を作成し、介護支援専門員については、日々の勤務時間、常勤・非常勤の別、管理者との兼務関係等を明確にしておく必要があります。</t>
  </si>
  <si>
    <t>※</t>
  </si>
  <si>
    <t>介護支援専門員の補助業務についてはこの限りではありません。</t>
  </si>
  <si>
    <t>　事業を行うために必要な広さの区画を有するとともに、指定居宅介護支援の提供に必要な設備及び備品等を備えている。</t>
  </si>
  <si>
    <t>レイアウトを変更する場合、「変更届」の提出が必要です。</t>
  </si>
  <si>
    <t>　介護支援専門員の清潔の保持及び健康状態について、必要な管理を行っている。</t>
  </si>
  <si>
    <t>従業者の健康管理</t>
  </si>
  <si>
    <t>　指定居宅介護支援事業所の見やすい場所に、運営規程の概要、介護支援専門員の勤務の体制その他の利用申込者のサービスの選択に資すると認められる重要事項を掲示している。</t>
  </si>
  <si>
    <t>　事業所の利用者やその家族、利用希望者等が見やすい場所に、指定居宅介護支援事業所の指定通知書を標示している。</t>
  </si>
  <si>
    <t>　指定居宅介護支援事業所の従業者は、正当な理由がなく、その業務上知り得た利用者又はその家族の秘密を漏らしていない。</t>
  </si>
  <si>
    <t>　指定居宅介護支援事業所の従業者であった者が、正当な理由がなく、その業務上知り得た利用者又はその家族の秘密を漏らすことがないよう、必要な措置を講じている。</t>
  </si>
  <si>
    <t>具体的には、従業者の雇用時に、在職期間中だけでなく退職後も秘密を保持することを取り決め、例えば、違約金の定めを置くなどの措置を講じることが必要です。</t>
  </si>
  <si>
    <t>　居宅サービス計画に位置づけた居宅サービス事業者等から、ＦＡＸやメールなどで個人を特定できる状態で情報が送付された場合は、情報の取扱いに注意するよう求めている。</t>
  </si>
  <si>
    <t>　指定居宅介護支援事業所について広告をする場合においては、その内容が虚偽又は誇大なものになっていない。</t>
  </si>
  <si>
    <t>居宅サービス事業者等からの利益収受の禁止等</t>
  </si>
  <si>
    <t>◆</t>
  </si>
  <si>
    <t>金品その他財産上の利益の収受は、指定の取消等を直ちに検討すべき重大な基準違反です。</t>
  </si>
  <si>
    <t>　自ら提供した指定居宅介護支援又は自らが居宅サービス計画に位置づけた指定居宅サービス等に対する利用者及びその家族からの苦情に迅速かつ適切に対応するために、苦情を受け付けるための窓口を設置するとともに、相談窓口、苦情処理の体制及び手順等事業所における苦情を処理するために講ずる措置の概要について明文化している。</t>
  </si>
  <si>
    <t>　自ら提供した指定居宅介護支援に関し、市町村が行う文書その他の物件の提出若しくは提示の求め又は当該市町村の職員からの質問若しくは照会に応じている。</t>
  </si>
  <si>
    <t>　自ら提供した指定居宅介護支援に係る利用者からの苦情に関して国民健康保険団体連合会が行う調査に協力するとともに、国民健康保険団体連合会から指導又は助言を受けた場合においては、当該指導又は助言に従って必要な改善を行っている。</t>
  </si>
  <si>
    <t>　利用者に対する指定居宅介護支援の提供により賠償すべき事故が発生した場合は、損害賠償を速やかに行っている。</t>
  </si>
  <si>
    <t>　利用者に対する指定居宅介護支援の提供により発生した事故が以下のいずれかに該当する場合は、遅滞なく、関係する市町村等に報告している。</t>
  </si>
  <si>
    <t>　利用者に対する指定居宅介護支援の提供により事故が発生した場合は、当該利用者の家族、関係する市町村等に連絡を行うとともに、必要な措置を講じている。</t>
  </si>
  <si>
    <t>　利用者に対する指定居宅介護支援の提供により事故が発生した場合の対応方法を定め、従業者に周知している。</t>
  </si>
  <si>
    <t>　事業所ごとに経理を区分するとともに、指定居宅介護支援の事業の会計とその他の事業の会計を区分している。</t>
  </si>
  <si>
    <t>イ</t>
  </si>
  <si>
    <t>ウ</t>
  </si>
  <si>
    <t>エ</t>
  </si>
  <si>
    <t>指定居宅サービス事業者等との連絡調整に関する記録</t>
  </si>
  <si>
    <t>個々の利用者ごとに次に掲げる事項を記載した居宅介護支援台帳</t>
  </si>
  <si>
    <t>居宅サービス計画</t>
  </si>
  <si>
    <t>アセスメントの結果の記録</t>
  </si>
  <si>
    <t>サービス担当者会議等の記録</t>
  </si>
  <si>
    <t>モニタリングの結果の記録</t>
  </si>
  <si>
    <t>居宅サービス計画への宿泊サービスの位置づけについて</t>
  </si>
  <si>
    <t>　利用者が指定通所介護事業所等で宿泊サービスを利用する場合は、居宅サービス計画に宿泊サービスを位置づけている。</t>
  </si>
  <si>
    <t>　居宅サービス計画に宿泊サービスを位置づける利用者は、以下のいずれかに該当する者である。</t>
  </si>
  <si>
    <t>　宿泊サービスは、緊急時又は短期的な利用となっている。</t>
  </si>
  <si>
    <t>　やむを得ない事情により連続した利用となっている場合は、当該宿泊サービスを提供している指定通所介護事業者等と密接に連携を図り、他の介護保険サービス等への変更も含め、利用者の心身の状況や家族の事情等に応じたサービスを検討している。</t>
  </si>
  <si>
    <t>　宿泊サービスをおおむね４日以上連続して利用することが予定されている利用者及び４日未満の利用であっても反復的、継続的に利用することが予定されている利用者について、当該宿泊サービスを提供する指定通所介護事業所等に対し宿泊サービス計画の提供を求めている。</t>
  </si>
  <si>
    <t>「宿泊サービス」とは、指定通所介護事業所等の設備を利用した夜間及び深夜の指定通所介護等以外のサービスをいいます。</t>
  </si>
  <si>
    <t>運営状況点検書に添付しておいてください。</t>
  </si>
  <si>
    <t>介護支援専門員</t>
  </si>
  <si>
    <t>神奈川　一郎</t>
  </si>
  <si>
    <t>横浜　次郎</t>
  </si>
  <si>
    <t>川崎　三郎</t>
  </si>
  <si>
    <t>事業所名</t>
  </si>
  <si>
    <t>事業所番号</t>
  </si>
  <si>
    <t>※各項目に内容を記入し、該当する選択肢の□に　☑　をしてください。PCで入力する場合、薄い色付き部分のセルに入力すると自動計算された数字が濃い色のセルに反映されます。</t>
  </si>
  <si>
    <t>①　主任介護支援専門員研修</t>
  </si>
  <si>
    <t>２　介護支援専門員の状況</t>
  </si>
  <si>
    <t>非常勤</t>
  </si>
  <si>
    <r>
      <rPr>
        <b/>
        <sz val="10"/>
        <color indexed="8"/>
        <rFont val="ＭＳ Ｐゴシック"/>
        <family val="3"/>
      </rPr>
      <t>(B)</t>
    </r>
    <r>
      <rPr>
        <sz val="10"/>
        <color indexed="8"/>
        <rFont val="ＭＳ Ｐゴシック"/>
        <family val="3"/>
      </rPr>
      <t>介護支援
専門員数</t>
    </r>
    <r>
      <rPr>
        <sz val="10"/>
        <color indexed="8"/>
        <rFont val="ＭＳ Ｐゴシック"/>
        <family val="3"/>
      </rPr>
      <t xml:space="preserve">
（常勤換算）</t>
    </r>
  </si>
  <si>
    <t>介護予防支援の受託の有無</t>
  </si>
  <si>
    <t>有　　　・　　　無</t>
  </si>
  <si>
    <t>要介護２</t>
  </si>
  <si>
    <t>利用者数
（合計）</t>
  </si>
  <si>
    <t>要介護３～</t>
  </si>
  <si>
    <t>(人)</t>
  </si>
  <si>
    <t>５月</t>
  </si>
  <si>
    <t>４月</t>
  </si>
  <si>
    <t>３月</t>
  </si>
  <si>
    <r>
      <t>※　地域包括支援センターから支援困難な利用者として紹介を受けた利用者の人数については、
　　</t>
    </r>
    <r>
      <rPr>
        <sz val="11"/>
        <color indexed="8"/>
        <rFont val="ＭＳ Ｐゴシック"/>
        <family val="3"/>
      </rPr>
      <t xml:space="preserve"> </t>
    </r>
    <r>
      <rPr>
        <sz val="11"/>
        <color theme="1"/>
        <rFont val="Calibri"/>
        <family val="3"/>
      </rPr>
      <t>内数として（　　）書きで付記すること。</t>
    </r>
    <r>
      <rPr>
        <b/>
        <sz val="11"/>
        <color indexed="10"/>
        <rFont val="ＭＳ Ｐゴシック"/>
        <family val="3"/>
      </rPr>
      <t>←この場合はPC入力、および自動計算できません。</t>
    </r>
  </si>
  <si>
    <t>４　その他</t>
  </si>
  <si>
    <t>開催年月日</t>
  </si>
  <si>
    <t>具体的な方法</t>
  </si>
  <si>
    <t>有　　・　　無</t>
  </si>
  <si>
    <t>有　　・　　無</t>
  </si>
  <si>
    <t>具体的な体制</t>
  </si>
  <si>
    <t>参加年月日</t>
  </si>
  <si>
    <t>⑤減算の適用について</t>
  </si>
  <si>
    <t>　ア 運営基準減算が適用されている。</t>
  </si>
  <si>
    <t>　イ　特定事業所集中減算が適用されている。</t>
  </si>
  <si>
    <t>※有無にかかわらず左記を記載すること。</t>
  </si>
  <si>
    <t>※占有率＝　　当該サービスのうち、最も紹介率が高い法人が位置付けられた計画数</t>
  </si>
  <si>
    <t>　　　　　　　　　　　　　　　　　　　　　当該サービスを位置付けた計画数</t>
  </si>
  <si>
    <t>居宅介護支援における特定事業所加算に係る基準の遵守状況に関する記録</t>
  </si>
  <si>
    <t>１　主任介護支援専門員の状況</t>
  </si>
  <si>
    <t>介護支援
専門員数</t>
  </si>
  <si>
    <t>常勤</t>
  </si>
  <si>
    <t>専従</t>
  </si>
  <si>
    <t>兼務</t>
  </si>
  <si>
    <t>３　利用者の状況</t>
  </si>
  <si>
    <t>〈報告月の状況〉</t>
  </si>
  <si>
    <r>
      <rPr>
        <b/>
        <sz val="11"/>
        <color indexed="8"/>
        <rFont val="ＭＳ Ｐゴシック"/>
        <family val="3"/>
      </rPr>
      <t>（A）</t>
    </r>
    <r>
      <rPr>
        <sz val="11"/>
        <color theme="1"/>
        <rFont val="Calibri"/>
        <family val="3"/>
      </rPr>
      <t>利用者数</t>
    </r>
  </si>
  <si>
    <r>
      <rPr>
        <sz val="10"/>
        <color indexed="8"/>
        <rFont val="ＭＳ Ｐゴシック"/>
        <family val="3"/>
      </rPr>
      <t>１人あたり利用者数</t>
    </r>
    <r>
      <rPr>
        <sz val="11"/>
        <color theme="1"/>
        <rFont val="Calibri"/>
        <family val="3"/>
      </rPr>
      <t xml:space="preserve">
</t>
    </r>
    <r>
      <rPr>
        <b/>
        <sz val="10"/>
        <color indexed="8"/>
        <rFont val="ＭＳ Ｐゴシック"/>
        <family val="3"/>
      </rPr>
      <t>（Ａ）÷（Ｂ）</t>
    </r>
  </si>
  <si>
    <t>要介護１</t>
  </si>
  <si>
    <t>要介護３</t>
  </si>
  <si>
    <t>要介護４</t>
  </si>
  <si>
    <t>要介護５</t>
  </si>
  <si>
    <t>(人)</t>
  </si>
  <si>
    <t>(人)</t>
  </si>
  <si>
    <t>５の割合(%)</t>
  </si>
  <si>
    <t>④地域包括支援センター等との連携について</t>
  </si>
  <si>
    <t>有　　・　　無</t>
  </si>
  <si>
    <t>　開始件数</t>
  </si>
  <si>
    <t>　イ　地域包括支援センターから支援困難な利用者の紹介があった
　　　場合には、引き受けられる体制を整えている。</t>
  </si>
  <si>
    <t>取扱件数</t>
  </si>
  <si>
    <t>給付管理</t>
  </si>
  <si>
    <t>　居宅介護支援費は、取扱件数に応じた単位数を算定している。　</t>
  </si>
  <si>
    <t>以下により取扱件数等を確認してください。</t>
  </si>
  <si>
    <t>　要介護認定区分別に人数を記載してください。介護予防支援は受託件数×1/2の数字を記載してください。</t>
  </si>
  <si>
    <t>要介護１</t>
  </si>
  <si>
    <t>要介護２</t>
  </si>
  <si>
    <t>要介護３</t>
  </si>
  <si>
    <t>要介護４</t>
  </si>
  <si>
    <t>要介護５</t>
  </si>
  <si>
    <t>要介護者合計（イ）</t>
  </si>
  <si>
    <t>（ロ）</t>
  </si>
  <si>
    <t>介護予防支援受託件数×1/2</t>
  </si>
  <si>
    <t>（Ａ）</t>
  </si>
  <si>
    <t>（イ）＋（ロ）</t>
  </si>
  <si>
    <t>常勤換算方法により算出した介護支援専門員の員数</t>
  </si>
  <si>
    <t>（Ｂ）</t>
  </si>
  <si>
    <t>取扱件数に応じた単位数</t>
  </si>
  <si>
    <t>要介護３・４・５</t>
  </si>
  <si>
    <t>要介護１・要介護２</t>
  </si>
  <si>
    <t>60件以上の部分のみ適用。40件未満の部分は(Ⅰ)、40件以上60件未満の部分は(Ⅱ)を適用。</t>
  </si>
  <si>
    <t>40件以上60件未満の部分のみ適用。40件未満の部分は(Ⅰ)を適用。</t>
  </si>
  <si>
    <t>40件未満</t>
  </si>
  <si>
    <t>40件以上60件未満</t>
  </si>
  <si>
    <t>60件以上</t>
  </si>
  <si>
    <t>居宅介護支援費（Ⅰ）</t>
  </si>
  <si>
    <t>居宅介護支援費（Ⅱ）</t>
  </si>
  <si>
    <t>居宅介護支援費（Ⅲ）</t>
  </si>
  <si>
    <t>　請求に当たっては、居宅サービス等事業者の提供したサービス実績（実施内容や実施回数等）が、居宅サービス計画の内容と一致しているか確認している。</t>
  </si>
  <si>
    <t>　居宅サービス等事業者の実績報告に加えて、利用者宅の訪問時にも情報を収集するなどして適切な実績把握を行うよう努めている。</t>
  </si>
  <si>
    <t>特定事業所加算（Ⅰ）</t>
  </si>
  <si>
    <t>　常勤かつ専従の主任介護支援専門員を２名以上配置している。</t>
  </si>
  <si>
    <t>主任介護支援専門員氏名：</t>
  </si>
  <si>
    <t>常勤かつ専従の介護支援専門員：</t>
  </si>
  <si>
    <t>、</t>
  </si>
  <si>
    <t>　対応の当番者を事前に定めておく等、24時間連絡体制を確保し、かつ、必要に応じて利用者等の相談に対応する体制を確保している。</t>
  </si>
  <si>
    <t>　算定日が属する月の利用者の総数のうち、要介護３、要介護４及び要介護５である者の割合が４割以上である。</t>
  </si>
  <si>
    <t>　問6の研修計画は、少なくとも次年度が始まるまでに作成している。</t>
  </si>
  <si>
    <t>　問6の研修計画に基づき、計画的に研修を実施している。</t>
  </si>
  <si>
    <t>次年度の研修計画の作成に当たっては、当該年度の研修計画について評価を行い、次年度の研修計画に反映させることが望ましいです。</t>
  </si>
  <si>
    <t>　介護支援専門員の資質向上を目的とした研修計画（個別具体的な研修の目標、内容、研修期間、実施時期等）を介護支援専門員ごとに、毎年度作成している。</t>
  </si>
  <si>
    <t>　地域包括支援センターから支援が困難な事例を紹介された場合においても、当該支援が困難な事例に係る者に指定居宅介護支援を提供している。</t>
  </si>
  <si>
    <t>　地域包括支援センター等が実施する事例検討会等に参加している。</t>
  </si>
  <si>
    <t>　運営基準減算及び特定事業所集中減算の適用を受けていない。</t>
  </si>
  <si>
    <t>　介護支援専門員１人当たりの利用者数が４０名未満である。</t>
  </si>
  <si>
    <t>※</t>
  </si>
  <si>
    <r>
      <t>介護予防支援の受託件数を</t>
    </r>
    <r>
      <rPr>
        <u val="single"/>
        <sz val="10"/>
        <color indexed="8"/>
        <rFont val="ＭＳ 明朝"/>
        <family val="1"/>
      </rPr>
      <t>含めます</t>
    </r>
    <r>
      <rPr>
        <sz val="10"/>
        <color indexed="8"/>
        <rFont val="ＭＳ 明朝"/>
        <family val="1"/>
      </rPr>
      <t>。</t>
    </r>
  </si>
  <si>
    <t>　別紙「居宅介護支援における特定事業所加算に係る基準の遵守状況に関する記録」（標準様式）を毎月作成している。</t>
  </si>
  <si>
    <t>作成した当該様式は、運営状況点検書に添付してください。</t>
  </si>
  <si>
    <t>特定事業所加算（Ⅱ）</t>
  </si>
  <si>
    <t>　常勤かつ専従の主任介護支援専門員を配置している。</t>
  </si>
  <si>
    <t>　問1の主任介護支援専門員とは別に、常勤かつ専従の介護支援専門員を３名以上配置している。</t>
  </si>
  <si>
    <t>　問3の会議の議事について、記録を作成している。</t>
  </si>
  <si>
    <t>　利用者に関する情報又はサービス提供に当たっての留意事項に係る伝達等を目的とした会議を定期的（概ね週1回以上）に開催している。</t>
  </si>
  <si>
    <t>特定事業所加算（Ⅲ）</t>
  </si>
  <si>
    <t>　問1の主任介護支援専門員とは別に、常勤かつ専従の介護支援専門員を２名以上配置している。</t>
  </si>
  <si>
    <t>初回加算</t>
  </si>
  <si>
    <t>　居宅サービス計画の策定に際し、下記①～③のいずれかの要件を満たし、アセスメントを実施したものについてのみ算定している。</t>
  </si>
  <si>
    <t>新規に居宅サービス計画を作成する場合</t>
  </si>
  <si>
    <t>要支援者が要介護認定を受けた場合に居宅サービス計画を作成する場合</t>
  </si>
  <si>
    <t>要介護状態区分が２区分以上変更された場合に居宅サービス計画を作成する場合</t>
  </si>
  <si>
    <t>　運営基準減算が適用されている場合、当該加算を算定していない。</t>
  </si>
  <si>
    <t>　当該加算を算定する場合、退院・退所加算を算定していない。</t>
  </si>
  <si>
    <t>　利用者１人につき１月に１回を限度として算定している。</t>
  </si>
  <si>
    <t>　居宅サービス計画に基づいて介護保険サービスを利用した翌月の10日（前月の介護給付費等の請求日）までに、当該利用者に係る必要な情報提供（当該利用者の心身の状況、生活環境及びサービスの利用状況）を行っている。</t>
  </si>
  <si>
    <t>　病院、診療所、地域密着型介護老人福祉施設又は介護保険施設から退院又は退所するに当たって、居宅サービス又は地域密着型サービスの利用開始月に利用に関する調整を行っている。</t>
  </si>
  <si>
    <t>　問1の調整は、当該病院、診療所、地域密着型介護老人福祉施設又は介護保険施設の職員と面談を行い、利用者に関する必要な情報の提供を退院後７日以内に受けた上で、居宅サービス計画を作成し、行っている。</t>
  </si>
  <si>
    <t>　別紙「居宅介護支援における特定事業所加算に係る基準の遵守状況に関する記録」（標準様式）を毎月作成している。</t>
  </si>
  <si>
    <t>退院・退所加算</t>
  </si>
  <si>
    <t>　利用者が小規模多機能型居宅介護の利用を開始する際に、介護支援専門員が、小規模多機能型居宅介護事業所に出向き、利用者の居宅サービスの利用状況等の情報提供を行い、当該事業所の居宅サービス計画の作成に協力している。</t>
  </si>
  <si>
    <t>　同一の小規模多機能型居宅介護事業所について、６月以内に当該加算を算定した利用者については算定していない。</t>
  </si>
  <si>
    <t>　居宅サービス等を利用した翌月の10日（前月の介護給付費等の請求日）までに情報提供している。</t>
  </si>
  <si>
    <t>　利用者が小規模多機能型居宅介護の利用を開始したことを確認している。</t>
  </si>
  <si>
    <t>小規模多機能型居宅介護事業所連携加算</t>
  </si>
  <si>
    <t>看護小規模多機能型居宅介護事業所連携加算</t>
  </si>
  <si>
    <t>　利用者が看護小規模多機能型居宅介護の利用を開始する際に、介護支援専門員が、看護小規模多機能型居宅介護事業所に出向き、利用者の居宅サービスの利用状況等の情報提供を行い、当該事業所の居宅サービス計画の作成に協力している。</t>
  </si>
  <si>
    <t>　同一の看護小規模多機能型居宅介護事業所について、６月以内に当該加算を算定した利用者については算定していない。</t>
  </si>
  <si>
    <t>　利用者が看護小規模多機能型居宅介護の利用を開始したことを確認している。</t>
  </si>
  <si>
    <t>緊急時等居宅カンファレンス加算</t>
  </si>
  <si>
    <t>　病院又は診療所の求めにより、当該病院又は診療所の医師又は看護師等と共に利用者の居宅を訪問し、カンファレンスを行い、必要に応じて、利用者に必要な居宅サービス又は地域密着型サービスの利用に関する調整を行っている。</t>
  </si>
  <si>
    <t>　利用者１人につき、１月に２回を限度として算定している。</t>
  </si>
  <si>
    <t>　カンファレンスの実施日(指導した日が異なる場合は指導日もあわせて)、カンファレンスに参加した医療関係職種等の氏名及びそのカンファレンスの要点を居宅サービス計画等に記載している。</t>
  </si>
  <si>
    <t>　利用者の状態像等が大きく変化している場合等、必要に応じて、速やかに居宅サービス計画を変更し、居宅サービス及び地域密着型サービスの調整を行うなど適切に対応している。</t>
  </si>
  <si>
    <t>運営基準減算</t>
  </si>
  <si>
    <t>×がついた場合は運営基準減算に該当します。</t>
  </si>
  <si>
    <r>
      <rPr>
        <sz val="10"/>
        <color indexed="8"/>
        <rFont val="ＭＳ ゴシック"/>
        <family val="3"/>
      </rPr>
      <t>【計画作成（変更）時の訪問、面接】</t>
    </r>
    <r>
      <rPr>
        <sz val="10"/>
        <color indexed="8"/>
        <rFont val="ＭＳ 明朝"/>
        <family val="1"/>
      </rPr>
      <t xml:space="preserve">
　居宅サービス計画を作成（変更）するにあたって、利用者の居宅を訪問し利用者及びその家族に面接をしている。</t>
    </r>
  </si>
  <si>
    <t>□</t>
  </si>
  <si>
    <t>居宅サービス計画を新規に作成した場合</t>
  </si>
  <si>
    <r>
      <rPr>
        <sz val="10"/>
        <color indexed="8"/>
        <rFont val="ＭＳ ゴシック"/>
        <family val="3"/>
      </rPr>
      <t>【サービス担当者会議の開催等】</t>
    </r>
    <r>
      <rPr>
        <sz val="10"/>
        <color indexed="8"/>
        <rFont val="ＭＳ 明朝"/>
        <family val="1"/>
      </rPr>
      <t xml:space="preserve">
　次の場合にサービス担当者会議の開催等を行っている。</t>
    </r>
  </si>
  <si>
    <t>居宅サービス計画を変更した場合</t>
  </si>
  <si>
    <t>要介護認定を受けている利用者が要介護更新認定を受けた場合</t>
  </si>
  <si>
    <t>利用者希望による居宅サービスの軽微な変更の場合、必ずしもサービス担当者会議の開催は必要ありません。</t>
  </si>
  <si>
    <t>要介護認定を受けている利用者が要介護状態区分の変更の認定を受けた場合</t>
  </si>
  <si>
    <t>やむを得ない理由がある場合とは、サービス担当者会議の開催の日程調整を行ったがサービス担当者の事由により、サービス担当者会議が開催できなかった場合や、居宅サービス計画の変更から間もない場合で利用者の状態に大きな変更が見られない場合等が想定されます。</t>
  </si>
  <si>
    <t>居宅サービス計画の作成・変更に際し、やむを得ない理由がある場合については、居宅サービス計画について専門的見地から担当者への照会等により意見を求めることをもってサービス担当者会議の開催に代えることができます。</t>
  </si>
  <si>
    <t>やむを得ない理由がある場合には、支援経過記録等にその経過や採った代替措置等を適切に記録しておいてください。</t>
  </si>
  <si>
    <r>
      <rPr>
        <sz val="10"/>
        <color indexed="8"/>
        <rFont val="ＭＳ ゴシック"/>
        <family val="3"/>
      </rPr>
      <t>【計画原案の説明・同意】</t>
    </r>
    <r>
      <rPr>
        <sz val="10"/>
        <color indexed="8"/>
        <rFont val="ＭＳ 明朝"/>
        <family val="1"/>
      </rPr>
      <t xml:space="preserve">
　居宅サービス計画の原案の内容について利用者又はその家族に対して説明し、文書により利用者の同意を得ている。</t>
    </r>
  </si>
  <si>
    <t>居宅サービス計画の変更の場合も同様</t>
  </si>
  <si>
    <r>
      <rPr>
        <sz val="10"/>
        <color indexed="8"/>
        <rFont val="ＭＳ ゴシック"/>
        <family val="3"/>
      </rPr>
      <t>【計画の交付】</t>
    </r>
    <r>
      <rPr>
        <sz val="10"/>
        <color indexed="8"/>
        <rFont val="ＭＳ 明朝"/>
        <family val="1"/>
      </rPr>
      <t xml:space="preserve">
　居宅サービス計画を利用者及び全てのサービス事業者の担当者に交付している。</t>
    </r>
  </si>
  <si>
    <t>特段の事情がある場合には、当該事情等を支援経過記録に適切に記録しておいてください。</t>
  </si>
  <si>
    <r>
      <t>原則として、</t>
    </r>
    <r>
      <rPr>
        <u val="single"/>
        <sz val="10"/>
        <color indexed="8"/>
        <rFont val="ＭＳ 明朝"/>
        <family val="1"/>
      </rPr>
      <t>利用者に対して面接</t>
    </r>
    <r>
      <rPr>
        <sz val="10"/>
        <color indexed="8"/>
        <rFont val="ＭＳ 明朝"/>
        <family val="1"/>
      </rPr>
      <t>を行ってください。</t>
    </r>
  </si>
  <si>
    <t>中山間地域等居住者へのサービス提供に対する加算</t>
  </si>
  <si>
    <t>　山北町、湯河原町、清川村、相模原市緑区（旧津久井町、旧藤野町）、南足柄市（旧北足柄村＝内山、矢倉沢）、大井町（旧相和村＝赤田、高尾、柳、篠窪）、松田町（旧寄村、旧松田町＝松田町全域）に居住する利用者に対し、通常の事業の実施地域を越えて居宅サービス計画を作成している。</t>
  </si>
  <si>
    <t>　上記の地域を、運営規程で「通常の事業の実施地域」と定めていない。</t>
  </si>
  <si>
    <t>　当該加算を算定する利用者から交通費の支払いを受けていない。</t>
  </si>
  <si>
    <t>　少なくとも１月に１回モニタリングの結果を記録している。</t>
  </si>
  <si>
    <r>
      <t>「モニタリングの結果」とは、モニタリングの</t>
    </r>
    <r>
      <rPr>
        <b/>
        <u val="single"/>
        <sz val="10"/>
        <color indexed="8"/>
        <rFont val="ＭＳ 明朝"/>
        <family val="1"/>
      </rPr>
      <t>結果の具体的な記録</t>
    </r>
    <r>
      <rPr>
        <sz val="10"/>
        <color indexed="8"/>
        <rFont val="ＭＳ 明朝"/>
        <family val="1"/>
      </rPr>
      <t>が必要です。「モニタリングを実施した。」のみでは、モニタリングの結果の記録とはいえません。</t>
    </r>
  </si>
  <si>
    <t>特定事業所集中減算</t>
  </si>
  <si>
    <t>　特定事業所集中減算に係る報告書を作成している。</t>
  </si>
  <si>
    <t>※</t>
  </si>
  <si>
    <t>川崎市ホームヘージ　－事業者指定関係書類　－居宅介護支援　－特定事業所集中減算報告書（http://www.city.kawasaki.jp/350/page/0000036049.html）からダウンロードが可能です。</t>
  </si>
  <si>
    <t>減算の適用の有無にかかわらず、すべての事業所において作成してください。（ただし、報告書の内容がすべて網羅されていれば、独自様式でも差し支えありません。）</t>
  </si>
  <si>
    <r>
      <t>　問1で作成した報告書を</t>
    </r>
    <r>
      <rPr>
        <u val="single"/>
        <sz val="10"/>
        <color indexed="8"/>
        <rFont val="ＭＳ 明朝"/>
        <family val="1"/>
      </rPr>
      <t>５年間</t>
    </r>
    <r>
      <rPr>
        <sz val="10"/>
        <color indexed="8"/>
        <rFont val="ＭＳ 明朝"/>
        <family val="1"/>
      </rPr>
      <t>保存している。</t>
    </r>
  </si>
  <si>
    <t>特定事業所加算に係る基準の遵守状況に関する記録</t>
  </si>
  <si>
    <t>※特定事業所加算届を提出した事業所と今年度中に提出を計画している事業所のみ</t>
  </si>
  <si>
    <r>
      <rPr>
        <sz val="10"/>
        <color indexed="8"/>
        <rFont val="ＭＳ ゴシック"/>
        <family val="3"/>
      </rPr>
      <t>【モニタリング】</t>
    </r>
    <r>
      <rPr>
        <sz val="10"/>
        <color indexed="8"/>
        <rFont val="ＭＳ 明朝"/>
        <family val="1"/>
      </rPr>
      <t xml:space="preserve">
　介護支援専門員が少なくとも１月に１回利用者の居宅を訪問し、面接している。（ただし、特段の事情がある場合を除く。）</t>
    </r>
  </si>
  <si>
    <t>※原則として管理者が点検を行ってください。</t>
  </si>
  <si>
    <t>フリガナ</t>
  </si>
  <si>
    <t>〒</t>
  </si>
  <si>
    <r>
      <t>正当な理由がある場合（例えば、</t>
    </r>
    <r>
      <rPr>
        <b/>
        <u val="single"/>
        <sz val="10"/>
        <color indexed="8"/>
        <rFont val="ＭＳ ゴシック"/>
        <family val="3"/>
      </rPr>
      <t>位置付けた居宅サービス計画数が１件のため、紹介率最高法人の紹介率が100％になる場合</t>
    </r>
    <r>
      <rPr>
        <sz val="10"/>
        <color indexed="8"/>
        <rFont val="ＭＳ 明朝"/>
        <family val="1"/>
      </rPr>
      <t>等）であっても、</t>
    </r>
    <r>
      <rPr>
        <b/>
        <u val="single"/>
        <sz val="10"/>
        <color indexed="8"/>
        <rFont val="ＭＳ ゴシック"/>
        <family val="3"/>
      </rPr>
      <t>報告書の提出が必要</t>
    </r>
    <r>
      <rPr>
        <sz val="10"/>
        <color indexed="8"/>
        <rFont val="ＭＳ 明朝"/>
        <family val="1"/>
      </rPr>
      <t>です。期限までに提出していない場合は、事業者指定係へ御相談ください。</t>
    </r>
  </si>
  <si>
    <t>介護支援専門員</t>
  </si>
  <si>
    <t>）</t>
  </si>
  <si>
    <t>年</t>
  </si>
  <si>
    <t>月分）</t>
  </si>
  <si>
    <t>（平成</t>
  </si>
  <si>
    <t>サービス種類（</t>
  </si>
  <si>
    <t>居宅介護支援</t>
  </si>
  <si>
    <t>事業所名（</t>
  </si>
  <si>
    <t>事業所番号（</t>
  </si>
  <si>
    <t>職種</t>
  </si>
  <si>
    <t>勤務</t>
  </si>
  <si>
    <t>形態</t>
  </si>
  <si>
    <t>資格</t>
  </si>
  <si>
    <t>介護支援専門員登録番号</t>
  </si>
  <si>
    <t>氏名</t>
  </si>
  <si>
    <t>の合計</t>
  </si>
  <si>
    <t>常勤換算</t>
  </si>
  <si>
    <t>後の人数</t>
  </si>
  <si>
    <t>管理者</t>
  </si>
  <si>
    <t>-</t>
  </si>
  <si>
    <t>別紙１</t>
  </si>
  <si>
    <t>介護支援専門員計</t>
  </si>
  <si>
    <t>勤務形態</t>
  </si>
  <si>
    <t>…</t>
  </si>
  <si>
    <t>Ａ：常勤専従　　Ｂ：常勤兼務　　Ｃ：非常勤専従　　Ｄ：非常勤兼務</t>
  </si>
  <si>
    <t>※計算はすべて小数点第２位以下切り捨て</t>
  </si>
  <si>
    <t>常勤職員が勤務すべき1日当たりの勤務時間</t>
  </si>
  <si>
    <t>時間(a)</t>
  </si>
  <si>
    <t>常勤職員が勤務すべき１週あたりの勤務日数、勤務時間</t>
  </si>
  <si>
    <t>日(b)</t>
  </si>
  <si>
    <t>時間(c)</t>
  </si>
  <si>
    <t>←(a)×(b)</t>
  </si>
  <si>
    <t>当月の常勤職員が通常勤務すべき日数</t>
  </si>
  <si>
    <t>日(d)</t>
  </si>
  <si>
    <t>…当該月の常勤職員が勤務すべき曜日を足し上げた日数</t>
  </si>
  <si>
    <t>常勤職員の勤務すべき曜日が同じ場合</t>
  </si>
  <si>
    <t>常勤職員によって勤務すべき曜日が異なる場合</t>
  </si>
  <si>
    <t>…(b)×4＋（月の日数-28）×（b）÷7　により算出</t>
  </si>
  <si>
    <t>常勤職員の１か月間における勤務すべき時間数</t>
  </si>
  <si>
    <t>(a)×(d)</t>
  </si>
  <si>
    <t>時間(e)</t>
  </si>
  <si>
    <t>●常勤換算</t>
  </si>
  <si>
    <t>…</t>
  </si>
  <si>
    <t>常勤専従職員の人数＋〔（常勤兼務職員及び非常勤職員等の勤務時間数合計）÷常勤職員の１か月間における勤務すべき時間数(e)〕</t>
  </si>
  <si>
    <t>1475******</t>
  </si>
  <si>
    <t>神奈川居宅介護支援事業所</t>
  </si>
  <si>
    <t>Ｂ</t>
  </si>
  <si>
    <t>Ｂ</t>
  </si>
  <si>
    <t>主任介護支援専門員</t>
  </si>
  <si>
    <t>14□□□□□□</t>
  </si>
  <si>
    <t>Ａ</t>
  </si>
  <si>
    <t>Ｃ</t>
  </si>
  <si>
    <t>14▲▲▲▲▲▲</t>
  </si>
  <si>
    <t>14○○○○○○</t>
  </si>
  <si>
    <t>休</t>
  </si>
  <si>
    <t>※　本報告書については、介護支援専門員の名簿（介護支援専門員の登録番号を記載したもの）の
　　添付は必要ありません。（平成28年11月の勤務表をもって名簿に代えます。）</t>
  </si>
  <si>
    <t>〈前３か月の利用者数〉　※加算（Ⅰ）を算定している事業者のみ記入</t>
  </si>
  <si>
    <t>前３か月の平均割合</t>
  </si>
  <si>
    <r>
      <t>･【</t>
    </r>
    <r>
      <rPr>
        <sz val="9"/>
        <color indexed="8"/>
        <rFont val="ＭＳ Ｐゴシック"/>
        <family val="3"/>
      </rPr>
      <t>適用されているサービス名称を記載</t>
    </r>
    <r>
      <rPr>
        <sz val="11"/>
        <color theme="1"/>
        <rFont val="Calibri"/>
        <family val="3"/>
      </rPr>
      <t>】において、紹介率が最も高い法人</t>
    </r>
  </si>
  <si>
    <r>
      <t>･【</t>
    </r>
    <r>
      <rPr>
        <sz val="9"/>
        <color indexed="8"/>
        <rFont val="ＭＳ Ｐゴシック"/>
        <family val="3"/>
      </rPr>
      <t>適用されているサービス名称を記載</t>
    </r>
    <r>
      <rPr>
        <sz val="11"/>
        <color theme="1"/>
        <rFont val="Calibri"/>
        <family val="3"/>
      </rPr>
      <t>】において、紹介率が最も高い法人</t>
    </r>
  </si>
  <si>
    <t>法人名：</t>
  </si>
  <si>
    <t>占有率：</t>
  </si>
  <si>
    <t>％</t>
  </si>
  <si>
    <t>※　上記に書ききれない場合は行を挿入して追記してください。</t>
  </si>
  <si>
    <t>　正当な理由なく指定居宅介護支援の提供を拒んでいない。</t>
  </si>
  <si>
    <t>　指定居宅介護支援事業所ごとに、次に掲げる事業の運営についての重要事項に関する規程（運営規程）を定めている。</t>
  </si>
  <si>
    <t>　利用者に対する指定居宅介護支援の提供に関する次に掲げる記録を整備し、その完結の日から５年間保存している。</t>
  </si>
  <si>
    <r>
      <t>　問1のほか、保険給付の対象となっているサービスと明確に区分されないあいまいな名目による費用の支払いを</t>
    </r>
    <r>
      <rPr>
        <u val="single"/>
        <sz val="10"/>
        <color indexed="8"/>
        <rFont val="ＭＳ 明朝"/>
        <family val="1"/>
      </rPr>
      <t>受けて</t>
    </r>
    <r>
      <rPr>
        <b/>
        <u val="single"/>
        <sz val="10"/>
        <color indexed="8"/>
        <rFont val="ＭＳ 明朝"/>
        <family val="1"/>
      </rPr>
      <t>いない</t>
    </r>
    <r>
      <rPr>
        <sz val="10"/>
        <color indexed="8"/>
        <rFont val="ＭＳ 明朝"/>
        <family val="1"/>
      </rPr>
      <t>。</t>
    </r>
  </si>
  <si>
    <t>　介護支援専門員は、アセスメントに当たっては、利用者の居宅を訪問し、利用者及びその家族に面接して行っている。</t>
  </si>
  <si>
    <t>　問14で説明及び同意を得ている居宅サービス計画原案は、いわゆる居宅サービス計画書の第１表～第３表及び第６表、第７表を作成したものである。</t>
  </si>
  <si>
    <t>　介護支援専門員は、居宅サービス計画を変更する場合、全表（第１表～第３表及び第６表、第７表）を作成し直している。</t>
  </si>
  <si>
    <r>
      <t>　事業者及び管理者は、居宅サービス計画の作成又は変更に関し、当該指定居宅介護支援事業所の介護支援専門員に対して特定の居宅サービス事業者等によるサービスを位置づけるべき旨の指示等を</t>
    </r>
    <r>
      <rPr>
        <u val="single"/>
        <sz val="10"/>
        <color indexed="8"/>
        <rFont val="ＭＳ 明朝"/>
        <family val="1"/>
      </rPr>
      <t>行って</t>
    </r>
    <r>
      <rPr>
        <b/>
        <u val="single"/>
        <sz val="10"/>
        <color indexed="8"/>
        <rFont val="ＭＳ 明朝"/>
        <family val="1"/>
      </rPr>
      <t>いない</t>
    </r>
    <r>
      <rPr>
        <sz val="10"/>
        <color indexed="8"/>
        <rFont val="ＭＳ 明朝"/>
        <family val="1"/>
      </rPr>
      <t>。</t>
    </r>
  </si>
  <si>
    <r>
      <t>　介護支援専門員は、居宅サービス計画の作成又は変更に関し、利用者に対して特定の居宅サービス事業者等によるサービスを利用すべき旨の指示等を</t>
    </r>
    <r>
      <rPr>
        <u val="single"/>
        <sz val="10"/>
        <color indexed="8"/>
        <rFont val="ＭＳ 明朝"/>
        <family val="1"/>
      </rPr>
      <t>行って</t>
    </r>
    <r>
      <rPr>
        <b/>
        <u val="single"/>
        <sz val="10"/>
        <color indexed="8"/>
        <rFont val="ＭＳ 明朝"/>
        <family val="1"/>
      </rPr>
      <t>いない</t>
    </r>
    <r>
      <rPr>
        <sz val="10"/>
        <color indexed="8"/>
        <rFont val="ＭＳ 明朝"/>
        <family val="1"/>
      </rPr>
      <t>。</t>
    </r>
  </si>
  <si>
    <r>
      <t>　事業者及び従業者は、居宅サービス計画の作成又は変更に関し、利用者に対して特定の居宅サービス事業者等によるサービスを利用させることの対償として、当該居宅サービス事業者等から金品その他の財産上の利益を</t>
    </r>
    <r>
      <rPr>
        <u val="single"/>
        <sz val="10"/>
        <color indexed="8"/>
        <rFont val="ＭＳ 明朝"/>
        <family val="1"/>
      </rPr>
      <t>収受して</t>
    </r>
    <r>
      <rPr>
        <b/>
        <u val="single"/>
        <sz val="10"/>
        <color indexed="8"/>
        <rFont val="ＭＳ 明朝"/>
        <family val="1"/>
      </rPr>
      <t>いない</t>
    </r>
    <r>
      <rPr>
        <sz val="10"/>
        <color indexed="8"/>
        <rFont val="ＭＳ 明朝"/>
        <family val="1"/>
      </rPr>
      <t>。</t>
    </r>
  </si>
  <si>
    <t>①　主任介護支援専門員研修
終了年月日</t>
  </si>
  <si>
    <t>②　主任介護支援専門員研修</t>
  </si>
  <si>
    <t>②　主任介護支援専門員研修
終了年月日</t>
  </si>
  <si>
    <t>平成　　年　　月　　日</t>
  </si>
  <si>
    <t>←加算Ⅰの場合のみ2名必要
　 加算Ⅱ・Ⅲの場合、2人目は記入不要</t>
  </si>
  <si>
    <t>内訳</t>
  </si>
  <si>
    <t>【加算Ⅰ・Ⅱ・Ⅲ】</t>
  </si>
  <si>
    <t>※下記の太枠内に人数を記入</t>
  </si>
  <si>
    <t>※主任介護支援専門員を含めない。</t>
  </si>
  <si>
    <t>「従業者の勤務の体制及び勤務形態一覧表」及び介護支援専門員の名簿（介護支援専門員の登録番号を記載したもの）を添付してください。</t>
  </si>
  <si>
    <t>　　　年　　　月　　　　日</t>
  </si>
  <si>
    <t>②２４時間連絡できる体制を確保し、かつ、必要に応じて利用者等の相談に対応する体制を確保している。</t>
  </si>
  <si>
    <t>※　「有」の場合には、開催記録を添付すること。記録は５年間保存しなければならない。
　議題については、「指定居宅サービスに要する費用の額の算定に関する基準及び指定居宅介護支援に要する費用の額の算定に関する基準の制定に伴う実施上の留意事項について」（平成12年3月1日老企第36号）第三の11（３）③に沿った議事を含めること。</t>
  </si>
  <si>
    <r>
      <t>①利用者に関する情報又はサービス提供に当たっての留意事項に係る伝達等を目的とした会議を概ね週１回以上開催している。</t>
    </r>
  </si>
  <si>
    <t>※「有」の場合には、具体的な体制を示した書類の添付でも可とする。</t>
  </si>
  <si>
    <t>　ア（地域包括支援センターから支援困難な利用者の紹介があった場合）
　　　当該利用者に居宅介護支援の提供を開始した。</t>
  </si>
  <si>
    <t>　件</t>
  </si>
  <si>
    <r>
      <t xml:space="preserve">　ウ </t>
    </r>
    <r>
      <rPr>
        <sz val="10"/>
        <color indexed="8"/>
        <rFont val="ＭＳ Ｐゴシック"/>
        <family val="3"/>
      </rPr>
      <t>（地域包括支援センター等が開催する事例検討会等がある場合）
　　　当該事例検討会に参加した。</t>
    </r>
  </si>
  <si>
    <t>　　年　　月　　日</t>
  </si>
  <si>
    <t>▼加算（Ⅰ）のみ</t>
  </si>
  <si>
    <t>③計画に基づき研修を実施した。　</t>
  </si>
  <si>
    <t>※「有」の場合には、研修の実施計画及び実施状況を示した書面を添付すること。</t>
  </si>
  <si>
    <t>【軽度者への福祉用具貸与の位置付け】　
　介護支援専門員は、軽度者に対象外種目の福祉用具貸与を位置付ける場合は、認定調査の調査票のうち基本調査の直近の結果の中で必要な部分の写しを市町村から入手している。また、その写しを指定福祉用具貸与事業者へ提示することについて同意を得た上で、指定福祉用具貸与事業者へ送付している</t>
  </si>
  <si>
    <t>平成30年度　運営状況点検書【居宅介護支援】</t>
  </si>
  <si>
    <t>主任介護支援
専門員研修</t>
  </si>
  <si>
    <t>修了年月日</t>
  </si>
  <si>
    <t>　年　　月　　日</t>
  </si>
  <si>
    <t>研修機関名</t>
  </si>
  <si>
    <t>　管理者自身を含むすべての介護支援専門員について、介護支援専門員証（管理者は主任介護支援専門員研修の修了証も含む）の写しを確認するとともに、それらの写しを事業所に保管している。</t>
  </si>
  <si>
    <t>指定居宅介護支援の提供の開始に際し、あらかじめ、利用者又はその家族に対し、利用者について、病院又は診療所に入院する必要が生じた場合には、当該利用者に係る介護支援専門員の氏名及び連絡先を当該病院又は診療所に伝えるよう求めている。</t>
  </si>
  <si>
    <t>　指定居宅介護支援の提供の開始に際し、あらかじめ居宅サービス計画が基本方針及び利用者の希望に基づき作成されるものであり、利用者は複数の指定居宅サービス事業者等を紹介するよう求めることができること等につき説明を行い理解を得ている。</t>
  </si>
  <si>
    <t>　介護支援専門員は、指定居宅サービス事業者等から利用者に係る情報の提供を受けたときその他必要と認めるときは、利用者の服薬状況、口腔機能その他の心身又は生活の状況に係る情報のうち必要と認めるものを、利用者の同意を得て主治の医師若しくは歯科医師又は薬剤師に提供するものとしている。</t>
  </si>
  <si>
    <t>【居宅サービス計画の届出】
　介護支援専門員は、居宅サービス計画に厚生労働大臣が定める回数以上の訪問介護（生活援助中心型に限る。）を位置付ける場合にあっては、その利用の妥当性を検討し、当該居宅サービス計画に訪問介護が必要な理由を記載するとともに、当該居宅サービス計画を市町村に届け出ている。
※ただし、市町村への居宅サービス計画の届出については、平成30年10月以降に作成または変更した居宅サービス計画について行うこと。</t>
  </si>
  <si>
    <r>
      <rPr>
        <sz val="10"/>
        <color indexed="8"/>
        <rFont val="ＭＳ ゴシック"/>
        <family val="3"/>
      </rPr>
      <t>【指定介護予防支援事業者との連携】　
　介護支援専門員は、要介護認定を受けている利用者が要支援認定を受けた場合には、指定介護予防支援事業者と当該利用者に係る必要な情報を提供する等の連携を図っている。</t>
    </r>
    <r>
      <rPr>
        <sz val="10"/>
        <color indexed="8"/>
        <rFont val="ＭＳ 明朝"/>
        <family val="1"/>
      </rPr>
      <t>サービス計画を作成している。</t>
    </r>
  </si>
  <si>
    <t>　指定居宅介護支援事業者は、介護保険法第115条の23第３項の規定に基づき、指定介護予防支援事業者から指定介護予防支援の業務の委託を受けるに当たっては、その業務量等を勘案し、当該指定居宅介護支援事業者が行う指定居宅介護支援の業務が適正に実施できるように配慮している。</t>
  </si>
  <si>
    <t>　神奈川県が開催する実習受入事業所説明会及び実習指導者向け講習会のいずれにも出席し、かつ、実習の受入要請に基づき受け入れている。</t>
  </si>
  <si>
    <t>　他の法人が運営する指定居宅介護支援事業者と共同で事例検討会、研修会等を実施している。</t>
  </si>
  <si>
    <t>　神奈川県が開催する実習受入事業所説明会及び実習指導者向け講習会のいずれにも出席し、かつ、実習の受入要請に基づき受け入れている。</t>
  </si>
  <si>
    <t>　地域包括支援センター等が実施する事例検討会等に参加している。</t>
  </si>
  <si>
    <r>
      <t>「新規」とは、契約の有無に関わらず当該利用者について</t>
    </r>
    <r>
      <rPr>
        <u val="single"/>
        <sz val="9"/>
        <color indexed="8"/>
        <rFont val="ＭＳ 明朝"/>
        <family val="1"/>
      </rPr>
      <t>過去歴月２月以上、当該居宅介護支援事業所が居宅介護支援を提供しておらず、居宅介護支援費が算定されていない場合</t>
    </r>
    <r>
      <rPr>
        <sz val="9"/>
        <color indexed="8"/>
        <rFont val="ＭＳ 明朝"/>
        <family val="1"/>
      </rPr>
      <t>に当該利用者に対して居宅サービス計画を作成した場合を指します。</t>
    </r>
  </si>
  <si>
    <t>　入院する病院又は診療所の職員に対し、入院してから３日以内に利用者の心身の状況や生活環境等の当該利用者に係る必要な情報を提供している。</t>
  </si>
  <si>
    <t>　入院する病院又は診療所の職員に対し、入院してから４日以上７日以内に利用者の心身の状況や生活環境等の当該利用者に係る必要な情報を提供している。</t>
  </si>
  <si>
    <t>入院時情報連携加算</t>
  </si>
  <si>
    <t>①入院時情報連携加算（Ⅰ）</t>
  </si>
  <si>
    <t>②入院時情報連携加算（Ⅱ）</t>
  </si>
  <si>
    <t>③入院時情報連携加算（Ⅰ）及び（Ⅱ）共通</t>
  </si>
  <si>
    <t xml:space="preserve">  情報提供を行った日時、内容、提供手段(面談・FAX等)等について居宅サービス計画等に記録している。</t>
  </si>
  <si>
    <t>　上記（Ⅰ）イから（Ⅲ）までのいずれかの算定区分により入院又は入所期間中１回のみ算定している。</t>
  </si>
  <si>
    <t>　同一日に必要な情報の提供を複数回受けた場合又はカンファレンスに参加した場合でも、１回として算定している。</t>
  </si>
  <si>
    <t>　カンファレンスに参加した場合、カンファレンスの日時、開催場所、出席者、内容等の要点等について居宅サービス計画等に記録し、利用者又は家族に提供した文書の写しを添付している。</t>
  </si>
  <si>
    <t>①退院・退所加算（Ⅰ）イ</t>
  </si>
  <si>
    <t>②退院・退所加算（Ⅰ）ロ</t>
  </si>
  <si>
    <t>③退院・退所加算（Ⅱ）イ</t>
  </si>
  <si>
    <t>④退院・退所加算（Ⅱ）ロ</t>
  </si>
  <si>
    <t>⑤退院・退所加算（Ⅲ）</t>
  </si>
  <si>
    <t>⑥退院・退所加算（Ⅰ）イから（Ⅲ）まで共通</t>
  </si>
  <si>
    <t>　病院、診療所、地域密着型介護老人福祉施設又は介護保険施設の職員から利用者に係る必要な情報の提供をカンファレンス以外の方法により１回受けている。</t>
  </si>
  <si>
    <t>　病院、診療所、地域密着型介護老人福祉施設又は介護保険施設の職員から利用者に係る必要な情報の提供をカンファレンスにより１回受けている。</t>
  </si>
  <si>
    <t>　病院、診療所、地域密着型介護老人福祉施設又は介護保険施設の職員から利用者に係る必要な情報の提供をカンファレンス以外の方法により２回以上受けている。</t>
  </si>
  <si>
    <t>　病院、診療所、地域密着型介護老人福祉施設又は介護保険施設の職員から利用者に係る必要な情報の提供を２回以上（うち１回以上はカンファレンスによる）受けている。</t>
  </si>
  <si>
    <t>　病院、診療所、地域密着型介護老人福祉施設又は介護保険施設の職員から利用者に係る必要な情報の提供を３回以上（うち１回以上はカンファレンスによる）受けている。</t>
  </si>
  <si>
    <t>　カンファレンスについては、留意事項通知（老企第３６号第３の１３）に規定されている要件を満たしたものに参加して情報提供を受けた場合のみ算定している。</t>
  </si>
  <si>
    <t>ターミナルケアマネジメント加算</t>
  </si>
  <si>
    <t>　ターミナルケアマネジメントを受けることに同意した利用者について、２４時間連絡できる体制を確保しており、かつ必要に応じて指定居宅介護支援を行うことができる体制を整備している。</t>
  </si>
  <si>
    <t>　在宅で死亡した利用者（末期の悪性腫瘍の患者に限る。）に対して、その死亡日及び死亡日前14日以内に２日以上、当該利用者又はその家族の同意を得て、当該利用者の居宅を訪問し、当該利用者の心身の状況等を記録し、主治の医師及び居宅サービス計画に位置付けた居宅サービス事業者に提供している。</t>
  </si>
  <si>
    <t>　ターミナルケアマネジメントを受けることについて利用者が同意した時点以降は、次に掲げる事項を支援経過として居宅サービス計画等に記録している。
①　終末期の利用者の心身又は家族の状況の変化や環境の変化及びこれらに
　　 対して居宅介護支援事業者が行った支援についての記録
②　利用者への支援にあたり、主治の医師及び居宅サービス計画に位置付けた
　　 指定居宅サービス事業者等と行った連絡調整に関する記録</t>
  </si>
  <si>
    <t>　指定居宅介護支援の提供の開始に際し、あらかじめ、居宅サービス計画が基本方針及び利用者の希望に基づき作成されるものであり、利用者は複数の指定居宅サービス事業者等を紹介するよう求めることができること等につき、文書を交付し説明を行い、理解を得ている。</t>
  </si>
  <si>
    <r>
      <t>　判定期間において、給付管理の対象となるすべてのサービスについて、紹介率最高法人の紹介率が</t>
    </r>
    <r>
      <rPr>
        <b/>
        <u val="single"/>
        <sz val="10"/>
        <color indexed="8"/>
        <rFont val="ＭＳ ゴシック"/>
        <family val="3"/>
      </rPr>
      <t>80％を超えた場合</t>
    </r>
    <r>
      <rPr>
        <sz val="10"/>
        <color indexed="8"/>
        <rFont val="ＭＳ 明朝"/>
        <family val="1"/>
      </rPr>
      <t>、理由の有無に関係なく「報告書」「報告書（別紙）」を、各期限までに市へ提出している。</t>
    </r>
  </si>
  <si>
    <t>（平成30年度　居宅介護支援　運営状況点検書　別添）</t>
  </si>
  <si>
    <t>　問30の場合において、介護支援専門員は。居宅サービス計画を作成した際には、当該居宅サービス計画を主治の医師等に交付している。</t>
  </si>
  <si>
    <t>◎「勤務形態一覧表」（平成30年12月分）を添付してください。</t>
  </si>
  <si>
    <t>平成30年12月における事業所全体の利用者数</t>
  </si>
  <si>
    <t>（平成30年12月の勤務実績（＝勤務形態一覧表のｆ欄の数字））</t>
  </si>
  <si>
    <t>平成30年12月の取扱件数＝（Ａ）÷（Ｂ）</t>
  </si>
  <si>
    <t>平成30年12月　サービス提供分</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</si>
</sst>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DBNum3]0"/>
    <numFmt numFmtId="178" formatCode="[&lt;=999]000;[&lt;=9999]000\-00;000\-0000"/>
    <numFmt numFmtId="179" formatCode="\(0\)"/>
    <numFmt numFmtId="180" formatCode="&quot;問&quot;General"/>
    <numFmt numFmtId="181" formatCode="&quot;Yes&quot;;&quot;Yes&quot;;&quot;No&quot;"/>
    <numFmt numFmtId="182" formatCode="&quot;True&quot;;&quot;True&quot;;&quot;False&quot;"/>
    <numFmt numFmtId="183" formatCode="&quot;On&quot;;&quot;On&quot;;&quot;Off&quot;"/>
    <numFmt numFmtId="184" formatCode="[$€-2]\ #,##0.00_);[Red]\([$€-2]\ #,##0.00\)"/>
    <numFmt numFmtId="185" formatCode="[DBNum3][$-411]ggge&quot;年&quot;m&quot;月&quot;d&quot;日（&quot;aaa&quot;）&quot;;@"/>
    <numFmt numFmtId="186" formatCode="&quot;第&quot;General&quot;度&quot;"/>
    <numFmt numFmtId="187" formatCode="0.0_ "/>
    <numFmt numFmtId="188" formatCode="#,##0_ "/>
    <numFmt numFmtId="189" formatCode="#,##0_ ;[Red]\-#,##0\ "/>
    <numFmt numFmtId="190" formatCode="#,##0.00_);[Red]\(#,##0.00\)"/>
    <numFmt numFmtId="191" formatCode="#,##0_);[Red]\(#,##0\)"/>
    <numFmt numFmtId="192" formatCode="#,##0.0_ "/>
    <numFmt numFmtId="193" formatCode="#,##0.0_);[Red]\(#,##0.0\)"/>
    <numFmt numFmtId="194" formatCode="General\ &quot;規&quot;&quot;模&quot;"/>
    <numFmt numFmtId="195" formatCode="0_ "/>
    <numFmt numFmtId="196" formatCode="0.00_);[Red]\(0.00\)"/>
    <numFmt numFmtId="197" formatCode="#,##0.0_ ;[Red]\-#,##0.0\ "/>
    <numFmt numFmtId="198" formatCode="#,##0.0;[Red]\-#,##0.0"/>
    <numFmt numFmtId="199" formatCode="0;0;\ * &quot;&quot;_ "/>
    <numFmt numFmtId="200" formatCode="#,###"/>
    <numFmt numFmtId="201" formatCode="#,###&quot;人&quot;"/>
    <numFmt numFmtId="202" formatCode="[$-411]ggge&quot;年&quot;m&quot;月&quot;;@"/>
    <numFmt numFmtId="203" formatCode="[$-411]ge&quot;年&quot;m&quot;月&quot;;@"/>
    <numFmt numFmtId="204" formatCode="#,##0&quot;人&quot;"/>
    <numFmt numFmtId="205" formatCode="#,##0.0_ &quot;人&quot;"/>
    <numFmt numFmtId="206" formatCode="#,###&quot;%&quot;"/>
    <numFmt numFmtId="207" formatCode="[$-411]ge\.m\.d;@"/>
    <numFmt numFmtId="208" formatCode="d"/>
    <numFmt numFmtId="209" formatCode="aaa"/>
    <numFmt numFmtId="210" formatCode="General&quot;人&quot;"/>
    <numFmt numFmtId="211" formatCode="e"/>
    <numFmt numFmtId="212" formatCode="m"/>
    <numFmt numFmtId="213" formatCode="m&quot;月の&quot;"/>
    <numFmt numFmtId="214" formatCode="m&quot;月&quot;"/>
    <numFmt numFmtId="215" formatCode="mmm\-yyyy"/>
  </numFmts>
  <fonts count="124">
    <font>
      <sz val="11"/>
      <color theme="1"/>
      <name val="Calibri"/>
      <family val="3"/>
    </font>
    <font>
      <sz val="11"/>
      <color indexed="8"/>
      <name val="ＭＳ Ｐゴシック"/>
      <family val="3"/>
    </font>
    <font>
      <sz val="6"/>
      <name val="ＭＳ Ｐゴシック"/>
      <family val="3"/>
    </font>
    <font>
      <sz val="10"/>
      <color indexed="8"/>
      <name val="ＭＳ 明朝"/>
      <family val="1"/>
    </font>
    <font>
      <sz val="10.5"/>
      <name val="ＭＳ 明朝"/>
      <family val="1"/>
    </font>
    <font>
      <b/>
      <sz val="12"/>
      <name val="ＭＳ Ｐゴシック"/>
      <family val="3"/>
    </font>
    <font>
      <sz val="9"/>
      <name val="ＭＳ Ｐゴシック"/>
      <family val="3"/>
    </font>
    <font>
      <sz val="10"/>
      <name val="ＭＳ Ｐゴシック"/>
      <family val="3"/>
    </font>
    <font>
      <sz val="6"/>
      <name val="ＭＳ 明朝"/>
      <family val="1"/>
    </font>
    <font>
      <b/>
      <sz val="10.5"/>
      <name val="ＭＳ 明朝"/>
      <family val="1"/>
    </font>
    <font>
      <b/>
      <u val="single"/>
      <sz val="11"/>
      <name val="ＭＳ Ｐゴシック"/>
      <family val="3"/>
    </font>
    <font>
      <b/>
      <sz val="11"/>
      <color indexed="8"/>
      <name val="ＭＳ Ｐゴシック"/>
      <family val="3"/>
    </font>
    <font>
      <sz val="10"/>
      <color indexed="8"/>
      <name val="ＭＳ ゴシック"/>
      <family val="3"/>
    </font>
    <font>
      <sz val="10"/>
      <color indexed="8"/>
      <name val="ＭＳ Ｐゴシック"/>
      <family val="3"/>
    </font>
    <font>
      <u val="single"/>
      <sz val="10"/>
      <color indexed="8"/>
      <name val="ＭＳ ゴシック"/>
      <family val="3"/>
    </font>
    <font>
      <sz val="9"/>
      <color indexed="8"/>
      <name val="ＭＳ Ｐゴシック"/>
      <family val="3"/>
    </font>
    <font>
      <b/>
      <sz val="12"/>
      <color indexed="8"/>
      <name val="ＭＳ Ｐゴシック"/>
      <family val="3"/>
    </font>
    <font>
      <u val="single"/>
      <sz val="10"/>
      <color indexed="8"/>
      <name val="ＭＳ 明朝"/>
      <family val="1"/>
    </font>
    <font>
      <b/>
      <sz val="10"/>
      <color indexed="8"/>
      <name val="ＭＳ 明朝"/>
      <family val="1"/>
    </font>
    <font>
      <b/>
      <u val="single"/>
      <sz val="10"/>
      <color indexed="8"/>
      <name val="ＭＳ 明朝"/>
      <family val="1"/>
    </font>
    <font>
      <u val="single"/>
      <sz val="11"/>
      <color indexed="8"/>
      <name val="ＭＳ Ｐゴシック"/>
      <family val="3"/>
    </font>
    <font>
      <b/>
      <sz val="10"/>
      <color indexed="8"/>
      <name val="ＭＳ Ｐゴシック"/>
      <family val="3"/>
    </font>
    <font>
      <b/>
      <sz val="11"/>
      <color indexed="10"/>
      <name val="ＭＳ Ｐゴシック"/>
      <family val="3"/>
    </font>
    <font>
      <b/>
      <u val="single"/>
      <sz val="10"/>
      <color indexed="8"/>
      <name val="ＭＳ ゴシック"/>
      <family val="3"/>
    </font>
    <font>
      <b/>
      <sz val="12"/>
      <color indexed="9"/>
      <name val="ＭＳ Ｐゴシック"/>
      <family val="3"/>
    </font>
    <font>
      <b/>
      <sz val="12"/>
      <color indexed="9"/>
      <name val="ＭＳ ゴシック"/>
      <family val="3"/>
    </font>
    <font>
      <sz val="10"/>
      <color indexed="8"/>
      <name val="Meiryo UI"/>
      <family val="3"/>
    </font>
    <font>
      <sz val="9"/>
      <color indexed="8"/>
      <name val="Meiryo UI"/>
      <family val="3"/>
    </font>
    <font>
      <sz val="9"/>
      <color indexed="8"/>
      <name val="ＭＳ 明朝"/>
      <family val="1"/>
    </font>
    <font>
      <u val="single"/>
      <sz val="9"/>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b/>
      <sz val="20"/>
      <color indexed="8"/>
      <name val="ＭＳ ゴシック"/>
      <family val="3"/>
    </font>
    <font>
      <sz val="10.5"/>
      <color indexed="8"/>
      <name val="ＭＳ ゴシック"/>
      <family val="3"/>
    </font>
    <font>
      <sz val="12"/>
      <color indexed="8"/>
      <name val="ＭＳ ゴシック"/>
      <family val="3"/>
    </font>
    <font>
      <sz val="14"/>
      <color indexed="8"/>
      <name val="ＭＳ ゴシック"/>
      <family val="3"/>
    </font>
    <font>
      <sz val="9.5"/>
      <color indexed="8"/>
      <name val="ＭＳ ゴシック"/>
      <family val="3"/>
    </font>
    <font>
      <sz val="13"/>
      <color indexed="8"/>
      <name val="ＭＳ ゴシック"/>
      <family val="3"/>
    </font>
    <font>
      <sz val="14"/>
      <color indexed="8"/>
      <name val="HGS創英角ﾎﾟｯﾌﾟ体"/>
      <family val="3"/>
    </font>
    <font>
      <sz val="13"/>
      <color indexed="8"/>
      <name val="ＭＳ Ｐゴシック"/>
      <family val="3"/>
    </font>
    <font>
      <b/>
      <u val="single"/>
      <sz val="10.5"/>
      <color indexed="8"/>
      <name val="ＭＳ 明朝"/>
      <family val="1"/>
    </font>
    <font>
      <sz val="11"/>
      <color indexed="8"/>
      <name val="ＭＳ ゴシック"/>
      <family val="3"/>
    </font>
    <font>
      <sz val="10"/>
      <color indexed="8"/>
      <name val="ＭＳ Ｐ明朝"/>
      <family val="1"/>
    </font>
    <font>
      <b/>
      <u val="single"/>
      <sz val="12"/>
      <color indexed="8"/>
      <name val="ＭＳ ゴシック"/>
      <family val="3"/>
    </font>
    <font>
      <b/>
      <sz val="11"/>
      <color indexed="8"/>
      <name val="ＭＳ ゴシック"/>
      <family val="3"/>
    </font>
    <font>
      <sz val="11"/>
      <color indexed="8"/>
      <name val="ＭＳ 明朝"/>
      <family val="1"/>
    </font>
    <font>
      <b/>
      <u val="single"/>
      <sz val="11"/>
      <color indexed="8"/>
      <name val="ＭＳ Ｐゴシック"/>
      <family val="3"/>
    </font>
    <font>
      <b/>
      <sz val="10"/>
      <color indexed="30"/>
      <name val="HGS教科書体"/>
      <family val="1"/>
    </font>
    <font>
      <b/>
      <sz val="11"/>
      <color indexed="30"/>
      <name val="HGS教科書体"/>
      <family val="1"/>
    </font>
    <font>
      <sz val="11"/>
      <color indexed="8"/>
      <name val="Meiryo UI"/>
      <family val="3"/>
    </font>
    <font>
      <sz val="8"/>
      <color indexed="8"/>
      <name val="Meiryo UI"/>
      <family val="3"/>
    </font>
    <font>
      <sz val="11"/>
      <color indexed="8"/>
      <name val="ＭＳ Ｐ明朝"/>
      <family val="1"/>
    </font>
    <font>
      <b/>
      <sz val="14"/>
      <color indexed="8"/>
      <name val="ＭＳ ゴシック"/>
      <family val="3"/>
    </font>
    <font>
      <sz val="8"/>
      <color indexed="8"/>
      <name val="HGP創英角ﾎﾟｯﾌﾟ体"/>
      <family val="3"/>
    </font>
    <font>
      <sz val="11"/>
      <color indexed="8"/>
      <name val="HGS創英角ｺﾞｼｯｸUB"/>
      <family val="3"/>
    </font>
    <font>
      <sz val="20"/>
      <color indexed="10"/>
      <name val="HG丸ｺﾞｼｯｸM-PRO"/>
      <family val="3"/>
    </font>
    <font>
      <sz val="10"/>
      <color indexed="8"/>
      <name val="HG丸ｺﾞｼｯｸM-PRO"/>
      <family val="3"/>
    </font>
    <font>
      <sz val="6"/>
      <color indexed="8"/>
      <name val="HG丸ｺﾞｼｯｸM-PRO"/>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b/>
      <sz val="20"/>
      <color theme="1"/>
      <name val="ＭＳ ゴシック"/>
      <family val="3"/>
    </font>
    <font>
      <sz val="10.5"/>
      <color theme="1"/>
      <name val="ＭＳ ゴシック"/>
      <family val="3"/>
    </font>
    <font>
      <sz val="12"/>
      <color theme="1"/>
      <name val="ＭＳ ゴシック"/>
      <family val="3"/>
    </font>
    <font>
      <sz val="14"/>
      <color theme="1"/>
      <name val="ＭＳ ゴシック"/>
      <family val="3"/>
    </font>
    <font>
      <sz val="9.5"/>
      <color theme="1"/>
      <name val="ＭＳ ゴシック"/>
      <family val="3"/>
    </font>
    <font>
      <sz val="13"/>
      <color theme="1"/>
      <name val="ＭＳ ゴシック"/>
      <family val="3"/>
    </font>
    <font>
      <sz val="10"/>
      <color theme="1"/>
      <name val="ＭＳ 明朝"/>
      <family val="1"/>
    </font>
    <font>
      <sz val="10"/>
      <color theme="1"/>
      <name val="ＭＳ ゴシック"/>
      <family val="3"/>
    </font>
    <font>
      <sz val="14"/>
      <color theme="1"/>
      <name val="HGS創英角ﾎﾟｯﾌﾟ体"/>
      <family val="3"/>
    </font>
    <font>
      <sz val="13"/>
      <color theme="1"/>
      <name val="ＭＳ Ｐゴシック"/>
      <family val="3"/>
    </font>
    <font>
      <u val="single"/>
      <sz val="10"/>
      <color theme="1"/>
      <name val="ＭＳ ゴシック"/>
      <family val="3"/>
    </font>
    <font>
      <b/>
      <u val="single"/>
      <sz val="10.5"/>
      <color theme="1"/>
      <name val="ＭＳ 明朝"/>
      <family val="1"/>
    </font>
    <font>
      <sz val="11"/>
      <color theme="1"/>
      <name val="ＭＳ ゴシック"/>
      <family val="3"/>
    </font>
    <font>
      <b/>
      <sz val="10"/>
      <color theme="1"/>
      <name val="ＭＳ 明朝"/>
      <family val="1"/>
    </font>
    <font>
      <b/>
      <u val="single"/>
      <sz val="10"/>
      <color theme="1"/>
      <name val="ＭＳ 明朝"/>
      <family val="1"/>
    </font>
    <font>
      <u val="single"/>
      <sz val="10"/>
      <color theme="1"/>
      <name val="ＭＳ 明朝"/>
      <family val="1"/>
    </font>
    <font>
      <sz val="9"/>
      <color theme="1"/>
      <name val="ＭＳ 明朝"/>
      <family val="1"/>
    </font>
    <font>
      <sz val="10"/>
      <color theme="1"/>
      <name val="ＭＳ Ｐ明朝"/>
      <family val="1"/>
    </font>
    <font>
      <b/>
      <u val="single"/>
      <sz val="12"/>
      <color theme="1"/>
      <name val="ＭＳ ゴシック"/>
      <family val="3"/>
    </font>
    <font>
      <sz val="11"/>
      <color theme="1"/>
      <name val="ＭＳ Ｐゴシック"/>
      <family val="3"/>
    </font>
    <font>
      <b/>
      <sz val="11"/>
      <color theme="1"/>
      <name val="ＭＳ Ｐゴシック"/>
      <family val="3"/>
    </font>
    <font>
      <b/>
      <sz val="11"/>
      <color theme="1"/>
      <name val="ＭＳ ゴシック"/>
      <family val="3"/>
    </font>
    <font>
      <sz val="11"/>
      <color theme="1"/>
      <name val="ＭＳ 明朝"/>
      <family val="1"/>
    </font>
    <font>
      <b/>
      <u val="single"/>
      <sz val="11"/>
      <color theme="1"/>
      <name val="ＭＳ Ｐゴシック"/>
      <family val="3"/>
    </font>
    <font>
      <b/>
      <sz val="10"/>
      <color rgb="FF0070C0"/>
      <name val="HGS教科書体"/>
      <family val="1"/>
    </font>
    <font>
      <b/>
      <sz val="11"/>
      <color rgb="FF0070C0"/>
      <name val="HGS教科書体"/>
      <family val="1"/>
    </font>
    <font>
      <sz val="9"/>
      <color theme="1"/>
      <name val="Meiryo UI"/>
      <family val="3"/>
    </font>
    <font>
      <sz val="11"/>
      <color theme="1"/>
      <name val="Meiryo UI"/>
      <family val="3"/>
    </font>
    <font>
      <sz val="8"/>
      <color theme="1"/>
      <name val="Meiryo UI"/>
      <family val="3"/>
    </font>
    <font>
      <sz val="10"/>
      <color theme="1"/>
      <name val="Calibri"/>
      <family val="3"/>
    </font>
    <font>
      <sz val="11"/>
      <color theme="1"/>
      <name val="ＭＳ Ｐ明朝"/>
      <family val="1"/>
    </font>
    <font>
      <b/>
      <sz val="14"/>
      <color theme="1"/>
      <name val="ＭＳ ゴシック"/>
      <family val="3"/>
    </font>
    <font>
      <b/>
      <u val="single"/>
      <sz val="10"/>
      <color theme="1"/>
      <name val="ＭＳ ゴシック"/>
      <family val="3"/>
    </font>
    <font>
      <sz val="9"/>
      <color theme="1"/>
      <name val="Calibri"/>
      <family val="3"/>
    </font>
    <font>
      <sz val="8"/>
      <color theme="1"/>
      <name val="HGP創英角ﾎﾟｯﾌﾟ体"/>
      <family val="3"/>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49"/>
        <bgColor indexed="64"/>
      </patternFill>
    </fill>
    <fill>
      <patternFill patternType="solid">
        <fgColor indexed="31"/>
        <bgColor indexed="64"/>
      </patternFill>
    </fill>
    <fill>
      <patternFill patternType="solid">
        <fgColor indexed="29"/>
        <bgColor indexed="64"/>
      </patternFill>
    </fill>
    <fill>
      <patternFill patternType="solid">
        <fgColor indexed="63"/>
        <bgColor indexed="64"/>
      </patternFill>
    </fill>
    <fill>
      <patternFill patternType="solid">
        <fgColor rgb="FFFFFF00"/>
        <bgColor indexed="64"/>
      </patternFill>
    </fill>
    <fill>
      <patternFill patternType="solid">
        <fgColor rgb="FFFFCC00"/>
        <bgColor indexed="64"/>
      </patternFill>
    </fill>
    <fill>
      <patternFill patternType="solid">
        <fgColor rgb="FFCCFFFF"/>
        <bgColor indexed="64"/>
      </patternFill>
    </fill>
    <fill>
      <patternFill patternType="solid">
        <fgColor rgb="FFFFCC66"/>
        <bgColor indexed="64"/>
      </patternFill>
    </fill>
    <fill>
      <patternFill patternType="solid">
        <fgColor rgb="FF33CCCC"/>
        <bgColor indexed="64"/>
      </patternFill>
    </fill>
    <fill>
      <patternFill patternType="solid">
        <fgColor rgb="FFCCCCFF"/>
        <bgColor indexed="64"/>
      </patternFill>
    </fill>
  </fills>
  <borders count="1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dotted"/>
      <right>
        <color indexed="63"/>
      </right>
      <top style="thin"/>
      <bottom>
        <color indexed="63"/>
      </bottom>
    </border>
    <border>
      <left>
        <color indexed="63"/>
      </left>
      <right style="thin"/>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thin"/>
      <bottom style="thin"/>
    </border>
    <border>
      <left>
        <color indexed="63"/>
      </left>
      <right style="thin"/>
      <top style="thin"/>
      <bottom style="thin"/>
    </border>
    <border>
      <left style="double"/>
      <right>
        <color indexed="63"/>
      </right>
      <top>
        <color indexed="63"/>
      </top>
      <bottom>
        <color indexed="63"/>
      </bottom>
    </border>
    <border>
      <left>
        <color indexed="63"/>
      </left>
      <right>
        <color indexed="63"/>
      </right>
      <top style="thin"/>
      <bottom style="thin"/>
    </border>
    <border>
      <left>
        <color indexed="63"/>
      </left>
      <right style="double"/>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color indexed="63"/>
      </left>
      <right style="thin"/>
      <top>
        <color indexed="63"/>
      </top>
      <bottom style="thin"/>
    </border>
    <border>
      <left style="thin"/>
      <right style="dashed"/>
      <top style="thin"/>
      <bottom>
        <color indexed="63"/>
      </bottom>
    </border>
    <border>
      <left style="dashed"/>
      <right style="dashed"/>
      <top style="thin"/>
      <bottom>
        <color indexed="63"/>
      </bottom>
    </border>
    <border>
      <left style="dashed"/>
      <right style="thin"/>
      <top style="thin"/>
      <bottom>
        <color indexed="63"/>
      </bottom>
    </border>
    <border>
      <left style="thin"/>
      <right style="thin"/>
      <top style="thin"/>
      <bottom style="thin"/>
    </border>
    <border>
      <left style="medium"/>
      <right style="medium"/>
      <top style="medium"/>
      <bottom style="medium"/>
    </border>
    <border>
      <left/>
      <right style="hair"/>
      <top style="thin"/>
      <bottom/>
    </border>
    <border>
      <left style="hair"/>
      <right style="hair"/>
      <top style="thin"/>
      <bottom/>
    </border>
    <border>
      <left/>
      <right style="hair"/>
      <top/>
      <bottom style="thin"/>
    </border>
    <border>
      <left/>
      <right style="hair"/>
      <top style="thin"/>
      <bottom style="thin"/>
    </border>
    <border>
      <left style="hair"/>
      <right style="hair"/>
      <top style="thin"/>
      <bottom style="thin"/>
    </border>
    <border>
      <left>
        <color indexed="63"/>
      </left>
      <right style="thick"/>
      <top style="thin"/>
      <bottom>
        <color indexed="63"/>
      </bottom>
    </border>
    <border>
      <left>
        <color indexed="63"/>
      </left>
      <right style="thick"/>
      <top>
        <color indexed="63"/>
      </top>
      <bottom style="thin"/>
    </border>
    <border>
      <left style="thin"/>
      <right style="thin"/>
      <top style="thin"/>
      <bottom style="dotted"/>
    </border>
    <border>
      <left style="thin"/>
      <right style="thin"/>
      <top style="dotted"/>
      <bottom style="thin"/>
    </border>
    <border>
      <left style="thin"/>
      <right style="thin"/>
      <top style="dotted"/>
      <bottom>
        <color indexed="63"/>
      </bottom>
    </border>
    <border>
      <left style="thin"/>
      <right style="thin"/>
      <top>
        <color indexed="63"/>
      </top>
      <bottom style="dotted"/>
    </border>
    <border>
      <left style="thin"/>
      <right style="thin"/>
      <top style="medium"/>
      <bottom>
        <color indexed="63"/>
      </bottom>
    </border>
    <border>
      <left style="thin"/>
      <right style="thin"/>
      <top style="medium"/>
      <bottom style="dotted"/>
    </border>
    <border>
      <left>
        <color indexed="63"/>
      </left>
      <right style="thin"/>
      <top style="medium"/>
      <bottom style="thin"/>
    </border>
    <border>
      <left style="thin"/>
      <right style="thin"/>
      <top style="medium"/>
      <bottom style="thin"/>
    </border>
    <border>
      <left style="thin"/>
      <right style="thin"/>
      <top>
        <color indexed="63"/>
      </top>
      <bottom style="medium"/>
    </border>
    <border>
      <left style="thin"/>
      <right style="thin"/>
      <top style="dotted"/>
      <bottom style="medium"/>
    </border>
    <border>
      <left>
        <color indexed="63"/>
      </left>
      <right style="thin"/>
      <top style="thin"/>
      <bottom style="medium"/>
    </border>
    <border>
      <left style="thin"/>
      <right style="thin"/>
      <top style="thin"/>
      <bottom style="medium"/>
    </border>
    <border>
      <left style="medium"/>
      <right style="thin"/>
      <top style="double"/>
      <bottom style="medium"/>
    </border>
    <border>
      <left style="thin"/>
      <right style="thin"/>
      <top style="double"/>
      <bottom style="medium"/>
    </border>
    <border>
      <left>
        <color indexed="63"/>
      </left>
      <right>
        <color indexed="63"/>
      </right>
      <top style="double"/>
      <bottom style="medium"/>
    </border>
    <border>
      <left style="thin"/>
      <right style="medium"/>
      <top style="double"/>
      <bottom style="medium"/>
    </border>
    <border>
      <left style="double"/>
      <right>
        <color indexed="63"/>
      </right>
      <top style="medium"/>
      <bottom>
        <color indexed="63"/>
      </bottom>
    </border>
    <border>
      <left style="double"/>
      <right>
        <color indexed="63"/>
      </right>
      <top>
        <color indexed="63"/>
      </top>
      <bottom style="medium"/>
    </border>
    <border>
      <left style="double"/>
      <right>
        <color indexed="63"/>
      </right>
      <top style="double"/>
      <bottom style="medium"/>
    </border>
    <border>
      <left style="medium"/>
      <right style="medium"/>
      <top style="medium"/>
      <bottom>
        <color indexed="63"/>
      </bottom>
    </border>
    <border>
      <left style="medium"/>
      <right style="medium"/>
      <top>
        <color indexed="63"/>
      </top>
      <bottom style="medium"/>
    </border>
    <border>
      <left style="medium"/>
      <right style="medium"/>
      <top style="double"/>
      <bottom style="medium"/>
    </border>
    <border>
      <left style="thick"/>
      <right style="thick"/>
      <top style="thick"/>
      <bottom style="thin"/>
    </border>
    <border>
      <left style="thick"/>
      <right style="thick"/>
      <top style="thin"/>
      <bottom style="thick"/>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color indexed="63"/>
      </top>
      <bottom style="dotted"/>
    </border>
    <border>
      <left>
        <color indexed="63"/>
      </left>
      <right>
        <color indexed="63"/>
      </right>
      <top>
        <color indexed="63"/>
      </top>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thick"/>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color indexed="63"/>
      </right>
      <top style="medium"/>
      <bottom style="thin"/>
    </border>
    <border>
      <left>
        <color indexed="63"/>
      </left>
      <right>
        <color indexed="63"/>
      </right>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style="medium"/>
      <top style="medium"/>
      <bottom style="thin"/>
    </border>
    <border>
      <left style="medium"/>
      <right>
        <color indexed="63"/>
      </right>
      <top style="thin"/>
      <bottom style="medium"/>
    </border>
    <border>
      <left style="dotted"/>
      <right>
        <color indexed="63"/>
      </right>
      <top>
        <color indexed="63"/>
      </top>
      <bottom style="thin"/>
    </border>
    <border>
      <left style="thin"/>
      <right style="dotted"/>
      <top style="thin"/>
      <bottom style="thin"/>
    </border>
    <border>
      <left style="dotted"/>
      <right style="dotted"/>
      <top style="thin"/>
      <bottom style="thin"/>
    </border>
    <border>
      <left style="dotted"/>
      <right style="thin"/>
      <top style="thin"/>
      <bottom style="thin"/>
    </border>
    <border>
      <left>
        <color indexed="63"/>
      </left>
      <right style="dotted"/>
      <top>
        <color indexed="63"/>
      </top>
      <bottom style="thin"/>
    </border>
    <border>
      <left style="thin"/>
      <right style="thin"/>
      <top style="thin"/>
      <bottom>
        <color indexed="63"/>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medium"/>
      <right style="thin"/>
      <top style="thin"/>
      <bottom>
        <color indexed="63"/>
      </bottom>
    </border>
    <border>
      <left style="medium"/>
      <right style="thin"/>
      <top style="slantDashDot"/>
      <bottom style="slantDashDot"/>
    </border>
    <border>
      <left style="thin"/>
      <right style="thin"/>
      <top style="slantDashDot"/>
      <bottom style="slantDashDot"/>
    </border>
    <border>
      <left style="medium"/>
      <right style="thin"/>
      <top>
        <color indexed="63"/>
      </top>
      <bottom style="thin"/>
    </border>
    <border>
      <left style="thin"/>
      <right style="thin"/>
      <top>
        <color indexed="63"/>
      </top>
      <bottom style="thin"/>
    </border>
    <border>
      <left style="medium"/>
      <right style="thin"/>
      <top style="thin"/>
      <bottom style="medium"/>
    </border>
    <border>
      <left style="thin"/>
      <right style="medium"/>
      <top style="medium"/>
      <bottom style="thin"/>
    </border>
    <border>
      <left style="thin"/>
      <right style="medium"/>
      <top style="thin"/>
      <bottom>
        <color indexed="63"/>
      </bottom>
    </border>
    <border>
      <left style="thin"/>
      <right style="medium"/>
      <top style="slantDashDot"/>
      <bottom style="slantDashDot"/>
    </border>
    <border>
      <left style="thin"/>
      <right style="medium"/>
      <top>
        <color indexed="63"/>
      </top>
      <bottom style="thin"/>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thin"/>
      <bottom>
        <color indexed="63"/>
      </bottom>
    </border>
    <border>
      <left style="medium"/>
      <right style="medium"/>
      <top>
        <color indexed="63"/>
      </top>
      <bottom>
        <color indexed="63"/>
      </bottom>
    </border>
    <border>
      <left style="thin"/>
      <right style="thin"/>
      <top>
        <color indexed="63"/>
      </top>
      <bottom>
        <color indexed="63"/>
      </bottom>
    </border>
    <border>
      <left style="double"/>
      <right>
        <color indexed="63"/>
      </right>
      <top style="thin"/>
      <bottom>
        <color indexed="63"/>
      </bottom>
    </border>
    <border>
      <left style="double"/>
      <right>
        <color indexed="63"/>
      </right>
      <top>
        <color indexed="63"/>
      </top>
      <bottom style="thin"/>
    </border>
    <border>
      <left style="medium"/>
      <right style="medium"/>
      <top>
        <color indexed="63"/>
      </top>
      <bottom style="thin"/>
    </border>
    <border>
      <left style="medium"/>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style="mediu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dashed"/>
    </border>
    <border>
      <left>
        <color indexed="63"/>
      </left>
      <right style="thin"/>
      <top style="hair"/>
      <bottom style="dashed"/>
    </border>
    <border>
      <left>
        <color indexed="63"/>
      </left>
      <right>
        <color indexed="63"/>
      </right>
      <top style="hair"/>
      <bottom style="dashed"/>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right style="double"/>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double"/>
      <top style="thin"/>
      <bottom>
        <color indexed="63"/>
      </bottom>
    </border>
    <border>
      <left style="thin"/>
      <right style="double"/>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0" borderId="0" applyNumberFormat="0" applyFill="0" applyBorder="0" applyAlignment="0" applyProtection="0"/>
    <xf numFmtId="0" fontId="74" fillId="26" borderId="1" applyNumberFormat="0" applyAlignment="0" applyProtection="0"/>
    <xf numFmtId="0" fontId="7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6" fillId="0" borderId="3" applyNumberFormat="0" applyFill="0" applyAlignment="0" applyProtection="0"/>
    <xf numFmtId="0" fontId="77" fillId="29" borderId="0" applyNumberFormat="0" applyBorder="0" applyAlignment="0" applyProtection="0"/>
    <xf numFmtId="0" fontId="78" fillId="30" borderId="4" applyNumberFormat="0" applyAlignment="0" applyProtection="0"/>
    <xf numFmtId="0" fontId="7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9"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0" borderId="9" applyNumberFormat="0" applyAlignment="0" applyProtection="0"/>
    <xf numFmtId="0" fontId="8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6" fillId="31" borderId="4" applyNumberFormat="0" applyAlignment="0" applyProtection="0"/>
    <xf numFmtId="0" fontId="4" fillId="0" borderId="0">
      <alignment/>
      <protection/>
    </xf>
    <xf numFmtId="0" fontId="87" fillId="32" borderId="0" applyNumberFormat="0" applyBorder="0" applyAlignment="0" applyProtection="0"/>
  </cellStyleXfs>
  <cellXfs count="729">
    <xf numFmtId="0" fontId="0" fillId="0" borderId="0" xfId="0" applyFont="1" applyAlignment="1">
      <alignment vertical="center"/>
    </xf>
    <xf numFmtId="0" fontId="88" fillId="0" borderId="0" xfId="0" applyFont="1" applyAlignment="1">
      <alignment vertical="center"/>
    </xf>
    <xf numFmtId="0" fontId="89" fillId="0" borderId="0" xfId="0" applyFont="1" applyAlignment="1">
      <alignment vertical="center"/>
    </xf>
    <xf numFmtId="0" fontId="89" fillId="0" borderId="0" xfId="0" applyFont="1" applyAlignment="1">
      <alignment horizontal="centerContinuous" vertical="center" shrinkToFit="1"/>
    </xf>
    <xf numFmtId="0" fontId="90" fillId="0" borderId="0" xfId="0" applyFont="1" applyAlignment="1">
      <alignment vertical="center"/>
    </xf>
    <xf numFmtId="0" fontId="91" fillId="0" borderId="0" xfId="0" applyFont="1" applyAlignment="1">
      <alignment vertical="center"/>
    </xf>
    <xf numFmtId="0" fontId="92" fillId="0" borderId="0" xfId="0" applyFont="1" applyAlignment="1">
      <alignment horizontal="centerContinuous" vertical="center" shrinkToFit="1"/>
    </xf>
    <xf numFmtId="0" fontId="92" fillId="0" borderId="0" xfId="0" applyFont="1" applyAlignment="1">
      <alignment vertical="center"/>
    </xf>
    <xf numFmtId="0" fontId="93" fillId="0" borderId="0" xfId="0" applyFont="1" applyAlignment="1">
      <alignment vertical="center"/>
    </xf>
    <xf numFmtId="0" fontId="93" fillId="0" borderId="10" xfId="0" applyFont="1" applyBorder="1" applyAlignment="1">
      <alignment vertical="center"/>
    </xf>
    <xf numFmtId="0" fontId="93" fillId="0" borderId="11" xfId="0" applyFont="1" applyBorder="1" applyAlignment="1">
      <alignment vertical="center"/>
    </xf>
    <xf numFmtId="0" fontId="93" fillId="0" borderId="12" xfId="0" applyFont="1" applyBorder="1" applyAlignment="1">
      <alignment vertical="center"/>
    </xf>
    <xf numFmtId="0" fontId="93" fillId="0" borderId="11" xfId="0" applyFont="1" applyBorder="1" applyAlignment="1">
      <alignment horizontal="centerContinuous" vertical="center" shrinkToFit="1"/>
    </xf>
    <xf numFmtId="0" fontId="93" fillId="0" borderId="13" xfId="0" applyFont="1" applyBorder="1" applyAlignment="1">
      <alignment horizontal="centerContinuous" vertical="center" shrinkToFit="1"/>
    </xf>
    <xf numFmtId="0" fontId="94" fillId="0" borderId="0" xfId="0" applyFont="1" applyAlignment="1">
      <alignment horizontal="centerContinuous" vertical="center"/>
    </xf>
    <xf numFmtId="0" fontId="90" fillId="0" borderId="0" xfId="0" applyFont="1" applyAlignment="1">
      <alignment horizontal="centerContinuous" vertical="center"/>
    </xf>
    <xf numFmtId="0" fontId="90" fillId="0" borderId="14" xfId="0" applyFont="1" applyBorder="1" applyAlignment="1">
      <alignment vertical="center"/>
    </xf>
    <xf numFmtId="0" fontId="90" fillId="0" borderId="15" xfId="0" applyFont="1" applyBorder="1" applyAlignment="1">
      <alignment vertical="center"/>
    </xf>
    <xf numFmtId="0" fontId="90" fillId="0" borderId="16" xfId="0" applyFont="1" applyBorder="1" applyAlignment="1">
      <alignment vertical="center"/>
    </xf>
    <xf numFmtId="0" fontId="90" fillId="0" borderId="17" xfId="0" applyFont="1" applyBorder="1" applyAlignment="1">
      <alignment vertical="center"/>
    </xf>
    <xf numFmtId="0" fontId="90" fillId="0" borderId="18" xfId="0" applyFont="1" applyBorder="1" applyAlignment="1">
      <alignment vertical="center"/>
    </xf>
    <xf numFmtId="0" fontId="90" fillId="0" borderId="19" xfId="0" applyFont="1" applyBorder="1" applyAlignment="1">
      <alignment vertical="center"/>
    </xf>
    <xf numFmtId="0" fontId="91" fillId="0" borderId="0" xfId="0" applyFont="1" applyAlignment="1">
      <alignment horizontal="right" vertical="center"/>
    </xf>
    <xf numFmtId="0" fontId="88" fillId="0" borderId="20" xfId="0" applyFont="1" applyBorder="1" applyAlignment="1">
      <alignment horizontal="centerContinuous" vertical="center" shrinkToFit="1"/>
    </xf>
    <xf numFmtId="0" fontId="88" fillId="0" borderId="21" xfId="0" applyFont="1" applyBorder="1" applyAlignment="1">
      <alignment horizontal="centerContinuous" vertical="center" shrinkToFit="1"/>
    </xf>
    <xf numFmtId="0" fontId="95" fillId="0" borderId="0" xfId="0" applyFont="1" applyAlignment="1">
      <alignment vertical="center"/>
    </xf>
    <xf numFmtId="0" fontId="91" fillId="0" borderId="11" xfId="0" applyFont="1" applyBorder="1" applyAlignment="1">
      <alignment horizontal="center" vertical="center"/>
    </xf>
    <xf numFmtId="0" fontId="91" fillId="0" borderId="11" xfId="0" applyFont="1" applyBorder="1" applyAlignment="1">
      <alignment vertical="center"/>
    </xf>
    <xf numFmtId="0" fontId="91" fillId="0" borderId="13" xfId="0" applyFont="1" applyBorder="1" applyAlignment="1">
      <alignment vertical="center"/>
    </xf>
    <xf numFmtId="0" fontId="91" fillId="0" borderId="22" xfId="0" applyFont="1" applyBorder="1" applyAlignment="1">
      <alignment vertical="center" wrapText="1"/>
    </xf>
    <xf numFmtId="177" fontId="92" fillId="0" borderId="0" xfId="0" applyNumberFormat="1" applyFont="1" applyAlignment="1">
      <alignment horizontal="centerContinuous" vertical="center" shrinkToFit="1"/>
    </xf>
    <xf numFmtId="0" fontId="88" fillId="0" borderId="23" xfId="0" applyFont="1" applyBorder="1" applyAlignment="1">
      <alignment horizontal="centerContinuous" vertical="center" shrinkToFit="1"/>
    </xf>
    <xf numFmtId="0" fontId="0" fillId="0" borderId="24" xfId="0" applyBorder="1" applyAlignment="1">
      <alignment vertical="center" wrapText="1"/>
    </xf>
    <xf numFmtId="0" fontId="95" fillId="0" borderId="25" xfId="0" applyFont="1" applyBorder="1" applyAlignment="1">
      <alignment horizontal="right" vertical="top"/>
    </xf>
    <xf numFmtId="0" fontId="96" fillId="0" borderId="0" xfId="0" applyFont="1" applyAlignment="1">
      <alignment vertical="center"/>
    </xf>
    <xf numFmtId="0" fontId="95" fillId="0" borderId="0" xfId="0" applyFont="1" applyBorder="1" applyAlignment="1">
      <alignment horizontal="right" vertical="top" shrinkToFit="1"/>
    </xf>
    <xf numFmtId="0" fontId="95" fillId="0" borderId="26" xfId="0" applyFont="1" applyBorder="1" applyAlignment="1">
      <alignment horizontal="right" vertical="top" shrinkToFit="1"/>
    </xf>
    <xf numFmtId="0" fontId="95" fillId="0" borderId="27" xfId="0" applyFont="1" applyBorder="1" applyAlignment="1">
      <alignment horizontal="right" vertical="top" shrinkToFit="1"/>
    </xf>
    <xf numFmtId="0" fontId="95" fillId="0" borderId="25" xfId="0" applyFont="1" applyBorder="1" applyAlignment="1">
      <alignment horizontal="right" vertical="top" shrinkToFit="1"/>
    </xf>
    <xf numFmtId="0" fontId="88" fillId="0" borderId="0" xfId="0" applyFont="1" applyAlignment="1">
      <alignment horizontal="right" vertical="center"/>
    </xf>
    <xf numFmtId="0" fontId="95" fillId="0" borderId="0" xfId="0" applyFont="1" applyBorder="1" applyAlignment="1">
      <alignment horizontal="right" vertical="top" wrapText="1"/>
    </xf>
    <xf numFmtId="0" fontId="92" fillId="0" borderId="0" xfId="0" applyFont="1" applyAlignment="1">
      <alignment vertical="center"/>
    </xf>
    <xf numFmtId="0" fontId="90" fillId="0" borderId="28" xfId="0" applyFont="1" applyBorder="1" applyAlignment="1">
      <alignment vertical="center"/>
    </xf>
    <xf numFmtId="0" fontId="90" fillId="0" borderId="29" xfId="0" applyFont="1" applyBorder="1" applyAlignment="1">
      <alignment vertical="center"/>
    </xf>
    <xf numFmtId="0" fontId="90" fillId="0" borderId="30" xfId="0" applyFont="1" applyBorder="1" applyAlignment="1">
      <alignment vertical="center"/>
    </xf>
    <xf numFmtId="0" fontId="97" fillId="0" borderId="31" xfId="0" applyFont="1" applyBorder="1" applyAlignment="1">
      <alignment horizontal="centerContinuous" vertical="center" shrinkToFit="1"/>
    </xf>
    <xf numFmtId="0" fontId="92" fillId="0" borderId="0" xfId="0" applyFont="1" applyBorder="1" applyAlignment="1">
      <alignment horizontal="centerContinuous" vertical="center" shrinkToFit="1"/>
    </xf>
    <xf numFmtId="0" fontId="92" fillId="0" borderId="32" xfId="0" applyFont="1" applyBorder="1" applyAlignment="1">
      <alignment horizontal="centerContinuous" vertical="center" shrinkToFit="1"/>
    </xf>
    <xf numFmtId="0" fontId="90" fillId="0" borderId="31" xfId="0" applyFont="1" applyBorder="1" applyAlignment="1">
      <alignment vertical="center"/>
    </xf>
    <xf numFmtId="0" fontId="90" fillId="0" borderId="0" xfId="0" applyFont="1" applyBorder="1" applyAlignment="1">
      <alignment vertical="center"/>
    </xf>
    <xf numFmtId="0" fontId="90" fillId="0" borderId="32" xfId="0" applyFont="1" applyBorder="1" applyAlignment="1">
      <alignment vertical="center"/>
    </xf>
    <xf numFmtId="0" fontId="92" fillId="0" borderId="31" xfId="0" applyFont="1" applyBorder="1" applyAlignment="1">
      <alignment vertical="center"/>
    </xf>
    <xf numFmtId="0" fontId="92" fillId="0" borderId="0" xfId="0" applyFont="1" applyBorder="1" applyAlignment="1">
      <alignment vertical="top"/>
    </xf>
    <xf numFmtId="0" fontId="92" fillId="0" borderId="32" xfId="0" applyFont="1" applyBorder="1" applyAlignment="1">
      <alignment vertical="center"/>
    </xf>
    <xf numFmtId="0" fontId="92" fillId="0" borderId="0" xfId="0" applyFont="1" applyBorder="1" applyAlignment="1">
      <alignment vertical="center"/>
    </xf>
    <xf numFmtId="0" fontId="90" fillId="0" borderId="33" xfId="0" applyFont="1" applyBorder="1" applyAlignment="1">
      <alignment vertical="center"/>
    </xf>
    <xf numFmtId="0" fontId="90" fillId="0" borderId="34" xfId="0" applyFont="1" applyBorder="1" applyAlignment="1">
      <alignment vertical="center"/>
    </xf>
    <xf numFmtId="0" fontId="90" fillId="0" borderId="35" xfId="0" applyFont="1" applyBorder="1" applyAlignment="1">
      <alignment vertical="center"/>
    </xf>
    <xf numFmtId="0" fontId="98" fillId="0" borderId="31" xfId="0" applyFont="1" applyBorder="1" applyAlignment="1">
      <alignment horizontal="centerContinuous" vertical="center" shrinkToFit="1"/>
    </xf>
    <xf numFmtId="0" fontId="98" fillId="0" borderId="0" xfId="0" applyFont="1" applyBorder="1" applyAlignment="1">
      <alignment horizontal="centerContinuous" vertical="center" shrinkToFit="1"/>
    </xf>
    <xf numFmtId="0" fontId="98" fillId="0" borderId="32" xfId="0" applyFont="1" applyBorder="1" applyAlignment="1">
      <alignment horizontal="centerContinuous" vertical="center" shrinkToFit="1"/>
    </xf>
    <xf numFmtId="0" fontId="99" fillId="0" borderId="0" xfId="0" applyFont="1" applyAlignment="1">
      <alignment horizontal="right" vertical="center"/>
    </xf>
    <xf numFmtId="0" fontId="95" fillId="0" borderId="26" xfId="0" applyFont="1" applyBorder="1" applyAlignment="1">
      <alignment horizontal="centerContinuous" vertical="center" shrinkToFit="1"/>
    </xf>
    <xf numFmtId="0" fontId="100" fillId="0" borderId="0" xfId="0" applyFont="1" applyAlignment="1">
      <alignment horizontal="right" vertical="center"/>
    </xf>
    <xf numFmtId="0" fontId="95" fillId="0" borderId="11" xfId="0" applyFont="1" applyBorder="1" applyAlignment="1">
      <alignment vertical="center" wrapText="1"/>
    </xf>
    <xf numFmtId="0" fontId="95" fillId="0" borderId="0" xfId="0" applyFont="1" applyBorder="1" applyAlignment="1">
      <alignment vertical="center"/>
    </xf>
    <xf numFmtId="0" fontId="95" fillId="0" borderId="11" xfId="0" applyFont="1" applyBorder="1" applyAlignment="1">
      <alignment vertical="center" wrapText="1"/>
    </xf>
    <xf numFmtId="0" fontId="95" fillId="0" borderId="0" xfId="0" applyFont="1" applyBorder="1" applyAlignment="1">
      <alignment vertical="center" wrapText="1"/>
    </xf>
    <xf numFmtId="0" fontId="95" fillId="0" borderId="36" xfId="0" applyFont="1" applyBorder="1" applyAlignment="1">
      <alignment vertical="center" wrapText="1"/>
    </xf>
    <xf numFmtId="0" fontId="95" fillId="0" borderId="26" xfId="0" applyFont="1" applyBorder="1" applyAlignment="1">
      <alignment vertical="center" wrapText="1"/>
    </xf>
    <xf numFmtId="0" fontId="95" fillId="0" borderId="37" xfId="0" applyFont="1" applyBorder="1" applyAlignment="1">
      <alignment vertical="center" wrapText="1"/>
    </xf>
    <xf numFmtId="0" fontId="95" fillId="0" borderId="38" xfId="0" applyFont="1" applyBorder="1" applyAlignment="1">
      <alignment horizontal="center" vertical="center" shrinkToFit="1"/>
    </xf>
    <xf numFmtId="0" fontId="95" fillId="0" borderId="39" xfId="0" applyFont="1" applyBorder="1" applyAlignment="1">
      <alignment horizontal="center" vertical="center" shrinkToFit="1"/>
    </xf>
    <xf numFmtId="0" fontId="96" fillId="0" borderId="39" xfId="0" applyFont="1" applyBorder="1" applyAlignment="1">
      <alignment horizontal="center" vertical="center" shrinkToFit="1"/>
    </xf>
    <xf numFmtId="0" fontId="101" fillId="0" borderId="40" xfId="0" applyFont="1" applyBorder="1" applyAlignment="1">
      <alignment horizontal="center" vertical="center" shrinkToFit="1"/>
    </xf>
    <xf numFmtId="0" fontId="95" fillId="0" borderId="11" xfId="0" applyFont="1" applyBorder="1" applyAlignment="1">
      <alignment vertical="center"/>
    </xf>
    <xf numFmtId="0" fontId="95" fillId="0" borderId="37" xfId="0" applyFont="1" applyBorder="1" applyAlignment="1">
      <alignment horizontal="centerContinuous" vertical="center" shrinkToFit="1"/>
    </xf>
    <xf numFmtId="0" fontId="95" fillId="0" borderId="25" xfId="0" applyFont="1" applyBorder="1" applyAlignment="1">
      <alignment horizontal="centerContinuous" vertical="center" wrapText="1" shrinkToFit="1"/>
    </xf>
    <xf numFmtId="0" fontId="95" fillId="0" borderId="23" xfId="0" applyFont="1" applyBorder="1" applyAlignment="1">
      <alignment horizontal="centerContinuous" vertical="center" shrinkToFit="1"/>
    </xf>
    <xf numFmtId="0" fontId="95" fillId="0" borderId="28" xfId="0" applyFont="1" applyBorder="1" applyAlignment="1">
      <alignment vertical="center"/>
    </xf>
    <xf numFmtId="0" fontId="95" fillId="0" borderId="29" xfId="0" applyFont="1" applyBorder="1" applyAlignment="1">
      <alignment vertical="center"/>
    </xf>
    <xf numFmtId="0" fontId="95" fillId="0" borderId="30" xfId="0" applyFont="1" applyBorder="1" applyAlignment="1">
      <alignment vertical="center"/>
    </xf>
    <xf numFmtId="0" fontId="95" fillId="0" borderId="31" xfId="0" applyFont="1" applyBorder="1" applyAlignment="1">
      <alignment vertical="center"/>
    </xf>
    <xf numFmtId="0" fontId="95" fillId="0" borderId="0" xfId="0" applyFont="1" applyBorder="1" applyAlignment="1">
      <alignment horizontal="right" vertical="top"/>
    </xf>
    <xf numFmtId="0" fontId="95" fillId="0" borderId="32" xfId="0" applyFont="1" applyBorder="1" applyAlignment="1">
      <alignment vertical="center"/>
    </xf>
    <xf numFmtId="0" fontId="95" fillId="0" borderId="0" xfId="0" applyFont="1" applyBorder="1" applyAlignment="1">
      <alignment vertical="center"/>
    </xf>
    <xf numFmtId="0" fontId="102" fillId="0" borderId="0" xfId="0" applyFont="1" applyBorder="1" applyAlignment="1">
      <alignment horizontal="right" vertical="top"/>
    </xf>
    <xf numFmtId="0" fontId="95" fillId="0" borderId="33" xfId="0" applyFont="1" applyBorder="1" applyAlignment="1">
      <alignment vertical="center"/>
    </xf>
    <xf numFmtId="0" fontId="95" fillId="0" borderId="34" xfId="0" applyFont="1" applyBorder="1" applyAlignment="1">
      <alignment vertical="center"/>
    </xf>
    <xf numFmtId="0" fontId="95" fillId="0" borderId="35" xfId="0" applyFont="1" applyBorder="1" applyAlignment="1">
      <alignment vertical="center"/>
    </xf>
    <xf numFmtId="0" fontId="95" fillId="0" borderId="27" xfId="0" applyFont="1" applyBorder="1" applyAlignment="1">
      <alignment vertical="center"/>
    </xf>
    <xf numFmtId="0" fontId="95" fillId="0" borderId="36" xfId="0" applyFont="1" applyBorder="1" applyAlignment="1">
      <alignment vertical="center"/>
    </xf>
    <xf numFmtId="0" fontId="95" fillId="0" borderId="25" xfId="0" applyFont="1" applyBorder="1" applyAlignment="1">
      <alignment vertical="center"/>
    </xf>
    <xf numFmtId="0" fontId="95" fillId="0" borderId="26" xfId="0" applyFont="1" applyBorder="1" applyAlignment="1">
      <alignment vertical="center"/>
    </xf>
    <xf numFmtId="0" fontId="95" fillId="0" borderId="37" xfId="0" applyFont="1" applyBorder="1" applyAlignment="1">
      <alignment vertical="center"/>
    </xf>
    <xf numFmtId="0" fontId="95" fillId="0" borderId="13" xfId="0" applyFont="1" applyBorder="1" applyAlignment="1">
      <alignment vertical="center"/>
    </xf>
    <xf numFmtId="180" fontId="95" fillId="0" borderId="10" xfId="0" applyNumberFormat="1" applyFont="1" applyBorder="1" applyAlignment="1">
      <alignment horizontal="right" vertical="center"/>
    </xf>
    <xf numFmtId="0" fontId="103" fillId="0" borderId="0" xfId="0" applyFont="1" applyBorder="1" applyAlignment="1">
      <alignment horizontal="right" vertical="center"/>
    </xf>
    <xf numFmtId="0" fontId="95" fillId="0" borderId="10" xfId="0" applyFont="1" applyBorder="1" applyAlignment="1">
      <alignment vertical="center"/>
    </xf>
    <xf numFmtId="0" fontId="95" fillId="0" borderId="11" xfId="0" applyFont="1" applyBorder="1" applyAlignment="1">
      <alignment vertical="center"/>
    </xf>
    <xf numFmtId="0" fontId="95" fillId="0" borderId="13" xfId="0" applyFont="1" applyBorder="1" applyAlignment="1">
      <alignment vertical="center"/>
    </xf>
    <xf numFmtId="180" fontId="96" fillId="0" borderId="0" xfId="0" applyNumberFormat="1" applyFont="1" applyBorder="1" applyAlignment="1">
      <alignment horizontal="right" vertical="top"/>
    </xf>
    <xf numFmtId="0" fontId="104" fillId="0" borderId="0" xfId="0" applyFont="1" applyAlignment="1">
      <alignment horizontal="right" vertical="center"/>
    </xf>
    <xf numFmtId="177" fontId="95" fillId="0" borderId="0" xfId="0" applyNumberFormat="1" applyFont="1" applyAlignment="1">
      <alignment horizontal="centerContinuous" vertical="center" shrinkToFit="1"/>
    </xf>
    <xf numFmtId="0" fontId="95" fillId="0" borderId="0" xfId="0" applyFont="1" applyAlignment="1">
      <alignment horizontal="right" vertical="top" shrinkToFit="1"/>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Fill="1" applyAlignment="1">
      <alignment vertical="center"/>
    </xf>
    <xf numFmtId="0" fontId="7" fillId="0" borderId="0" xfId="0" applyFont="1" applyAlignment="1">
      <alignment horizontal="right" vertical="center"/>
    </xf>
    <xf numFmtId="0" fontId="10" fillId="0" borderId="0" xfId="0" applyFont="1" applyFill="1" applyAlignment="1">
      <alignment vertical="center"/>
    </xf>
    <xf numFmtId="0" fontId="20" fillId="0" borderId="0" xfId="0" applyFont="1" applyAlignment="1">
      <alignment vertical="center"/>
    </xf>
    <xf numFmtId="0" fontId="0" fillId="0" borderId="41" xfId="0" applyBorder="1" applyAlignment="1">
      <alignment horizontal="center" vertical="center"/>
    </xf>
    <xf numFmtId="0" fontId="0" fillId="0" borderId="41" xfId="0" applyBorder="1" applyAlignment="1">
      <alignment horizontal="left" vertical="center" shrinkToFit="1"/>
    </xf>
    <xf numFmtId="0" fontId="0" fillId="0" borderId="0" xfId="0" applyBorder="1" applyAlignment="1">
      <alignment horizontal="center" vertical="center" shrinkToFit="1"/>
    </xf>
    <xf numFmtId="0" fontId="0" fillId="0" borderId="0" xfId="0" applyBorder="1" applyAlignment="1">
      <alignment vertical="center" shrinkToFit="1"/>
    </xf>
    <xf numFmtId="0" fontId="0" fillId="0" borderId="0" xfId="0" applyBorder="1" applyAlignment="1">
      <alignment horizontal="left" vertical="center" shrinkToFit="1"/>
    </xf>
    <xf numFmtId="0" fontId="0" fillId="0" borderId="0" xfId="0" applyBorder="1" applyAlignment="1">
      <alignment horizontal="left" vertical="center"/>
    </xf>
    <xf numFmtId="0" fontId="11" fillId="0" borderId="0" xfId="0" applyFont="1" applyAlignment="1">
      <alignment vertical="center"/>
    </xf>
    <xf numFmtId="0" fontId="1" fillId="0" borderId="0" xfId="0" applyFont="1" applyAlignment="1">
      <alignment vertical="center"/>
    </xf>
    <xf numFmtId="204" fontId="11" fillId="33" borderId="41" xfId="0" applyNumberFormat="1" applyFont="1" applyFill="1" applyBorder="1" applyAlignment="1">
      <alignment horizontal="center" vertical="center"/>
    </xf>
    <xf numFmtId="205" fontId="11" fillId="33" borderId="41" xfId="0" applyNumberFormat="1" applyFont="1" applyFill="1" applyBorder="1" applyAlignment="1">
      <alignment horizontal="center" vertical="center"/>
    </xf>
    <xf numFmtId="201" fontId="11" fillId="34" borderId="42" xfId="0" applyNumberFormat="1" applyFont="1" applyFill="1"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13" fillId="0" borderId="13" xfId="0" applyFont="1" applyBorder="1" applyAlignment="1">
      <alignment horizontal="center" vertical="center"/>
    </xf>
    <xf numFmtId="0" fontId="15" fillId="0" borderId="45" xfId="0" applyFont="1" applyBorder="1" applyAlignment="1">
      <alignment horizontal="center"/>
    </xf>
    <xf numFmtId="0" fontId="13" fillId="0" borderId="37" xfId="0" applyFont="1" applyBorder="1" applyAlignment="1">
      <alignment horizontal="center" vertical="center"/>
    </xf>
    <xf numFmtId="204" fontId="11" fillId="35" borderId="46" xfId="0" applyNumberFormat="1" applyFont="1" applyFill="1" applyBorder="1" applyAlignment="1">
      <alignment horizontal="right" vertical="center"/>
    </xf>
    <xf numFmtId="204" fontId="11" fillId="35" borderId="47" xfId="0" applyNumberFormat="1" applyFont="1" applyFill="1" applyBorder="1" applyAlignment="1">
      <alignment horizontal="right" vertical="center"/>
    </xf>
    <xf numFmtId="201" fontId="11" fillId="35" borderId="41" xfId="0" applyNumberFormat="1" applyFont="1" applyFill="1" applyBorder="1" applyAlignment="1">
      <alignment horizontal="right" vertical="center"/>
    </xf>
    <xf numFmtId="206" fontId="11" fillId="36" borderId="21" xfId="0" applyNumberFormat="1" applyFont="1" applyFill="1" applyBorder="1" applyAlignment="1">
      <alignment vertical="center"/>
    </xf>
    <xf numFmtId="206" fontId="11" fillId="36" borderId="21" xfId="0" applyNumberFormat="1" applyFont="1" applyFill="1" applyBorder="1" applyAlignment="1">
      <alignment horizontal="right" vertical="center"/>
    </xf>
    <xf numFmtId="0" fontId="0" fillId="0" borderId="27" xfId="0" applyBorder="1" applyAlignment="1">
      <alignment vertical="center"/>
    </xf>
    <xf numFmtId="0" fontId="0" fillId="0" borderId="36" xfId="0" applyBorder="1" applyAlignment="1">
      <alignment vertical="center"/>
    </xf>
    <xf numFmtId="0" fontId="0" fillId="0" borderId="27" xfId="0" applyBorder="1" applyAlignment="1">
      <alignment vertical="center"/>
    </xf>
    <xf numFmtId="0" fontId="11" fillId="0" borderId="0" xfId="0" applyFont="1" applyBorder="1" applyAlignment="1">
      <alignment vertical="center"/>
    </xf>
    <xf numFmtId="0" fontId="11" fillId="0" borderId="36" xfId="0" applyFont="1" applyBorder="1" applyAlignment="1">
      <alignment vertical="center"/>
    </xf>
    <xf numFmtId="0" fontId="11" fillId="0" borderId="27" xfId="0" applyFont="1" applyBorder="1" applyAlignment="1">
      <alignment vertical="center"/>
    </xf>
    <xf numFmtId="0" fontId="0" fillId="0" borderId="27" xfId="0" applyFill="1" applyBorder="1" applyAlignment="1">
      <alignment vertical="center"/>
    </xf>
    <xf numFmtId="0" fontId="0" fillId="0" borderId="0" xfId="0" applyFill="1" applyBorder="1" applyAlignment="1">
      <alignment vertical="center"/>
    </xf>
    <xf numFmtId="0" fontId="0" fillId="0" borderId="36" xfId="0" applyFill="1"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37" xfId="0" applyBorder="1" applyAlignment="1">
      <alignment vertical="center"/>
    </xf>
    <xf numFmtId="0" fontId="95" fillId="0" borderId="25" xfId="0" applyFont="1" applyBorder="1" applyAlignment="1">
      <alignment horizontal="centerContinuous" vertical="center"/>
    </xf>
    <xf numFmtId="0" fontId="95" fillId="0" borderId="26" xfId="0" applyFont="1" applyBorder="1" applyAlignment="1">
      <alignment horizontal="centerContinuous" vertical="center"/>
    </xf>
    <xf numFmtId="0" fontId="95" fillId="0" borderId="37" xfId="0" applyFont="1" applyBorder="1" applyAlignment="1">
      <alignment horizontal="right" vertical="top"/>
    </xf>
    <xf numFmtId="0" fontId="95" fillId="0" borderId="10" xfId="0" applyFont="1" applyBorder="1" applyAlignment="1">
      <alignment horizontal="centerContinuous" vertical="center" shrinkToFit="1"/>
    </xf>
    <xf numFmtId="0" fontId="95" fillId="0" borderId="11" xfId="0" applyFont="1" applyBorder="1" applyAlignment="1">
      <alignment horizontal="centerContinuous" vertical="center" shrinkToFit="1"/>
    </xf>
    <xf numFmtId="0" fontId="95" fillId="0" borderId="13" xfId="0" applyFont="1" applyBorder="1" applyAlignment="1">
      <alignment horizontal="centerContinuous" vertical="center" shrinkToFit="1"/>
    </xf>
    <xf numFmtId="0" fontId="95" fillId="0" borderId="48" xfId="0" applyFont="1" applyBorder="1" applyAlignment="1">
      <alignment horizontal="centerContinuous" vertical="center" shrinkToFit="1"/>
    </xf>
    <xf numFmtId="0" fontId="95" fillId="0" borderId="49" xfId="0" applyFont="1" applyBorder="1" applyAlignment="1">
      <alignment horizontal="centerContinuous" vertical="center" shrinkToFit="1"/>
    </xf>
    <xf numFmtId="0" fontId="95" fillId="0" borderId="20" xfId="0" applyFont="1" applyBorder="1" applyAlignment="1">
      <alignment horizontal="centerContinuous" vertical="center" shrinkToFit="1"/>
    </xf>
    <xf numFmtId="0" fontId="95" fillId="0" borderId="23" xfId="0" applyFont="1" applyBorder="1" applyAlignment="1">
      <alignment vertical="center"/>
    </xf>
    <xf numFmtId="0" fontId="105" fillId="0" borderId="0" xfId="0" applyFont="1" applyAlignment="1">
      <alignment vertical="center"/>
    </xf>
    <xf numFmtId="0" fontId="105" fillId="0" borderId="27" xfId="0" applyFont="1" applyBorder="1" applyAlignment="1">
      <alignment vertical="center"/>
    </xf>
    <xf numFmtId="0" fontId="105" fillId="0" borderId="0" xfId="0" applyFont="1" applyBorder="1" applyAlignment="1">
      <alignment horizontal="right" vertical="top"/>
    </xf>
    <xf numFmtId="0" fontId="106" fillId="0" borderId="25" xfId="0" applyFont="1" applyBorder="1" applyAlignment="1">
      <alignment horizontal="centerContinuous" vertical="center" shrinkToFit="1"/>
    </xf>
    <xf numFmtId="0" fontId="107" fillId="0" borderId="0" xfId="0" applyFont="1" applyAlignment="1">
      <alignment horizontal="right" vertical="center"/>
    </xf>
    <xf numFmtId="0" fontId="105" fillId="0" borderId="0" xfId="0" applyFont="1" applyBorder="1" applyAlignment="1">
      <alignment horizontal="right" vertical="top" wrapText="1"/>
    </xf>
    <xf numFmtId="0" fontId="24" fillId="37" borderId="0" xfId="0" applyFont="1" applyFill="1" applyAlignment="1">
      <alignment horizontal="centerContinuous" vertical="center" shrinkToFit="1"/>
    </xf>
    <xf numFmtId="0" fontId="106" fillId="0" borderId="0" xfId="0" applyFont="1" applyAlignment="1">
      <alignment vertical="center"/>
    </xf>
    <xf numFmtId="0" fontId="5" fillId="0" borderId="0" xfId="0" applyFont="1" applyBorder="1" applyAlignment="1">
      <alignment vertical="center"/>
    </xf>
    <xf numFmtId="0" fontId="95" fillId="0" borderId="0" xfId="0" applyFont="1" applyAlignment="1">
      <alignment vertical="center"/>
    </xf>
    <xf numFmtId="0" fontId="106" fillId="0" borderId="0" xfId="0" applyFont="1" applyAlignment="1">
      <alignment horizontal="centerContinuous" vertical="center"/>
    </xf>
    <xf numFmtId="0" fontId="108" fillId="0" borderId="0" xfId="0" applyFont="1" applyAlignment="1">
      <alignment vertical="center"/>
    </xf>
    <xf numFmtId="0" fontId="109" fillId="0" borderId="0" xfId="0" applyFont="1" applyAlignment="1">
      <alignment vertical="center"/>
    </xf>
    <xf numFmtId="0" fontId="109" fillId="0" borderId="0" xfId="0" applyFont="1" applyAlignment="1">
      <alignment horizontal="right" vertical="center"/>
    </xf>
    <xf numFmtId="0" fontId="110" fillId="0" borderId="0" xfId="0" applyFont="1" applyAlignment="1">
      <alignment vertical="center"/>
    </xf>
    <xf numFmtId="211" fontId="111" fillId="0" borderId="0" xfId="0" applyNumberFormat="1" applyFont="1" applyAlignment="1">
      <alignment horizontal="center" vertical="center" shrinkToFit="1"/>
    </xf>
    <xf numFmtId="212" fontId="111" fillId="0" borderId="0" xfId="0" applyNumberFormat="1" applyFont="1" applyAlignment="1">
      <alignment horizontal="center" vertical="center" shrinkToFit="1"/>
    </xf>
    <xf numFmtId="0" fontId="95" fillId="0" borderId="0" xfId="0" applyFont="1" applyAlignment="1">
      <alignment horizontal="center" vertical="center"/>
    </xf>
    <xf numFmtId="0" fontId="106" fillId="0" borderId="50" xfId="0" applyFont="1" applyBorder="1" applyAlignment="1">
      <alignment horizontal="center" vertical="center" shrinkToFit="1"/>
    </xf>
    <xf numFmtId="0" fontId="106" fillId="0" borderId="51" xfId="0" applyFont="1" applyBorder="1" applyAlignment="1">
      <alignment horizontal="center" vertical="center" shrinkToFit="1"/>
    </xf>
    <xf numFmtId="0" fontId="106" fillId="0" borderId="0" xfId="0" applyFont="1" applyAlignment="1">
      <alignment vertical="center" shrinkToFit="1"/>
    </xf>
    <xf numFmtId="0" fontId="25" fillId="37" borderId="0" xfId="0" applyFont="1" applyFill="1" applyAlignment="1">
      <alignment horizontal="centerContinuous" vertical="center" shrinkToFit="1"/>
    </xf>
    <xf numFmtId="0" fontId="106" fillId="0" borderId="52" xfId="0" applyFont="1" applyBorder="1" applyAlignment="1">
      <alignment horizontal="center" vertical="center" shrinkToFit="1"/>
    </xf>
    <xf numFmtId="0" fontId="106" fillId="0" borderId="53" xfId="0" applyFont="1" applyBorder="1" applyAlignment="1">
      <alignment horizontal="center" vertical="center" shrinkToFit="1"/>
    </xf>
    <xf numFmtId="0" fontId="95" fillId="0" borderId="54" xfId="0" applyFont="1" applyBorder="1" applyAlignment="1">
      <alignment horizontal="center" vertical="center" shrinkToFit="1"/>
    </xf>
    <xf numFmtId="0" fontId="106" fillId="0" borderId="55" xfId="0" applyFont="1" applyBorder="1" applyAlignment="1">
      <alignment horizontal="center" vertical="center" shrinkToFit="1"/>
    </xf>
    <xf numFmtId="208" fontId="106" fillId="0" borderId="56" xfId="0" applyNumberFormat="1" applyFont="1" applyBorder="1" applyAlignment="1">
      <alignment horizontal="center" vertical="center" shrinkToFit="1"/>
    </xf>
    <xf numFmtId="208" fontId="106" fillId="0" borderId="57" xfId="0" applyNumberFormat="1" applyFont="1" applyBorder="1" applyAlignment="1">
      <alignment horizontal="center" vertical="center" shrinkToFit="1"/>
    </xf>
    <xf numFmtId="0" fontId="106" fillId="0" borderId="58" xfId="0" applyFont="1" applyBorder="1" applyAlignment="1">
      <alignment horizontal="center" vertical="center" shrinkToFit="1"/>
    </xf>
    <xf numFmtId="0" fontId="106" fillId="0" borderId="59" xfId="0" applyFont="1" applyBorder="1" applyAlignment="1">
      <alignment horizontal="center" vertical="center" shrinkToFit="1"/>
    </xf>
    <xf numFmtId="209" fontId="106" fillId="0" borderId="60" xfId="0" applyNumberFormat="1" applyFont="1" applyBorder="1" applyAlignment="1">
      <alignment horizontal="center" vertical="center" shrinkToFit="1"/>
    </xf>
    <xf numFmtId="209" fontId="106" fillId="0" borderId="61" xfId="0" applyNumberFormat="1" applyFont="1" applyBorder="1" applyAlignment="1">
      <alignment horizontal="center" vertical="center" shrinkToFit="1"/>
    </xf>
    <xf numFmtId="0" fontId="106" fillId="0" borderId="62" xfId="0" applyFont="1" applyBorder="1" applyAlignment="1">
      <alignment horizontal="centerContinuous" vertical="center" shrinkToFit="1"/>
    </xf>
    <xf numFmtId="0" fontId="106" fillId="0" borderId="63" xfId="0" applyFont="1" applyBorder="1" applyAlignment="1">
      <alignment horizontal="centerContinuous" vertical="center" shrinkToFit="1"/>
    </xf>
    <xf numFmtId="0" fontId="106" fillId="0" borderId="64" xfId="0" applyFont="1" applyBorder="1" applyAlignment="1">
      <alignment vertical="center"/>
    </xf>
    <xf numFmtId="0" fontId="106" fillId="0" borderId="64" xfId="0" applyFont="1" applyBorder="1" applyAlignment="1">
      <alignment horizontal="right" vertical="center"/>
    </xf>
    <xf numFmtId="0" fontId="106" fillId="0" borderId="65" xfId="0" applyFont="1" applyBorder="1" applyAlignment="1">
      <alignment horizontal="centerContinuous" vertical="center" shrinkToFit="1"/>
    </xf>
    <xf numFmtId="0" fontId="102" fillId="0" borderId="0" xfId="0" applyFont="1" applyAlignment="1">
      <alignment vertical="center"/>
    </xf>
    <xf numFmtId="0" fontId="96" fillId="0" borderId="0" xfId="0" applyFont="1" applyAlignment="1">
      <alignment vertical="center"/>
    </xf>
    <xf numFmtId="0" fontId="101" fillId="0" borderId="0" xfId="0" applyFont="1" applyAlignment="1">
      <alignment vertical="center"/>
    </xf>
    <xf numFmtId="0" fontId="112" fillId="0" borderId="0" xfId="0" applyFont="1" applyAlignment="1">
      <alignment vertical="center"/>
    </xf>
    <xf numFmtId="0" fontId="108" fillId="0" borderId="0" xfId="0" applyFont="1" applyAlignment="1">
      <alignment horizontal="left" vertical="center" indent="1"/>
    </xf>
    <xf numFmtId="0" fontId="101" fillId="0" borderId="0" xfId="0" applyFont="1" applyAlignment="1">
      <alignment horizontal="centerContinuous" vertical="center" shrinkToFit="1"/>
    </xf>
    <xf numFmtId="0" fontId="110" fillId="0" borderId="0" xfId="0" applyFont="1" applyAlignment="1">
      <alignment horizontal="center" vertical="center"/>
    </xf>
    <xf numFmtId="0" fontId="113" fillId="0" borderId="51" xfId="0" applyFont="1" applyBorder="1" applyAlignment="1">
      <alignment horizontal="center" vertical="center" shrinkToFit="1"/>
    </xf>
    <xf numFmtId="0" fontId="113" fillId="0" borderId="50" xfId="0" applyFont="1" applyBorder="1" applyAlignment="1">
      <alignment horizontal="center" vertical="center" shrinkToFit="1"/>
    </xf>
    <xf numFmtId="0" fontId="113" fillId="0" borderId="52" xfId="0" applyFont="1" applyBorder="1" applyAlignment="1">
      <alignment horizontal="center" vertical="center" shrinkToFit="1"/>
    </xf>
    <xf numFmtId="0" fontId="114" fillId="0" borderId="53" xfId="0" applyFont="1" applyBorder="1" applyAlignment="1">
      <alignment horizontal="center" vertical="center" shrinkToFit="1"/>
    </xf>
    <xf numFmtId="0" fontId="114" fillId="0" borderId="51" xfId="0" applyFont="1" applyBorder="1" applyAlignment="1">
      <alignment horizontal="center" vertical="center" shrinkToFit="1"/>
    </xf>
    <xf numFmtId="0" fontId="114" fillId="0" borderId="50" xfId="0" applyFont="1" applyBorder="1" applyAlignment="1">
      <alignment horizontal="center" vertical="center" shrinkToFit="1"/>
    </xf>
    <xf numFmtId="214" fontId="106" fillId="0" borderId="66" xfId="0" applyNumberFormat="1" applyFont="1" applyBorder="1" applyAlignment="1">
      <alignment horizontal="center" vertical="center" shrinkToFit="1"/>
    </xf>
    <xf numFmtId="0" fontId="106" fillId="0" borderId="67" xfId="0" applyFont="1" applyBorder="1" applyAlignment="1">
      <alignment horizontal="center" vertical="center" shrinkToFit="1"/>
    </xf>
    <xf numFmtId="0" fontId="106" fillId="0" borderId="68" xfId="0" applyFont="1" applyBorder="1" applyAlignment="1">
      <alignment vertical="center"/>
    </xf>
    <xf numFmtId="0" fontId="106" fillId="0" borderId="69" xfId="0" applyFont="1" applyBorder="1" applyAlignment="1">
      <alignment horizontal="center" vertical="center" shrinkToFit="1"/>
    </xf>
    <xf numFmtId="0" fontId="106" fillId="0" borderId="70" xfId="0" applyFont="1" applyBorder="1" applyAlignment="1">
      <alignment horizontal="center" vertical="center" shrinkToFit="1"/>
    </xf>
    <xf numFmtId="0" fontId="106" fillId="0" borderId="71" xfId="0" applyFont="1" applyBorder="1" applyAlignment="1">
      <alignment vertical="center"/>
    </xf>
    <xf numFmtId="0" fontId="114" fillId="0" borderId="68" xfId="0" applyFont="1" applyBorder="1" applyAlignment="1">
      <alignment horizontal="center" vertical="center" shrinkToFit="1"/>
    </xf>
    <xf numFmtId="0" fontId="114" fillId="0" borderId="71" xfId="0" applyFont="1" applyBorder="1" applyAlignment="1">
      <alignment horizontal="center" vertical="center" shrinkToFit="1"/>
    </xf>
    <xf numFmtId="0" fontId="0" fillId="0" borderId="0" xfId="0" applyFill="1" applyBorder="1" applyAlignment="1">
      <alignment horizontal="right" vertical="center"/>
    </xf>
    <xf numFmtId="0" fontId="0" fillId="0" borderId="26" xfId="0" applyBorder="1" applyAlignment="1">
      <alignment horizontal="center" vertical="center"/>
    </xf>
    <xf numFmtId="0" fontId="11" fillId="0" borderId="27" xfId="0" applyFont="1" applyBorder="1" applyAlignment="1">
      <alignment vertical="center"/>
    </xf>
    <xf numFmtId="0" fontId="11" fillId="0" borderId="0" xfId="0" applyFont="1" applyBorder="1" applyAlignment="1">
      <alignment vertical="center"/>
    </xf>
    <xf numFmtId="0" fontId="0" fillId="0" borderId="41" xfId="0" applyBorder="1" applyAlignment="1">
      <alignment horizontal="center" vertical="center" wrapText="1"/>
    </xf>
    <xf numFmtId="204" fontId="11" fillId="33" borderId="23" xfId="0" applyNumberFormat="1" applyFont="1" applyFill="1" applyBorder="1" applyAlignment="1">
      <alignment horizontal="center" vertical="center"/>
    </xf>
    <xf numFmtId="0" fontId="1" fillId="0" borderId="20" xfId="0" applyFont="1" applyBorder="1" applyAlignment="1">
      <alignment horizontal="right" vertical="center"/>
    </xf>
    <xf numFmtId="201" fontId="11" fillId="33" borderId="72" xfId="0" applyNumberFormat="1" applyFont="1" applyFill="1" applyBorder="1" applyAlignment="1">
      <alignment horizontal="right" vertical="center"/>
    </xf>
    <xf numFmtId="204" fontId="11" fillId="33" borderId="73" xfId="0" applyNumberFormat="1" applyFont="1" applyFill="1" applyBorder="1" applyAlignment="1">
      <alignment horizontal="right" vertical="center"/>
    </xf>
    <xf numFmtId="204" fontId="11" fillId="33" borderId="72" xfId="0" applyNumberFormat="1" applyFont="1" applyFill="1" applyBorder="1" applyAlignment="1">
      <alignment horizontal="right" vertical="center"/>
    </xf>
    <xf numFmtId="0" fontId="115" fillId="0" borderId="0" xfId="0" applyFont="1" applyAlignment="1">
      <alignment vertical="center"/>
    </xf>
    <xf numFmtId="0" fontId="116" fillId="0" borderId="0" xfId="0" applyFont="1" applyAlignment="1">
      <alignment vertical="center"/>
    </xf>
    <xf numFmtId="0" fontId="116" fillId="0" borderId="0" xfId="0" applyFont="1" applyAlignment="1">
      <alignment horizontal="right" vertical="center"/>
    </xf>
    <xf numFmtId="0" fontId="117"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11" fillId="0" borderId="11" xfId="0" applyFont="1" applyBorder="1" applyAlignment="1">
      <alignment vertical="center"/>
    </xf>
    <xf numFmtId="0" fontId="11" fillId="0" borderId="13" xfId="0" applyFont="1" applyBorder="1" applyAlignment="1">
      <alignment vertical="center"/>
    </xf>
    <xf numFmtId="0" fontId="83" fillId="0" borderId="74" xfId="0" applyFont="1" applyBorder="1" applyAlignment="1">
      <alignment vertical="center"/>
    </xf>
    <xf numFmtId="0" fontId="0" fillId="0" borderId="75" xfId="0" applyBorder="1" applyAlignment="1">
      <alignment vertical="center"/>
    </xf>
    <xf numFmtId="0" fontId="0" fillId="0" borderId="75" xfId="0" applyBorder="1" applyAlignment="1">
      <alignment vertical="center"/>
    </xf>
    <xf numFmtId="0" fontId="0" fillId="0" borderId="76" xfId="0" applyBorder="1" applyAlignment="1">
      <alignment vertical="center"/>
    </xf>
    <xf numFmtId="179" fontId="88" fillId="0" borderId="0" xfId="0" applyNumberFormat="1" applyFont="1" applyAlignment="1">
      <alignment vertical="center" shrinkToFit="1"/>
    </xf>
    <xf numFmtId="0" fontId="96" fillId="0" borderId="20" xfId="0" applyFont="1" applyBorder="1" applyAlignment="1">
      <alignment horizontal="center" vertical="center"/>
    </xf>
    <xf numFmtId="0" fontId="96" fillId="0" borderId="23" xfId="0" applyFont="1" applyBorder="1" applyAlignment="1">
      <alignment horizontal="center" vertical="center"/>
    </xf>
    <xf numFmtId="0" fontId="96" fillId="0" borderId="21" xfId="0" applyFont="1" applyBorder="1" applyAlignment="1">
      <alignment horizontal="center" vertical="center"/>
    </xf>
    <xf numFmtId="0" fontId="95" fillId="0" borderId="0" xfId="0" applyFont="1" applyBorder="1" applyAlignment="1">
      <alignment vertical="center" wrapText="1"/>
    </xf>
    <xf numFmtId="0" fontId="96" fillId="0" borderId="0" xfId="0" applyFont="1" applyBorder="1" applyAlignment="1">
      <alignment horizontal="center" vertical="center"/>
    </xf>
    <xf numFmtId="0" fontId="96" fillId="0" borderId="25" xfId="0" applyFont="1" applyBorder="1" applyAlignment="1">
      <alignment horizontal="center" vertical="center"/>
    </xf>
    <xf numFmtId="0" fontId="96" fillId="0" borderId="26" xfId="0" applyFont="1" applyBorder="1" applyAlignment="1">
      <alignment horizontal="center" vertical="center"/>
    </xf>
    <xf numFmtId="0" fontId="96" fillId="0" borderId="37" xfId="0" applyFont="1" applyBorder="1" applyAlignment="1">
      <alignment horizontal="center" vertical="center"/>
    </xf>
    <xf numFmtId="0" fontId="95" fillId="0" borderId="20" xfId="0" applyFont="1" applyFill="1" applyBorder="1" applyAlignment="1">
      <alignment horizontal="center" vertical="center" wrapText="1"/>
    </xf>
    <xf numFmtId="0" fontId="95" fillId="0" borderId="23" xfId="0" applyFont="1" applyFill="1" applyBorder="1" applyAlignment="1">
      <alignment horizontal="centerContinuous" vertical="center" shrinkToFit="1"/>
    </xf>
    <xf numFmtId="0" fontId="95" fillId="0" borderId="23" xfId="0" applyFont="1" applyFill="1" applyBorder="1" applyAlignment="1">
      <alignment horizontal="center" vertical="center" wrapText="1"/>
    </xf>
    <xf numFmtId="0" fontId="95" fillId="0" borderId="0" xfId="0" applyFont="1" applyFill="1" applyBorder="1" applyAlignment="1">
      <alignment horizontal="right" vertical="top" shrinkToFit="1"/>
    </xf>
    <xf numFmtId="0" fontId="95" fillId="0" borderId="0" xfId="0" applyFont="1" applyFill="1" applyBorder="1" applyAlignment="1">
      <alignment vertical="center"/>
    </xf>
    <xf numFmtId="0" fontId="95" fillId="0" borderId="0" xfId="0" applyFont="1" applyFill="1" applyBorder="1" applyAlignment="1">
      <alignment vertical="center" wrapText="1"/>
    </xf>
    <xf numFmtId="0" fontId="95" fillId="0" borderId="36" xfId="0" applyFont="1" applyFill="1" applyBorder="1" applyAlignment="1">
      <alignment vertical="center" wrapText="1"/>
    </xf>
    <xf numFmtId="0" fontId="95" fillId="0" borderId="0" xfId="0" applyFont="1" applyFill="1" applyBorder="1" applyAlignment="1">
      <alignment horizontal="right" vertical="center" wrapText="1"/>
    </xf>
    <xf numFmtId="0" fontId="95" fillId="0" borderId="25" xfId="0" applyFont="1" applyFill="1" applyBorder="1" applyAlignment="1">
      <alignment horizontal="right" vertical="top" shrinkToFit="1"/>
    </xf>
    <xf numFmtId="0" fontId="0" fillId="0" borderId="0" xfId="0" applyAlignment="1">
      <alignment vertical="center"/>
    </xf>
    <xf numFmtId="180" fontId="95" fillId="0" borderId="0" xfId="0" applyNumberFormat="1" applyFont="1" applyBorder="1" applyAlignment="1">
      <alignment horizontal="center" vertical="center"/>
    </xf>
    <xf numFmtId="180" fontId="95" fillId="0" borderId="20" xfId="0" applyNumberFormat="1" applyFont="1" applyBorder="1" applyAlignment="1">
      <alignment horizontal="center" vertical="center"/>
    </xf>
    <xf numFmtId="180" fontId="95" fillId="0" borderId="21" xfId="0" applyNumberFormat="1" applyFont="1" applyBorder="1" applyAlignment="1">
      <alignment horizontal="center" vertical="center"/>
    </xf>
    <xf numFmtId="0" fontId="95" fillId="0" borderId="20" xfId="0" applyFont="1" applyBorder="1" applyAlignment="1">
      <alignment vertical="center" wrapText="1"/>
    </xf>
    <xf numFmtId="0" fontId="95" fillId="0" borderId="23" xfId="0" applyFont="1" applyBorder="1" applyAlignment="1">
      <alignment vertical="center" wrapText="1"/>
    </xf>
    <xf numFmtId="0" fontId="95" fillId="0" borderId="21" xfId="0" applyFont="1" applyBorder="1" applyAlignment="1">
      <alignment vertical="center" wrapText="1"/>
    </xf>
    <xf numFmtId="0" fontId="96" fillId="0" borderId="20" xfId="0" applyFont="1" applyBorder="1" applyAlignment="1">
      <alignment horizontal="center" vertical="center"/>
    </xf>
    <xf numFmtId="0" fontId="96" fillId="0" borderId="23" xfId="0" applyFont="1" applyBorder="1" applyAlignment="1">
      <alignment horizontal="center" vertical="center"/>
    </xf>
    <xf numFmtId="0" fontId="96" fillId="0" borderId="21" xfId="0" applyFont="1" applyBorder="1" applyAlignment="1">
      <alignment horizontal="center" vertical="center"/>
    </xf>
    <xf numFmtId="179" fontId="88" fillId="0" borderId="0" xfId="0" applyNumberFormat="1" applyFont="1" applyAlignment="1">
      <alignment vertical="center" shrinkToFit="1"/>
    </xf>
    <xf numFmtId="0" fontId="0" fillId="0" borderId="0" xfId="0" applyAlignment="1">
      <alignment vertical="center" shrinkToFit="1"/>
    </xf>
    <xf numFmtId="0" fontId="95" fillId="0" borderId="10" xfId="0" applyFont="1" applyBorder="1" applyAlignment="1">
      <alignment vertical="center" wrapText="1"/>
    </xf>
    <xf numFmtId="0" fontId="0" fillId="0" borderId="11" xfId="0" applyBorder="1" applyAlignment="1">
      <alignment vertical="center" wrapText="1"/>
    </xf>
    <xf numFmtId="0" fontId="0" fillId="0" borderId="13" xfId="0" applyBorder="1" applyAlignment="1">
      <alignment vertical="center" wrapText="1"/>
    </xf>
    <xf numFmtId="0" fontId="96" fillId="0" borderId="10" xfId="0" applyFont="1" applyBorder="1" applyAlignment="1">
      <alignment horizontal="center" vertical="center"/>
    </xf>
    <xf numFmtId="0" fontId="96" fillId="0" borderId="11" xfId="0" applyFont="1" applyBorder="1" applyAlignment="1">
      <alignment horizontal="center" vertical="center"/>
    </xf>
    <xf numFmtId="0" fontId="96" fillId="0" borderId="13" xfId="0" applyFont="1" applyBorder="1" applyAlignment="1">
      <alignment horizontal="center" vertical="center"/>
    </xf>
    <xf numFmtId="0" fontId="96" fillId="0" borderId="25" xfId="0" applyFont="1" applyBorder="1" applyAlignment="1">
      <alignment horizontal="center" vertical="center"/>
    </xf>
    <xf numFmtId="0" fontId="96" fillId="0" borderId="26" xfId="0" applyFont="1" applyBorder="1" applyAlignment="1">
      <alignment horizontal="center" vertical="center"/>
    </xf>
    <xf numFmtId="0" fontId="96" fillId="0" borderId="37" xfId="0" applyFont="1" applyBorder="1" applyAlignment="1">
      <alignment horizontal="center" vertical="center"/>
    </xf>
    <xf numFmtId="0" fontId="95" fillId="0" borderId="26" xfId="0" applyFont="1" applyBorder="1" applyAlignment="1">
      <alignment vertical="top" wrapText="1"/>
    </xf>
    <xf numFmtId="0" fontId="118" fillId="0" borderId="26" xfId="0" applyFont="1" applyBorder="1" applyAlignment="1">
      <alignment vertical="top" wrapText="1"/>
    </xf>
    <xf numFmtId="0" fontId="118" fillId="0" borderId="37" xfId="0" applyFont="1" applyBorder="1" applyAlignment="1">
      <alignment vertical="top" wrapText="1"/>
    </xf>
    <xf numFmtId="180" fontId="95" fillId="0" borderId="10" xfId="0" applyNumberFormat="1" applyFont="1" applyBorder="1" applyAlignment="1">
      <alignment horizontal="center" vertical="center"/>
    </xf>
    <xf numFmtId="180" fontId="95" fillId="0" borderId="13" xfId="0" applyNumberFormat="1" applyFont="1" applyBorder="1" applyAlignment="1">
      <alignment horizontal="center" vertical="center"/>
    </xf>
    <xf numFmtId="180" fontId="95" fillId="0" borderId="25" xfId="0" applyNumberFormat="1" applyFont="1" applyBorder="1" applyAlignment="1">
      <alignment horizontal="center" vertical="center"/>
    </xf>
    <xf numFmtId="180" fontId="95" fillId="0" borderId="37" xfId="0" applyNumberFormat="1" applyFont="1" applyBorder="1" applyAlignment="1">
      <alignment horizontal="center" vertical="center"/>
    </xf>
    <xf numFmtId="0" fontId="12" fillId="0" borderId="20" xfId="0" applyFont="1" applyFill="1" applyBorder="1" applyAlignment="1">
      <alignment vertical="center" wrapText="1"/>
    </xf>
    <xf numFmtId="0" fontId="95" fillId="0" borderId="23" xfId="0" applyFont="1" applyFill="1" applyBorder="1" applyAlignment="1">
      <alignment vertical="center" wrapText="1"/>
    </xf>
    <xf numFmtId="0" fontId="95" fillId="0" borderId="21" xfId="0" applyFont="1" applyFill="1" applyBorder="1" applyAlignment="1">
      <alignment vertical="center" wrapText="1"/>
    </xf>
    <xf numFmtId="0" fontId="3" fillId="0" borderId="20" xfId="0" applyFont="1" applyFill="1" applyBorder="1" applyAlignment="1">
      <alignment vertical="center" wrapText="1"/>
    </xf>
    <xf numFmtId="0" fontId="95" fillId="0" borderId="20" xfId="0" applyFont="1" applyFill="1" applyBorder="1" applyAlignment="1">
      <alignment vertical="center" wrapText="1"/>
    </xf>
    <xf numFmtId="0" fontId="95" fillId="0" borderId="11" xfId="0" applyFont="1" applyBorder="1" applyAlignment="1">
      <alignment vertical="center" wrapText="1"/>
    </xf>
    <xf numFmtId="0" fontId="118" fillId="0" borderId="11" xfId="0" applyFont="1" applyBorder="1" applyAlignment="1">
      <alignment vertical="center" wrapText="1"/>
    </xf>
    <xf numFmtId="0" fontId="118" fillId="0" borderId="13" xfId="0" applyFont="1" applyBorder="1" applyAlignment="1">
      <alignment vertical="center" wrapText="1"/>
    </xf>
    <xf numFmtId="180" fontId="95" fillId="0" borderId="27" xfId="0" applyNumberFormat="1" applyFont="1" applyBorder="1" applyAlignment="1">
      <alignment horizontal="center" vertical="center"/>
    </xf>
    <xf numFmtId="180" fontId="95" fillId="0" borderId="36" xfId="0" applyNumberFormat="1" applyFont="1" applyBorder="1" applyAlignment="1">
      <alignment horizontal="center" vertical="center"/>
    </xf>
    <xf numFmtId="0" fontId="95" fillId="0" borderId="20" xfId="0" applyFont="1" applyFill="1" applyBorder="1" applyAlignment="1">
      <alignment horizontal="left" vertical="top" wrapText="1"/>
    </xf>
    <xf numFmtId="0" fontId="95" fillId="0" borderId="23" xfId="0" applyFont="1" applyFill="1" applyBorder="1" applyAlignment="1">
      <alignment horizontal="left" vertical="top" wrapText="1"/>
    </xf>
    <xf numFmtId="0" fontId="95" fillId="0" borderId="21" xfId="0" applyFont="1" applyFill="1" applyBorder="1" applyAlignment="1">
      <alignment horizontal="left" vertical="top" wrapText="1"/>
    </xf>
    <xf numFmtId="180" fontId="95" fillId="0" borderId="20" xfId="0" applyNumberFormat="1" applyFont="1" applyFill="1" applyBorder="1" applyAlignment="1">
      <alignment horizontal="center" vertical="center" wrapText="1"/>
    </xf>
    <xf numFmtId="180" fontId="95" fillId="0" borderId="23" xfId="0" applyNumberFormat="1" applyFont="1" applyFill="1" applyBorder="1" applyAlignment="1">
      <alignment horizontal="center" vertical="center" wrapText="1"/>
    </xf>
    <xf numFmtId="180" fontId="95" fillId="0" borderId="21" xfId="0" applyNumberFormat="1" applyFont="1" applyFill="1" applyBorder="1" applyAlignment="1">
      <alignment horizontal="center" vertical="center" wrapText="1"/>
    </xf>
    <xf numFmtId="180" fontId="105" fillId="0" borderId="20" xfId="0" applyNumberFormat="1" applyFont="1" applyFill="1" applyBorder="1" applyAlignment="1">
      <alignment horizontal="center" vertical="center" wrapText="1"/>
    </xf>
    <xf numFmtId="180" fontId="105" fillId="0" borderId="23" xfId="0" applyNumberFormat="1" applyFont="1" applyFill="1" applyBorder="1" applyAlignment="1">
      <alignment horizontal="center" vertical="center" wrapText="1"/>
    </xf>
    <xf numFmtId="180" fontId="105" fillId="0" borderId="21" xfId="0" applyNumberFormat="1" applyFont="1" applyFill="1" applyBorder="1" applyAlignment="1">
      <alignment horizontal="center" vertical="center" wrapText="1"/>
    </xf>
    <xf numFmtId="0" fontId="95" fillId="0" borderId="20" xfId="0" applyFont="1" applyBorder="1" applyAlignment="1">
      <alignment horizontal="center" vertical="center" shrinkToFit="1"/>
    </xf>
    <xf numFmtId="0" fontId="95" fillId="0" borderId="23" xfId="0" applyFont="1" applyBorder="1" applyAlignment="1">
      <alignment horizontal="center" vertical="center" shrinkToFit="1"/>
    </xf>
    <xf numFmtId="0" fontId="95" fillId="0" borderId="21" xfId="0" applyFont="1" applyBorder="1" applyAlignment="1">
      <alignment horizontal="center" vertical="center" shrinkToFit="1"/>
    </xf>
    <xf numFmtId="178" fontId="91" fillId="0" borderId="11" xfId="0" applyNumberFormat="1" applyFont="1" applyBorder="1" applyAlignment="1">
      <alignment horizontal="center" vertical="center" shrinkToFit="1"/>
    </xf>
    <xf numFmtId="0" fontId="91" fillId="0" borderId="25" xfId="0" applyFont="1" applyBorder="1" applyAlignment="1">
      <alignment vertical="center" shrinkToFit="1"/>
    </xf>
    <xf numFmtId="0" fontId="91" fillId="0" borderId="26" xfId="0" applyFont="1" applyBorder="1" applyAlignment="1">
      <alignment vertical="center" shrinkToFit="1"/>
    </xf>
    <xf numFmtId="0" fontId="91" fillId="0" borderId="37" xfId="0" applyFont="1" applyBorder="1" applyAlignment="1">
      <alignment vertical="center" shrinkToFit="1"/>
    </xf>
    <xf numFmtId="0" fontId="90" fillId="0" borderId="20" xfId="0" applyFont="1" applyBorder="1" applyAlignment="1">
      <alignment horizontal="distributed" vertical="center" indent="1" shrinkToFit="1"/>
    </xf>
    <xf numFmtId="0" fontId="0" fillId="0" borderId="23" xfId="0" applyBorder="1" applyAlignment="1">
      <alignment horizontal="distributed" vertical="center" indent="1" shrinkToFit="1"/>
    </xf>
    <xf numFmtId="0" fontId="0" fillId="0" borderId="21" xfId="0" applyBorder="1" applyAlignment="1">
      <alignment horizontal="distributed" vertical="center" indent="1" shrinkToFit="1"/>
    </xf>
    <xf numFmtId="0" fontId="91" fillId="0" borderId="20" xfId="0" applyFont="1" applyBorder="1" applyAlignment="1">
      <alignment horizontal="center" vertical="center" shrinkToFit="1"/>
    </xf>
    <xf numFmtId="0" fontId="91" fillId="0" borderId="23" xfId="0" applyFont="1" applyBorder="1" applyAlignment="1">
      <alignment horizontal="center" vertical="center" shrinkToFit="1"/>
    </xf>
    <xf numFmtId="0" fontId="91" fillId="0" borderId="21" xfId="0" applyFont="1" applyBorder="1" applyAlignment="1">
      <alignment horizontal="center" vertical="center" shrinkToFit="1"/>
    </xf>
    <xf numFmtId="38" fontId="95" fillId="0" borderId="20" xfId="48" applyFont="1" applyBorder="1" applyAlignment="1">
      <alignment horizontal="center" vertical="center"/>
    </xf>
    <xf numFmtId="38" fontId="95" fillId="0" borderId="23" xfId="48" applyFont="1" applyBorder="1" applyAlignment="1">
      <alignment horizontal="center" vertical="center"/>
    </xf>
    <xf numFmtId="38" fontId="95" fillId="0" borderId="21" xfId="48" applyFont="1" applyBorder="1" applyAlignment="1">
      <alignment horizontal="center" vertical="center"/>
    </xf>
    <xf numFmtId="0" fontId="95" fillId="0" borderId="20" xfId="0" applyFont="1" applyFill="1" applyBorder="1" applyAlignment="1">
      <alignment horizontal="center" vertical="center" wrapText="1"/>
    </xf>
    <xf numFmtId="0" fontId="95" fillId="0" borderId="23" xfId="0" applyFont="1" applyFill="1" applyBorder="1" applyAlignment="1">
      <alignment horizontal="center" vertical="center" wrapText="1"/>
    </xf>
    <xf numFmtId="0" fontId="95" fillId="0" borderId="21" xfId="0" applyFont="1" applyFill="1" applyBorder="1" applyAlignment="1">
      <alignment horizontal="center" vertical="center" wrapText="1"/>
    </xf>
    <xf numFmtId="0" fontId="95" fillId="0" borderId="37" xfId="0" applyFont="1" applyBorder="1" applyAlignment="1">
      <alignment vertical="top" wrapText="1"/>
    </xf>
    <xf numFmtId="0" fontId="105" fillId="0" borderId="0" xfId="0" applyFont="1" applyBorder="1" applyAlignment="1">
      <alignment vertical="top" wrapText="1"/>
    </xf>
    <xf numFmtId="0" fontId="105" fillId="0" borderId="36" xfId="0" applyFont="1" applyBorder="1" applyAlignment="1">
      <alignment vertical="top" wrapText="1"/>
    </xf>
    <xf numFmtId="180" fontId="95" fillId="0" borderId="10" xfId="0" applyNumberFormat="1" applyFont="1" applyBorder="1" applyAlignment="1">
      <alignment horizontal="center" vertical="center" shrinkToFit="1"/>
    </xf>
    <xf numFmtId="180" fontId="95" fillId="0" borderId="13" xfId="0" applyNumberFormat="1" applyFont="1" applyBorder="1" applyAlignment="1">
      <alignment horizontal="center" vertical="center" shrinkToFit="1"/>
    </xf>
    <xf numFmtId="180" fontId="95" fillId="0" borderId="27" xfId="0" applyNumberFormat="1" applyFont="1" applyBorder="1" applyAlignment="1">
      <alignment horizontal="center" vertical="center" shrinkToFit="1"/>
    </xf>
    <xf numFmtId="180" fontId="95" fillId="0" borderId="36" xfId="0" applyNumberFormat="1" applyFont="1" applyBorder="1" applyAlignment="1">
      <alignment horizontal="center" vertical="center" shrinkToFit="1"/>
    </xf>
    <xf numFmtId="180" fontId="95" fillId="0" borderId="25" xfId="0" applyNumberFormat="1" applyFont="1" applyBorder="1" applyAlignment="1">
      <alignment horizontal="center" vertical="center" shrinkToFit="1"/>
    </xf>
    <xf numFmtId="180" fontId="95" fillId="0" borderId="37" xfId="0" applyNumberFormat="1" applyFont="1" applyBorder="1" applyAlignment="1">
      <alignment horizontal="center" vertical="center" shrinkToFit="1"/>
    </xf>
    <xf numFmtId="0" fontId="90" fillId="0" borderId="77" xfId="0" applyFont="1" applyBorder="1" applyAlignment="1">
      <alignment horizontal="distributed" vertical="center" indent="1" shrinkToFit="1"/>
    </xf>
    <xf numFmtId="0" fontId="0" fillId="0" borderId="78" xfId="0" applyBorder="1" applyAlignment="1">
      <alignment horizontal="distributed" vertical="center" indent="1" shrinkToFit="1"/>
    </xf>
    <xf numFmtId="0" fontId="0" fillId="0" borderId="79" xfId="0" applyBorder="1" applyAlignment="1">
      <alignment horizontal="distributed" vertical="center" indent="1" shrinkToFit="1"/>
    </xf>
    <xf numFmtId="0" fontId="91" fillId="0" borderId="80" xfId="0" applyFont="1" applyBorder="1" applyAlignment="1">
      <alignment horizontal="center" vertical="center" shrinkToFit="1"/>
    </xf>
    <xf numFmtId="0" fontId="91" fillId="0" borderId="81" xfId="0" applyFont="1" applyBorder="1" applyAlignment="1">
      <alignment horizontal="center" vertical="center" shrinkToFit="1"/>
    </xf>
    <xf numFmtId="0" fontId="91" fillId="0" borderId="78" xfId="0" applyFont="1" applyBorder="1" applyAlignment="1">
      <alignment horizontal="center" vertical="center" shrinkToFit="1"/>
    </xf>
    <xf numFmtId="0" fontId="91" fillId="0" borderId="79" xfId="0" applyFont="1" applyBorder="1" applyAlignment="1">
      <alignment horizontal="center" vertical="center" shrinkToFit="1"/>
    </xf>
    <xf numFmtId="0" fontId="90" fillId="0" borderId="25" xfId="0" applyFont="1" applyBorder="1" applyAlignment="1">
      <alignment horizontal="distributed" vertical="center" indent="1" shrinkToFit="1"/>
    </xf>
    <xf numFmtId="0" fontId="0" fillId="0" borderId="26" xfId="0" applyBorder="1" applyAlignment="1">
      <alignment horizontal="distributed" vertical="center" indent="1" shrinkToFit="1"/>
    </xf>
    <xf numFmtId="0" fontId="0" fillId="0" borderId="37" xfId="0" applyBorder="1" applyAlignment="1">
      <alignment horizontal="distributed" vertical="center" indent="1" shrinkToFit="1"/>
    </xf>
    <xf numFmtId="0" fontId="92" fillId="0" borderId="82" xfId="0" applyFont="1" applyBorder="1" applyAlignment="1">
      <alignment horizontal="center" vertical="center" shrinkToFit="1"/>
    </xf>
    <xf numFmtId="0" fontId="92" fillId="0" borderId="83" xfId="0" applyFont="1" applyBorder="1" applyAlignment="1">
      <alignment horizontal="center" vertical="center" shrinkToFit="1"/>
    </xf>
    <xf numFmtId="0" fontId="92" fillId="0" borderId="84" xfId="0" applyFont="1" applyBorder="1" applyAlignment="1">
      <alignment horizontal="center" vertical="center" shrinkToFit="1"/>
    </xf>
    <xf numFmtId="0" fontId="90" fillId="0" borderId="10" xfId="0" applyFont="1" applyBorder="1" applyAlignment="1">
      <alignment horizontal="distributed" vertical="center" indent="1" shrinkToFit="1"/>
    </xf>
    <xf numFmtId="0" fontId="0" fillId="0" borderId="11" xfId="0" applyBorder="1" applyAlignment="1">
      <alignment horizontal="distributed" vertical="center" indent="1" shrinkToFit="1"/>
    </xf>
    <xf numFmtId="0" fontId="0" fillId="0" borderId="13" xfId="0" applyBorder="1" applyAlignment="1">
      <alignment horizontal="distributed" vertical="center" indent="1" shrinkToFit="1"/>
    </xf>
    <xf numFmtId="0" fontId="0" fillId="0" borderId="25" xfId="0" applyBorder="1" applyAlignment="1">
      <alignment horizontal="distributed" vertical="center" indent="1" shrinkToFit="1"/>
    </xf>
    <xf numFmtId="0" fontId="95" fillId="0" borderId="0" xfId="0" applyFont="1" applyBorder="1" applyAlignment="1">
      <alignment vertical="top" shrinkToFit="1"/>
    </xf>
    <xf numFmtId="0" fontId="95" fillId="0" borderId="36" xfId="0" applyFont="1" applyBorder="1" applyAlignment="1">
      <alignment vertical="top" shrinkToFit="1"/>
    </xf>
    <xf numFmtId="0" fontId="106" fillId="0" borderId="26" xfId="0" applyFont="1" applyBorder="1" applyAlignment="1">
      <alignment vertical="top" shrinkToFit="1"/>
    </xf>
    <xf numFmtId="0" fontId="106" fillId="0" borderId="37" xfId="0" applyFont="1" applyBorder="1" applyAlignment="1">
      <alignment vertical="top" shrinkToFit="1"/>
    </xf>
    <xf numFmtId="0" fontId="106" fillId="0" borderId="25" xfId="0" applyFont="1" applyBorder="1" applyAlignment="1">
      <alignment vertical="center" shrinkToFit="1"/>
    </xf>
    <xf numFmtId="0" fontId="119" fillId="0" borderId="26" xfId="0" applyFont="1" applyBorder="1" applyAlignment="1">
      <alignment vertical="center" shrinkToFit="1"/>
    </xf>
    <xf numFmtId="0" fontId="95" fillId="0" borderId="26" xfId="0" applyFont="1" applyBorder="1" applyAlignment="1">
      <alignment horizontal="center" vertical="center" wrapText="1"/>
    </xf>
    <xf numFmtId="0" fontId="95" fillId="0" borderId="0" xfId="0" applyFont="1" applyBorder="1" applyAlignment="1">
      <alignment vertical="top" wrapText="1"/>
    </xf>
    <xf numFmtId="0" fontId="95" fillId="0" borderId="36" xfId="0" applyFont="1" applyBorder="1" applyAlignment="1">
      <alignment vertical="top" wrapText="1"/>
    </xf>
    <xf numFmtId="0" fontId="95" fillId="0" borderId="37" xfId="0" applyFont="1" applyBorder="1" applyAlignment="1">
      <alignment horizontal="center" vertical="center" wrapText="1"/>
    </xf>
    <xf numFmtId="38" fontId="95" fillId="0" borderId="10" xfId="48" applyFont="1" applyBorder="1" applyAlignment="1">
      <alignment horizontal="center" vertical="center"/>
    </xf>
    <xf numFmtId="38" fontId="95" fillId="0" borderId="11" xfId="48" applyFont="1" applyBorder="1" applyAlignment="1">
      <alignment horizontal="center" vertical="center"/>
    </xf>
    <xf numFmtId="38" fontId="95" fillId="0" borderId="13" xfId="48" applyFont="1" applyBorder="1" applyAlignment="1">
      <alignment horizontal="center" vertical="center"/>
    </xf>
    <xf numFmtId="38" fontId="95" fillId="0" borderId="25" xfId="48" applyFont="1" applyBorder="1" applyAlignment="1">
      <alignment horizontal="center" vertical="center"/>
    </xf>
    <xf numFmtId="38" fontId="95" fillId="0" borderId="26" xfId="48" applyFont="1" applyBorder="1" applyAlignment="1">
      <alignment horizontal="center" vertical="center"/>
    </xf>
    <xf numFmtId="38" fontId="95" fillId="0" borderId="37" xfId="48" applyFont="1" applyBorder="1" applyAlignment="1">
      <alignment horizontal="center" vertical="center"/>
    </xf>
    <xf numFmtId="0" fontId="95" fillId="0" borderId="0" xfId="0" applyFont="1" applyBorder="1" applyAlignment="1">
      <alignment vertical="center" wrapText="1"/>
    </xf>
    <xf numFmtId="0" fontId="0" fillId="0" borderId="0" xfId="0" applyAlignment="1">
      <alignment vertical="center" wrapText="1"/>
    </xf>
    <xf numFmtId="0" fontId="0" fillId="0" borderId="85" xfId="0" applyBorder="1" applyAlignment="1">
      <alignment vertical="center" wrapText="1"/>
    </xf>
    <xf numFmtId="0" fontId="95" fillId="0" borderId="86" xfId="0" applyFont="1" applyBorder="1" applyAlignment="1">
      <alignment horizontal="right" vertical="center" shrinkToFit="1"/>
    </xf>
    <xf numFmtId="0" fontId="95" fillId="0" borderId="87" xfId="0" applyFont="1" applyBorder="1" applyAlignment="1">
      <alignment horizontal="right" vertical="center" shrinkToFit="1"/>
    </xf>
    <xf numFmtId="0" fontId="95" fillId="0" borderId="88" xfId="0" applyFont="1" applyBorder="1" applyAlignment="1">
      <alignment horizontal="right" vertical="center" shrinkToFit="1"/>
    </xf>
    <xf numFmtId="0" fontId="95" fillId="0" borderId="89" xfId="0" applyFont="1" applyBorder="1" applyAlignment="1">
      <alignment horizontal="right" vertical="center" shrinkToFit="1"/>
    </xf>
    <xf numFmtId="0" fontId="95" fillId="0" borderId="90" xfId="0" applyFont="1" applyBorder="1" applyAlignment="1">
      <alignment horizontal="right" vertical="center" shrinkToFit="1"/>
    </xf>
    <xf numFmtId="0" fontId="95" fillId="0" borderId="91" xfId="0" applyFont="1" applyBorder="1" applyAlignment="1">
      <alignment horizontal="right" vertical="center" shrinkToFit="1"/>
    </xf>
    <xf numFmtId="210" fontId="95" fillId="0" borderId="86" xfId="0" applyNumberFormat="1" applyFont="1" applyBorder="1" applyAlignment="1">
      <alignment horizontal="right" vertical="center" shrinkToFit="1"/>
    </xf>
    <xf numFmtId="210" fontId="95" fillId="0" borderId="87" xfId="0" applyNumberFormat="1" applyFont="1" applyBorder="1" applyAlignment="1">
      <alignment horizontal="right" vertical="center" shrinkToFit="1"/>
    </xf>
    <xf numFmtId="210" fontId="95" fillId="0" borderId="88" xfId="0" applyNumberFormat="1" applyFont="1" applyBorder="1" applyAlignment="1">
      <alignment horizontal="right" vertical="center" shrinkToFit="1"/>
    </xf>
    <xf numFmtId="210" fontId="95" fillId="0" borderId="89" xfId="0" applyNumberFormat="1" applyFont="1" applyBorder="1" applyAlignment="1">
      <alignment horizontal="right" vertical="center" shrinkToFit="1"/>
    </xf>
    <xf numFmtId="210" fontId="95" fillId="0" borderId="90" xfId="0" applyNumberFormat="1" applyFont="1" applyBorder="1" applyAlignment="1">
      <alignment horizontal="right" vertical="center" shrinkToFit="1"/>
    </xf>
    <xf numFmtId="210" fontId="95" fillId="0" borderId="91" xfId="0" applyNumberFormat="1" applyFont="1" applyBorder="1" applyAlignment="1">
      <alignment horizontal="right" vertical="center" shrinkToFit="1"/>
    </xf>
    <xf numFmtId="0" fontId="95" fillId="0" borderId="10" xfId="0" applyFont="1" applyBorder="1" applyAlignment="1">
      <alignment horizontal="right" vertical="center"/>
    </xf>
    <xf numFmtId="0" fontId="95" fillId="0" borderId="11" xfId="0" applyFont="1" applyBorder="1" applyAlignment="1">
      <alignment horizontal="right" vertical="center"/>
    </xf>
    <xf numFmtId="0" fontId="95" fillId="0" borderId="25" xfId="0" applyFont="1" applyBorder="1" applyAlignment="1">
      <alignment horizontal="right" vertical="center"/>
    </xf>
    <xf numFmtId="0" fontId="95" fillId="0" borderId="26" xfId="0" applyFont="1" applyBorder="1" applyAlignment="1">
      <alignment horizontal="right" vertical="center"/>
    </xf>
    <xf numFmtId="0" fontId="95" fillId="0" borderId="92" xfId="0" applyFont="1" applyBorder="1" applyAlignment="1">
      <alignment horizontal="center" vertical="center" shrinkToFit="1"/>
    </xf>
    <xf numFmtId="0" fontId="95" fillId="0" borderId="93" xfId="0" applyFont="1" applyBorder="1" applyAlignment="1">
      <alignment horizontal="center" vertical="center" shrinkToFit="1"/>
    </xf>
    <xf numFmtId="0" fontId="95" fillId="0" borderId="56" xfId="0" applyFont="1" applyBorder="1" applyAlignment="1">
      <alignment horizontal="center" vertical="center" shrinkToFit="1"/>
    </xf>
    <xf numFmtId="0" fontId="95" fillId="0" borderId="94" xfId="0" applyNumberFormat="1" applyFont="1" applyBorder="1" applyAlignment="1">
      <alignment horizontal="center" vertical="center" shrinkToFit="1"/>
    </xf>
    <xf numFmtId="0" fontId="95" fillId="0" borderId="95" xfId="0" applyNumberFormat="1" applyFont="1" applyBorder="1" applyAlignment="1">
      <alignment horizontal="center" vertical="center" shrinkToFit="1"/>
    </xf>
    <xf numFmtId="0" fontId="95" fillId="0" borderId="96" xfId="0" applyNumberFormat="1" applyFont="1" applyBorder="1" applyAlignment="1">
      <alignment horizontal="center" vertical="center" shrinkToFit="1"/>
    </xf>
    <xf numFmtId="203" fontId="95" fillId="38" borderId="97" xfId="0" applyNumberFormat="1" applyFont="1" applyFill="1" applyBorder="1" applyAlignment="1">
      <alignment horizontal="center" vertical="center" shrinkToFit="1"/>
    </xf>
    <xf numFmtId="0" fontId="95" fillId="38" borderId="93" xfId="0" applyFont="1" applyFill="1" applyBorder="1" applyAlignment="1">
      <alignment horizontal="center" vertical="center" shrinkToFit="1"/>
    </xf>
    <xf numFmtId="0" fontId="95" fillId="38" borderId="56" xfId="0" applyFont="1" applyFill="1" applyBorder="1" applyAlignment="1">
      <alignment horizontal="center" vertical="center" shrinkToFit="1"/>
    </xf>
    <xf numFmtId="0" fontId="95" fillId="38" borderId="98" xfId="0" applyFont="1" applyFill="1" applyBorder="1" applyAlignment="1">
      <alignment horizontal="center" vertical="center" shrinkToFit="1"/>
    </xf>
    <xf numFmtId="0" fontId="95" fillId="0" borderId="99" xfId="0" applyFont="1" applyBorder="1" applyAlignment="1">
      <alignment horizontal="center" vertical="center" wrapText="1" shrinkToFit="1"/>
    </xf>
    <xf numFmtId="0" fontId="95" fillId="0" borderId="95" xfId="0" applyFont="1" applyBorder="1" applyAlignment="1">
      <alignment horizontal="center" vertical="center" wrapText="1" shrinkToFit="1"/>
    </xf>
    <xf numFmtId="0" fontId="95" fillId="0" borderId="60" xfId="0" applyFont="1" applyBorder="1" applyAlignment="1">
      <alignment horizontal="center" vertical="center" wrapText="1" shrinkToFit="1"/>
    </xf>
    <xf numFmtId="0" fontId="95" fillId="39" borderId="94" xfId="0" applyNumberFormat="1" applyFont="1" applyFill="1" applyBorder="1" applyAlignment="1">
      <alignment horizontal="center" vertical="center" shrinkToFit="1"/>
    </xf>
    <xf numFmtId="0" fontId="95" fillId="39" borderId="95" xfId="0" applyNumberFormat="1" applyFont="1" applyFill="1" applyBorder="1" applyAlignment="1">
      <alignment horizontal="center" vertical="center" shrinkToFit="1"/>
    </xf>
    <xf numFmtId="0" fontId="95" fillId="39" borderId="60" xfId="0" applyNumberFormat="1" applyFont="1" applyFill="1" applyBorder="1" applyAlignment="1">
      <alignment horizontal="center" vertical="center" shrinkToFit="1"/>
    </xf>
    <xf numFmtId="0" fontId="95" fillId="39" borderId="96" xfId="0" applyNumberFormat="1" applyFont="1" applyFill="1" applyBorder="1" applyAlignment="1">
      <alignment horizontal="center" vertical="center" shrinkToFit="1"/>
    </xf>
    <xf numFmtId="0" fontId="95" fillId="0" borderId="60" xfId="0" applyNumberFormat="1" applyFont="1" applyBorder="1" applyAlignment="1">
      <alignment horizontal="center" vertical="center" shrinkToFit="1"/>
    </xf>
    <xf numFmtId="0" fontId="95" fillId="0" borderId="36" xfId="0" applyFont="1" applyBorder="1" applyAlignment="1">
      <alignment vertical="center" wrapText="1"/>
    </xf>
    <xf numFmtId="0" fontId="0" fillId="0" borderId="26" xfId="0" applyBorder="1" applyAlignment="1">
      <alignment vertical="center" shrinkToFit="1"/>
    </xf>
    <xf numFmtId="0" fontId="91" fillId="0" borderId="100" xfId="0" applyFont="1" applyBorder="1" applyAlignment="1">
      <alignment horizontal="center" vertical="center" shrinkToFit="1"/>
    </xf>
    <xf numFmtId="0" fontId="91" fillId="0" borderId="26" xfId="0" applyFont="1" applyBorder="1" applyAlignment="1">
      <alignment horizontal="center" vertical="center" shrinkToFit="1"/>
    </xf>
    <xf numFmtId="0" fontId="91" fillId="0" borderId="37" xfId="0" applyFont="1" applyBorder="1" applyAlignment="1">
      <alignment horizontal="center" vertical="center" shrinkToFit="1"/>
    </xf>
    <xf numFmtId="0" fontId="120" fillId="0" borderId="101" xfId="0" applyFont="1" applyBorder="1" applyAlignment="1">
      <alignment horizontal="center" vertical="center"/>
    </xf>
    <xf numFmtId="0" fontId="120" fillId="0" borderId="102" xfId="0" applyFont="1" applyBorder="1" applyAlignment="1">
      <alignment horizontal="center" vertical="center"/>
    </xf>
    <xf numFmtId="0" fontId="90" fillId="0" borderId="10" xfId="0" applyFont="1" applyBorder="1" applyAlignment="1">
      <alignment horizontal="center" vertical="center" textRotation="255" shrinkToFit="1"/>
    </xf>
    <xf numFmtId="0" fontId="90" fillId="0" borderId="13" xfId="0" applyFont="1" applyBorder="1" applyAlignment="1">
      <alignment horizontal="center" vertical="center" textRotation="255" shrinkToFit="1"/>
    </xf>
    <xf numFmtId="0" fontId="90" fillId="0" borderId="27" xfId="0" applyFont="1" applyBorder="1" applyAlignment="1">
      <alignment horizontal="center" vertical="center" textRotation="255" shrinkToFit="1"/>
    </xf>
    <xf numFmtId="0" fontId="90" fillId="0" borderId="36" xfId="0" applyFont="1" applyBorder="1" applyAlignment="1">
      <alignment horizontal="center" vertical="center" textRotation="255" shrinkToFit="1"/>
    </xf>
    <xf numFmtId="0" fontId="90" fillId="0" borderId="25" xfId="0" applyFont="1" applyBorder="1" applyAlignment="1">
      <alignment horizontal="center" vertical="center" textRotation="255" shrinkToFit="1"/>
    </xf>
    <xf numFmtId="0" fontId="90" fillId="0" borderId="37" xfId="0" applyFont="1" applyBorder="1" applyAlignment="1">
      <alignment horizontal="center" vertical="center" textRotation="255" shrinkToFit="1"/>
    </xf>
    <xf numFmtId="0" fontId="120" fillId="0" borderId="103" xfId="0" applyFont="1" applyBorder="1" applyAlignment="1">
      <alignment horizontal="center" vertical="center"/>
    </xf>
    <xf numFmtId="0" fontId="95" fillId="0" borderId="13" xfId="0" applyFont="1" applyBorder="1" applyAlignment="1">
      <alignment vertical="center" wrapText="1"/>
    </xf>
    <xf numFmtId="0" fontId="101" fillId="0" borderId="13" xfId="0" applyFont="1" applyBorder="1" applyAlignment="1">
      <alignment horizontal="center" vertical="center"/>
    </xf>
    <xf numFmtId="0" fontId="101" fillId="0" borderId="37" xfId="0" applyFont="1" applyBorder="1" applyAlignment="1">
      <alignment horizontal="center" vertical="center"/>
    </xf>
    <xf numFmtId="180" fontId="95" fillId="0" borderId="10" xfId="0" applyNumberFormat="1" applyFont="1" applyBorder="1" applyAlignment="1">
      <alignment horizontal="distributed" vertical="center" wrapText="1" indent="1"/>
    </xf>
    <xf numFmtId="0" fontId="0" fillId="0" borderId="11" xfId="0" applyBorder="1" applyAlignment="1">
      <alignment horizontal="distributed" vertical="center" wrapText="1" indent="1"/>
    </xf>
    <xf numFmtId="0" fontId="0" fillId="0" borderId="13" xfId="0" applyBorder="1" applyAlignment="1">
      <alignment horizontal="distributed" vertical="center" wrapText="1" indent="1"/>
    </xf>
    <xf numFmtId="0" fontId="95" fillId="0" borderId="10" xfId="0" applyFont="1" applyBorder="1" applyAlignment="1">
      <alignment horizontal="center" vertical="center"/>
    </xf>
    <xf numFmtId="0" fontId="95" fillId="0" borderId="11" xfId="0" applyFont="1" applyBorder="1" applyAlignment="1">
      <alignment horizontal="center" vertical="center"/>
    </xf>
    <xf numFmtId="0" fontId="95" fillId="0" borderId="13" xfId="0" applyFont="1" applyBorder="1" applyAlignment="1">
      <alignment horizontal="center" vertical="center"/>
    </xf>
    <xf numFmtId="180" fontId="95" fillId="0" borderId="20" xfId="0" applyNumberFormat="1" applyFont="1" applyFill="1" applyBorder="1" applyAlignment="1">
      <alignment horizontal="distributed" vertical="center" wrapText="1" indent="1"/>
    </xf>
    <xf numFmtId="0" fontId="0" fillId="0" borderId="23" xfId="0" applyFill="1" applyBorder="1" applyAlignment="1">
      <alignment horizontal="distributed" vertical="center" wrapText="1" indent="1"/>
    </xf>
    <xf numFmtId="0" fontId="0" fillId="0" borderId="21" xfId="0" applyFill="1" applyBorder="1" applyAlignment="1">
      <alignment horizontal="distributed" vertical="center" wrapText="1" indent="1"/>
    </xf>
    <xf numFmtId="0" fontId="0" fillId="0" borderId="23" xfId="0" applyBorder="1" applyAlignment="1">
      <alignment vertical="center" wrapText="1"/>
    </xf>
    <xf numFmtId="0" fontId="0" fillId="0" borderId="21" xfId="0" applyBorder="1" applyAlignment="1">
      <alignment vertical="center" wrapText="1"/>
    </xf>
    <xf numFmtId="180" fontId="95" fillId="0" borderId="10" xfId="0" applyNumberFormat="1" applyFont="1" applyBorder="1" applyAlignment="1">
      <alignment horizontal="distributed" vertical="center" wrapText="1"/>
    </xf>
    <xf numFmtId="0" fontId="0" fillId="0" borderId="11" xfId="0" applyBorder="1" applyAlignment="1">
      <alignment horizontal="distributed" vertical="center" wrapText="1"/>
    </xf>
    <xf numFmtId="0" fontId="0" fillId="0" borderId="13" xfId="0" applyBorder="1" applyAlignment="1">
      <alignment horizontal="distributed" vertical="center" wrapText="1"/>
    </xf>
    <xf numFmtId="0" fontId="0" fillId="0" borderId="25" xfId="0" applyBorder="1" applyAlignment="1">
      <alignment horizontal="distributed" vertical="center" wrapText="1"/>
    </xf>
    <xf numFmtId="0" fontId="0" fillId="0" borderId="26" xfId="0" applyBorder="1" applyAlignment="1">
      <alignment horizontal="distributed" vertical="center" wrapText="1"/>
    </xf>
    <xf numFmtId="0" fontId="0" fillId="0" borderId="37" xfId="0" applyBorder="1" applyAlignment="1">
      <alignment horizontal="distributed" vertical="center" wrapText="1"/>
    </xf>
    <xf numFmtId="0" fontId="95" fillId="0" borderId="20" xfId="0" applyFont="1" applyFill="1" applyBorder="1" applyAlignment="1">
      <alignment horizontal="center" vertical="center"/>
    </xf>
    <xf numFmtId="0" fontId="95" fillId="0" borderId="23" xfId="0" applyFont="1" applyFill="1" applyBorder="1" applyAlignment="1">
      <alignment horizontal="center" vertical="center"/>
    </xf>
    <xf numFmtId="0" fontId="95" fillId="0" borderId="21" xfId="0" applyFont="1" applyFill="1" applyBorder="1" applyAlignment="1">
      <alignment horizontal="center" vertical="center"/>
    </xf>
    <xf numFmtId="0" fontId="0" fillId="0" borderId="20" xfId="0" applyBorder="1" applyAlignment="1">
      <alignment horizontal="center" vertical="center" shrinkToFit="1"/>
    </xf>
    <xf numFmtId="0" fontId="0" fillId="0" borderId="23" xfId="0" applyBorder="1" applyAlignment="1">
      <alignment horizontal="center" vertical="center" shrinkToFit="1"/>
    </xf>
    <xf numFmtId="0" fontId="95" fillId="0" borderId="23" xfId="0" applyFont="1" applyBorder="1" applyAlignment="1">
      <alignment vertical="center" shrinkToFit="1"/>
    </xf>
    <xf numFmtId="0" fontId="0" fillId="0" borderId="23" xfId="0" applyBorder="1" applyAlignment="1">
      <alignment vertical="center" shrinkToFit="1"/>
    </xf>
    <xf numFmtId="0" fontId="0" fillId="0" borderId="21" xfId="0" applyBorder="1" applyAlignment="1">
      <alignment vertical="center" shrinkToFit="1"/>
    </xf>
    <xf numFmtId="179" fontId="95" fillId="0" borderId="0" xfId="0" applyNumberFormat="1" applyFont="1" applyAlignment="1">
      <alignment vertical="center" shrinkToFit="1"/>
    </xf>
    <xf numFmtId="0" fontId="95" fillId="0" borderId="0" xfId="0" applyFont="1" applyAlignment="1">
      <alignment vertical="center" shrinkToFit="1"/>
    </xf>
    <xf numFmtId="0" fontId="95" fillId="0" borderId="0" xfId="0" applyFont="1" applyAlignment="1">
      <alignment vertical="center" wrapText="1"/>
    </xf>
    <xf numFmtId="0" fontId="96" fillId="0" borderId="20" xfId="0" applyFont="1" applyFill="1" applyBorder="1" applyAlignment="1">
      <alignment horizontal="center" vertical="center"/>
    </xf>
    <xf numFmtId="0" fontId="96" fillId="0" borderId="23" xfId="0" applyFont="1" applyFill="1" applyBorder="1" applyAlignment="1">
      <alignment horizontal="center" vertical="center"/>
    </xf>
    <xf numFmtId="0" fontId="96" fillId="0" borderId="21" xfId="0" applyFont="1" applyFill="1" applyBorder="1" applyAlignment="1">
      <alignment horizontal="center" vertical="center"/>
    </xf>
    <xf numFmtId="180" fontId="95" fillId="0" borderId="20" xfId="0" applyNumberFormat="1" applyFont="1" applyFill="1" applyBorder="1" applyAlignment="1">
      <alignment horizontal="center" vertical="center"/>
    </xf>
    <xf numFmtId="180" fontId="95" fillId="0" borderId="21" xfId="0" applyNumberFormat="1" applyFont="1" applyFill="1" applyBorder="1" applyAlignment="1">
      <alignment horizontal="center" vertical="center"/>
    </xf>
    <xf numFmtId="0" fontId="102" fillId="0" borderId="0" xfId="0" applyFont="1" applyBorder="1" applyAlignment="1">
      <alignment vertical="top" wrapText="1"/>
    </xf>
    <xf numFmtId="180" fontId="121" fillId="0" borderId="11" xfId="0" applyNumberFormat="1" applyFont="1" applyBorder="1" applyAlignment="1">
      <alignment vertical="top" wrapText="1"/>
    </xf>
    <xf numFmtId="180" fontId="96" fillId="0" borderId="11" xfId="0" applyNumberFormat="1" applyFont="1" applyBorder="1" applyAlignment="1">
      <alignment vertical="top" wrapText="1"/>
    </xf>
    <xf numFmtId="176" fontId="91" fillId="0" borderId="25" xfId="0" applyNumberFormat="1" applyFont="1" applyBorder="1" applyAlignment="1">
      <alignment horizontal="center" vertical="center" shrinkToFit="1"/>
    </xf>
    <xf numFmtId="176" fontId="91" fillId="0" borderId="26" xfId="0" applyNumberFormat="1" applyFont="1" applyBorder="1" applyAlignment="1">
      <alignment horizontal="center" vertical="center" shrinkToFit="1"/>
    </xf>
    <xf numFmtId="176" fontId="91" fillId="0" borderId="104" xfId="0" applyNumberFormat="1" applyFont="1" applyBorder="1" applyAlignment="1">
      <alignment horizontal="center" vertical="center" shrinkToFit="1"/>
    </xf>
    <xf numFmtId="0" fontId="91" fillId="0" borderId="0" xfId="0" applyFont="1" applyBorder="1" applyAlignment="1">
      <alignment vertical="distributed" wrapText="1"/>
    </xf>
    <xf numFmtId="0" fontId="0" fillId="0" borderId="0" xfId="0" applyAlignment="1">
      <alignment vertical="distributed" wrapText="1"/>
    </xf>
    <xf numFmtId="0" fontId="91" fillId="0" borderId="0" xfId="0" applyFont="1" applyBorder="1" applyAlignment="1">
      <alignment vertical="center" wrapText="1"/>
    </xf>
    <xf numFmtId="0" fontId="90" fillId="0" borderId="20" xfId="0" applyFont="1" applyBorder="1" applyAlignment="1">
      <alignment horizontal="center" vertical="center" shrinkToFit="1"/>
    </xf>
    <xf numFmtId="0" fontId="0" fillId="0" borderId="21" xfId="0" applyBorder="1" applyAlignment="1">
      <alignment horizontal="center" vertical="center" shrinkToFit="1"/>
    </xf>
    <xf numFmtId="0" fontId="106" fillId="0" borderId="0" xfId="0" applyFont="1" applyBorder="1" applyAlignment="1">
      <alignment vertical="top" wrapText="1"/>
    </xf>
    <xf numFmtId="0" fontId="106" fillId="0" borderId="0" xfId="0" applyFont="1" applyBorder="1" applyAlignment="1">
      <alignment vertical="center" wrapText="1"/>
    </xf>
    <xf numFmtId="0" fontId="106" fillId="0" borderId="36" xfId="0" applyFont="1" applyBorder="1" applyAlignment="1">
      <alignment vertical="center" wrapText="1"/>
    </xf>
    <xf numFmtId="0" fontId="95" fillId="0" borderId="10" xfId="0" applyFont="1" applyFill="1" applyBorder="1" applyAlignment="1">
      <alignment vertical="center" wrapText="1"/>
    </xf>
    <xf numFmtId="0" fontId="95" fillId="0" borderId="11" xfId="0" applyFont="1" applyFill="1" applyBorder="1" applyAlignment="1">
      <alignment vertical="center" wrapText="1"/>
    </xf>
    <xf numFmtId="0" fontId="95" fillId="0" borderId="13" xfId="0" applyFont="1" applyFill="1" applyBorder="1" applyAlignment="1">
      <alignment vertical="center" wrapText="1"/>
    </xf>
    <xf numFmtId="0" fontId="96" fillId="0" borderId="10" xfId="0" applyFont="1" applyBorder="1" applyAlignment="1">
      <alignment horizontal="center" vertical="center" shrinkToFit="1"/>
    </xf>
    <xf numFmtId="0" fontId="96" fillId="0" borderId="11" xfId="0" applyFont="1" applyBorder="1" applyAlignment="1">
      <alignment horizontal="center" vertical="center" shrinkToFit="1"/>
    </xf>
    <xf numFmtId="0" fontId="96" fillId="0" borderId="13" xfId="0" applyFont="1" applyBorder="1" applyAlignment="1">
      <alignment horizontal="center" vertical="center" shrinkToFit="1"/>
    </xf>
    <xf numFmtId="0" fontId="96" fillId="0" borderId="25" xfId="0" applyFont="1" applyBorder="1" applyAlignment="1">
      <alignment horizontal="center" vertical="center" shrinkToFit="1"/>
    </xf>
    <xf numFmtId="0" fontId="96" fillId="0" borderId="26" xfId="0" applyFont="1" applyBorder="1" applyAlignment="1">
      <alignment horizontal="center" vertical="center" shrinkToFit="1"/>
    </xf>
    <xf numFmtId="0" fontId="96" fillId="0" borderId="37" xfId="0" applyFont="1" applyBorder="1" applyAlignment="1">
      <alignment horizontal="center" vertical="center" shrinkToFit="1"/>
    </xf>
    <xf numFmtId="0" fontId="106" fillId="0" borderId="26" xfId="0" applyFont="1" applyBorder="1" applyAlignment="1">
      <alignment vertical="top" wrapText="1"/>
    </xf>
    <xf numFmtId="0" fontId="106" fillId="0" borderId="37" xfId="0" applyFont="1" applyBorder="1" applyAlignment="1">
      <alignment vertical="top" wrapText="1"/>
    </xf>
    <xf numFmtId="0" fontId="95" fillId="0" borderId="26" xfId="0" applyFont="1" applyBorder="1" applyAlignment="1">
      <alignment vertical="center" wrapText="1"/>
    </xf>
    <xf numFmtId="0" fontId="95" fillId="0" borderId="37" xfId="0" applyFont="1" applyBorder="1" applyAlignment="1">
      <alignment vertical="center" wrapText="1"/>
    </xf>
    <xf numFmtId="0" fontId="96" fillId="0" borderId="27" xfId="0" applyFont="1" applyBorder="1" applyAlignment="1">
      <alignment horizontal="center" vertical="center" shrinkToFit="1"/>
    </xf>
    <xf numFmtId="0" fontId="96" fillId="0" borderId="0" xfId="0" applyFont="1" applyBorder="1" applyAlignment="1">
      <alignment horizontal="center" vertical="center" shrinkToFit="1"/>
    </xf>
    <xf numFmtId="0" fontId="96" fillId="0" borderId="36" xfId="0" applyFont="1" applyBorder="1" applyAlignment="1">
      <alignment horizontal="center" vertical="center" shrinkToFit="1"/>
    </xf>
    <xf numFmtId="0" fontId="95" fillId="0" borderId="27" xfId="0" applyFont="1" applyBorder="1" applyAlignment="1">
      <alignment vertical="center" wrapText="1"/>
    </xf>
    <xf numFmtId="0" fontId="106" fillId="0" borderId="0" xfId="0" applyFont="1" applyFill="1" applyBorder="1" applyAlignment="1">
      <alignment vertical="top" wrapText="1"/>
    </xf>
    <xf numFmtId="0" fontId="106" fillId="0" borderId="0" xfId="0" applyFont="1" applyFill="1" applyBorder="1" applyAlignment="1">
      <alignment vertical="center" wrapText="1"/>
    </xf>
    <xf numFmtId="0" fontId="106" fillId="0" borderId="36" xfId="0" applyFont="1" applyFill="1" applyBorder="1" applyAlignment="1">
      <alignment vertical="center" wrapText="1"/>
    </xf>
    <xf numFmtId="0" fontId="106" fillId="0" borderId="26" xfId="0" applyFont="1" applyFill="1" applyBorder="1" applyAlignment="1">
      <alignment vertical="top" shrinkToFit="1"/>
    </xf>
    <xf numFmtId="0" fontId="106" fillId="0" borderId="37" xfId="0" applyFont="1" applyFill="1" applyBorder="1" applyAlignment="1">
      <alignment vertical="top" shrinkToFit="1"/>
    </xf>
    <xf numFmtId="0" fontId="96" fillId="0" borderId="27" xfId="0" applyFont="1" applyBorder="1" applyAlignment="1">
      <alignment horizontal="center" vertical="center"/>
    </xf>
    <xf numFmtId="0" fontId="96" fillId="0" borderId="0" xfId="0" applyFont="1" applyBorder="1" applyAlignment="1">
      <alignment horizontal="center" vertical="center"/>
    </xf>
    <xf numFmtId="0" fontId="96" fillId="0" borderId="36" xfId="0" applyFont="1" applyBorder="1" applyAlignment="1">
      <alignment horizontal="center" vertical="center"/>
    </xf>
    <xf numFmtId="0" fontId="106" fillId="0" borderId="26" xfId="0" applyFont="1" applyBorder="1" applyAlignment="1">
      <alignment vertical="top" wrapText="1" shrinkToFit="1"/>
    </xf>
    <xf numFmtId="0" fontId="106" fillId="0" borderId="37" xfId="0" applyFont="1" applyBorder="1" applyAlignment="1">
      <alignment vertical="top" wrapText="1" shrinkToFit="1"/>
    </xf>
    <xf numFmtId="0" fontId="3" fillId="0" borderId="20" xfId="0" applyFont="1" applyBorder="1" applyAlignment="1">
      <alignment vertical="center" wrapText="1"/>
    </xf>
    <xf numFmtId="0" fontId="95" fillId="0" borderId="0" xfId="0" applyFont="1" applyFill="1" applyBorder="1" applyAlignment="1">
      <alignment vertical="center" wrapText="1"/>
    </xf>
    <xf numFmtId="0" fontId="95" fillId="0" borderId="36" xfId="0" applyFont="1" applyFill="1" applyBorder="1" applyAlignment="1">
      <alignment vertical="center" wrapText="1"/>
    </xf>
    <xf numFmtId="0" fontId="95" fillId="0" borderId="20" xfId="0" applyFont="1" applyBorder="1" applyAlignment="1">
      <alignment horizontal="center" vertical="center"/>
    </xf>
    <xf numFmtId="0" fontId="95" fillId="0" borderId="23" xfId="0" applyFont="1" applyBorder="1" applyAlignment="1">
      <alignment horizontal="center" vertical="center"/>
    </xf>
    <xf numFmtId="0" fontId="95" fillId="0" borderId="21" xfId="0" applyFont="1" applyBorder="1" applyAlignment="1">
      <alignment horizontal="center" vertical="center"/>
    </xf>
    <xf numFmtId="0" fontId="111" fillId="0" borderId="27" xfId="0" applyFont="1" applyBorder="1" applyAlignment="1">
      <alignment horizontal="center" vertical="center" shrinkToFit="1"/>
    </xf>
    <xf numFmtId="0" fontId="111" fillId="0" borderId="36" xfId="0" applyFont="1" applyBorder="1" applyAlignment="1">
      <alignment horizontal="center" vertical="center" shrinkToFit="1"/>
    </xf>
    <xf numFmtId="0" fontId="111" fillId="0" borderId="25" xfId="0" applyFont="1" applyBorder="1" applyAlignment="1">
      <alignment horizontal="center" vertical="center" shrinkToFit="1"/>
    </xf>
    <xf numFmtId="0" fontId="111" fillId="0" borderId="37" xfId="0" applyFont="1" applyBorder="1" applyAlignment="1">
      <alignment horizontal="center" vertical="center" shrinkToFit="1"/>
    </xf>
    <xf numFmtId="0" fontId="95" fillId="0" borderId="41" xfId="0" applyFont="1" applyBorder="1" applyAlignment="1">
      <alignment horizontal="center" vertical="center" shrinkToFit="1"/>
    </xf>
    <xf numFmtId="0" fontId="95" fillId="40" borderId="41" xfId="0" applyFont="1" applyFill="1" applyBorder="1" applyAlignment="1">
      <alignment horizontal="center" vertical="center"/>
    </xf>
    <xf numFmtId="0" fontId="95" fillId="40" borderId="105" xfId="0" applyFont="1" applyFill="1" applyBorder="1" applyAlignment="1">
      <alignment horizontal="center" vertical="center"/>
    </xf>
    <xf numFmtId="0" fontId="95" fillId="40" borderId="106" xfId="0" applyFont="1" applyFill="1" applyBorder="1" applyAlignment="1">
      <alignment horizontal="center" vertical="center" shrinkToFit="1"/>
    </xf>
    <xf numFmtId="0" fontId="95" fillId="40" borderId="107" xfId="0" applyFont="1" applyFill="1" applyBorder="1" applyAlignment="1">
      <alignment horizontal="center" vertical="center" shrinkToFit="1"/>
    </xf>
    <xf numFmtId="0" fontId="95" fillId="40" borderId="108" xfId="0" applyFont="1" applyFill="1" applyBorder="1" applyAlignment="1">
      <alignment horizontal="center" vertical="center" shrinkToFit="1"/>
    </xf>
    <xf numFmtId="0" fontId="95" fillId="40" borderId="106" xfId="0" applyFont="1" applyFill="1" applyBorder="1" applyAlignment="1">
      <alignment horizontal="center" vertical="center" wrapText="1"/>
    </xf>
    <xf numFmtId="0" fontId="95" fillId="40" borderId="107" xfId="0" applyFont="1" applyFill="1" applyBorder="1" applyAlignment="1">
      <alignment horizontal="center" vertical="center" wrapText="1"/>
    </xf>
    <xf numFmtId="0" fontId="95" fillId="40" borderId="108" xfId="0" applyFont="1" applyFill="1" applyBorder="1" applyAlignment="1">
      <alignment horizontal="center" vertical="center" wrapText="1"/>
    </xf>
    <xf numFmtId="0" fontId="95" fillId="41" borderId="106" xfId="0" applyFont="1" applyFill="1" applyBorder="1" applyAlignment="1">
      <alignment horizontal="center" vertical="center" wrapText="1"/>
    </xf>
    <xf numFmtId="0" fontId="95" fillId="41" borderId="107" xfId="0" applyFont="1" applyFill="1" applyBorder="1" applyAlignment="1">
      <alignment horizontal="center" vertical="center" wrapText="1"/>
    </xf>
    <xf numFmtId="0" fontId="95" fillId="41" borderId="108" xfId="0" applyFont="1" applyFill="1" applyBorder="1" applyAlignment="1">
      <alignment horizontal="center" vertical="center" wrapText="1"/>
    </xf>
    <xf numFmtId="0" fontId="108" fillId="0" borderId="0" xfId="0" applyFont="1" applyBorder="1" applyAlignment="1">
      <alignment vertical="center" shrinkToFit="1"/>
    </xf>
    <xf numFmtId="0" fontId="12" fillId="0" borderId="20" xfId="0" applyFont="1" applyBorder="1" applyAlignment="1">
      <alignment vertical="center" wrapText="1"/>
    </xf>
    <xf numFmtId="0" fontId="92" fillId="0" borderId="0" xfId="0" applyFont="1" applyBorder="1" applyAlignment="1">
      <alignment vertical="top" wrapText="1"/>
    </xf>
    <xf numFmtId="0" fontId="0" fillId="0" borderId="0" xfId="0" applyBorder="1" applyAlignment="1">
      <alignment vertical="top" wrapText="1"/>
    </xf>
    <xf numFmtId="0" fontId="95" fillId="0" borderId="0" xfId="0" applyFont="1" applyAlignment="1">
      <alignment vertical="top" wrapText="1"/>
    </xf>
    <xf numFmtId="0" fontId="122" fillId="0" borderId="0" xfId="0" applyFont="1" applyBorder="1" applyAlignment="1">
      <alignment vertical="top" wrapText="1"/>
    </xf>
    <xf numFmtId="0" fontId="122" fillId="0" borderId="36" xfId="0" applyFont="1" applyBorder="1" applyAlignment="1">
      <alignment vertical="top" wrapText="1"/>
    </xf>
    <xf numFmtId="180" fontId="95" fillId="0" borderId="20" xfId="0" applyNumberFormat="1" applyFont="1" applyFill="1" applyBorder="1" applyAlignment="1">
      <alignment horizontal="distributed" vertical="center" wrapText="1"/>
    </xf>
    <xf numFmtId="0" fontId="0" fillId="0" borderId="23" xfId="0" applyFill="1" applyBorder="1" applyAlignment="1">
      <alignment horizontal="distributed" vertical="center" wrapText="1"/>
    </xf>
    <xf numFmtId="0" fontId="0" fillId="0" borderId="21" xfId="0" applyFill="1" applyBorder="1" applyAlignment="1">
      <alignment horizontal="distributed" vertical="center" wrapText="1"/>
    </xf>
    <xf numFmtId="180" fontId="95" fillId="0" borderId="10" xfId="0" applyNumberFormat="1" applyFont="1"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176" fontId="95" fillId="0" borderId="20" xfId="0" applyNumberFormat="1" applyFont="1" applyFill="1" applyBorder="1" applyAlignment="1">
      <alignment horizontal="center" vertical="center" shrinkToFit="1"/>
    </xf>
    <xf numFmtId="176" fontId="0" fillId="0" borderId="23" xfId="0" applyNumberFormat="1" applyFill="1" applyBorder="1" applyAlignment="1">
      <alignment horizontal="center" vertical="center" shrinkToFit="1"/>
    </xf>
    <xf numFmtId="176" fontId="0" fillId="0" borderId="21" xfId="0" applyNumberFormat="1" applyFill="1" applyBorder="1" applyAlignment="1">
      <alignment horizontal="center" vertical="center" shrinkToFit="1"/>
    </xf>
    <xf numFmtId="0" fontId="95" fillId="42" borderId="109" xfId="0" applyFont="1" applyFill="1" applyBorder="1" applyAlignment="1">
      <alignment horizontal="center" vertical="center" shrinkToFit="1"/>
    </xf>
    <xf numFmtId="0" fontId="95" fillId="42" borderId="110" xfId="0" applyFont="1" applyFill="1" applyBorder="1" applyAlignment="1">
      <alignment horizontal="center" vertical="center" shrinkToFit="1"/>
    </xf>
    <xf numFmtId="0" fontId="95" fillId="42" borderId="110" xfId="0" applyFont="1" applyFill="1" applyBorder="1" applyAlignment="1">
      <alignment horizontal="center" vertical="center"/>
    </xf>
    <xf numFmtId="0" fontId="95" fillId="42" borderId="111" xfId="0" applyFont="1" applyFill="1" applyBorder="1" applyAlignment="1">
      <alignment horizontal="center" vertical="center"/>
    </xf>
    <xf numFmtId="0" fontId="95" fillId="0" borderId="109" xfId="0" applyFont="1" applyBorder="1" applyAlignment="1">
      <alignment horizontal="center" vertical="center"/>
    </xf>
    <xf numFmtId="0" fontId="95" fillId="0" borderId="110" xfId="0" applyFont="1" applyBorder="1" applyAlignment="1">
      <alignment horizontal="center" vertical="center"/>
    </xf>
    <xf numFmtId="0" fontId="95" fillId="0" borderId="112" xfId="0" applyFont="1" applyBorder="1" applyAlignment="1">
      <alignment horizontal="center" vertical="center"/>
    </xf>
    <xf numFmtId="0" fontId="95" fillId="0" borderId="57" xfId="0" applyFont="1" applyBorder="1" applyAlignment="1">
      <alignment horizontal="center" vertical="center"/>
    </xf>
    <xf numFmtId="0" fontId="95" fillId="0" borderId="113" xfId="0" applyFont="1" applyBorder="1" applyAlignment="1">
      <alignment horizontal="center" vertical="center"/>
    </xf>
    <xf numFmtId="0" fontId="95" fillId="0" borderId="105" xfId="0" applyFont="1" applyBorder="1" applyAlignment="1">
      <alignment horizontal="center" vertical="center"/>
    </xf>
    <xf numFmtId="0" fontId="95" fillId="43" borderId="114" xfId="0" applyFont="1" applyFill="1" applyBorder="1" applyAlignment="1">
      <alignment horizontal="center" vertical="center"/>
    </xf>
    <xf numFmtId="0" fontId="95" fillId="43" borderId="115" xfId="0" applyFont="1" applyFill="1" applyBorder="1" applyAlignment="1">
      <alignment horizontal="center" vertical="center"/>
    </xf>
    <xf numFmtId="0" fontId="95" fillId="0" borderId="116" xfId="0" applyFont="1" applyBorder="1" applyAlignment="1">
      <alignment horizontal="center" vertical="center"/>
    </xf>
    <xf numFmtId="0" fontId="95" fillId="0" borderId="117" xfId="0" applyFont="1" applyBorder="1" applyAlignment="1">
      <alignment horizontal="center" vertical="center"/>
    </xf>
    <xf numFmtId="0" fontId="95" fillId="0" borderId="118" xfId="0" applyFont="1" applyBorder="1" applyAlignment="1">
      <alignment horizontal="center" vertical="center"/>
    </xf>
    <xf numFmtId="0" fontId="95" fillId="0" borderId="61" xfId="0" applyFont="1" applyBorder="1" applyAlignment="1">
      <alignment horizontal="center" vertical="center"/>
    </xf>
    <xf numFmtId="203" fontId="95" fillId="38" borderId="110" xfId="0" applyNumberFormat="1" applyFont="1" applyFill="1" applyBorder="1" applyAlignment="1">
      <alignment horizontal="center" vertical="center" shrinkToFit="1"/>
    </xf>
    <xf numFmtId="0" fontId="95" fillId="0" borderId="119" xfId="0" applyFont="1" applyBorder="1" applyAlignment="1">
      <alignment horizontal="center" vertical="center"/>
    </xf>
    <xf numFmtId="0" fontId="95" fillId="0" borderId="120" xfId="0" applyFont="1" applyBorder="1" applyAlignment="1">
      <alignment horizontal="center" vertical="center"/>
    </xf>
    <xf numFmtId="0" fontId="95" fillId="43" borderId="121" xfId="0" applyFont="1" applyFill="1" applyBorder="1" applyAlignment="1">
      <alignment horizontal="center" vertical="center"/>
    </xf>
    <xf numFmtId="0" fontId="95" fillId="0" borderId="122" xfId="0" applyFont="1" applyBorder="1" applyAlignment="1">
      <alignment horizontal="center" vertical="center"/>
    </xf>
    <xf numFmtId="0" fontId="95" fillId="0" borderId="123" xfId="0" applyFont="1" applyBorder="1" applyAlignment="1">
      <alignment horizontal="center" vertical="center"/>
    </xf>
    <xf numFmtId="0" fontId="95" fillId="0" borderId="94" xfId="0" applyNumberFormat="1" applyFont="1" applyFill="1" applyBorder="1" applyAlignment="1">
      <alignment horizontal="center" vertical="center" shrinkToFit="1"/>
    </xf>
    <xf numFmtId="0" fontId="95" fillId="0" borderId="95" xfId="0" applyNumberFormat="1" applyFont="1" applyFill="1" applyBorder="1" applyAlignment="1">
      <alignment horizontal="center" vertical="center" shrinkToFit="1"/>
    </xf>
    <xf numFmtId="0" fontId="95" fillId="0" borderId="60" xfId="0" applyNumberFormat="1" applyFont="1" applyFill="1" applyBorder="1" applyAlignment="1">
      <alignment horizontal="center" vertical="center" shrinkToFit="1"/>
    </xf>
    <xf numFmtId="0" fontId="95" fillId="0" borderId="96" xfId="0" applyNumberFormat="1" applyFont="1" applyFill="1" applyBorder="1" applyAlignment="1">
      <alignment horizontal="center" vertical="center" shrinkToFit="1"/>
    </xf>
    <xf numFmtId="0" fontId="101" fillId="0" borderId="124" xfId="0" applyFont="1" applyBorder="1" applyAlignment="1">
      <alignment horizontal="center" vertical="center" shrinkToFit="1"/>
    </xf>
    <xf numFmtId="0" fontId="101" fillId="0" borderId="125" xfId="0" applyFont="1" applyBorder="1" applyAlignment="1">
      <alignment horizontal="center" vertical="center" shrinkToFit="1"/>
    </xf>
    <xf numFmtId="0" fontId="0" fillId="0" borderId="126" xfId="0" applyBorder="1" applyAlignment="1">
      <alignment horizontal="center" vertical="center" shrinkToFit="1"/>
    </xf>
    <xf numFmtId="0" fontId="106" fillId="0" borderId="127" xfId="0" applyFont="1" applyBorder="1" applyAlignment="1">
      <alignment horizontal="center" vertical="center" shrinkToFit="1"/>
    </xf>
    <xf numFmtId="0" fontId="106" fillId="0" borderId="128" xfId="0" applyFont="1" applyBorder="1" applyAlignment="1">
      <alignment horizontal="center" vertical="center" shrinkToFit="1"/>
    </xf>
    <xf numFmtId="0" fontId="101" fillId="0" borderId="124" xfId="0" applyFont="1" applyBorder="1" applyAlignment="1">
      <alignment horizontal="center" vertical="center"/>
    </xf>
    <xf numFmtId="0" fontId="101" fillId="0" borderId="126" xfId="0" applyFont="1" applyBorder="1" applyAlignment="1">
      <alignment horizontal="center" vertical="center"/>
    </xf>
    <xf numFmtId="0" fontId="106" fillId="0" borderId="105" xfId="0" applyFont="1" applyBorder="1" applyAlignment="1">
      <alignment horizontal="center" vertical="center" shrinkToFit="1"/>
    </xf>
    <xf numFmtId="0" fontId="106" fillId="0" borderId="129" xfId="0" applyFont="1" applyBorder="1" applyAlignment="1">
      <alignment horizontal="center" vertical="center" shrinkToFit="1"/>
    </xf>
    <xf numFmtId="0" fontId="106" fillId="0" borderId="10" xfId="0" applyFont="1" applyBorder="1" applyAlignment="1">
      <alignment horizontal="center" vertical="center" shrinkToFit="1"/>
    </xf>
    <xf numFmtId="0" fontId="106" fillId="0" borderId="27" xfId="0" applyFont="1" applyBorder="1" applyAlignment="1">
      <alignment horizontal="center" vertical="center" shrinkToFit="1"/>
    </xf>
    <xf numFmtId="0" fontId="106" fillId="0" borderId="130" xfId="0" applyFont="1" applyBorder="1" applyAlignment="1">
      <alignment horizontal="center" vertical="center" shrinkToFit="1"/>
    </xf>
    <xf numFmtId="0" fontId="106" fillId="0" borderId="22" xfId="0" applyFont="1" applyBorder="1" applyAlignment="1">
      <alignment horizontal="center" vertical="center" shrinkToFit="1"/>
    </xf>
    <xf numFmtId="0" fontId="106" fillId="0" borderId="117" xfId="0" applyFont="1" applyBorder="1" applyAlignment="1">
      <alignment horizontal="center" vertical="center" shrinkToFit="1"/>
    </xf>
    <xf numFmtId="0" fontId="106" fillId="0" borderId="25" xfId="0" applyFont="1" applyBorder="1" applyAlignment="1">
      <alignment horizontal="center" vertical="center" shrinkToFit="1"/>
    </xf>
    <xf numFmtId="0" fontId="106" fillId="0" borderId="131" xfId="0" applyFont="1" applyBorder="1" applyAlignment="1">
      <alignment horizontal="center" vertical="center" shrinkToFit="1"/>
    </xf>
    <xf numFmtId="0" fontId="106" fillId="0" borderId="132" xfId="0" applyFont="1" applyBorder="1" applyAlignment="1">
      <alignment horizontal="center" vertical="center" shrinkToFit="1"/>
    </xf>
    <xf numFmtId="0" fontId="106" fillId="0" borderId="113" xfId="0" applyFont="1" applyBorder="1" applyAlignment="1">
      <alignment horizontal="center" vertical="center" shrinkToFit="1"/>
    </xf>
    <xf numFmtId="0" fontId="106" fillId="0" borderId="133" xfId="0" applyFont="1" applyBorder="1" applyAlignment="1">
      <alignment horizontal="center" vertical="center" shrinkToFit="1"/>
    </xf>
    <xf numFmtId="0" fontId="106" fillId="0" borderId="120" xfId="0" applyFont="1" applyBorder="1" applyAlignment="1">
      <alignment horizontal="center" vertical="center" shrinkToFit="1"/>
    </xf>
    <xf numFmtId="0" fontId="106" fillId="0" borderId="134" xfId="0" applyFont="1" applyBorder="1" applyAlignment="1">
      <alignment horizontal="center" vertical="center" shrinkToFit="1"/>
    </xf>
    <xf numFmtId="0" fontId="106" fillId="0" borderId="13" xfId="0" applyFont="1" applyBorder="1" applyAlignment="1">
      <alignment horizontal="center" vertical="center" shrinkToFit="1"/>
    </xf>
    <xf numFmtId="0" fontId="106" fillId="0" borderId="36" xfId="0" applyFont="1" applyBorder="1" applyAlignment="1">
      <alignment horizontal="center" vertical="center" shrinkToFit="1"/>
    </xf>
    <xf numFmtId="0" fontId="106" fillId="0" borderId="116" xfId="0" applyFont="1" applyBorder="1" applyAlignment="1">
      <alignment horizontal="center" vertical="center" shrinkToFit="1"/>
    </xf>
    <xf numFmtId="0" fontId="106" fillId="0" borderId="122" xfId="0" applyFont="1" applyBorder="1" applyAlignment="1">
      <alignment horizontal="center" vertical="center" shrinkToFit="1"/>
    </xf>
    <xf numFmtId="0" fontId="106" fillId="0" borderId="37" xfId="0" applyFont="1" applyBorder="1" applyAlignment="1">
      <alignment horizontal="center" vertical="center" shrinkToFit="1"/>
    </xf>
    <xf numFmtId="0" fontId="111" fillId="0" borderId="0" xfId="0" applyFont="1" applyAlignment="1">
      <alignment vertical="center" shrinkToFit="1"/>
    </xf>
    <xf numFmtId="0" fontId="111" fillId="0" borderId="0" xfId="0" applyFont="1" applyAlignment="1">
      <alignment horizontal="center" vertical="center" shrinkToFit="1"/>
    </xf>
    <xf numFmtId="0" fontId="106" fillId="0" borderId="135" xfId="0" applyFont="1" applyBorder="1" applyAlignment="1">
      <alignment horizontal="distributed" vertical="center"/>
    </xf>
    <xf numFmtId="0" fontId="106" fillId="0" borderId="136" xfId="0" applyFont="1" applyBorder="1" applyAlignment="1">
      <alignment horizontal="distributed" vertical="center"/>
    </xf>
    <xf numFmtId="0" fontId="106" fillId="0" borderId="137" xfId="0" applyFont="1" applyBorder="1" applyAlignment="1">
      <alignment horizontal="distributed" vertical="center"/>
    </xf>
    <xf numFmtId="0" fontId="106" fillId="0" borderId="138" xfId="0" applyFont="1" applyBorder="1" applyAlignment="1">
      <alignment horizontal="distributed" vertical="center"/>
    </xf>
    <xf numFmtId="0" fontId="114" fillId="0" borderId="0" xfId="0" applyFont="1" applyAlignment="1">
      <alignment horizontal="center" vertical="center" shrinkToFit="1"/>
    </xf>
    <xf numFmtId="0" fontId="114" fillId="0" borderId="129" xfId="0" applyFont="1" applyBorder="1" applyAlignment="1">
      <alignment horizontal="center" vertical="center" shrinkToFit="1"/>
    </xf>
    <xf numFmtId="0" fontId="114" fillId="0" borderId="117" xfId="0" applyFont="1" applyBorder="1" applyAlignment="1">
      <alignment horizontal="center" vertical="center" shrinkToFit="1"/>
    </xf>
    <xf numFmtId="0" fontId="114" fillId="0" borderId="134" xfId="0" applyFont="1" applyBorder="1" applyAlignment="1">
      <alignment horizontal="center" vertical="center" shrinkToFit="1"/>
    </xf>
    <xf numFmtId="0" fontId="114" fillId="0" borderId="122" xfId="0" applyFont="1" applyBorder="1" applyAlignment="1">
      <alignment horizontal="center" vertical="center" shrinkToFit="1"/>
    </xf>
    <xf numFmtId="0" fontId="114" fillId="0" borderId="36" xfId="0" applyFont="1" applyBorder="1" applyAlignment="1">
      <alignment horizontal="center" vertical="center" shrinkToFit="1"/>
    </xf>
    <xf numFmtId="0" fontId="114" fillId="0" borderId="37" xfId="0" applyFont="1" applyBorder="1" applyAlignment="1">
      <alignment horizontal="center" vertical="center" shrinkToFit="1"/>
    </xf>
    <xf numFmtId="0" fontId="114" fillId="0" borderId="27" xfId="0" applyFont="1" applyBorder="1" applyAlignment="1">
      <alignment horizontal="center" vertical="center" shrinkToFit="1"/>
    </xf>
    <xf numFmtId="0" fontId="114" fillId="0" borderId="25" xfId="0" applyFont="1" applyBorder="1" applyAlignment="1">
      <alignment horizontal="center" vertical="center" shrinkToFit="1"/>
    </xf>
    <xf numFmtId="0" fontId="114" fillId="0" borderId="22" xfId="0" applyFont="1" applyBorder="1" applyAlignment="1">
      <alignment horizontal="center" vertical="center" shrinkToFit="1"/>
    </xf>
    <xf numFmtId="0" fontId="114" fillId="0" borderId="131" xfId="0" applyFont="1" applyBorder="1" applyAlignment="1">
      <alignment horizontal="center" vertical="center" shrinkToFit="1"/>
    </xf>
    <xf numFmtId="0" fontId="114" fillId="0" borderId="105" xfId="0" applyFont="1" applyBorder="1" applyAlignment="1">
      <alignment horizontal="center" vertical="center" shrinkToFit="1"/>
    </xf>
    <xf numFmtId="0" fontId="114" fillId="0" borderId="120" xfId="0" applyFont="1" applyBorder="1" applyAlignment="1">
      <alignment horizontal="center" vertical="center" shrinkToFit="1"/>
    </xf>
    <xf numFmtId="0" fontId="114" fillId="0" borderId="13" xfId="0" applyFont="1" applyBorder="1" applyAlignment="1">
      <alignment horizontal="center" vertical="center" shrinkToFit="1"/>
    </xf>
    <xf numFmtId="0" fontId="114" fillId="0" borderId="10" xfId="0" applyFont="1" applyBorder="1" applyAlignment="1">
      <alignment horizontal="center" vertical="center" shrinkToFit="1"/>
    </xf>
    <xf numFmtId="0" fontId="114" fillId="0" borderId="130" xfId="0" applyFont="1" applyBorder="1" applyAlignment="1">
      <alignment horizontal="center" vertical="center" shrinkToFit="1"/>
    </xf>
    <xf numFmtId="0" fontId="114" fillId="0" borderId="127" xfId="0" applyFont="1" applyBorder="1" applyAlignment="1">
      <alignment horizontal="center" vertical="center" shrinkToFit="1"/>
    </xf>
    <xf numFmtId="0" fontId="114" fillId="0" borderId="132" xfId="0" applyFont="1" applyBorder="1" applyAlignment="1">
      <alignment horizontal="center" vertical="center" shrinkToFit="1"/>
    </xf>
    <xf numFmtId="0" fontId="113" fillId="0" borderId="105" xfId="0" applyFont="1" applyBorder="1" applyAlignment="1">
      <alignment horizontal="center" vertical="center" shrinkToFit="1"/>
    </xf>
    <xf numFmtId="0" fontId="113" fillId="0" borderId="117" xfId="0" applyFont="1" applyBorder="1" applyAlignment="1">
      <alignment horizontal="center" vertical="center" shrinkToFit="1"/>
    </xf>
    <xf numFmtId="0" fontId="113" fillId="0" borderId="120" xfId="0" applyFont="1" applyBorder="1" applyAlignment="1">
      <alignment horizontal="center" vertical="center" shrinkToFit="1"/>
    </xf>
    <xf numFmtId="0" fontId="113" fillId="0" borderId="122" xfId="0" applyFont="1" applyBorder="1" applyAlignment="1">
      <alignment horizontal="center" vertical="center" shrinkToFit="1"/>
    </xf>
    <xf numFmtId="0" fontId="113" fillId="0" borderId="129" xfId="0" applyFont="1" applyBorder="1" applyAlignment="1">
      <alignment horizontal="center" vertical="center" shrinkToFit="1"/>
    </xf>
    <xf numFmtId="0" fontId="113" fillId="0" borderId="134" xfId="0" applyFont="1" applyBorder="1" applyAlignment="1">
      <alignment horizontal="center" vertical="center" shrinkToFit="1"/>
    </xf>
    <xf numFmtId="0" fontId="114" fillId="0" borderId="128" xfId="0" applyFont="1" applyBorder="1" applyAlignment="1">
      <alignment horizontal="center" vertical="center" shrinkToFit="1"/>
    </xf>
    <xf numFmtId="0" fontId="114" fillId="0" borderId="124" xfId="0" applyFont="1" applyBorder="1" applyAlignment="1">
      <alignment horizontal="center" vertical="center"/>
    </xf>
    <xf numFmtId="0" fontId="114" fillId="0" borderId="126" xfId="0" applyFont="1" applyBorder="1" applyAlignment="1">
      <alignment horizontal="center" vertical="center"/>
    </xf>
    <xf numFmtId="0" fontId="114" fillId="0" borderId="124" xfId="0" applyFont="1" applyBorder="1" applyAlignment="1">
      <alignment horizontal="center" vertical="center" shrinkToFit="1"/>
    </xf>
    <xf numFmtId="0" fontId="114" fillId="0" borderId="125" xfId="0" applyFont="1" applyBorder="1" applyAlignment="1">
      <alignment horizontal="center" vertical="center" shrinkToFit="1"/>
    </xf>
    <xf numFmtId="0" fontId="114" fillId="0" borderId="126" xfId="0" applyFont="1" applyBorder="1" applyAlignment="1">
      <alignment horizontal="center" vertical="center" shrinkToFit="1"/>
    </xf>
    <xf numFmtId="0" fontId="27" fillId="0" borderId="23" xfId="0" applyFont="1" applyBorder="1" applyAlignment="1">
      <alignment horizontal="left" vertical="top"/>
    </xf>
    <xf numFmtId="0" fontId="11" fillId="0" borderId="27" xfId="0" applyFont="1" applyBorder="1" applyAlignment="1">
      <alignment horizontal="center" vertical="center"/>
    </xf>
    <xf numFmtId="0" fontId="11" fillId="0" borderId="0" xfId="0" applyFont="1" applyBorder="1" applyAlignment="1">
      <alignment horizontal="center" vertical="center"/>
    </xf>
    <xf numFmtId="0" fontId="0" fillId="0" borderId="27" xfId="0" applyBorder="1" applyAlignment="1">
      <alignment horizontal="center" vertical="center"/>
    </xf>
    <xf numFmtId="0" fontId="0" fillId="0" borderId="0" xfId="0" applyBorder="1" applyAlignment="1">
      <alignment horizontal="center" vertical="center"/>
    </xf>
    <xf numFmtId="0" fontId="0" fillId="0" borderId="36" xfId="0" applyBorder="1" applyAlignment="1">
      <alignment horizontal="center" vertical="center"/>
    </xf>
    <xf numFmtId="0" fontId="11" fillId="0" borderId="36" xfId="0" applyFont="1" applyBorder="1" applyAlignment="1">
      <alignment horizontal="center" vertical="center"/>
    </xf>
    <xf numFmtId="0" fontId="11" fillId="0" borderId="139" xfId="0" applyFont="1" applyBorder="1" applyAlignment="1">
      <alignment horizontal="center" vertical="center"/>
    </xf>
    <xf numFmtId="0" fontId="11" fillId="0" borderId="140" xfId="0" applyFont="1" applyBorder="1" applyAlignment="1">
      <alignment horizontal="center" vertical="center"/>
    </xf>
    <xf numFmtId="0" fontId="11" fillId="0" borderId="141" xfId="0" applyFont="1" applyBorder="1" applyAlignment="1">
      <alignment horizontal="center" vertical="center"/>
    </xf>
    <xf numFmtId="0" fontId="0" fillId="0" borderId="27" xfId="0" applyBorder="1" applyAlignment="1">
      <alignment horizontal="left" vertical="top" wrapText="1"/>
    </xf>
    <xf numFmtId="0" fontId="0" fillId="0" borderId="0" xfId="0" applyBorder="1" applyAlignment="1">
      <alignment horizontal="left" vertical="top" wrapText="1"/>
    </xf>
    <xf numFmtId="0" fontId="0" fillId="0" borderId="36" xfId="0" applyBorder="1" applyAlignment="1">
      <alignment horizontal="left" vertical="top" wrapText="1"/>
    </xf>
    <xf numFmtId="0" fontId="0" fillId="0" borderId="139" xfId="0" applyBorder="1" applyAlignment="1">
      <alignment horizontal="left" vertical="top" wrapText="1"/>
    </xf>
    <xf numFmtId="0" fontId="0" fillId="0" borderId="140" xfId="0" applyBorder="1" applyAlignment="1">
      <alignment horizontal="left" vertical="top" wrapText="1"/>
    </xf>
    <xf numFmtId="0" fontId="0" fillId="0" borderId="141" xfId="0" applyBorder="1" applyAlignment="1">
      <alignment horizontal="left" vertical="top" wrapText="1"/>
    </xf>
    <xf numFmtId="0" fontId="21" fillId="0" borderId="142" xfId="0" applyFont="1" applyBorder="1" applyAlignment="1">
      <alignment horizontal="center" vertical="center" shrinkToFit="1"/>
    </xf>
    <xf numFmtId="0" fontId="21" fillId="0" borderId="143" xfId="0" applyFont="1" applyBorder="1" applyAlignment="1">
      <alignment horizontal="center" vertical="center" shrinkToFit="1"/>
    </xf>
    <xf numFmtId="0" fontId="21" fillId="0" borderId="144" xfId="0" applyFont="1" applyBorder="1" applyAlignment="1">
      <alignment horizontal="center" vertical="center" shrinkToFit="1"/>
    </xf>
    <xf numFmtId="0" fontId="115" fillId="0" borderId="23" xfId="0" applyFont="1" applyBorder="1" applyAlignment="1">
      <alignment horizontal="left" vertical="top"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3" xfId="0" applyBorder="1" applyAlignment="1">
      <alignment horizontal="left" vertical="center" wrapText="1"/>
    </xf>
    <xf numFmtId="0" fontId="11" fillId="0" borderId="145" xfId="0" applyFont="1" applyBorder="1" applyAlignment="1">
      <alignment horizontal="center" vertical="center"/>
    </xf>
    <xf numFmtId="0" fontId="11" fillId="0" borderId="146" xfId="0"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0" fillId="0" borderId="145" xfId="0" applyBorder="1" applyAlignment="1">
      <alignment horizontal="center" vertical="center" wrapText="1"/>
    </xf>
    <xf numFmtId="0" fontId="0" fillId="0" borderId="146" xfId="0" applyBorder="1" applyAlignment="1">
      <alignment horizontal="center" vertical="center" wrapText="1"/>
    </xf>
    <xf numFmtId="0" fontId="0" fillId="0" borderId="147"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37" xfId="0" applyBorder="1" applyAlignment="1">
      <alignment horizontal="center" vertical="center" wrapText="1"/>
    </xf>
    <xf numFmtId="0" fontId="11" fillId="0" borderId="148" xfId="0" applyFont="1" applyBorder="1" applyAlignment="1">
      <alignment horizontal="center" vertical="center" shrinkToFit="1"/>
    </xf>
    <xf numFmtId="0" fontId="11" fillId="0" borderId="149" xfId="0" applyFont="1" applyBorder="1" applyAlignment="1">
      <alignment horizontal="center" vertical="center" shrinkToFit="1"/>
    </xf>
    <xf numFmtId="0" fontId="11" fillId="0" borderId="150" xfId="0" applyFont="1" applyBorder="1" applyAlignment="1">
      <alignment horizontal="center" vertical="center" shrinkToFit="1"/>
    </xf>
    <xf numFmtId="0" fontId="27" fillId="0" borderId="11" xfId="0" applyFont="1" applyBorder="1" applyAlignment="1">
      <alignment horizontal="left" vertical="top" wrapText="1"/>
    </xf>
    <xf numFmtId="0" fontId="0" fillId="0" borderId="27" xfId="0" applyFill="1" applyBorder="1" applyAlignment="1">
      <alignment horizontal="left" vertical="center" indent="1" shrinkToFit="1"/>
    </xf>
    <xf numFmtId="0" fontId="0" fillId="0" borderId="0" xfId="0" applyAlignment="1">
      <alignment horizontal="left" vertical="center" indent="1" shrinkToFit="1"/>
    </xf>
    <xf numFmtId="0" fontId="0" fillId="0" borderId="36" xfId="0" applyBorder="1" applyAlignment="1">
      <alignment horizontal="left" vertical="center" indent="1" shrinkToFit="1"/>
    </xf>
    <xf numFmtId="0" fontId="0" fillId="0" borderId="25" xfId="0" applyFill="1" applyBorder="1" applyAlignment="1">
      <alignment horizontal="left" vertical="center" indent="1" shrinkToFit="1"/>
    </xf>
    <xf numFmtId="0" fontId="0" fillId="0" borderId="26" xfId="0" applyBorder="1" applyAlignment="1">
      <alignment horizontal="left" vertical="center" indent="1" shrinkToFit="1"/>
    </xf>
    <xf numFmtId="0" fontId="0" fillId="0" borderId="37" xfId="0" applyBorder="1" applyAlignment="1">
      <alignment horizontal="left" vertical="center" indent="1" shrinkToFit="1"/>
    </xf>
    <xf numFmtId="0" fontId="26" fillId="0" borderId="27" xfId="0" applyFont="1" applyBorder="1" applyAlignment="1">
      <alignment horizontal="center" vertical="center" shrinkToFit="1"/>
    </xf>
    <xf numFmtId="0" fontId="116" fillId="0" borderId="0" xfId="0" applyFont="1" applyBorder="1" applyAlignment="1">
      <alignment horizontal="center" vertical="center" shrinkToFit="1"/>
    </xf>
    <xf numFmtId="0" fontId="116" fillId="0" borderId="36" xfId="0" applyFont="1" applyBorder="1" applyAlignment="1">
      <alignment horizontal="center" vertical="center" shrinkToFit="1"/>
    </xf>
    <xf numFmtId="0" fontId="116" fillId="0" borderId="27" xfId="0" applyFont="1" applyBorder="1" applyAlignment="1">
      <alignment horizontal="center" vertical="center" shrinkToFit="1"/>
    </xf>
    <xf numFmtId="0" fontId="116" fillId="0" borderId="0" xfId="0" applyFont="1" applyAlignment="1">
      <alignment horizontal="center" vertical="center" shrinkToFit="1"/>
    </xf>
    <xf numFmtId="0" fontId="0" fillId="0" borderId="27" xfId="0" applyBorder="1" applyAlignment="1">
      <alignment horizontal="left" vertical="center"/>
    </xf>
    <xf numFmtId="0" fontId="0" fillId="0" borderId="0" xfId="0" applyBorder="1" applyAlignment="1">
      <alignment horizontal="left" vertical="center"/>
    </xf>
    <xf numFmtId="0" fontId="0" fillId="0" borderId="36" xfId="0" applyBorder="1" applyAlignment="1">
      <alignment horizontal="left" vertical="center"/>
    </xf>
    <xf numFmtId="0" fontId="0" fillId="0" borderId="145" xfId="0" applyBorder="1" applyAlignment="1">
      <alignment horizontal="left" vertical="center"/>
    </xf>
    <xf numFmtId="0" fontId="0" fillId="0" borderId="146" xfId="0" applyBorder="1" applyAlignment="1">
      <alignment horizontal="left" vertical="center"/>
    </xf>
    <xf numFmtId="0" fontId="0" fillId="0" borderId="147" xfId="0" applyBorder="1" applyAlignment="1">
      <alignment horizontal="left" vertical="center"/>
    </xf>
    <xf numFmtId="0" fontId="11" fillId="0" borderId="147" xfId="0" applyFont="1" applyBorder="1" applyAlignment="1">
      <alignment horizontal="center" vertical="center"/>
    </xf>
    <xf numFmtId="0" fontId="11" fillId="0" borderId="20" xfId="0" applyFont="1" applyBorder="1" applyAlignment="1">
      <alignment horizontal="center" vertical="center"/>
    </xf>
    <xf numFmtId="0" fontId="11" fillId="0" borderId="23" xfId="0" applyFont="1" applyBorder="1" applyAlignment="1">
      <alignment horizontal="center" vertical="center"/>
    </xf>
    <xf numFmtId="0" fontId="11" fillId="0" borderId="37" xfId="0" applyFont="1" applyBorder="1" applyAlignment="1">
      <alignment horizontal="center" vertical="center"/>
    </xf>
    <xf numFmtId="0" fontId="0" fillId="0" borderId="151" xfId="0" applyBorder="1" applyAlignment="1">
      <alignment horizontal="left" vertical="center" wrapText="1"/>
    </xf>
    <xf numFmtId="0" fontId="0" fillId="0" borderId="152" xfId="0" applyBorder="1" applyAlignment="1">
      <alignment horizontal="left" vertical="center" wrapText="1"/>
    </xf>
    <xf numFmtId="0" fontId="0" fillId="0" borderId="153" xfId="0" applyBorder="1" applyAlignment="1">
      <alignment horizontal="left" vertical="center" wrapText="1"/>
    </xf>
    <xf numFmtId="0" fontId="11" fillId="0" borderId="151" xfId="0" applyFont="1" applyBorder="1" applyAlignment="1">
      <alignment horizontal="center" vertical="center" wrapText="1"/>
    </xf>
    <xf numFmtId="0" fontId="0" fillId="0" borderId="152" xfId="0" applyBorder="1" applyAlignment="1">
      <alignment horizontal="center" vertical="center"/>
    </xf>
    <xf numFmtId="0" fontId="0" fillId="0" borderId="153" xfId="0" applyBorder="1" applyAlignment="1">
      <alignment horizontal="center" vertical="center"/>
    </xf>
    <xf numFmtId="0" fontId="21" fillId="0" borderId="27" xfId="0" applyFont="1" applyBorder="1" applyAlignment="1">
      <alignment horizontal="center" vertical="center"/>
    </xf>
    <xf numFmtId="0" fontId="21" fillId="0" borderId="0" xfId="0" applyFont="1" applyBorder="1" applyAlignment="1">
      <alignment horizontal="center" vertical="center"/>
    </xf>
    <xf numFmtId="207" fontId="13" fillId="0" borderId="25" xfId="0" applyNumberFormat="1" applyFont="1" applyBorder="1" applyAlignment="1">
      <alignment horizontal="center" vertical="center" shrinkToFit="1"/>
    </xf>
    <xf numFmtId="207" fontId="13" fillId="0" borderId="26" xfId="0" applyNumberFormat="1" applyFont="1" applyBorder="1" applyAlignment="1">
      <alignment horizontal="center" vertical="center" shrinkToFit="1"/>
    </xf>
    <xf numFmtId="207" fontId="13" fillId="0" borderId="37" xfId="0" applyNumberFormat="1" applyFont="1" applyBorder="1" applyAlignment="1">
      <alignment horizontal="center" vertical="center" shrinkToFit="1"/>
    </xf>
    <xf numFmtId="0" fontId="0" fillId="0" borderId="41" xfId="0" applyBorder="1" applyAlignment="1">
      <alignment horizontal="left" vertical="center" wrapText="1"/>
    </xf>
    <xf numFmtId="0" fontId="0" fillId="0" borderId="41" xfId="0" applyBorder="1" applyAlignment="1">
      <alignment horizontal="left" vertical="center"/>
    </xf>
    <xf numFmtId="0" fontId="11" fillId="0" borderId="41" xfId="0" applyFont="1" applyBorder="1" applyAlignment="1">
      <alignment horizontal="center" vertical="center"/>
    </xf>
    <xf numFmtId="0" fontId="13" fillId="0" borderId="74" xfId="0" applyFont="1" applyBorder="1" applyAlignment="1">
      <alignment horizontal="left" vertical="center" wrapText="1"/>
    </xf>
    <xf numFmtId="0" fontId="13" fillId="0" borderId="75" xfId="0" applyFont="1" applyBorder="1" applyAlignment="1">
      <alignment horizontal="left" vertical="center"/>
    </xf>
    <xf numFmtId="0" fontId="13" fillId="0" borderId="76" xfId="0" applyFont="1" applyBorder="1" applyAlignment="1">
      <alignment horizontal="left" vertical="center"/>
    </xf>
    <xf numFmtId="0" fontId="11" fillId="0" borderId="74" xfId="0" applyFont="1" applyBorder="1" applyAlignment="1">
      <alignment horizontal="center" vertical="center"/>
    </xf>
    <xf numFmtId="0" fontId="11" fillId="0" borderId="75" xfId="0" applyFont="1" applyBorder="1" applyAlignment="1">
      <alignment horizontal="center" vertical="center"/>
    </xf>
    <xf numFmtId="0" fontId="11" fillId="0" borderId="76" xfId="0" applyFont="1" applyBorder="1" applyAlignment="1">
      <alignment horizontal="center" vertical="center"/>
    </xf>
    <xf numFmtId="0" fontId="11" fillId="0" borderId="130" xfId="0" applyFont="1" applyBorder="1" applyAlignment="1">
      <alignment horizontal="center" vertical="center" textRotation="255"/>
    </xf>
    <xf numFmtId="0" fontId="11" fillId="0" borderId="131" xfId="0" applyFont="1" applyBorder="1" applyAlignment="1">
      <alignment horizontal="center" vertical="center" textRotation="255"/>
    </xf>
    <xf numFmtId="0" fontId="0" fillId="0" borderId="20" xfId="0" applyBorder="1" applyAlignment="1">
      <alignment horizontal="center" vertical="center"/>
    </xf>
    <xf numFmtId="0" fontId="0" fillId="0" borderId="154" xfId="0" applyBorder="1" applyAlignment="1">
      <alignment horizontal="center" vertical="center"/>
    </xf>
    <xf numFmtId="0" fontId="0" fillId="0" borderId="0" xfId="0" applyAlignment="1">
      <alignment horizontal="left" vertical="center" wrapText="1"/>
    </xf>
    <xf numFmtId="0" fontId="11" fillId="0" borderId="155" xfId="0" applyFont="1" applyBorder="1" applyAlignment="1">
      <alignment horizontal="center" vertical="center"/>
    </xf>
    <xf numFmtId="0" fontId="11" fillId="0" borderId="156" xfId="0" applyFont="1" applyBorder="1" applyAlignment="1">
      <alignment horizontal="center" vertical="center"/>
    </xf>
    <xf numFmtId="0" fontId="11" fillId="0" borderId="157"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3" xfId="0" applyFont="1" applyBorder="1" applyAlignment="1">
      <alignment horizontal="center" vertical="center"/>
    </xf>
    <xf numFmtId="0" fontId="1" fillId="0" borderId="41" xfId="0" applyFont="1" applyBorder="1" applyAlignment="1">
      <alignment horizontal="center" vertical="center"/>
    </xf>
    <xf numFmtId="0" fontId="13" fillId="0" borderId="23" xfId="0" applyFont="1" applyBorder="1" applyAlignment="1">
      <alignment horizontal="center" vertical="center" wrapText="1"/>
    </xf>
    <xf numFmtId="0" fontId="0" fillId="0" borderId="23" xfId="0" applyBorder="1" applyAlignment="1">
      <alignment horizontal="center" vertical="center"/>
    </xf>
    <xf numFmtId="0" fontId="1" fillId="0" borderId="23" xfId="0" applyFont="1" applyBorder="1" applyAlignment="1">
      <alignment horizontal="center" vertical="center" wrapText="1"/>
    </xf>
    <xf numFmtId="0" fontId="0" fillId="0" borderId="37" xfId="0" applyBorder="1" applyAlignment="1">
      <alignment horizontal="center" vertical="center"/>
    </xf>
    <xf numFmtId="0" fontId="0" fillId="0" borderId="41" xfId="0" applyBorder="1" applyAlignment="1">
      <alignment horizontal="center" vertical="center" wrapText="1"/>
    </xf>
    <xf numFmtId="0" fontId="0" fillId="0" borderId="105" xfId="0" applyBorder="1" applyAlignment="1">
      <alignment horizontal="right" vertical="top"/>
    </xf>
    <xf numFmtId="0" fontId="0" fillId="0" borderId="117" xfId="0" applyBorder="1" applyAlignment="1">
      <alignment horizontal="right" vertical="top"/>
    </xf>
    <xf numFmtId="0" fontId="0" fillId="0" borderId="105" xfId="0" applyBorder="1" applyAlignment="1">
      <alignment horizontal="center" vertical="center" wrapText="1"/>
    </xf>
    <xf numFmtId="0" fontId="0" fillId="0" borderId="117" xfId="0" applyBorder="1" applyAlignment="1">
      <alignment horizontal="center" vertical="center"/>
    </xf>
    <xf numFmtId="0" fontId="0" fillId="0" borderId="13" xfId="0" applyBorder="1" applyAlignment="1">
      <alignment horizontal="center" vertical="center"/>
    </xf>
    <xf numFmtId="201" fontId="11" fillId="34" borderId="158" xfId="0" applyNumberFormat="1" applyFont="1" applyFill="1" applyBorder="1" applyAlignment="1">
      <alignment horizontal="right" vertical="center"/>
    </xf>
    <xf numFmtId="201" fontId="11" fillId="34" borderId="159" xfId="0" applyNumberFormat="1" applyFont="1" applyFill="1" applyBorder="1" applyAlignment="1">
      <alignment horizontal="right" vertical="center"/>
    </xf>
    <xf numFmtId="0" fontId="0" fillId="0" borderId="0" xfId="0" applyBorder="1" applyAlignment="1">
      <alignment horizontal="left"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6" xfId="0" applyFont="1" applyBorder="1" applyAlignment="1">
      <alignment horizontal="center" vertical="center" wrapText="1"/>
    </xf>
    <xf numFmtId="0" fontId="0" fillId="0" borderId="41" xfId="0" applyBorder="1" applyAlignment="1">
      <alignment horizontal="center" vertical="center"/>
    </xf>
    <xf numFmtId="0" fontId="123" fillId="0" borderId="27" xfId="0" applyFont="1" applyBorder="1" applyAlignment="1">
      <alignment horizontal="left" vertical="center" wrapText="1"/>
    </xf>
    <xf numFmtId="0" fontId="123" fillId="0" borderId="0" xfId="0" applyFont="1" applyBorder="1" applyAlignment="1">
      <alignment horizontal="left" vertical="center"/>
    </xf>
    <xf numFmtId="0" fontId="123" fillId="0" borderId="27" xfId="0" applyFont="1" applyBorder="1" applyAlignment="1">
      <alignment horizontal="left" vertical="center"/>
    </xf>
    <xf numFmtId="0" fontId="16" fillId="0" borderId="0" xfId="0" applyFont="1" applyAlignment="1">
      <alignment horizontal="center" vertical="center"/>
    </xf>
    <xf numFmtId="0" fontId="0" fillId="0" borderId="0" xfId="0"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dxfs count="14">
    <dxf>
      <font>
        <color theme="0"/>
      </font>
    </dxf>
    <dxf>
      <fill>
        <patternFill>
          <bgColor rgb="FFFFFF99"/>
        </patternFill>
      </fill>
    </dxf>
    <dxf>
      <fill>
        <patternFill>
          <bgColor rgb="FFFFFF99"/>
        </patternFill>
      </fill>
    </dxf>
    <dxf>
      <fill>
        <patternFill patternType="mediumGray">
          <fgColor rgb="FFFFC000"/>
          <bgColor theme="0"/>
        </patternFill>
      </fill>
    </dxf>
    <dxf>
      <fill>
        <patternFill patternType="mediumGray">
          <fgColor rgb="FFFFC000"/>
          <bgColor theme="0"/>
        </patternFill>
      </fill>
    </dxf>
    <dxf>
      <fill>
        <patternFill patternType="mediumGray">
          <fgColor rgb="FFFFC000"/>
          <bgColor theme="0"/>
        </patternFill>
      </fill>
    </dxf>
    <dxf>
      <fill>
        <patternFill patternType="mediumGray">
          <fgColor rgb="FFFFC000"/>
          <bgColor theme="0"/>
        </patternFill>
      </fill>
    </dxf>
    <dxf>
      <fill>
        <patternFill patternType="mediumGray">
          <fgColor rgb="FFFFC000"/>
          <bgColor theme="0"/>
        </patternFill>
      </fill>
    </dxf>
    <dxf>
      <fill>
        <patternFill patternType="mediumGray">
          <fgColor rgb="FFFFC000"/>
          <bgColor theme="0"/>
        </patternFill>
      </fill>
    </dxf>
    <dxf>
      <fill>
        <patternFill patternType="mediumGray">
          <fgColor rgb="FFFFC000"/>
          <bgColor theme="0"/>
        </patternFill>
      </fill>
    </dxf>
    <dxf>
      <fill>
        <patternFill patternType="mediumGray">
          <fgColor rgb="FFFFC000"/>
          <bgColor theme="0"/>
        </patternFill>
      </fill>
    </dxf>
    <dxf>
      <font>
        <b/>
        <i val="0"/>
        <color rgb="FF002060"/>
      </font>
      <fill>
        <patternFill patternType="lightGray">
          <fgColor rgb="FFFF0000"/>
          <bgColor theme="0"/>
        </patternFill>
      </fill>
    </dxf>
    <dxf>
      <font>
        <b/>
        <i val="0"/>
        <color rgb="FF002060"/>
      </font>
      <fill>
        <patternFill patternType="lightGray">
          <fgColor rgb="FFFF0000"/>
          <bgColor theme="0"/>
        </patternFill>
      </fill>
      <border/>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469</xdr:row>
      <xdr:rowOff>0</xdr:rowOff>
    </xdr:from>
    <xdr:to>
      <xdr:col>27</xdr:col>
      <xdr:colOff>0</xdr:colOff>
      <xdr:row>479</xdr:row>
      <xdr:rowOff>0</xdr:rowOff>
    </xdr:to>
    <xdr:sp>
      <xdr:nvSpPr>
        <xdr:cNvPr id="1" name="メモ 1"/>
        <xdr:cNvSpPr>
          <a:spLocks/>
        </xdr:cNvSpPr>
      </xdr:nvSpPr>
      <xdr:spPr>
        <a:xfrm>
          <a:off x="419100" y="155009850"/>
          <a:ext cx="5238750" cy="1714500"/>
        </a:xfrm>
        <a:prstGeom prst="foldedCorner">
          <a:avLst>
            <a:gd name="adj" fmla="val 40277"/>
          </a:avLst>
        </a:prstGeom>
        <a:solidFill>
          <a:srgbClr val="FFFFFF"/>
        </a:solidFill>
        <a:ln w="9525" cmpd="sng">
          <a:solidFill>
            <a:srgbClr val="000000"/>
          </a:solidFill>
          <a:headEnd type="none"/>
          <a:tailEnd type="none"/>
        </a:ln>
      </xdr:spPr>
      <xdr:txBody>
        <a:bodyPr vertOverflow="clip" wrap="square" lIns="91440" tIns="36000" rIns="91440" bIns="36000" anchor="b"/>
        <a:p>
          <a:pPr algn="l">
            <a:defRPr/>
          </a:pPr>
          <a:r>
            <a:rPr lang="en-US" cap="none" sz="1100" b="0" i="0" u="none" baseline="0">
              <a:solidFill>
                <a:srgbClr val="000000"/>
              </a:solidFill>
            </a:rPr>
            <a:t>◆加算の算定要件を満たしていない場合、加算の取下げが必要なケースがあります。</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高齢者事業推進課事業者指定係へ御相談ください。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◆以下の場合には介護報酬の過誤調整等が必要です。</a:t>
          </a:r>
          <a:r>
            <a:rPr lang="en-US" cap="none" sz="1100" b="0" i="0" u="none" baseline="0">
              <a:solidFill>
                <a:srgbClr val="000000"/>
              </a:solidFill>
            </a:rPr>
            <a:t>
</a:t>
          </a:r>
          <a:r>
            <a:rPr lang="en-US" cap="none" sz="1100" b="0" i="0" u="none" baseline="0">
              <a:solidFill>
                <a:srgbClr val="000000"/>
              </a:solidFill>
            </a:rPr>
            <a:t>　・加算の算定要件である各種計画書が作成されていない場合</a:t>
          </a:r>
          <a:r>
            <a:rPr lang="en-US" cap="none" sz="1100" b="0" i="0" u="none" baseline="0">
              <a:solidFill>
                <a:srgbClr val="000000"/>
              </a:solidFill>
            </a:rPr>
            <a:t>
</a:t>
          </a:r>
          <a:r>
            <a:rPr lang="en-US" cap="none" sz="1100" b="0" i="0" u="none" baseline="0">
              <a:solidFill>
                <a:srgbClr val="000000"/>
              </a:solidFill>
            </a:rPr>
            <a:t>　・各種計画書について、利用者の同意を得る前に当該加算を算定している場合</a:t>
          </a:r>
          <a:r>
            <a:rPr lang="en-US" cap="none" sz="1100" b="0" i="0" u="none" baseline="0">
              <a:solidFill>
                <a:srgbClr val="000000"/>
              </a:solidFill>
            </a:rPr>
            <a:t>
</a:t>
          </a:r>
          <a:r>
            <a:rPr lang="en-US" cap="none" sz="1100" b="0" i="0" u="none" baseline="0">
              <a:solidFill>
                <a:srgbClr val="000000"/>
              </a:solidFill>
            </a:rPr>
            <a:t>　・その他加算の算定要件を満たしていない場合</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介護保険課給付係へ御相談ください。</a:t>
          </a:r>
        </a:p>
      </xdr:txBody>
    </xdr:sp>
    <xdr:clientData/>
  </xdr:twoCellAnchor>
  <xdr:twoCellAnchor>
    <xdr:from>
      <xdr:col>0</xdr:col>
      <xdr:colOff>0</xdr:colOff>
      <xdr:row>466</xdr:row>
      <xdr:rowOff>19050</xdr:rowOff>
    </xdr:from>
    <xdr:to>
      <xdr:col>5</xdr:col>
      <xdr:colOff>209550</xdr:colOff>
      <xdr:row>470</xdr:row>
      <xdr:rowOff>0</xdr:rowOff>
    </xdr:to>
    <xdr:sp>
      <xdr:nvSpPr>
        <xdr:cNvPr id="2" name="爆発 1 2"/>
        <xdr:cNvSpPr>
          <a:spLocks/>
        </xdr:cNvSpPr>
      </xdr:nvSpPr>
      <xdr:spPr>
        <a:xfrm>
          <a:off x="0" y="154514550"/>
          <a:ext cx="1257300" cy="666750"/>
        </a:xfrm>
        <a:prstGeom prst="irregularSeal1">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注意</a:t>
          </a:r>
        </a:p>
      </xdr:txBody>
    </xdr:sp>
    <xdr:clientData/>
  </xdr:twoCellAnchor>
  <xdr:twoCellAnchor editAs="absolute">
    <xdr:from>
      <xdr:col>0</xdr:col>
      <xdr:colOff>0</xdr:colOff>
      <xdr:row>44</xdr:row>
      <xdr:rowOff>180975</xdr:rowOff>
    </xdr:from>
    <xdr:to>
      <xdr:col>4</xdr:col>
      <xdr:colOff>0</xdr:colOff>
      <xdr:row>47</xdr:row>
      <xdr:rowOff>57150</xdr:rowOff>
    </xdr:to>
    <xdr:sp>
      <xdr:nvSpPr>
        <xdr:cNvPr id="3" name="爆発 1 6"/>
        <xdr:cNvSpPr>
          <a:spLocks/>
        </xdr:cNvSpPr>
      </xdr:nvSpPr>
      <xdr:spPr>
        <a:xfrm>
          <a:off x="0" y="13630275"/>
          <a:ext cx="838200" cy="571500"/>
        </a:xfrm>
        <a:prstGeom prst="irregularSeal1">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注意</a:t>
          </a:r>
        </a:p>
      </xdr:txBody>
    </xdr:sp>
    <xdr:clientData/>
  </xdr:twoCellAnchor>
  <xdr:twoCellAnchor>
    <xdr:from>
      <xdr:col>23</xdr:col>
      <xdr:colOff>0</xdr:colOff>
      <xdr:row>41</xdr:row>
      <xdr:rowOff>190500</xdr:rowOff>
    </xdr:from>
    <xdr:to>
      <xdr:col>25</xdr:col>
      <xdr:colOff>0</xdr:colOff>
      <xdr:row>46</xdr:row>
      <xdr:rowOff>190500</xdr:rowOff>
    </xdr:to>
    <xdr:sp>
      <xdr:nvSpPr>
        <xdr:cNvPr id="4" name="カギ線コネクタ 8"/>
        <xdr:cNvSpPr>
          <a:spLocks/>
        </xdr:cNvSpPr>
      </xdr:nvSpPr>
      <xdr:spPr>
        <a:xfrm rot="16200000" flipV="1">
          <a:off x="4819650" y="12696825"/>
          <a:ext cx="419100" cy="1447800"/>
        </a:xfrm>
        <a:prstGeom prst="bentConnector3">
          <a:avLst>
            <a:gd name="adj" fmla="val 100000"/>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29</xdr:row>
      <xdr:rowOff>9525</xdr:rowOff>
    </xdr:from>
    <xdr:to>
      <xdr:col>7</xdr:col>
      <xdr:colOff>0</xdr:colOff>
      <xdr:row>31</xdr:row>
      <xdr:rowOff>0</xdr:rowOff>
    </xdr:to>
    <xdr:sp>
      <xdr:nvSpPr>
        <xdr:cNvPr id="1" name="カギ線コネクタ 3"/>
        <xdr:cNvSpPr>
          <a:spLocks/>
        </xdr:cNvSpPr>
      </xdr:nvSpPr>
      <xdr:spPr>
        <a:xfrm>
          <a:off x="3152775" y="6172200"/>
          <a:ext cx="457200" cy="238125"/>
        </a:xfrm>
        <a:prstGeom prst="bentConnector3">
          <a:avLst>
            <a:gd name="adj" fmla="val 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30</xdr:row>
      <xdr:rowOff>0</xdr:rowOff>
    </xdr:from>
    <xdr:to>
      <xdr:col>7</xdr:col>
      <xdr:colOff>104775</xdr:colOff>
      <xdr:row>32</xdr:row>
      <xdr:rowOff>0</xdr:rowOff>
    </xdr:to>
    <xdr:sp>
      <xdr:nvSpPr>
        <xdr:cNvPr id="2" name="左中かっこ 5"/>
        <xdr:cNvSpPr>
          <a:spLocks/>
        </xdr:cNvSpPr>
      </xdr:nvSpPr>
      <xdr:spPr>
        <a:xfrm>
          <a:off x="3609975" y="6238875"/>
          <a:ext cx="104775" cy="342900"/>
        </a:xfrm>
        <a:prstGeom prst="leftBrace">
          <a:avLst>
            <a:gd name="adj" fmla="val -46615"/>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29</xdr:row>
      <xdr:rowOff>9525</xdr:rowOff>
    </xdr:from>
    <xdr:to>
      <xdr:col>7</xdr:col>
      <xdr:colOff>0</xdr:colOff>
      <xdr:row>31</xdr:row>
      <xdr:rowOff>0</xdr:rowOff>
    </xdr:to>
    <xdr:sp>
      <xdr:nvSpPr>
        <xdr:cNvPr id="1" name="カギ線コネクタ 1"/>
        <xdr:cNvSpPr>
          <a:spLocks/>
        </xdr:cNvSpPr>
      </xdr:nvSpPr>
      <xdr:spPr>
        <a:xfrm>
          <a:off x="3152775" y="6172200"/>
          <a:ext cx="457200" cy="238125"/>
        </a:xfrm>
        <a:prstGeom prst="bentConnector3">
          <a:avLst>
            <a:gd name="adj" fmla="val 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30</xdr:row>
      <xdr:rowOff>0</xdr:rowOff>
    </xdr:from>
    <xdr:to>
      <xdr:col>7</xdr:col>
      <xdr:colOff>104775</xdr:colOff>
      <xdr:row>32</xdr:row>
      <xdr:rowOff>0</xdr:rowOff>
    </xdr:to>
    <xdr:sp>
      <xdr:nvSpPr>
        <xdr:cNvPr id="2" name="左中かっこ 2"/>
        <xdr:cNvSpPr>
          <a:spLocks/>
        </xdr:cNvSpPr>
      </xdr:nvSpPr>
      <xdr:spPr>
        <a:xfrm>
          <a:off x="3609975" y="6238875"/>
          <a:ext cx="104775" cy="342900"/>
        </a:xfrm>
        <a:prstGeom prst="leftBrace">
          <a:avLst>
            <a:gd name="adj" fmla="val -4699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4</xdr:col>
      <xdr:colOff>0</xdr:colOff>
      <xdr:row>2</xdr:row>
      <xdr:rowOff>0</xdr:rowOff>
    </xdr:from>
    <xdr:ext cx="895350" cy="333375"/>
    <xdr:sp>
      <xdr:nvSpPr>
        <xdr:cNvPr id="3" name="Rectangle 2"/>
        <xdr:cNvSpPr>
          <a:spLocks/>
        </xdr:cNvSpPr>
      </xdr:nvSpPr>
      <xdr:spPr>
        <a:xfrm>
          <a:off x="2924175" y="333375"/>
          <a:ext cx="895350" cy="333375"/>
        </a:xfrm>
        <a:prstGeom prst="rec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2000" b="0" i="0" u="none" baseline="0">
              <a:solidFill>
                <a:srgbClr val="FF0000"/>
              </a:solidFill>
            </a:rPr>
            <a:t>記載例</a:t>
          </a:r>
        </a:p>
      </xdr:txBody>
    </xdr:sp>
    <xdr:clientData/>
  </xdr:oneCellAnchor>
  <xdr:oneCellAnchor>
    <xdr:from>
      <xdr:col>3</xdr:col>
      <xdr:colOff>0</xdr:colOff>
      <xdr:row>4</xdr:row>
      <xdr:rowOff>0</xdr:rowOff>
    </xdr:from>
    <xdr:ext cx="1638300" cy="390525"/>
    <xdr:sp>
      <xdr:nvSpPr>
        <xdr:cNvPr id="4" name="AutoShape 8"/>
        <xdr:cNvSpPr>
          <a:spLocks/>
        </xdr:cNvSpPr>
      </xdr:nvSpPr>
      <xdr:spPr>
        <a:xfrm>
          <a:off x="1885950" y="790575"/>
          <a:ext cx="1638300" cy="390525"/>
        </a:xfrm>
        <a:prstGeom prst="borderCallout1">
          <a:avLst>
            <a:gd name="adj1" fmla="val -103615"/>
            <a:gd name="adj2" fmla="val 184013"/>
            <a:gd name="adj3" fmla="val -53138"/>
            <a:gd name="adj4" fmla="val -11291"/>
          </a:avLst>
        </a:prstGeom>
        <a:solidFill>
          <a:srgbClr val="FFFFFF"/>
        </a:solidFill>
        <a:ln w="9525" cmpd="sng">
          <a:solidFill>
            <a:srgbClr val="000000"/>
          </a:solidFill>
          <a:headEnd type="none"/>
          <a:tailEnd type="none"/>
        </a:ln>
      </xdr:spPr>
      <xdr:txBody>
        <a:bodyPr vertOverflow="clip" wrap="square" lIns="28800" tIns="28800" rIns="28800" bIns="28800" anchor="ctr"/>
        <a:p>
          <a:pPr algn="l">
            <a:defRPr/>
          </a:pPr>
          <a:r>
            <a:rPr lang="en-US" cap="none" sz="1000" b="0" i="0" u="none" baseline="0">
              <a:solidFill>
                <a:srgbClr val="000000"/>
              </a:solidFill>
            </a:rPr>
            <a:t>管理者と介護支援専門員を兼務しているため「Ｂ」</a:t>
          </a:r>
        </a:p>
      </xdr:txBody>
    </xdr:sp>
    <xdr:clientData/>
  </xdr:oneCellAnchor>
  <xdr:twoCellAnchor>
    <xdr:from>
      <xdr:col>21</xdr:col>
      <xdr:colOff>200025</xdr:colOff>
      <xdr:row>1</xdr:row>
      <xdr:rowOff>19050</xdr:rowOff>
    </xdr:from>
    <xdr:to>
      <xdr:col>30</xdr:col>
      <xdr:colOff>200025</xdr:colOff>
      <xdr:row>4</xdr:row>
      <xdr:rowOff>38100</xdr:rowOff>
    </xdr:to>
    <xdr:sp>
      <xdr:nvSpPr>
        <xdr:cNvPr id="5" name="AutoShape 7"/>
        <xdr:cNvSpPr>
          <a:spLocks/>
        </xdr:cNvSpPr>
      </xdr:nvSpPr>
      <xdr:spPr>
        <a:xfrm>
          <a:off x="7010400" y="200025"/>
          <a:ext cx="2057400" cy="628650"/>
        </a:xfrm>
        <a:prstGeom prst="borderCallout1">
          <a:avLst>
            <a:gd name="adj1" fmla="val 81749"/>
            <a:gd name="adj2" fmla="val 110217"/>
            <a:gd name="adj3" fmla="val 55754"/>
          </a:avLst>
        </a:prstGeom>
        <a:solidFill>
          <a:srgbClr val="FFFFFF"/>
        </a:solidFill>
        <a:ln w="9525" cmpd="sng">
          <a:solidFill>
            <a:srgbClr val="000000"/>
          </a:solidFill>
          <a:headEnd type="none"/>
          <a:tailEnd type="none"/>
        </a:ln>
      </xdr:spPr>
      <xdr:txBody>
        <a:bodyPr vertOverflow="clip" wrap="square" lIns="28800" tIns="28800" rIns="28800" bIns="28800" anchor="ctr"/>
        <a:p>
          <a:pPr algn="l">
            <a:defRPr/>
          </a:pPr>
          <a:r>
            <a:rPr lang="en-US" cap="none" sz="1000" b="0" i="0" u="none" baseline="0">
              <a:solidFill>
                <a:srgbClr val="000000"/>
              </a:solidFill>
            </a:rPr>
            <a:t>勤務形態一覧表は４週分のものではなく、暦月（毎月</a:t>
          </a:r>
          <a:r>
            <a:rPr lang="en-US" cap="none" sz="1000" b="0" i="0" u="none" baseline="0">
              <a:solidFill>
                <a:srgbClr val="000000"/>
              </a:solidFill>
            </a:rPr>
            <a:t>1</a:t>
          </a:r>
          <a:r>
            <a:rPr lang="en-US" cap="none" sz="1000" b="0" i="0" u="none" baseline="0">
              <a:solidFill>
                <a:srgbClr val="000000"/>
              </a:solidFill>
            </a:rPr>
            <a:t>日から末日）分のものを作成します。</a:t>
          </a:r>
          <a:r>
            <a:rPr lang="en-US" cap="none" sz="1000" b="0" i="0" u="none" baseline="0">
              <a:solidFill>
                <a:srgbClr val="000000"/>
              </a:solidFill>
            </a:rPr>
            <a:t>
</a:t>
          </a:r>
        </a:p>
      </xdr:txBody>
    </xdr:sp>
    <xdr:clientData/>
  </xdr:twoCellAnchor>
  <xdr:twoCellAnchor>
    <xdr:from>
      <xdr:col>2</xdr:col>
      <xdr:colOff>485775</xdr:colOff>
      <xdr:row>15</xdr:row>
      <xdr:rowOff>161925</xdr:rowOff>
    </xdr:from>
    <xdr:to>
      <xdr:col>6</xdr:col>
      <xdr:colOff>114300</xdr:colOff>
      <xdr:row>17</xdr:row>
      <xdr:rowOff>190500</xdr:rowOff>
    </xdr:to>
    <xdr:sp>
      <xdr:nvSpPr>
        <xdr:cNvPr id="6" name="AutoShape 10"/>
        <xdr:cNvSpPr>
          <a:spLocks/>
        </xdr:cNvSpPr>
      </xdr:nvSpPr>
      <xdr:spPr>
        <a:xfrm>
          <a:off x="1533525" y="3305175"/>
          <a:ext cx="1962150" cy="476250"/>
        </a:xfrm>
        <a:prstGeom prst="borderCallout1">
          <a:avLst>
            <a:gd name="adj1" fmla="val -80231"/>
            <a:gd name="adj2" fmla="val -253634"/>
            <a:gd name="adj3" fmla="val -54652"/>
            <a:gd name="adj4" fmla="val -28180"/>
          </a:avLst>
        </a:prstGeom>
        <a:solidFill>
          <a:srgbClr val="FFFFFF"/>
        </a:solidFill>
        <a:ln w="9525" cmpd="sng">
          <a:solidFill>
            <a:srgbClr val="000000"/>
          </a:solidFill>
          <a:headEnd type="none"/>
          <a:tailEnd type="none"/>
        </a:ln>
      </xdr:spPr>
      <xdr:txBody>
        <a:bodyPr vertOverflow="clip" wrap="square" lIns="28800" tIns="28800" rIns="28800" bIns="28800" anchor="ctr"/>
        <a:p>
          <a:pPr algn="l">
            <a:defRPr/>
          </a:pPr>
          <a:r>
            <a:rPr lang="en-US" cap="none" sz="1000" b="0" i="0" u="none" baseline="0">
              <a:solidFill>
                <a:srgbClr val="000000"/>
              </a:solidFill>
            </a:rPr>
            <a:t>他の職務と兼務している場合は、職務ごとの勤務時間を記載します。</a:t>
          </a:r>
          <a:r>
            <a:rPr lang="en-US" cap="none" sz="1000" b="0" i="0" u="none" baseline="0">
              <a:solidFill>
                <a:srgbClr val="000000"/>
              </a:solidFill>
            </a:rPr>
            <a:t>
</a:t>
          </a:r>
        </a:p>
      </xdr:txBody>
    </xdr:sp>
    <xdr:clientData/>
  </xdr:twoCellAnchor>
  <xdr:twoCellAnchor>
    <xdr:from>
      <xdr:col>16</xdr:col>
      <xdr:colOff>200025</xdr:colOff>
      <xdr:row>11</xdr:row>
      <xdr:rowOff>47625</xdr:rowOff>
    </xdr:from>
    <xdr:to>
      <xdr:col>18</xdr:col>
      <xdr:colOff>28575</xdr:colOff>
      <xdr:row>12</xdr:row>
      <xdr:rowOff>123825</xdr:rowOff>
    </xdr:to>
    <xdr:sp>
      <xdr:nvSpPr>
        <xdr:cNvPr id="7" name="円/楕円 8"/>
        <xdr:cNvSpPr>
          <a:spLocks/>
        </xdr:cNvSpPr>
      </xdr:nvSpPr>
      <xdr:spPr>
        <a:xfrm>
          <a:off x="5867400" y="2295525"/>
          <a:ext cx="285750" cy="3429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15</xdr:row>
      <xdr:rowOff>200025</xdr:rowOff>
    </xdr:from>
    <xdr:to>
      <xdr:col>32</xdr:col>
      <xdr:colOff>0</xdr:colOff>
      <xdr:row>19</xdr:row>
      <xdr:rowOff>342900</xdr:rowOff>
    </xdr:to>
    <xdr:sp>
      <xdr:nvSpPr>
        <xdr:cNvPr id="8" name="AutoShape 11"/>
        <xdr:cNvSpPr>
          <a:spLocks/>
        </xdr:cNvSpPr>
      </xdr:nvSpPr>
      <xdr:spPr>
        <a:xfrm>
          <a:off x="6810375" y="3343275"/>
          <a:ext cx="2514600" cy="1038225"/>
        </a:xfrm>
        <a:prstGeom prst="borderCallout1">
          <a:avLst>
            <a:gd name="adj1" fmla="val -77578"/>
            <a:gd name="adj2" fmla="val -127805"/>
            <a:gd name="adj3" fmla="val -53402"/>
            <a:gd name="adj4" fmla="val -39916"/>
          </a:avLst>
        </a:prstGeom>
        <a:solidFill>
          <a:srgbClr val="FFFFFF"/>
        </a:solidFill>
        <a:ln w="9525" cmpd="sng">
          <a:solidFill>
            <a:srgbClr val="000000"/>
          </a:solidFill>
          <a:headEnd type="none"/>
          <a:tailEnd type="none"/>
        </a:ln>
      </xdr:spPr>
      <xdr:txBody>
        <a:bodyPr vertOverflow="clip" wrap="square" lIns="28800" tIns="28800" rIns="28800" bIns="28800" anchor="ctr"/>
        <a:p>
          <a:pPr algn="l">
            <a:defRPr/>
          </a:pPr>
          <a:r>
            <a:rPr lang="en-US" cap="none" sz="1000" b="0" i="0" u="none" baseline="0">
              <a:solidFill>
                <a:srgbClr val="000000"/>
              </a:solidFill>
            </a:rPr>
            <a:t>常勤職員の休暇等については、１月を超える休暇等を除き、常勤換算の計算上、勤務したものとみなすことができます。その場合、勤務形態一覧表には「休」と記載してください。</a:t>
          </a:r>
          <a:r>
            <a:rPr lang="en-US" cap="none" sz="1000" b="0" i="0" u="none" baseline="0">
              <a:solidFill>
                <a:srgbClr val="000000"/>
              </a:solidFill>
            </a:rPr>
            <a:t>
</a:t>
          </a:r>
          <a:r>
            <a:rPr lang="en-US" cap="none" sz="1000" b="0" i="0" u="none" baseline="0">
              <a:solidFill>
                <a:srgbClr val="000000"/>
              </a:solidFill>
            </a:rPr>
            <a:t>非常勤職員の休暇は、勤務したものとしては認められません。</a:t>
          </a:r>
          <a:r>
            <a:rPr lang="en-US" cap="none" sz="1000" b="0" i="0" u="none" baseline="0">
              <a:solidFill>
                <a:srgbClr val="000000"/>
              </a:solidFill>
            </a:rPr>
            <a:t>
</a:t>
          </a:r>
        </a:p>
      </xdr:txBody>
    </xdr:sp>
    <xdr:clientData/>
  </xdr:twoCellAnchor>
  <xdr:twoCellAnchor>
    <xdr:from>
      <xdr:col>20</xdr:col>
      <xdr:colOff>200025</xdr:colOff>
      <xdr:row>13</xdr:row>
      <xdr:rowOff>47625</xdr:rowOff>
    </xdr:from>
    <xdr:to>
      <xdr:col>22</xdr:col>
      <xdr:colOff>38100</xdr:colOff>
      <xdr:row>14</xdr:row>
      <xdr:rowOff>123825</xdr:rowOff>
    </xdr:to>
    <xdr:sp>
      <xdr:nvSpPr>
        <xdr:cNvPr id="9" name="円/楕円 9"/>
        <xdr:cNvSpPr>
          <a:spLocks/>
        </xdr:cNvSpPr>
      </xdr:nvSpPr>
      <xdr:spPr>
        <a:xfrm>
          <a:off x="6781800" y="2743200"/>
          <a:ext cx="295275" cy="3429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190500</xdr:colOff>
      <xdr:row>15</xdr:row>
      <xdr:rowOff>190500</xdr:rowOff>
    </xdr:from>
    <xdr:to>
      <xdr:col>16</xdr:col>
      <xdr:colOff>0</xdr:colOff>
      <xdr:row>19</xdr:row>
      <xdr:rowOff>57150</xdr:rowOff>
    </xdr:to>
    <xdr:sp>
      <xdr:nvSpPr>
        <xdr:cNvPr id="10" name="AutoShape 9"/>
        <xdr:cNvSpPr>
          <a:spLocks/>
        </xdr:cNvSpPr>
      </xdr:nvSpPr>
      <xdr:spPr>
        <a:xfrm>
          <a:off x="4029075" y="3333750"/>
          <a:ext cx="1638300" cy="762000"/>
        </a:xfrm>
        <a:prstGeom prst="borderCallout1">
          <a:avLst>
            <a:gd name="adj1" fmla="val -70643"/>
            <a:gd name="adj2" fmla="val -150120"/>
            <a:gd name="adj3" fmla="val -55162"/>
            <a:gd name="adj4" fmla="val -32856"/>
          </a:avLst>
        </a:prstGeom>
        <a:solidFill>
          <a:srgbClr val="FFFFFF"/>
        </a:solidFill>
        <a:ln w="9525" cmpd="sng">
          <a:solidFill>
            <a:srgbClr val="000000"/>
          </a:solidFill>
          <a:headEnd type="none"/>
          <a:tailEnd type="none"/>
        </a:ln>
      </xdr:spPr>
      <xdr:txBody>
        <a:bodyPr vertOverflow="clip" wrap="square" lIns="28800" tIns="28800" rIns="28800" bIns="28800" anchor="ctr"/>
        <a:p>
          <a:pPr algn="l">
            <a:defRPr/>
          </a:pPr>
          <a:r>
            <a:rPr lang="en-US" cap="none" sz="1000" b="0" i="0" u="none" baseline="0">
              <a:solidFill>
                <a:srgbClr val="000000"/>
              </a:solidFill>
            </a:rPr>
            <a:t>勤務時間は休憩時間を除いた実労働時間で記載します。時間外の勤務については除いてください。</a:t>
          </a:r>
          <a:r>
            <a:rPr lang="en-US" cap="none" sz="1000" b="0" i="0" u="none" baseline="0">
              <a:solidFill>
                <a:srgbClr val="000000"/>
              </a:solidFill>
            </a:rPr>
            <a:t>
</a:t>
          </a:r>
        </a:p>
      </xdr:txBody>
    </xdr:sp>
    <xdr:clientData/>
  </xdr:twoCellAnchor>
  <xdr:twoCellAnchor>
    <xdr:from>
      <xdr:col>17</xdr:col>
      <xdr:colOff>0</xdr:colOff>
      <xdr:row>21</xdr:row>
      <xdr:rowOff>123825</xdr:rowOff>
    </xdr:from>
    <xdr:to>
      <xdr:col>23</xdr:col>
      <xdr:colOff>28575</xdr:colOff>
      <xdr:row>26</xdr:row>
      <xdr:rowOff>9525</xdr:rowOff>
    </xdr:to>
    <xdr:sp>
      <xdr:nvSpPr>
        <xdr:cNvPr id="11" name="AutoShape 10"/>
        <xdr:cNvSpPr>
          <a:spLocks/>
        </xdr:cNvSpPr>
      </xdr:nvSpPr>
      <xdr:spPr>
        <a:xfrm>
          <a:off x="5895975" y="4762500"/>
          <a:ext cx="1400175" cy="723900"/>
        </a:xfrm>
        <a:prstGeom prst="borderCallout1">
          <a:avLst>
            <a:gd name="adj1" fmla="val -102324"/>
            <a:gd name="adj2" fmla="val 65402"/>
            <a:gd name="adj3" fmla="val -54652"/>
            <a:gd name="adj4" fmla="val -28180"/>
          </a:avLst>
        </a:prstGeom>
        <a:solidFill>
          <a:srgbClr val="FFFFFF"/>
        </a:solidFill>
        <a:ln w="9525" cmpd="sng">
          <a:solidFill>
            <a:srgbClr val="000000"/>
          </a:solidFill>
          <a:headEnd type="none"/>
          <a:tailEnd type="none"/>
        </a:ln>
      </xdr:spPr>
      <xdr:txBody>
        <a:bodyPr vertOverflow="clip" wrap="square" lIns="28800" tIns="28800" rIns="28800" bIns="28800" anchor="ctr"/>
        <a:p>
          <a:pPr algn="l">
            <a:defRPr/>
          </a:pPr>
          <a:r>
            <a:rPr lang="en-US" cap="none" sz="1000" b="0" i="0" u="none" baseline="0">
              <a:solidFill>
                <a:srgbClr val="000000"/>
              </a:solidFill>
            </a:rPr>
            <a:t>常勤の勤務すべき時間数が事業所で複数設定されることは想定されません。</a:t>
          </a:r>
          <a:r>
            <a:rPr lang="en-US" cap="none" sz="1000" b="0" i="0" u="none" baseline="0">
              <a:solidFill>
                <a:srgbClr val="000000"/>
              </a:solidFill>
            </a:rPr>
            <a:t>
</a:t>
          </a:r>
        </a:p>
      </xdr:txBody>
    </xdr:sp>
    <xdr:clientData/>
  </xdr:twoCellAnchor>
  <xdr:twoCellAnchor>
    <xdr:from>
      <xdr:col>24</xdr:col>
      <xdr:colOff>0</xdr:colOff>
      <xdr:row>21</xdr:row>
      <xdr:rowOff>0</xdr:rowOff>
    </xdr:from>
    <xdr:to>
      <xdr:col>35</xdr:col>
      <xdr:colOff>228600</xdr:colOff>
      <xdr:row>33</xdr:row>
      <xdr:rowOff>228600</xdr:rowOff>
    </xdr:to>
    <xdr:sp>
      <xdr:nvSpPr>
        <xdr:cNvPr id="12" name="AutoShape 12"/>
        <xdr:cNvSpPr>
          <a:spLocks/>
        </xdr:cNvSpPr>
      </xdr:nvSpPr>
      <xdr:spPr>
        <a:xfrm>
          <a:off x="7496175" y="4638675"/>
          <a:ext cx="2743200" cy="2247900"/>
        </a:xfrm>
        <a:prstGeom prst="borderCallout1">
          <a:avLst>
            <a:gd name="adj1" fmla="val 59791"/>
            <a:gd name="adj2" fmla="val -160949"/>
            <a:gd name="adj3" fmla="val 53722"/>
            <a:gd name="adj4" fmla="val -45120"/>
          </a:avLst>
        </a:prstGeom>
        <a:solidFill>
          <a:srgbClr val="FFFFFF"/>
        </a:solidFill>
        <a:ln w="9525" cmpd="sng">
          <a:solidFill>
            <a:srgbClr val="000000"/>
          </a:solidFill>
          <a:headEnd type="none"/>
          <a:tailEnd type="none"/>
        </a:ln>
      </xdr:spPr>
      <xdr:txBody>
        <a:bodyPr vertOverflow="clip" wrap="square" lIns="28800" tIns="28800" rIns="28800" bIns="28800" anchor="ctr"/>
        <a:p>
          <a:pPr algn="l">
            <a:defRPr/>
          </a:pPr>
          <a:r>
            <a:rPr lang="en-US" cap="none" sz="1000" b="0" i="0" u="none" baseline="0">
              <a:solidFill>
                <a:srgbClr val="000000"/>
              </a:solidFill>
            </a:rPr>
            <a:t>常勤職員は、他の職務を兼務していないのであれば、合計時間数にかかわらず、常勤換算は「１」となります。</a:t>
          </a:r>
          <a:r>
            <a:rPr lang="en-US" cap="none" sz="1000" b="0" i="0" u="none" baseline="0">
              <a:solidFill>
                <a:srgbClr val="000000"/>
              </a:solidFill>
            </a:rPr>
            <a:t>
</a:t>
          </a:r>
          <a:r>
            <a:rPr lang="en-US" cap="none" sz="1000" b="0" i="0" u="none" baseline="0">
              <a:solidFill>
                <a:srgbClr val="000000"/>
              </a:solidFill>
            </a:rPr>
            <a:t>常勤職員が他の職務を兼務している場合、非常勤職員の場合又は月途中に採用し若しくは退職した場合は、「それらの人の勤務合計時間</a:t>
          </a:r>
          <a:r>
            <a:rPr lang="en-US" cap="none" sz="1000" b="0" i="0" u="none" baseline="0">
              <a:solidFill>
                <a:srgbClr val="000000"/>
              </a:solidFill>
            </a:rPr>
            <a:t>÷</a:t>
          </a:r>
          <a:r>
            <a:rPr lang="en-US" cap="none" sz="1000" b="0" i="0" u="none" baseline="0">
              <a:solidFill>
                <a:srgbClr val="000000"/>
              </a:solidFill>
            </a:rPr>
            <a:t>常勤職員の勤務すべき時間数」で常勤換算数を算出します。</a:t>
          </a:r>
          <a:r>
            <a:rPr lang="en-US" cap="none" sz="1000" b="0" i="0" u="none" baseline="0">
              <a:solidFill>
                <a:srgbClr val="000000"/>
              </a:solidFill>
            </a:rPr>
            <a:t>
</a:t>
          </a:r>
          <a:r>
            <a:rPr lang="en-US" cap="none" sz="1000" b="0" i="0" u="none" baseline="0">
              <a:solidFill>
                <a:srgbClr val="000000"/>
              </a:solidFill>
            </a:rPr>
            <a:t>ただし、非常勤職員が勤務時間数として算入することができるのは常勤職員の勤務すべき時間数までとなります。</a:t>
          </a:r>
          <a:r>
            <a:rPr lang="en-US" cap="none" sz="1000" b="0" i="0" u="none" baseline="0">
              <a:solidFill>
                <a:srgbClr val="000000"/>
              </a:solidFill>
            </a:rPr>
            <a:t>
</a:t>
          </a:r>
          <a:r>
            <a:rPr lang="en-US" cap="none" sz="6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管理者兼介護支援専門員は、常勤換算方法で「１」となります。</a:t>
          </a:r>
          <a:r>
            <a:rPr lang="en-US" cap="none" sz="10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36</xdr:row>
      <xdr:rowOff>47625</xdr:rowOff>
    </xdr:from>
    <xdr:to>
      <xdr:col>10</xdr:col>
      <xdr:colOff>0</xdr:colOff>
      <xdr:row>36</xdr:row>
      <xdr:rowOff>247650</xdr:rowOff>
    </xdr:to>
    <xdr:sp>
      <xdr:nvSpPr>
        <xdr:cNvPr id="1" name="左大かっこ 3"/>
        <xdr:cNvSpPr>
          <a:spLocks/>
        </xdr:cNvSpPr>
      </xdr:nvSpPr>
      <xdr:spPr>
        <a:xfrm>
          <a:off x="5753100" y="9734550"/>
          <a:ext cx="0" cy="200025"/>
        </a:xfrm>
        <a:prstGeom prst="leftBracket">
          <a:avLst>
            <a:gd name="adj" fmla="val -48935"/>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10</xdr:col>
      <xdr:colOff>0</xdr:colOff>
      <xdr:row>36</xdr:row>
      <xdr:rowOff>28575</xdr:rowOff>
    </xdr:from>
    <xdr:to>
      <xdr:col>10</xdr:col>
      <xdr:colOff>0</xdr:colOff>
      <xdr:row>36</xdr:row>
      <xdr:rowOff>247650</xdr:rowOff>
    </xdr:to>
    <xdr:sp>
      <xdr:nvSpPr>
        <xdr:cNvPr id="2" name="右大かっこ 4"/>
        <xdr:cNvSpPr>
          <a:spLocks/>
        </xdr:cNvSpPr>
      </xdr:nvSpPr>
      <xdr:spPr>
        <a:xfrm>
          <a:off x="5753100" y="9715500"/>
          <a:ext cx="0" cy="219075"/>
        </a:xfrm>
        <a:prstGeom prst="rightBracket">
          <a:avLst>
            <a:gd name="adj" fmla="val -49199"/>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10</xdr:col>
      <xdr:colOff>0</xdr:colOff>
      <xdr:row>40</xdr:row>
      <xdr:rowOff>28575</xdr:rowOff>
    </xdr:from>
    <xdr:to>
      <xdr:col>10</xdr:col>
      <xdr:colOff>0</xdr:colOff>
      <xdr:row>40</xdr:row>
      <xdr:rowOff>238125</xdr:rowOff>
    </xdr:to>
    <xdr:sp>
      <xdr:nvSpPr>
        <xdr:cNvPr id="3" name="右大かっこ 6"/>
        <xdr:cNvSpPr>
          <a:spLocks/>
        </xdr:cNvSpPr>
      </xdr:nvSpPr>
      <xdr:spPr>
        <a:xfrm flipV="1">
          <a:off x="5753100" y="11229975"/>
          <a:ext cx="0" cy="209550"/>
        </a:xfrm>
        <a:prstGeom prst="rightBracket">
          <a:avLst>
            <a:gd name="adj" fmla="val -49180"/>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10</xdr:col>
      <xdr:colOff>0</xdr:colOff>
      <xdr:row>50</xdr:row>
      <xdr:rowOff>19050</xdr:rowOff>
    </xdr:from>
    <xdr:to>
      <xdr:col>10</xdr:col>
      <xdr:colOff>0</xdr:colOff>
      <xdr:row>51</xdr:row>
      <xdr:rowOff>0</xdr:rowOff>
    </xdr:to>
    <xdr:sp>
      <xdr:nvSpPr>
        <xdr:cNvPr id="4" name="右大かっこ 8"/>
        <xdr:cNvSpPr>
          <a:spLocks/>
        </xdr:cNvSpPr>
      </xdr:nvSpPr>
      <xdr:spPr>
        <a:xfrm>
          <a:off x="5753100" y="13944600"/>
          <a:ext cx="0" cy="152400"/>
        </a:xfrm>
        <a:prstGeom prst="rightBracket">
          <a:avLst>
            <a:gd name="adj" fmla="val -49143"/>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10</xdr:col>
      <xdr:colOff>0</xdr:colOff>
      <xdr:row>53</xdr:row>
      <xdr:rowOff>19050</xdr:rowOff>
    </xdr:from>
    <xdr:to>
      <xdr:col>10</xdr:col>
      <xdr:colOff>0</xdr:colOff>
      <xdr:row>54</xdr:row>
      <xdr:rowOff>0</xdr:rowOff>
    </xdr:to>
    <xdr:sp>
      <xdr:nvSpPr>
        <xdr:cNvPr id="5" name="右大かっこ 9"/>
        <xdr:cNvSpPr>
          <a:spLocks/>
        </xdr:cNvSpPr>
      </xdr:nvSpPr>
      <xdr:spPr>
        <a:xfrm>
          <a:off x="5753100" y="14639925"/>
          <a:ext cx="0" cy="285750"/>
        </a:xfrm>
        <a:prstGeom prst="rightBracket">
          <a:avLst>
            <a:gd name="adj" fmla="val -47500"/>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10</xdr:col>
      <xdr:colOff>0</xdr:colOff>
      <xdr:row>53</xdr:row>
      <xdr:rowOff>9525</xdr:rowOff>
    </xdr:from>
    <xdr:to>
      <xdr:col>10</xdr:col>
      <xdr:colOff>0</xdr:colOff>
      <xdr:row>54</xdr:row>
      <xdr:rowOff>0</xdr:rowOff>
    </xdr:to>
    <xdr:sp>
      <xdr:nvSpPr>
        <xdr:cNvPr id="6" name="左大かっこ 10"/>
        <xdr:cNvSpPr>
          <a:spLocks/>
        </xdr:cNvSpPr>
      </xdr:nvSpPr>
      <xdr:spPr>
        <a:xfrm>
          <a:off x="5753100" y="14630400"/>
          <a:ext cx="0" cy="295275"/>
        </a:xfrm>
        <a:prstGeom prst="leftBracket">
          <a:avLst>
            <a:gd name="adj" fmla="val -48708"/>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19050</xdr:colOff>
      <xdr:row>27</xdr:row>
      <xdr:rowOff>28575</xdr:rowOff>
    </xdr:from>
    <xdr:to>
      <xdr:col>1</xdr:col>
      <xdr:colOff>0</xdr:colOff>
      <xdr:row>29</xdr:row>
      <xdr:rowOff>9525</xdr:rowOff>
    </xdr:to>
    <xdr:sp>
      <xdr:nvSpPr>
        <xdr:cNvPr id="7" name="直線コネクタ 11"/>
        <xdr:cNvSpPr>
          <a:spLocks/>
        </xdr:cNvSpPr>
      </xdr:nvSpPr>
      <xdr:spPr>
        <a:xfrm>
          <a:off x="19050" y="7067550"/>
          <a:ext cx="609600" cy="323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46</xdr:row>
      <xdr:rowOff>0</xdr:rowOff>
    </xdr:from>
    <xdr:to>
      <xdr:col>10</xdr:col>
      <xdr:colOff>0</xdr:colOff>
      <xdr:row>46</xdr:row>
      <xdr:rowOff>295275</xdr:rowOff>
    </xdr:to>
    <xdr:sp>
      <xdr:nvSpPr>
        <xdr:cNvPr id="8" name="左大かっこ 12"/>
        <xdr:cNvSpPr>
          <a:spLocks/>
        </xdr:cNvSpPr>
      </xdr:nvSpPr>
      <xdr:spPr>
        <a:xfrm>
          <a:off x="5753100" y="13058775"/>
          <a:ext cx="0" cy="295275"/>
        </a:xfrm>
        <a:prstGeom prst="leftBracket">
          <a:avLst>
            <a:gd name="adj" fmla="val -48120"/>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10</xdr:col>
      <xdr:colOff>0</xdr:colOff>
      <xdr:row>46</xdr:row>
      <xdr:rowOff>0</xdr:rowOff>
    </xdr:from>
    <xdr:to>
      <xdr:col>10</xdr:col>
      <xdr:colOff>0</xdr:colOff>
      <xdr:row>46</xdr:row>
      <xdr:rowOff>295275</xdr:rowOff>
    </xdr:to>
    <xdr:sp>
      <xdr:nvSpPr>
        <xdr:cNvPr id="9" name="右大かっこ 13"/>
        <xdr:cNvSpPr>
          <a:spLocks/>
        </xdr:cNvSpPr>
      </xdr:nvSpPr>
      <xdr:spPr>
        <a:xfrm>
          <a:off x="5753100" y="13058775"/>
          <a:ext cx="0" cy="295275"/>
        </a:xfrm>
        <a:prstGeom prst="rightBracket">
          <a:avLst>
            <a:gd name="adj" fmla="val -48120"/>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4</xdr:col>
      <xdr:colOff>104775</xdr:colOff>
      <xdr:row>72</xdr:row>
      <xdr:rowOff>0</xdr:rowOff>
    </xdr:from>
    <xdr:to>
      <xdr:col>10</xdr:col>
      <xdr:colOff>0</xdr:colOff>
      <xdr:row>72</xdr:row>
      <xdr:rowOff>9525</xdr:rowOff>
    </xdr:to>
    <xdr:sp>
      <xdr:nvSpPr>
        <xdr:cNvPr id="10" name="Line 48"/>
        <xdr:cNvSpPr>
          <a:spLocks/>
        </xdr:cNvSpPr>
      </xdr:nvSpPr>
      <xdr:spPr>
        <a:xfrm flipV="1">
          <a:off x="2219325" y="18126075"/>
          <a:ext cx="353377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B526"/>
  <sheetViews>
    <sheetView showGridLines="0" tabSelected="1" view="pageBreakPreview" zoomScaleSheetLayoutView="100" workbookViewId="0" topLeftCell="A1">
      <selection activeCell="AN5" sqref="AN5"/>
    </sheetView>
  </sheetViews>
  <sheetFormatPr defaultColWidth="3.140625" defaultRowHeight="13.5" customHeight="1"/>
  <cols>
    <col min="1" max="1" width="3.140625" style="4" customWidth="1"/>
    <col min="2" max="16384" width="3.140625" style="4" customWidth="1"/>
  </cols>
  <sheetData>
    <row r="1" spans="1:28" s="2" customFormat="1" ht="26.25">
      <c r="A1" s="3" t="s">
        <v>560</v>
      </c>
      <c r="B1" s="3"/>
      <c r="C1" s="3"/>
      <c r="D1" s="3"/>
      <c r="E1" s="3"/>
      <c r="F1" s="3"/>
      <c r="G1" s="3"/>
      <c r="H1" s="3"/>
      <c r="I1" s="3"/>
      <c r="J1" s="3"/>
      <c r="K1" s="3"/>
      <c r="L1" s="3"/>
      <c r="M1" s="3"/>
      <c r="N1" s="3"/>
      <c r="O1" s="3"/>
      <c r="P1" s="3"/>
      <c r="Q1" s="3"/>
      <c r="R1" s="3"/>
      <c r="S1" s="3"/>
      <c r="T1" s="3"/>
      <c r="U1" s="3"/>
      <c r="V1" s="3"/>
      <c r="W1" s="3"/>
      <c r="X1" s="3"/>
      <c r="Y1" s="3"/>
      <c r="Z1" s="3"/>
      <c r="AA1" s="3"/>
      <c r="AB1" s="3"/>
    </row>
    <row r="2" ht="12.75"/>
    <row r="3" spans="1:28" s="8" customFormat="1" ht="12">
      <c r="A3" s="9" t="s">
        <v>0</v>
      </c>
      <c r="B3" s="10"/>
      <c r="C3" s="10"/>
      <c r="D3" s="10"/>
      <c r="E3" s="10"/>
      <c r="F3" s="10"/>
      <c r="G3" s="10"/>
      <c r="H3" s="10"/>
      <c r="I3" s="10"/>
      <c r="J3" s="10"/>
      <c r="K3" s="11" t="s">
        <v>1</v>
      </c>
      <c r="L3" s="10"/>
      <c r="M3" s="10"/>
      <c r="N3" s="10"/>
      <c r="O3" s="10"/>
      <c r="P3" s="10"/>
      <c r="Q3" s="12" t="s">
        <v>459</v>
      </c>
      <c r="R3" s="12"/>
      <c r="S3" s="12"/>
      <c r="T3" s="12"/>
      <c r="U3" s="12"/>
      <c r="V3" s="12"/>
      <c r="W3" s="12"/>
      <c r="X3" s="12"/>
      <c r="Y3" s="12"/>
      <c r="Z3" s="12"/>
      <c r="AA3" s="12"/>
      <c r="AB3" s="13"/>
    </row>
    <row r="4" spans="1:28" s="1" customFormat="1" ht="24" customHeight="1">
      <c r="A4" s="452" t="s">
        <v>7</v>
      </c>
      <c r="B4" s="453"/>
      <c r="C4" s="453"/>
      <c r="D4" s="453"/>
      <c r="E4" s="453"/>
      <c r="F4" s="453"/>
      <c r="G4" s="453"/>
      <c r="H4" s="453"/>
      <c r="I4" s="453"/>
      <c r="J4" s="454"/>
      <c r="K4" s="401"/>
      <c r="L4" s="402"/>
      <c r="M4" s="402"/>
      <c r="N4" s="402"/>
      <c r="O4" s="402"/>
      <c r="P4" s="402"/>
      <c r="Q4" s="402"/>
      <c r="R4" s="402"/>
      <c r="S4" s="402"/>
      <c r="T4" s="402"/>
      <c r="U4" s="402"/>
      <c r="V4" s="402"/>
      <c r="W4" s="402"/>
      <c r="X4" s="402"/>
      <c r="Y4" s="402"/>
      <c r="Z4" s="402"/>
      <c r="AA4" s="402"/>
      <c r="AB4" s="403"/>
    </row>
    <row r="5" spans="1:28" ht="33" customHeight="1">
      <c r="A5" s="406" t="s">
        <v>2</v>
      </c>
      <c r="B5" s="407"/>
      <c r="C5" s="458" t="s">
        <v>3</v>
      </c>
      <c r="D5" s="437"/>
      <c r="E5" s="437"/>
      <c r="F5" s="437"/>
      <c r="G5" s="437"/>
      <c r="H5" s="459"/>
      <c r="I5" s="404">
        <v>1</v>
      </c>
      <c r="J5" s="405"/>
      <c r="K5" s="405">
        <v>4</v>
      </c>
      <c r="L5" s="405"/>
      <c r="M5" s="405"/>
      <c r="N5" s="405"/>
      <c r="O5" s="405">
        <v>5</v>
      </c>
      <c r="P5" s="405"/>
      <c r="Q5" s="405"/>
      <c r="R5" s="405"/>
      <c r="S5" s="405"/>
      <c r="T5" s="405"/>
      <c r="U5" s="405"/>
      <c r="V5" s="405"/>
      <c r="W5" s="405"/>
      <c r="X5" s="405"/>
      <c r="Y5" s="405"/>
      <c r="Z5" s="405"/>
      <c r="AA5" s="405"/>
      <c r="AB5" s="412"/>
    </row>
    <row r="6" spans="1:28" ht="15" customHeight="1">
      <c r="A6" s="408"/>
      <c r="B6" s="409"/>
      <c r="C6" s="329" t="s">
        <v>460</v>
      </c>
      <c r="D6" s="330"/>
      <c r="E6" s="330"/>
      <c r="F6" s="331"/>
      <c r="G6" s="332"/>
      <c r="H6" s="333"/>
      <c r="I6" s="334"/>
      <c r="J6" s="334"/>
      <c r="K6" s="334"/>
      <c r="L6" s="334"/>
      <c r="M6" s="334"/>
      <c r="N6" s="334"/>
      <c r="O6" s="334"/>
      <c r="P6" s="334"/>
      <c r="Q6" s="334"/>
      <c r="R6" s="334"/>
      <c r="S6" s="334"/>
      <c r="T6" s="334"/>
      <c r="U6" s="334"/>
      <c r="V6" s="334"/>
      <c r="W6" s="334"/>
      <c r="X6" s="334"/>
      <c r="Y6" s="334"/>
      <c r="Z6" s="334"/>
      <c r="AA6" s="334"/>
      <c r="AB6" s="335"/>
    </row>
    <row r="7" spans="1:28" ht="25.5" customHeight="1">
      <c r="A7" s="408"/>
      <c r="B7" s="409"/>
      <c r="C7" s="336" t="s">
        <v>4</v>
      </c>
      <c r="D7" s="337"/>
      <c r="E7" s="337"/>
      <c r="F7" s="338"/>
      <c r="G7" s="339"/>
      <c r="H7" s="340"/>
      <c r="I7" s="340"/>
      <c r="J7" s="340"/>
      <c r="K7" s="340"/>
      <c r="L7" s="340"/>
      <c r="M7" s="340"/>
      <c r="N7" s="340"/>
      <c r="O7" s="340"/>
      <c r="P7" s="340"/>
      <c r="Q7" s="340"/>
      <c r="R7" s="340"/>
      <c r="S7" s="340"/>
      <c r="T7" s="340"/>
      <c r="U7" s="340"/>
      <c r="V7" s="340"/>
      <c r="W7" s="340"/>
      <c r="X7" s="340"/>
      <c r="Y7" s="340"/>
      <c r="Z7" s="340"/>
      <c r="AA7" s="340"/>
      <c r="AB7" s="341"/>
    </row>
    <row r="8" spans="1:28" ht="15" customHeight="1">
      <c r="A8" s="408"/>
      <c r="B8" s="409"/>
      <c r="C8" s="342" t="s">
        <v>5</v>
      </c>
      <c r="D8" s="343"/>
      <c r="E8" s="343"/>
      <c r="F8" s="344"/>
      <c r="G8" s="26" t="s">
        <v>461</v>
      </c>
      <c r="H8" s="304"/>
      <c r="I8" s="304"/>
      <c r="J8" s="304"/>
      <c r="K8" s="27"/>
      <c r="L8" s="27"/>
      <c r="M8" s="27"/>
      <c r="N8" s="27"/>
      <c r="O8" s="27"/>
      <c r="P8" s="27"/>
      <c r="Q8" s="27"/>
      <c r="R8" s="27"/>
      <c r="S8" s="27"/>
      <c r="T8" s="27"/>
      <c r="U8" s="27"/>
      <c r="V8" s="27"/>
      <c r="W8" s="27"/>
      <c r="X8" s="27"/>
      <c r="Y8" s="27"/>
      <c r="Z8" s="27"/>
      <c r="AA8" s="27"/>
      <c r="AB8" s="28"/>
    </row>
    <row r="9" spans="1:28" ht="22.5" customHeight="1">
      <c r="A9" s="408"/>
      <c r="B9" s="409"/>
      <c r="C9" s="345"/>
      <c r="D9" s="337"/>
      <c r="E9" s="337"/>
      <c r="F9" s="338"/>
      <c r="G9" s="305"/>
      <c r="H9" s="306"/>
      <c r="I9" s="306"/>
      <c r="J9" s="306"/>
      <c r="K9" s="306"/>
      <c r="L9" s="306"/>
      <c r="M9" s="306"/>
      <c r="N9" s="306"/>
      <c r="O9" s="306"/>
      <c r="P9" s="306"/>
      <c r="Q9" s="306"/>
      <c r="R9" s="306"/>
      <c r="S9" s="306"/>
      <c r="T9" s="306"/>
      <c r="U9" s="306"/>
      <c r="V9" s="306"/>
      <c r="W9" s="306"/>
      <c r="X9" s="306"/>
      <c r="Y9" s="306"/>
      <c r="Z9" s="306"/>
      <c r="AA9" s="306"/>
      <c r="AB9" s="307"/>
    </row>
    <row r="10" spans="1:28" ht="15" customHeight="1">
      <c r="A10" s="410"/>
      <c r="B10" s="411"/>
      <c r="C10" s="308" t="s">
        <v>6</v>
      </c>
      <c r="D10" s="309"/>
      <c r="E10" s="309"/>
      <c r="F10" s="310"/>
      <c r="G10" s="311"/>
      <c r="H10" s="312"/>
      <c r="I10" s="312"/>
      <c r="J10" s="312"/>
      <c r="K10" s="312"/>
      <c r="L10" s="312"/>
      <c r="M10" s="312"/>
      <c r="N10" s="312"/>
      <c r="O10" s="312"/>
      <c r="P10" s="312"/>
      <c r="Q10" s="312"/>
      <c r="R10" s="312"/>
      <c r="S10" s="312"/>
      <c r="T10" s="312"/>
      <c r="U10" s="312"/>
      <c r="V10" s="312"/>
      <c r="W10" s="312"/>
      <c r="X10" s="312"/>
      <c r="Y10" s="312"/>
      <c r="Z10" s="312"/>
      <c r="AA10" s="312"/>
      <c r="AB10" s="313"/>
    </row>
    <row r="11" spans="1:28" ht="19.5" customHeight="1" thickBot="1">
      <c r="A11" s="14" t="s">
        <v>607</v>
      </c>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row>
    <row r="12" spans="2:27" ht="9" customHeight="1" thickTop="1">
      <c r="B12" s="16"/>
      <c r="C12" s="17"/>
      <c r="D12" s="17"/>
      <c r="E12" s="17"/>
      <c r="F12" s="17"/>
      <c r="G12" s="17"/>
      <c r="H12" s="17"/>
      <c r="I12" s="17"/>
      <c r="J12" s="17"/>
      <c r="K12" s="17"/>
      <c r="L12" s="17"/>
      <c r="M12" s="17"/>
      <c r="N12" s="17"/>
      <c r="O12" s="17"/>
      <c r="P12" s="17"/>
      <c r="Q12" s="17"/>
      <c r="R12" s="17"/>
      <c r="S12" s="17"/>
      <c r="T12" s="17"/>
      <c r="U12" s="17"/>
      <c r="V12" s="17"/>
      <c r="W12" s="17"/>
      <c r="X12" s="17"/>
      <c r="Y12" s="17"/>
      <c r="Z12" s="17"/>
      <c r="AA12" s="18"/>
    </row>
    <row r="13" spans="2:27" ht="28.5" customHeight="1">
      <c r="B13" s="29"/>
      <c r="C13" s="455" t="s">
        <v>12</v>
      </c>
      <c r="D13" s="456"/>
      <c r="E13" s="456"/>
      <c r="F13" s="456"/>
      <c r="G13" s="456"/>
      <c r="H13" s="456"/>
      <c r="I13" s="456"/>
      <c r="J13" s="456"/>
      <c r="K13" s="456"/>
      <c r="L13" s="456"/>
      <c r="M13" s="456"/>
      <c r="N13" s="456"/>
      <c r="O13" s="456"/>
      <c r="P13" s="456"/>
      <c r="Q13" s="456"/>
      <c r="R13" s="456"/>
      <c r="S13" s="456"/>
      <c r="T13" s="456"/>
      <c r="U13" s="456"/>
      <c r="V13" s="456"/>
      <c r="W13" s="456"/>
      <c r="X13" s="456"/>
      <c r="Y13" s="456"/>
      <c r="Z13" s="456"/>
      <c r="AA13" s="32"/>
    </row>
    <row r="14" spans="2:27" ht="19.5" customHeight="1">
      <c r="B14" s="29"/>
      <c r="C14" s="457" t="s">
        <v>13</v>
      </c>
      <c r="D14" s="363"/>
      <c r="E14" s="363"/>
      <c r="F14" s="363"/>
      <c r="G14" s="363"/>
      <c r="H14" s="363"/>
      <c r="I14" s="363"/>
      <c r="J14" s="363"/>
      <c r="K14" s="363"/>
      <c r="L14" s="363"/>
      <c r="M14" s="363"/>
      <c r="N14" s="363"/>
      <c r="O14" s="363"/>
      <c r="P14" s="363"/>
      <c r="Q14" s="363"/>
      <c r="R14" s="363"/>
      <c r="S14" s="363"/>
      <c r="T14" s="363"/>
      <c r="U14" s="363"/>
      <c r="V14" s="363"/>
      <c r="W14" s="363"/>
      <c r="X14" s="363"/>
      <c r="Y14" s="363"/>
      <c r="Z14" s="363"/>
      <c r="AA14" s="32"/>
    </row>
    <row r="15" spans="2:27" ht="28.5" customHeight="1">
      <c r="B15" s="29"/>
      <c r="C15" s="455" t="s">
        <v>14</v>
      </c>
      <c r="D15" s="456"/>
      <c r="E15" s="456"/>
      <c r="F15" s="456"/>
      <c r="G15" s="456"/>
      <c r="H15" s="456"/>
      <c r="I15" s="456"/>
      <c r="J15" s="456"/>
      <c r="K15" s="456"/>
      <c r="L15" s="456"/>
      <c r="M15" s="456"/>
      <c r="N15" s="456"/>
      <c r="O15" s="456"/>
      <c r="P15" s="456"/>
      <c r="Q15" s="456"/>
      <c r="R15" s="456"/>
      <c r="S15" s="456"/>
      <c r="T15" s="456"/>
      <c r="U15" s="456"/>
      <c r="V15" s="456"/>
      <c r="W15" s="456"/>
      <c r="X15" s="456"/>
      <c r="Y15" s="456"/>
      <c r="Z15" s="456"/>
      <c r="AA15" s="32"/>
    </row>
    <row r="16" spans="2:27" ht="9" customHeight="1" thickBot="1">
      <c r="B16" s="19"/>
      <c r="C16" s="20"/>
      <c r="D16" s="20"/>
      <c r="E16" s="20"/>
      <c r="F16" s="20"/>
      <c r="G16" s="20"/>
      <c r="H16" s="20"/>
      <c r="I16" s="20"/>
      <c r="J16" s="20"/>
      <c r="K16" s="20"/>
      <c r="L16" s="20"/>
      <c r="M16" s="20"/>
      <c r="N16" s="20"/>
      <c r="O16" s="20"/>
      <c r="P16" s="20"/>
      <c r="Q16" s="20"/>
      <c r="R16" s="20"/>
      <c r="S16" s="20"/>
      <c r="T16" s="20"/>
      <c r="U16" s="20"/>
      <c r="V16" s="20"/>
      <c r="W16" s="20"/>
      <c r="X16" s="20"/>
      <c r="Y16" s="20"/>
      <c r="Z16" s="20"/>
      <c r="AA16" s="21"/>
    </row>
    <row r="17" s="5" customFormat="1" ht="19.5" customHeight="1" thickTop="1">
      <c r="AB17" s="22" t="s">
        <v>8</v>
      </c>
    </row>
    <row r="18" spans="1:3" s="7" customFormat="1" ht="18">
      <c r="A18" s="30">
        <v>1</v>
      </c>
      <c r="B18" s="6"/>
      <c r="C18" s="7" t="s">
        <v>9</v>
      </c>
    </row>
    <row r="19" spans="1:28" s="1" customFormat="1" ht="12.75">
      <c r="A19" s="264">
        <v>1</v>
      </c>
      <c r="B19" s="265"/>
      <c r="C19" s="1" t="s">
        <v>75</v>
      </c>
      <c r="Z19" s="23" t="s">
        <v>10</v>
      </c>
      <c r="AA19" s="31"/>
      <c r="AB19" s="24"/>
    </row>
    <row r="20" spans="2:28" s="25" customFormat="1" ht="27" customHeight="1">
      <c r="B20" s="256">
        <v>1</v>
      </c>
      <c r="C20" s="257"/>
      <c r="D20" s="266" t="s">
        <v>95</v>
      </c>
      <c r="E20" s="287"/>
      <c r="F20" s="287"/>
      <c r="G20" s="287"/>
      <c r="H20" s="287"/>
      <c r="I20" s="287"/>
      <c r="J20" s="287"/>
      <c r="K20" s="287"/>
      <c r="L20" s="287"/>
      <c r="M20" s="287"/>
      <c r="N20" s="287"/>
      <c r="O20" s="287"/>
      <c r="P20" s="287"/>
      <c r="Q20" s="287"/>
      <c r="R20" s="287"/>
      <c r="S20" s="287"/>
      <c r="T20" s="287"/>
      <c r="U20" s="287"/>
      <c r="V20" s="287"/>
      <c r="W20" s="287"/>
      <c r="X20" s="287"/>
      <c r="Y20" s="413"/>
      <c r="Z20" s="261"/>
      <c r="AA20" s="262"/>
      <c r="AB20" s="263"/>
    </row>
    <row r="21" spans="2:28" s="25" customFormat="1" ht="21" customHeight="1">
      <c r="B21" s="278">
        <f>IF(D21="","",B20+1)</f>
        <v>2</v>
      </c>
      <c r="C21" s="279"/>
      <c r="D21" s="266" t="s">
        <v>84</v>
      </c>
      <c r="E21" s="287"/>
      <c r="F21" s="287"/>
      <c r="G21" s="287"/>
      <c r="H21" s="287"/>
      <c r="I21" s="287"/>
      <c r="J21" s="287"/>
      <c r="K21" s="287"/>
      <c r="L21" s="287"/>
      <c r="M21" s="287"/>
      <c r="N21" s="287"/>
      <c r="O21" s="287"/>
      <c r="P21" s="287"/>
      <c r="Q21" s="287"/>
      <c r="R21" s="287"/>
      <c r="S21" s="287"/>
      <c r="T21" s="287"/>
      <c r="U21" s="287"/>
      <c r="V21" s="287"/>
      <c r="W21" s="287"/>
      <c r="X21" s="287"/>
      <c r="Y21" s="413"/>
      <c r="Z21" s="269"/>
      <c r="AA21" s="270"/>
      <c r="AB21" s="414"/>
    </row>
    <row r="22" spans="2:28" s="25" customFormat="1" ht="25.5" customHeight="1">
      <c r="B22" s="280"/>
      <c r="C22" s="281"/>
      <c r="D22" s="33" t="s">
        <v>94</v>
      </c>
      <c r="E22" s="474" t="s">
        <v>110</v>
      </c>
      <c r="F22" s="474"/>
      <c r="G22" s="474"/>
      <c r="H22" s="474"/>
      <c r="I22" s="474"/>
      <c r="J22" s="474"/>
      <c r="K22" s="474"/>
      <c r="L22" s="474"/>
      <c r="M22" s="474"/>
      <c r="N22" s="474"/>
      <c r="O22" s="474"/>
      <c r="P22" s="474"/>
      <c r="Q22" s="474"/>
      <c r="R22" s="474"/>
      <c r="S22" s="474"/>
      <c r="T22" s="474"/>
      <c r="U22" s="474"/>
      <c r="V22" s="474"/>
      <c r="W22" s="474"/>
      <c r="X22" s="474"/>
      <c r="Y22" s="475"/>
      <c r="Z22" s="272"/>
      <c r="AA22" s="273"/>
      <c r="AB22" s="415"/>
    </row>
    <row r="23" spans="2:28" s="25" customFormat="1" ht="30" customHeight="1">
      <c r="B23" s="416" t="s">
        <v>96</v>
      </c>
      <c r="C23" s="417"/>
      <c r="D23" s="417"/>
      <c r="E23" s="417"/>
      <c r="F23" s="418"/>
      <c r="G23" s="419"/>
      <c r="H23" s="420"/>
      <c r="I23" s="420"/>
      <c r="J23" s="420"/>
      <c r="K23" s="420"/>
      <c r="L23" s="420"/>
      <c r="M23" s="420"/>
      <c r="N23" s="420"/>
      <c r="O23" s="421"/>
      <c r="P23" s="522" t="s">
        <v>97</v>
      </c>
      <c r="Q23" s="523"/>
      <c r="R23" s="523"/>
      <c r="S23" s="523"/>
      <c r="T23" s="524"/>
      <c r="U23" s="71"/>
      <c r="V23" s="72"/>
      <c r="W23" s="72"/>
      <c r="X23" s="72"/>
      <c r="Y23" s="72"/>
      <c r="Z23" s="73"/>
      <c r="AA23" s="73"/>
      <c r="AB23" s="74"/>
    </row>
    <row r="24" spans="2:28" s="25" customFormat="1" ht="30" customHeight="1">
      <c r="B24" s="422" t="s">
        <v>98</v>
      </c>
      <c r="C24" s="423"/>
      <c r="D24" s="423"/>
      <c r="E24" s="423"/>
      <c r="F24" s="424"/>
      <c r="G24" s="245" t="s">
        <v>99</v>
      </c>
      <c r="H24" s="246" t="s">
        <v>106</v>
      </c>
      <c r="I24" s="246"/>
      <c r="J24" s="246"/>
      <c r="K24" s="247" t="s">
        <v>99</v>
      </c>
      <c r="L24" s="246" t="s">
        <v>107</v>
      </c>
      <c r="M24" s="246"/>
      <c r="N24" s="246"/>
      <c r="O24" s="246"/>
      <c r="P24" s="298" t="s">
        <v>108</v>
      </c>
      <c r="Q24" s="299"/>
      <c r="R24" s="299"/>
      <c r="S24" s="299"/>
      <c r="T24" s="300"/>
      <c r="U24" s="525" t="s">
        <v>7</v>
      </c>
      <c r="V24" s="526"/>
      <c r="W24" s="526"/>
      <c r="X24" s="526"/>
      <c r="Y24" s="526"/>
      <c r="Z24" s="526"/>
      <c r="AA24" s="526"/>
      <c r="AB24" s="527"/>
    </row>
    <row r="25" spans="2:28" s="25" customFormat="1" ht="30" customHeight="1">
      <c r="B25" s="295" t="s">
        <v>561</v>
      </c>
      <c r="C25" s="296"/>
      <c r="D25" s="296"/>
      <c r="E25" s="296"/>
      <c r="F25" s="297"/>
      <c r="G25" s="298" t="s">
        <v>562</v>
      </c>
      <c r="H25" s="299"/>
      <c r="I25" s="299"/>
      <c r="J25" s="300"/>
      <c r="K25" s="317" t="s">
        <v>563</v>
      </c>
      <c r="L25" s="318"/>
      <c r="M25" s="318"/>
      <c r="N25" s="318"/>
      <c r="O25" s="318"/>
      <c r="P25" s="319"/>
      <c r="Q25" s="298" t="s">
        <v>564</v>
      </c>
      <c r="R25" s="299"/>
      <c r="S25" s="299"/>
      <c r="T25" s="300"/>
      <c r="U25" s="298"/>
      <c r="V25" s="299"/>
      <c r="W25" s="299"/>
      <c r="X25" s="299"/>
      <c r="Y25" s="299"/>
      <c r="Z25" s="299"/>
      <c r="AA25" s="299"/>
      <c r="AB25" s="300"/>
    </row>
    <row r="26" spans="2:28" s="25" customFormat="1" ht="30" customHeight="1">
      <c r="B26" s="519" t="s">
        <v>100</v>
      </c>
      <c r="C26" s="520"/>
      <c r="D26" s="520"/>
      <c r="E26" s="520"/>
      <c r="F26" s="521"/>
      <c r="G26" s="433"/>
      <c r="H26" s="434"/>
      <c r="I26" s="434"/>
      <c r="J26" s="434"/>
      <c r="K26" s="434"/>
      <c r="L26" s="434"/>
      <c r="M26" s="434"/>
      <c r="N26" s="434"/>
      <c r="O26" s="434"/>
      <c r="P26" s="434"/>
      <c r="Q26" s="434"/>
      <c r="R26" s="434"/>
      <c r="S26" s="434"/>
      <c r="T26" s="434"/>
      <c r="U26" s="434"/>
      <c r="V26" s="434"/>
      <c r="W26" s="434"/>
      <c r="X26" s="434"/>
      <c r="Y26" s="434"/>
      <c r="Z26" s="434"/>
      <c r="AA26" s="434"/>
      <c r="AB26" s="435"/>
    </row>
    <row r="27" spans="2:28" s="25" customFormat="1" ht="30" customHeight="1">
      <c r="B27" s="427" t="s">
        <v>101</v>
      </c>
      <c r="C27" s="428"/>
      <c r="D27" s="428"/>
      <c r="E27" s="428"/>
      <c r="F27" s="429"/>
      <c r="G27" s="62" t="s">
        <v>102</v>
      </c>
      <c r="H27" s="62"/>
      <c r="I27" s="62"/>
      <c r="J27" s="76"/>
      <c r="K27" s="301"/>
      <c r="L27" s="302"/>
      <c r="M27" s="302"/>
      <c r="N27" s="302"/>
      <c r="O27" s="302"/>
      <c r="P27" s="302"/>
      <c r="Q27" s="302"/>
      <c r="R27" s="302"/>
      <c r="S27" s="302"/>
      <c r="T27" s="302"/>
      <c r="U27" s="302"/>
      <c r="V27" s="302"/>
      <c r="W27" s="302"/>
      <c r="X27" s="302"/>
      <c r="Y27" s="302"/>
      <c r="Z27" s="302"/>
      <c r="AA27" s="302"/>
      <c r="AB27" s="303"/>
    </row>
    <row r="28" spans="2:28" s="25" customFormat="1" ht="30" customHeight="1">
      <c r="B28" s="430"/>
      <c r="C28" s="431"/>
      <c r="D28" s="431"/>
      <c r="E28" s="431"/>
      <c r="F28" s="432"/>
      <c r="G28" s="62" t="s">
        <v>103</v>
      </c>
      <c r="H28" s="62"/>
      <c r="I28" s="62"/>
      <c r="J28" s="76"/>
      <c r="K28" s="301"/>
      <c r="L28" s="302"/>
      <c r="M28" s="302"/>
      <c r="N28" s="302"/>
      <c r="O28" s="302"/>
      <c r="P28" s="302"/>
      <c r="Q28" s="303"/>
      <c r="R28" s="77" t="s">
        <v>104</v>
      </c>
      <c r="S28" s="62"/>
      <c r="T28" s="62"/>
      <c r="U28" s="62"/>
      <c r="V28" s="76"/>
      <c r="W28" s="436"/>
      <c r="X28" s="437"/>
      <c r="Y28" s="437"/>
      <c r="Z28" s="438" t="s">
        <v>105</v>
      </c>
      <c r="AA28" s="439"/>
      <c r="AB28" s="440"/>
    </row>
    <row r="29" spans="2:28" s="25" customFormat="1" ht="33.75" customHeight="1">
      <c r="B29" s="256">
        <f>IF(D29="","",B21+1)</f>
        <v>3</v>
      </c>
      <c r="C29" s="257"/>
      <c r="D29" s="258" t="s">
        <v>85</v>
      </c>
      <c r="E29" s="425"/>
      <c r="F29" s="425"/>
      <c r="G29" s="425"/>
      <c r="H29" s="425"/>
      <c r="I29" s="425"/>
      <c r="J29" s="425"/>
      <c r="K29" s="425"/>
      <c r="L29" s="425"/>
      <c r="M29" s="425"/>
      <c r="N29" s="425"/>
      <c r="O29" s="425"/>
      <c r="P29" s="425"/>
      <c r="Q29" s="425"/>
      <c r="R29" s="425"/>
      <c r="S29" s="425"/>
      <c r="T29" s="425"/>
      <c r="U29" s="425"/>
      <c r="V29" s="425"/>
      <c r="W29" s="425"/>
      <c r="X29" s="425"/>
      <c r="Y29" s="426"/>
      <c r="Z29" s="262"/>
      <c r="AA29" s="262"/>
      <c r="AB29" s="263"/>
    </row>
    <row r="30" spans="2:28" s="25" customFormat="1" ht="48" customHeight="1">
      <c r="B30" s="447">
        <f aca="true" t="shared" si="0" ref="B30:B35">IF(D30="","",B29+1)</f>
        <v>4</v>
      </c>
      <c r="C30" s="448"/>
      <c r="D30" s="286" t="s">
        <v>565</v>
      </c>
      <c r="E30" s="283"/>
      <c r="F30" s="283"/>
      <c r="G30" s="283"/>
      <c r="H30" s="283"/>
      <c r="I30" s="283"/>
      <c r="J30" s="283"/>
      <c r="K30" s="283"/>
      <c r="L30" s="283"/>
      <c r="M30" s="283"/>
      <c r="N30" s="283"/>
      <c r="O30" s="283"/>
      <c r="P30" s="283"/>
      <c r="Q30" s="283"/>
      <c r="R30" s="283"/>
      <c r="S30" s="283"/>
      <c r="T30" s="283"/>
      <c r="U30" s="283"/>
      <c r="V30" s="283"/>
      <c r="W30" s="283"/>
      <c r="X30" s="283"/>
      <c r="Y30" s="284"/>
      <c r="Z30" s="444"/>
      <c r="AA30" s="445"/>
      <c r="AB30" s="446"/>
    </row>
    <row r="31" spans="2:28" s="25" customFormat="1" ht="27" customHeight="1">
      <c r="B31" s="256">
        <f t="shared" si="0"/>
        <v>5</v>
      </c>
      <c r="C31" s="257"/>
      <c r="D31" s="258" t="s">
        <v>86</v>
      </c>
      <c r="E31" s="259"/>
      <c r="F31" s="259"/>
      <c r="G31" s="259"/>
      <c r="H31" s="259"/>
      <c r="I31" s="259"/>
      <c r="J31" s="259"/>
      <c r="K31" s="259"/>
      <c r="L31" s="259"/>
      <c r="M31" s="259"/>
      <c r="N31" s="259"/>
      <c r="O31" s="259"/>
      <c r="P31" s="259"/>
      <c r="Q31" s="259"/>
      <c r="R31" s="259"/>
      <c r="S31" s="259"/>
      <c r="T31" s="259"/>
      <c r="U31" s="259"/>
      <c r="V31" s="259"/>
      <c r="W31" s="259"/>
      <c r="X31" s="259"/>
      <c r="Y31" s="260"/>
      <c r="Z31" s="261"/>
      <c r="AA31" s="262"/>
      <c r="AB31" s="263"/>
    </row>
    <row r="32" spans="2:28" s="25" customFormat="1" ht="27" customHeight="1">
      <c r="B32" s="256">
        <f t="shared" si="0"/>
        <v>6</v>
      </c>
      <c r="C32" s="257"/>
      <c r="D32" s="258" t="s">
        <v>87</v>
      </c>
      <c r="E32" s="425"/>
      <c r="F32" s="425"/>
      <c r="G32" s="425"/>
      <c r="H32" s="425"/>
      <c r="I32" s="425"/>
      <c r="J32" s="425"/>
      <c r="K32" s="425"/>
      <c r="L32" s="425"/>
      <c r="M32" s="425"/>
      <c r="N32" s="425"/>
      <c r="O32" s="425"/>
      <c r="P32" s="425"/>
      <c r="Q32" s="425"/>
      <c r="R32" s="425"/>
      <c r="S32" s="425"/>
      <c r="T32" s="425"/>
      <c r="U32" s="425"/>
      <c r="V32" s="425"/>
      <c r="W32" s="425"/>
      <c r="X32" s="425"/>
      <c r="Y32" s="426"/>
      <c r="Z32" s="262"/>
      <c r="AA32" s="262"/>
      <c r="AB32" s="263"/>
    </row>
    <row r="33" spans="2:28" s="25" customFormat="1" ht="33.75" customHeight="1">
      <c r="B33" s="256">
        <f t="shared" si="0"/>
        <v>7</v>
      </c>
      <c r="C33" s="257"/>
      <c r="D33" s="258" t="s">
        <v>109</v>
      </c>
      <c r="E33" s="425"/>
      <c r="F33" s="425"/>
      <c r="G33" s="425"/>
      <c r="H33" s="425"/>
      <c r="I33" s="425"/>
      <c r="J33" s="425"/>
      <c r="K33" s="425"/>
      <c r="L33" s="425"/>
      <c r="M33" s="425"/>
      <c r="N33" s="425"/>
      <c r="O33" s="425"/>
      <c r="P33" s="425"/>
      <c r="Q33" s="425"/>
      <c r="R33" s="425"/>
      <c r="S33" s="425"/>
      <c r="T33" s="425"/>
      <c r="U33" s="425"/>
      <c r="V33" s="425"/>
      <c r="W33" s="425"/>
      <c r="X33" s="425"/>
      <c r="Y33" s="426"/>
      <c r="Z33" s="262"/>
      <c r="AA33" s="262"/>
      <c r="AB33" s="263"/>
    </row>
    <row r="34" spans="2:28" s="25" customFormat="1" ht="40.5" customHeight="1">
      <c r="B34" s="256">
        <f t="shared" si="0"/>
        <v>8</v>
      </c>
      <c r="C34" s="257"/>
      <c r="D34" s="258" t="s">
        <v>111</v>
      </c>
      <c r="E34" s="259"/>
      <c r="F34" s="259"/>
      <c r="G34" s="259"/>
      <c r="H34" s="259"/>
      <c r="I34" s="259"/>
      <c r="J34" s="259"/>
      <c r="K34" s="259"/>
      <c r="L34" s="259"/>
      <c r="M34" s="259"/>
      <c r="N34" s="259"/>
      <c r="O34" s="259"/>
      <c r="P34" s="259"/>
      <c r="Q34" s="259"/>
      <c r="R34" s="259"/>
      <c r="S34" s="259"/>
      <c r="T34" s="259"/>
      <c r="U34" s="259"/>
      <c r="V34" s="259"/>
      <c r="W34" s="259"/>
      <c r="X34" s="259"/>
      <c r="Y34" s="260"/>
      <c r="Z34" s="261"/>
      <c r="AA34" s="262"/>
      <c r="AB34" s="263"/>
    </row>
    <row r="35" spans="2:28" s="25" customFormat="1" ht="33" customHeight="1">
      <c r="B35" s="256">
        <f t="shared" si="0"/>
        <v>9</v>
      </c>
      <c r="C35" s="257"/>
      <c r="D35" s="258" t="s">
        <v>112</v>
      </c>
      <c r="E35" s="259"/>
      <c r="F35" s="259"/>
      <c r="G35" s="259"/>
      <c r="H35" s="259"/>
      <c r="I35" s="259"/>
      <c r="J35" s="259"/>
      <c r="K35" s="259"/>
      <c r="L35" s="259"/>
      <c r="M35" s="259"/>
      <c r="N35" s="259"/>
      <c r="O35" s="259"/>
      <c r="P35" s="259"/>
      <c r="Q35" s="259"/>
      <c r="R35" s="259"/>
      <c r="S35" s="259"/>
      <c r="T35" s="259"/>
      <c r="U35" s="259"/>
      <c r="V35" s="259"/>
      <c r="W35" s="259"/>
      <c r="X35" s="259"/>
      <c r="Y35" s="260"/>
      <c r="Z35" s="261"/>
      <c r="AA35" s="262"/>
      <c r="AB35" s="263"/>
    </row>
    <row r="36" ht="12.75"/>
    <row r="37" spans="1:28" s="1" customFormat="1" ht="15" customHeight="1">
      <c r="A37" s="264">
        <v>2</v>
      </c>
      <c r="B37" s="265"/>
      <c r="C37" s="1" t="s">
        <v>123</v>
      </c>
      <c r="Z37" s="4"/>
      <c r="AA37" s="4"/>
      <c r="AB37" s="4"/>
    </row>
    <row r="38" spans="3:28" s="25" customFormat="1" ht="25.5" customHeight="1" thickBot="1">
      <c r="C38" s="443" t="s">
        <v>113</v>
      </c>
      <c r="D38" s="443"/>
      <c r="E38" s="443"/>
      <c r="F38" s="443"/>
      <c r="G38" s="443"/>
      <c r="H38" s="443"/>
      <c r="I38" s="443"/>
      <c r="J38" s="443"/>
      <c r="K38" s="443"/>
      <c r="L38" s="443"/>
      <c r="M38" s="443"/>
      <c r="N38" s="443"/>
      <c r="O38" s="443"/>
      <c r="P38" s="443"/>
      <c r="Q38" s="443"/>
      <c r="R38" s="443"/>
      <c r="S38" s="443"/>
      <c r="T38" s="443"/>
      <c r="U38" s="443"/>
      <c r="V38" s="443"/>
      <c r="W38" s="443"/>
      <c r="X38" s="443"/>
      <c r="Y38" s="443"/>
      <c r="Z38" s="443"/>
      <c r="AA38" s="443"/>
      <c r="AB38" s="443"/>
    </row>
    <row r="39" spans="2:23" s="25" customFormat="1" ht="20.25" customHeight="1" thickBot="1">
      <c r="B39" s="532"/>
      <c r="C39" s="533"/>
      <c r="D39" s="533"/>
      <c r="E39" s="533"/>
      <c r="F39" s="544">
        <v>43252</v>
      </c>
      <c r="G39" s="544"/>
      <c r="H39" s="544"/>
      <c r="I39" s="544">
        <v>43282</v>
      </c>
      <c r="J39" s="544"/>
      <c r="K39" s="544"/>
      <c r="L39" s="544">
        <v>43314</v>
      </c>
      <c r="M39" s="544"/>
      <c r="N39" s="544"/>
      <c r="O39" s="544">
        <v>43346</v>
      </c>
      <c r="P39" s="544"/>
      <c r="Q39" s="544"/>
      <c r="R39" s="544">
        <v>43377</v>
      </c>
      <c r="S39" s="544"/>
      <c r="T39" s="544"/>
      <c r="U39" s="544">
        <v>43409</v>
      </c>
      <c r="V39" s="544"/>
      <c r="W39" s="544"/>
    </row>
    <row r="40" spans="2:23" s="25" customFormat="1" ht="24.75" customHeight="1">
      <c r="B40" s="534" t="s">
        <v>106</v>
      </c>
      <c r="C40" s="535"/>
      <c r="D40" s="535"/>
      <c r="E40" s="535"/>
      <c r="F40" s="535"/>
      <c r="G40" s="535"/>
      <c r="H40" s="535"/>
      <c r="I40" s="535"/>
      <c r="J40" s="535"/>
      <c r="K40" s="535"/>
      <c r="L40" s="535"/>
      <c r="M40" s="535"/>
      <c r="N40" s="535"/>
      <c r="O40" s="535"/>
      <c r="P40" s="535"/>
      <c r="Q40" s="535"/>
      <c r="R40" s="535"/>
      <c r="S40" s="535"/>
      <c r="T40" s="535"/>
      <c r="U40" s="535"/>
      <c r="V40" s="535"/>
      <c r="W40" s="545"/>
    </row>
    <row r="41" spans="2:23" s="25" customFormat="1" ht="24.75" customHeight="1" thickBot="1">
      <c r="B41" s="536" t="s">
        <v>107</v>
      </c>
      <c r="C41" s="537"/>
      <c r="D41" s="537"/>
      <c r="E41" s="537"/>
      <c r="F41" s="537"/>
      <c r="G41" s="537"/>
      <c r="H41" s="537"/>
      <c r="I41" s="537"/>
      <c r="J41" s="537"/>
      <c r="K41" s="537"/>
      <c r="L41" s="537"/>
      <c r="M41" s="537"/>
      <c r="N41" s="537"/>
      <c r="O41" s="537"/>
      <c r="P41" s="537"/>
      <c r="Q41" s="537"/>
      <c r="R41" s="537"/>
      <c r="S41" s="537"/>
      <c r="T41" s="537"/>
      <c r="U41" s="537"/>
      <c r="V41" s="537"/>
      <c r="W41" s="546"/>
    </row>
    <row r="42" spans="2:23" s="25" customFormat="1" ht="24.75" customHeight="1" thickBot="1">
      <c r="B42" s="538" t="s">
        <v>114</v>
      </c>
      <c r="C42" s="539"/>
      <c r="D42" s="539"/>
      <c r="E42" s="539"/>
      <c r="F42" s="539">
        <f>IF(COUNT(F40:H41)=0,"",SUM(F40:H41))</f>
      </c>
      <c r="G42" s="539"/>
      <c r="H42" s="539"/>
      <c r="I42" s="539">
        <f>IF(COUNT(I40:K41)=0,"",SUM(I40:K41))</f>
      </c>
      <c r="J42" s="539"/>
      <c r="K42" s="539"/>
      <c r="L42" s="539">
        <f>IF(COUNT(L40:N41)=0,"",SUM(L40:N41))</f>
      </c>
      <c r="M42" s="539"/>
      <c r="N42" s="539"/>
      <c r="O42" s="539">
        <f>IF(COUNT(O40:Q41)=0,"",SUM(O40:Q41))</f>
      </c>
      <c r="P42" s="539"/>
      <c r="Q42" s="539"/>
      <c r="R42" s="539">
        <f>IF(COUNT(R40:T41)=0,"",SUM(R40:T41))</f>
      </c>
      <c r="S42" s="539"/>
      <c r="T42" s="539"/>
      <c r="U42" s="539">
        <f>IF(COUNT(U40:W41)=0,"",SUM(U40:W41))</f>
      </c>
      <c r="V42" s="539"/>
      <c r="W42" s="547"/>
    </row>
    <row r="43" spans="2:23" s="25" customFormat="1" ht="24.75" customHeight="1">
      <c r="B43" s="540" t="s">
        <v>115</v>
      </c>
      <c r="C43" s="541"/>
      <c r="D43" s="541"/>
      <c r="E43" s="541"/>
      <c r="F43" s="541"/>
      <c r="G43" s="541"/>
      <c r="H43" s="541"/>
      <c r="I43" s="541"/>
      <c r="J43" s="541"/>
      <c r="K43" s="541"/>
      <c r="L43" s="541"/>
      <c r="M43" s="541"/>
      <c r="N43" s="541"/>
      <c r="O43" s="541"/>
      <c r="P43" s="541"/>
      <c r="Q43" s="541"/>
      <c r="R43" s="541"/>
      <c r="S43" s="541"/>
      <c r="T43" s="541"/>
      <c r="U43" s="541"/>
      <c r="V43" s="541"/>
      <c r="W43" s="548"/>
    </row>
    <row r="44" spans="2:23" s="25" customFormat="1" ht="24.75" customHeight="1" thickBot="1">
      <c r="B44" s="542" t="s">
        <v>116</v>
      </c>
      <c r="C44" s="543"/>
      <c r="D44" s="543"/>
      <c r="E44" s="543"/>
      <c r="F44" s="543"/>
      <c r="G44" s="543"/>
      <c r="H44" s="543"/>
      <c r="I44" s="543"/>
      <c r="J44" s="543"/>
      <c r="K44" s="543"/>
      <c r="L44" s="543"/>
      <c r="M44" s="543"/>
      <c r="N44" s="543"/>
      <c r="O44" s="543"/>
      <c r="P44" s="543"/>
      <c r="Q44" s="543"/>
      <c r="R44" s="543"/>
      <c r="S44" s="543"/>
      <c r="T44" s="543"/>
      <c r="U44" s="543"/>
      <c r="V44" s="543"/>
      <c r="W44" s="549"/>
    </row>
    <row r="45" spans="2:23" s="25" customFormat="1" ht="24.75" customHeight="1" thickBot="1">
      <c r="B45" s="528" t="s">
        <v>117</v>
      </c>
      <c r="C45" s="529"/>
      <c r="D45" s="529"/>
      <c r="E45" s="529"/>
      <c r="F45" s="530">
        <f>IF(COUNT(F42:H44)=0,"",SUM(F42:H44))</f>
      </c>
      <c r="G45" s="530"/>
      <c r="H45" s="530"/>
      <c r="I45" s="530">
        <f>IF(COUNT(I42:K44)=0,"",SUM(I42:K44))</f>
      </c>
      <c r="J45" s="530"/>
      <c r="K45" s="530"/>
      <c r="L45" s="530">
        <f>IF(COUNT(L42:N44)=0,"",SUM(L42:N44))</f>
      </c>
      <c r="M45" s="530"/>
      <c r="N45" s="530"/>
      <c r="O45" s="530">
        <f>IF(COUNT(O42:Q44)=0,"",SUM(O42:Q44))</f>
      </c>
      <c r="P45" s="530"/>
      <c r="Q45" s="530"/>
      <c r="R45" s="530">
        <f>IF(COUNT(R42:T44)=0,"",SUM(R42:T44))</f>
      </c>
      <c r="S45" s="530"/>
      <c r="T45" s="530"/>
      <c r="U45" s="530">
        <f>IF(COUNT(U42:W44)=0,"",SUM(U42:W44))</f>
      </c>
      <c r="V45" s="530"/>
      <c r="W45" s="531"/>
    </row>
    <row r="46" s="25" customFormat="1" ht="15" customHeight="1"/>
    <row r="47" s="25" customFormat="1" ht="15" customHeight="1" thickBot="1"/>
    <row r="48" spans="2:27" s="25" customFormat="1" ht="12.75">
      <c r="B48" s="79"/>
      <c r="C48" s="80"/>
      <c r="D48" s="80"/>
      <c r="E48" s="80"/>
      <c r="F48" s="80"/>
      <c r="G48" s="80"/>
      <c r="H48" s="80"/>
      <c r="I48" s="80"/>
      <c r="J48" s="80"/>
      <c r="K48" s="80"/>
      <c r="L48" s="80"/>
      <c r="M48" s="80"/>
      <c r="N48" s="80"/>
      <c r="O48" s="80"/>
      <c r="P48" s="80"/>
      <c r="Q48" s="80"/>
      <c r="R48" s="80"/>
      <c r="S48" s="80"/>
      <c r="T48" s="80"/>
      <c r="U48" s="80"/>
      <c r="V48" s="80"/>
      <c r="W48" s="80"/>
      <c r="X48" s="80"/>
      <c r="Y48" s="80"/>
      <c r="Z48" s="80"/>
      <c r="AA48" s="81"/>
    </row>
    <row r="49" spans="2:27" s="25" customFormat="1" ht="27" customHeight="1">
      <c r="B49" s="82"/>
      <c r="C49" s="83" t="s">
        <v>118</v>
      </c>
      <c r="D49" s="353" t="s">
        <v>119</v>
      </c>
      <c r="E49" s="353"/>
      <c r="F49" s="353"/>
      <c r="G49" s="353"/>
      <c r="H49" s="353"/>
      <c r="I49" s="353"/>
      <c r="J49" s="353"/>
      <c r="K49" s="353"/>
      <c r="L49" s="353"/>
      <c r="M49" s="353"/>
      <c r="N49" s="353"/>
      <c r="O49" s="353"/>
      <c r="P49" s="353"/>
      <c r="Q49" s="353"/>
      <c r="R49" s="353"/>
      <c r="S49" s="353"/>
      <c r="T49" s="353"/>
      <c r="U49" s="353"/>
      <c r="V49" s="353"/>
      <c r="W49" s="353"/>
      <c r="X49" s="353"/>
      <c r="Y49" s="353"/>
      <c r="Z49" s="353"/>
      <c r="AA49" s="84"/>
    </row>
    <row r="50" spans="2:27" s="25" customFormat="1" ht="7.5" customHeight="1">
      <c r="B50" s="82"/>
      <c r="C50" s="85"/>
      <c r="D50" s="85"/>
      <c r="E50" s="85"/>
      <c r="F50" s="85"/>
      <c r="G50" s="85"/>
      <c r="H50" s="85"/>
      <c r="I50" s="85"/>
      <c r="J50" s="85"/>
      <c r="K50" s="85"/>
      <c r="L50" s="85"/>
      <c r="M50" s="85"/>
      <c r="N50" s="85"/>
      <c r="O50" s="85"/>
      <c r="P50" s="85"/>
      <c r="Q50" s="85"/>
      <c r="R50" s="85"/>
      <c r="S50" s="85"/>
      <c r="T50" s="85"/>
      <c r="U50" s="85"/>
      <c r="V50" s="85"/>
      <c r="W50" s="85"/>
      <c r="X50" s="85"/>
      <c r="Y50" s="85"/>
      <c r="Z50" s="85"/>
      <c r="AA50" s="84"/>
    </row>
    <row r="51" spans="2:27" s="25" customFormat="1" ht="15" customHeight="1">
      <c r="B51" s="82"/>
      <c r="C51" s="83" t="s">
        <v>118</v>
      </c>
      <c r="D51" s="353" t="s">
        <v>120</v>
      </c>
      <c r="E51" s="353"/>
      <c r="F51" s="353"/>
      <c r="G51" s="353"/>
      <c r="H51" s="353"/>
      <c r="I51" s="353"/>
      <c r="J51" s="353"/>
      <c r="K51" s="353"/>
      <c r="L51" s="353"/>
      <c r="M51" s="353"/>
      <c r="N51" s="353"/>
      <c r="O51" s="353"/>
      <c r="P51" s="353"/>
      <c r="Q51" s="353"/>
      <c r="R51" s="353"/>
      <c r="S51" s="353"/>
      <c r="T51" s="353"/>
      <c r="U51" s="353"/>
      <c r="V51" s="353"/>
      <c r="W51" s="353"/>
      <c r="X51" s="353"/>
      <c r="Y51" s="353"/>
      <c r="Z51" s="353"/>
      <c r="AA51" s="84"/>
    </row>
    <row r="52" spans="2:27" s="25" customFormat="1" ht="7.5" customHeight="1">
      <c r="B52" s="82"/>
      <c r="C52" s="85"/>
      <c r="D52" s="85"/>
      <c r="E52" s="85"/>
      <c r="F52" s="85"/>
      <c r="G52" s="85"/>
      <c r="H52" s="85"/>
      <c r="I52" s="85"/>
      <c r="J52" s="85"/>
      <c r="K52" s="85"/>
      <c r="L52" s="85"/>
      <c r="M52" s="85"/>
      <c r="N52" s="85"/>
      <c r="O52" s="85"/>
      <c r="P52" s="85"/>
      <c r="Q52" s="85"/>
      <c r="R52" s="85"/>
      <c r="S52" s="85"/>
      <c r="T52" s="85"/>
      <c r="U52" s="85"/>
      <c r="V52" s="85"/>
      <c r="W52" s="85"/>
      <c r="X52" s="85"/>
      <c r="Y52" s="85"/>
      <c r="Z52" s="85"/>
      <c r="AA52" s="84"/>
    </row>
    <row r="53" spans="2:27" s="25" customFormat="1" ht="38.25" customHeight="1">
      <c r="B53" s="82"/>
      <c r="C53" s="83" t="s">
        <v>118</v>
      </c>
      <c r="D53" s="353" t="s">
        <v>121</v>
      </c>
      <c r="E53" s="353"/>
      <c r="F53" s="353"/>
      <c r="G53" s="353"/>
      <c r="H53" s="353"/>
      <c r="I53" s="353"/>
      <c r="J53" s="353"/>
      <c r="K53" s="353"/>
      <c r="L53" s="353"/>
      <c r="M53" s="353"/>
      <c r="N53" s="353"/>
      <c r="O53" s="353"/>
      <c r="P53" s="353"/>
      <c r="Q53" s="353"/>
      <c r="R53" s="353"/>
      <c r="S53" s="353"/>
      <c r="T53" s="353"/>
      <c r="U53" s="353"/>
      <c r="V53" s="353"/>
      <c r="W53" s="353"/>
      <c r="X53" s="353"/>
      <c r="Y53" s="353"/>
      <c r="Z53" s="353"/>
      <c r="AA53" s="84"/>
    </row>
    <row r="54" spans="2:27" s="25" customFormat="1" ht="7.5" customHeight="1">
      <c r="B54" s="82"/>
      <c r="C54" s="85"/>
      <c r="D54" s="85"/>
      <c r="E54" s="85"/>
      <c r="F54" s="85"/>
      <c r="G54" s="85"/>
      <c r="H54" s="85"/>
      <c r="I54" s="85"/>
      <c r="J54" s="85"/>
      <c r="K54" s="85"/>
      <c r="L54" s="85"/>
      <c r="M54" s="85"/>
      <c r="N54" s="85"/>
      <c r="O54" s="85"/>
      <c r="P54" s="85"/>
      <c r="Q54" s="85"/>
      <c r="R54" s="85"/>
      <c r="S54" s="85"/>
      <c r="T54" s="85"/>
      <c r="U54" s="85"/>
      <c r="V54" s="85"/>
      <c r="W54" s="85"/>
      <c r="X54" s="85"/>
      <c r="Y54" s="85"/>
      <c r="Z54" s="85"/>
      <c r="AA54" s="84"/>
    </row>
    <row r="55" spans="2:27" s="25" customFormat="1" ht="25.5" customHeight="1">
      <c r="B55" s="82"/>
      <c r="C55" s="86" t="s">
        <v>73</v>
      </c>
      <c r="D55" s="449" t="s">
        <v>122</v>
      </c>
      <c r="E55" s="449"/>
      <c r="F55" s="449"/>
      <c r="G55" s="449"/>
      <c r="H55" s="449"/>
      <c r="I55" s="449"/>
      <c r="J55" s="449"/>
      <c r="K55" s="449"/>
      <c r="L55" s="449"/>
      <c r="M55" s="449"/>
      <c r="N55" s="449"/>
      <c r="O55" s="449"/>
      <c r="P55" s="449"/>
      <c r="Q55" s="449"/>
      <c r="R55" s="449"/>
      <c r="S55" s="449"/>
      <c r="T55" s="449"/>
      <c r="U55" s="449"/>
      <c r="V55" s="449"/>
      <c r="W55" s="449"/>
      <c r="X55" s="449"/>
      <c r="Y55" s="449"/>
      <c r="Z55" s="449"/>
      <c r="AA55" s="84"/>
    </row>
    <row r="56" spans="2:27" s="25" customFormat="1" ht="12.75" thickBot="1">
      <c r="B56" s="87"/>
      <c r="C56" s="88"/>
      <c r="D56" s="88"/>
      <c r="E56" s="88"/>
      <c r="F56" s="88"/>
      <c r="G56" s="88"/>
      <c r="H56" s="88"/>
      <c r="I56" s="88"/>
      <c r="J56" s="88"/>
      <c r="K56" s="88"/>
      <c r="L56" s="88"/>
      <c r="M56" s="88"/>
      <c r="N56" s="88"/>
      <c r="O56" s="88"/>
      <c r="P56" s="88"/>
      <c r="Q56" s="88"/>
      <c r="R56" s="88"/>
      <c r="S56" s="88"/>
      <c r="T56" s="88"/>
      <c r="U56" s="88"/>
      <c r="V56" s="88"/>
      <c r="W56" s="88"/>
      <c r="X56" s="88"/>
      <c r="Y56" s="88"/>
      <c r="Z56" s="88"/>
      <c r="AA56" s="89"/>
    </row>
    <row r="57" s="25" customFormat="1" ht="12"/>
    <row r="58" spans="1:3" s="25" customFormat="1" ht="15" customHeight="1">
      <c r="A58" s="441">
        <v>3</v>
      </c>
      <c r="B58" s="442"/>
      <c r="C58" s="25" t="s">
        <v>124</v>
      </c>
    </row>
    <row r="59" spans="2:28" s="25" customFormat="1" ht="18" customHeight="1">
      <c r="B59" s="96" t="s">
        <v>128</v>
      </c>
      <c r="C59" s="75" t="s">
        <v>127</v>
      </c>
      <c r="D59" s="64"/>
      <c r="E59" s="64"/>
      <c r="F59" s="64"/>
      <c r="G59" s="64"/>
      <c r="H59" s="64"/>
      <c r="I59" s="64"/>
      <c r="J59" s="64"/>
      <c r="K59" s="64"/>
      <c r="L59" s="64"/>
      <c r="M59" s="64"/>
      <c r="N59" s="64"/>
      <c r="O59" s="64"/>
      <c r="P59" s="64"/>
      <c r="Q59" s="64"/>
      <c r="R59" s="64"/>
      <c r="S59" s="64"/>
      <c r="T59" s="64"/>
      <c r="U59" s="64"/>
      <c r="V59" s="64"/>
      <c r="W59" s="64"/>
      <c r="X59" s="64"/>
      <c r="Y59" s="64"/>
      <c r="Z59" s="75"/>
      <c r="AA59" s="75"/>
      <c r="AB59" s="95"/>
    </row>
    <row r="60" spans="2:28" s="25" customFormat="1" ht="27" customHeight="1" thickBot="1">
      <c r="B60" s="90"/>
      <c r="C60" s="362" t="s">
        <v>125</v>
      </c>
      <c r="D60" s="362"/>
      <c r="E60" s="362"/>
      <c r="F60" s="362"/>
      <c r="G60" s="362"/>
      <c r="H60" s="362"/>
      <c r="I60" s="362"/>
      <c r="J60" s="362"/>
      <c r="K60" s="362"/>
      <c r="L60" s="362"/>
      <c r="M60" s="362"/>
      <c r="N60" s="362"/>
      <c r="O60" s="362"/>
      <c r="P60" s="362"/>
      <c r="Q60" s="362"/>
      <c r="R60" s="362"/>
      <c r="S60" s="362"/>
      <c r="T60" s="362"/>
      <c r="U60" s="362"/>
      <c r="V60" s="362"/>
      <c r="W60" s="362"/>
      <c r="X60" s="362"/>
      <c r="Y60" s="362"/>
      <c r="Z60" s="362"/>
      <c r="AA60" s="362"/>
      <c r="AB60" s="399"/>
    </row>
    <row r="61" spans="2:28" s="25" customFormat="1" ht="20.25" customHeight="1">
      <c r="B61" s="90"/>
      <c r="C61" s="85"/>
      <c r="D61" s="381"/>
      <c r="E61" s="382"/>
      <c r="F61" s="382"/>
      <c r="G61" s="383"/>
      <c r="H61" s="387">
        <f>F39</f>
        <v>43252</v>
      </c>
      <c r="I61" s="388"/>
      <c r="J61" s="389"/>
      <c r="K61" s="387">
        <f>I39</f>
        <v>43282</v>
      </c>
      <c r="L61" s="388"/>
      <c r="M61" s="389"/>
      <c r="N61" s="387">
        <f>L39</f>
        <v>43314</v>
      </c>
      <c r="O61" s="388"/>
      <c r="P61" s="389"/>
      <c r="Q61" s="387">
        <f>O39</f>
        <v>43346</v>
      </c>
      <c r="R61" s="388"/>
      <c r="S61" s="389"/>
      <c r="T61" s="387">
        <f>R39</f>
        <v>43377</v>
      </c>
      <c r="U61" s="388"/>
      <c r="V61" s="389"/>
      <c r="W61" s="387">
        <f>U39</f>
        <v>43409</v>
      </c>
      <c r="X61" s="388"/>
      <c r="Y61" s="390"/>
      <c r="Z61" s="85"/>
      <c r="AA61" s="85"/>
      <c r="AB61" s="91"/>
    </row>
    <row r="62" spans="2:28" s="25" customFormat="1" ht="25.5" customHeight="1" thickBot="1">
      <c r="B62" s="90"/>
      <c r="C62" s="85"/>
      <c r="D62" s="391" t="s">
        <v>126</v>
      </c>
      <c r="E62" s="392"/>
      <c r="F62" s="392"/>
      <c r="G62" s="393"/>
      <c r="H62" s="384"/>
      <c r="I62" s="385"/>
      <c r="J62" s="398"/>
      <c r="K62" s="384"/>
      <c r="L62" s="385"/>
      <c r="M62" s="398"/>
      <c r="N62" s="384"/>
      <c r="O62" s="385"/>
      <c r="P62" s="398"/>
      <c r="Q62" s="384"/>
      <c r="R62" s="385"/>
      <c r="S62" s="398"/>
      <c r="T62" s="384"/>
      <c r="U62" s="385"/>
      <c r="V62" s="398"/>
      <c r="W62" s="384"/>
      <c r="X62" s="385"/>
      <c r="Y62" s="386"/>
      <c r="Z62" s="85"/>
      <c r="AA62" s="85"/>
      <c r="AB62" s="91"/>
    </row>
    <row r="63" spans="2:28" s="25" customFormat="1" ht="12">
      <c r="B63" s="92"/>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4"/>
    </row>
    <row r="64" spans="2:28" s="25" customFormat="1" ht="18" customHeight="1">
      <c r="B64" s="96" t="s">
        <v>129</v>
      </c>
      <c r="C64" s="75" t="s">
        <v>130</v>
      </c>
      <c r="D64" s="64"/>
      <c r="E64" s="64"/>
      <c r="F64" s="64"/>
      <c r="G64" s="64"/>
      <c r="H64" s="64"/>
      <c r="I64" s="64"/>
      <c r="J64" s="64"/>
      <c r="K64" s="64"/>
      <c r="L64" s="64"/>
      <c r="M64" s="64"/>
      <c r="N64" s="64"/>
      <c r="O64" s="64"/>
      <c r="P64" s="64"/>
      <c r="Q64" s="64"/>
      <c r="R64" s="64"/>
      <c r="S64" s="64"/>
      <c r="T64" s="64"/>
      <c r="U64" s="64"/>
      <c r="V64" s="64"/>
      <c r="W64" s="64"/>
      <c r="X64" s="64"/>
      <c r="Y64" s="64"/>
      <c r="Z64" s="75"/>
      <c r="AA64" s="75"/>
      <c r="AB64" s="95"/>
    </row>
    <row r="65" spans="2:28" s="25" customFormat="1" ht="27" customHeight="1">
      <c r="B65" s="90"/>
      <c r="C65" s="362" t="s">
        <v>131</v>
      </c>
      <c r="D65" s="362"/>
      <c r="E65" s="362"/>
      <c r="F65" s="362"/>
      <c r="G65" s="362"/>
      <c r="H65" s="362"/>
      <c r="I65" s="362"/>
      <c r="J65" s="362"/>
      <c r="K65" s="362"/>
      <c r="L65" s="362"/>
      <c r="M65" s="362"/>
      <c r="N65" s="362"/>
      <c r="O65" s="362"/>
      <c r="P65" s="362"/>
      <c r="Q65" s="362"/>
      <c r="R65" s="362"/>
      <c r="S65" s="362"/>
      <c r="T65" s="362"/>
      <c r="U65" s="362"/>
      <c r="V65" s="362"/>
      <c r="W65" s="362"/>
      <c r="X65" s="362"/>
      <c r="Y65" s="362"/>
      <c r="Z65" s="362"/>
      <c r="AA65" s="362"/>
      <c r="AB65" s="399"/>
    </row>
    <row r="66" spans="2:28" s="25" customFormat="1" ht="15" customHeight="1" thickBot="1">
      <c r="B66" s="90"/>
      <c r="C66" s="85" t="s">
        <v>132</v>
      </c>
      <c r="D66" s="85"/>
      <c r="E66" s="85"/>
      <c r="F66" s="85"/>
      <c r="G66" s="85"/>
      <c r="H66" s="85"/>
      <c r="I66" s="85"/>
      <c r="J66" s="85"/>
      <c r="K66" s="85"/>
      <c r="L66" s="85"/>
      <c r="M66" s="85"/>
      <c r="N66" s="85"/>
      <c r="O66" s="85"/>
      <c r="P66" s="85"/>
      <c r="Q66" s="85"/>
      <c r="R66" s="85"/>
      <c r="S66" s="85"/>
      <c r="T66" s="85"/>
      <c r="U66" s="85"/>
      <c r="V66" s="85"/>
      <c r="W66" s="85"/>
      <c r="X66" s="85"/>
      <c r="Y66" s="97" t="s">
        <v>136</v>
      </c>
      <c r="Z66" s="85"/>
      <c r="AA66" s="85"/>
      <c r="AB66" s="91"/>
    </row>
    <row r="67" spans="2:28" s="25" customFormat="1" ht="20.25" customHeight="1">
      <c r="B67" s="90"/>
      <c r="C67" s="85"/>
      <c r="D67" s="381"/>
      <c r="E67" s="382"/>
      <c r="F67" s="382"/>
      <c r="G67" s="383"/>
      <c r="H67" s="387">
        <f>H61</f>
        <v>43252</v>
      </c>
      <c r="I67" s="388"/>
      <c r="J67" s="389"/>
      <c r="K67" s="387">
        <f>K61</f>
        <v>43282</v>
      </c>
      <c r="L67" s="388"/>
      <c r="M67" s="389"/>
      <c r="N67" s="387">
        <f>N61</f>
        <v>43314</v>
      </c>
      <c r="O67" s="388"/>
      <c r="P67" s="389"/>
      <c r="Q67" s="387">
        <f>Q61</f>
        <v>43346</v>
      </c>
      <c r="R67" s="388"/>
      <c r="S67" s="389"/>
      <c r="T67" s="387">
        <f>T61</f>
        <v>43377</v>
      </c>
      <c r="U67" s="388"/>
      <c r="V67" s="389"/>
      <c r="W67" s="387">
        <f>W61</f>
        <v>43409</v>
      </c>
      <c r="X67" s="388"/>
      <c r="Y67" s="390"/>
      <c r="Z67" s="85"/>
      <c r="AA67" s="85"/>
      <c r="AB67" s="91"/>
    </row>
    <row r="68" spans="2:28" s="25" customFormat="1" ht="25.5" customHeight="1" thickBot="1">
      <c r="B68" s="90"/>
      <c r="C68" s="85"/>
      <c r="D68" s="391" t="s">
        <v>133</v>
      </c>
      <c r="E68" s="392"/>
      <c r="F68" s="392"/>
      <c r="G68" s="393"/>
      <c r="H68" s="384"/>
      <c r="I68" s="385"/>
      <c r="J68" s="398"/>
      <c r="K68" s="384"/>
      <c r="L68" s="385"/>
      <c r="M68" s="398"/>
      <c r="N68" s="384"/>
      <c r="O68" s="385"/>
      <c r="P68" s="398"/>
      <c r="Q68" s="384"/>
      <c r="R68" s="385"/>
      <c r="S68" s="398"/>
      <c r="T68" s="384"/>
      <c r="U68" s="385"/>
      <c r="V68" s="398"/>
      <c r="W68" s="384"/>
      <c r="X68" s="385"/>
      <c r="Y68" s="386"/>
      <c r="Z68" s="85"/>
      <c r="AA68" s="85"/>
      <c r="AB68" s="91"/>
    </row>
    <row r="69" spans="2:28" s="25" customFormat="1" ht="15" customHeight="1" thickBot="1">
      <c r="B69" s="90"/>
      <c r="C69" s="85" t="s">
        <v>135</v>
      </c>
      <c r="D69" s="85"/>
      <c r="E69" s="85"/>
      <c r="F69" s="85"/>
      <c r="G69" s="85"/>
      <c r="H69" s="85"/>
      <c r="I69" s="85"/>
      <c r="J69" s="85"/>
      <c r="K69" s="85"/>
      <c r="L69" s="85"/>
      <c r="M69" s="85"/>
      <c r="N69" s="85"/>
      <c r="O69" s="85"/>
      <c r="P69" s="85"/>
      <c r="Q69" s="85"/>
      <c r="R69" s="85"/>
      <c r="S69" s="85"/>
      <c r="T69" s="85"/>
      <c r="U69" s="85"/>
      <c r="V69" s="85"/>
      <c r="W69" s="85"/>
      <c r="X69" s="85"/>
      <c r="Y69" s="97"/>
      <c r="Z69" s="85"/>
      <c r="AA69" s="85"/>
      <c r="AB69" s="91"/>
    </row>
    <row r="70" spans="2:28" s="25" customFormat="1" ht="20.25" customHeight="1">
      <c r="B70" s="90"/>
      <c r="C70" s="85"/>
      <c r="D70" s="381"/>
      <c r="E70" s="382"/>
      <c r="F70" s="382"/>
      <c r="G70" s="383"/>
      <c r="H70" s="387">
        <f>H67</f>
        <v>43252</v>
      </c>
      <c r="I70" s="388"/>
      <c r="J70" s="389"/>
      <c r="K70" s="387">
        <f>K67</f>
        <v>43282</v>
      </c>
      <c r="L70" s="388"/>
      <c r="M70" s="389"/>
      <c r="N70" s="387">
        <f>N67</f>
        <v>43314</v>
      </c>
      <c r="O70" s="388"/>
      <c r="P70" s="389"/>
      <c r="Q70" s="387">
        <f>Q67</f>
        <v>43346</v>
      </c>
      <c r="R70" s="388"/>
      <c r="S70" s="389"/>
      <c r="T70" s="387">
        <f>T67</f>
        <v>43377</v>
      </c>
      <c r="U70" s="388"/>
      <c r="V70" s="389"/>
      <c r="W70" s="387">
        <f>W67</f>
        <v>43409</v>
      </c>
      <c r="X70" s="388"/>
      <c r="Y70" s="390"/>
      <c r="Z70" s="85"/>
      <c r="AA70" s="85"/>
      <c r="AB70" s="91"/>
    </row>
    <row r="71" spans="2:28" s="25" customFormat="1" ht="25.5" customHeight="1" thickBot="1">
      <c r="B71" s="90"/>
      <c r="C71" s="85"/>
      <c r="D71" s="391" t="s">
        <v>134</v>
      </c>
      <c r="E71" s="392"/>
      <c r="F71" s="392"/>
      <c r="G71" s="393"/>
      <c r="H71" s="394">
        <f>IF(COUNT(H62,H68)=0,"",H68/H62)</f>
      </c>
      <c r="I71" s="395"/>
      <c r="J71" s="396"/>
      <c r="K71" s="394">
        <f>IF(COUNT(K62,K68)=0,"",K68/K62)</f>
      </c>
      <c r="L71" s="395"/>
      <c r="M71" s="396"/>
      <c r="N71" s="394">
        <f>IF(COUNT(N62,N68)=0,"",N68/N62)</f>
      </c>
      <c r="O71" s="395"/>
      <c r="P71" s="396"/>
      <c r="Q71" s="394">
        <f>IF(COUNT(Q62,Q68)=0,"",Q68/Q62)</f>
      </c>
      <c r="R71" s="395"/>
      <c r="S71" s="396"/>
      <c r="T71" s="394">
        <f>IF(COUNT(T62,T68)=0,"",T68/T62)</f>
      </c>
      <c r="U71" s="395"/>
      <c r="V71" s="396"/>
      <c r="W71" s="394">
        <f>IF(COUNT(W62,W68)=0,"",W68/W62)</f>
      </c>
      <c r="X71" s="395"/>
      <c r="Y71" s="397"/>
      <c r="Z71" s="85"/>
      <c r="AA71" s="85"/>
      <c r="AB71" s="91"/>
    </row>
    <row r="72" spans="2:28" s="25" customFormat="1" ht="12">
      <c r="B72" s="92"/>
      <c r="C72" s="93"/>
      <c r="D72" s="93"/>
      <c r="E72" s="93"/>
      <c r="F72" s="93"/>
      <c r="G72" s="93"/>
      <c r="H72" s="93"/>
      <c r="I72" s="93"/>
      <c r="J72" s="93"/>
      <c r="K72" s="93"/>
      <c r="L72" s="93"/>
      <c r="M72" s="93"/>
      <c r="N72" s="93"/>
      <c r="O72" s="93"/>
      <c r="P72" s="93"/>
      <c r="Q72" s="93"/>
      <c r="R72" s="93"/>
      <c r="S72" s="93"/>
      <c r="T72" s="93"/>
      <c r="U72" s="93"/>
      <c r="V72" s="93"/>
      <c r="W72" s="93"/>
      <c r="X72" s="93"/>
      <c r="Y72" s="93"/>
      <c r="Z72" s="93"/>
      <c r="AA72" s="93"/>
      <c r="AB72" s="94"/>
    </row>
    <row r="73" spans="2:28" s="25" customFormat="1" ht="33.75" customHeight="1">
      <c r="B73" s="256">
        <f>IF(D73="","",1)</f>
        <v>1</v>
      </c>
      <c r="C73" s="257"/>
      <c r="D73" s="258" t="s">
        <v>137</v>
      </c>
      <c r="E73" s="425"/>
      <c r="F73" s="425"/>
      <c r="G73" s="425"/>
      <c r="H73" s="425"/>
      <c r="I73" s="425"/>
      <c r="J73" s="425"/>
      <c r="K73" s="425"/>
      <c r="L73" s="425"/>
      <c r="M73" s="425"/>
      <c r="N73" s="425"/>
      <c r="O73" s="425"/>
      <c r="P73" s="425"/>
      <c r="Q73" s="425"/>
      <c r="R73" s="425"/>
      <c r="S73" s="425"/>
      <c r="T73" s="425"/>
      <c r="U73" s="425"/>
      <c r="V73" s="425"/>
      <c r="W73" s="425"/>
      <c r="X73" s="425"/>
      <c r="Y73" s="426"/>
      <c r="Z73" s="262"/>
      <c r="AA73" s="262"/>
      <c r="AB73" s="263"/>
    </row>
    <row r="74" spans="2:28" s="25" customFormat="1" ht="33.75" customHeight="1">
      <c r="B74" s="256">
        <f>IF(D74="","",B73+1)</f>
        <v>2</v>
      </c>
      <c r="C74" s="257"/>
      <c r="D74" s="258" t="s">
        <v>138</v>
      </c>
      <c r="E74" s="425"/>
      <c r="F74" s="425"/>
      <c r="G74" s="425"/>
      <c r="H74" s="425"/>
      <c r="I74" s="425"/>
      <c r="J74" s="425"/>
      <c r="K74" s="425"/>
      <c r="L74" s="425"/>
      <c r="M74" s="425"/>
      <c r="N74" s="425"/>
      <c r="O74" s="425"/>
      <c r="P74" s="425"/>
      <c r="Q74" s="425"/>
      <c r="R74" s="425"/>
      <c r="S74" s="425"/>
      <c r="T74" s="425"/>
      <c r="U74" s="425"/>
      <c r="V74" s="425"/>
      <c r="W74" s="425"/>
      <c r="X74" s="425"/>
      <c r="Y74" s="426"/>
      <c r="Z74" s="262"/>
      <c r="AA74" s="262"/>
      <c r="AB74" s="263"/>
    </row>
    <row r="75" spans="2:28" s="25" customFormat="1" ht="15" customHeight="1">
      <c r="B75" s="98"/>
      <c r="C75" s="99" t="s">
        <v>139</v>
      </c>
      <c r="D75" s="99"/>
      <c r="E75" s="99"/>
      <c r="F75" s="99"/>
      <c r="G75" s="99"/>
      <c r="H75" s="99"/>
      <c r="I75" s="99"/>
      <c r="J75" s="99"/>
      <c r="K75" s="99"/>
      <c r="L75" s="99"/>
      <c r="M75" s="99"/>
      <c r="N75" s="99"/>
      <c r="O75" s="99"/>
      <c r="P75" s="99"/>
      <c r="Q75" s="99"/>
      <c r="R75" s="99"/>
      <c r="S75" s="99"/>
      <c r="T75" s="99"/>
      <c r="U75" s="99"/>
      <c r="V75" s="99"/>
      <c r="W75" s="99"/>
      <c r="X75" s="99"/>
      <c r="Y75" s="99"/>
      <c r="Z75" s="99"/>
      <c r="AA75" s="99"/>
      <c r="AB75" s="100"/>
    </row>
    <row r="76" spans="2:28" s="25" customFormat="1" ht="12.75" thickBot="1">
      <c r="B76" s="90"/>
      <c r="C76" s="362" t="s">
        <v>140</v>
      </c>
      <c r="D76" s="362"/>
      <c r="E76" s="362"/>
      <c r="F76" s="362"/>
      <c r="G76" s="362"/>
      <c r="H76" s="362"/>
      <c r="I76" s="362"/>
      <c r="J76" s="362"/>
      <c r="K76" s="362"/>
      <c r="L76" s="362"/>
      <c r="M76" s="362"/>
      <c r="N76" s="362"/>
      <c r="O76" s="362"/>
      <c r="P76" s="362"/>
      <c r="Q76" s="362"/>
      <c r="R76" s="362"/>
      <c r="S76" s="362"/>
      <c r="T76" s="362"/>
      <c r="U76" s="362"/>
      <c r="V76" s="362"/>
      <c r="W76" s="362"/>
      <c r="X76" s="362"/>
      <c r="Y76" s="362"/>
      <c r="Z76" s="362"/>
      <c r="AA76" s="362"/>
      <c r="AB76" s="399"/>
    </row>
    <row r="77" spans="2:28" s="25" customFormat="1" ht="20.25" customHeight="1">
      <c r="B77" s="90"/>
      <c r="C77" s="85"/>
      <c r="D77" s="381"/>
      <c r="E77" s="382"/>
      <c r="F77" s="382"/>
      <c r="G77" s="383"/>
      <c r="H77" s="387">
        <f>H70</f>
        <v>43252</v>
      </c>
      <c r="I77" s="388"/>
      <c r="J77" s="389"/>
      <c r="K77" s="387">
        <f>K70</f>
        <v>43282</v>
      </c>
      <c r="L77" s="388"/>
      <c r="M77" s="389"/>
      <c r="N77" s="387">
        <f>N70</f>
        <v>43314</v>
      </c>
      <c r="O77" s="388"/>
      <c r="P77" s="389"/>
      <c r="Q77" s="387">
        <f>Q70</f>
        <v>43346</v>
      </c>
      <c r="R77" s="388"/>
      <c r="S77" s="389"/>
      <c r="T77" s="387">
        <f>T70</f>
        <v>43377</v>
      </c>
      <c r="U77" s="388"/>
      <c r="V77" s="389"/>
      <c r="W77" s="387">
        <f>W70</f>
        <v>43409</v>
      </c>
      <c r="X77" s="388"/>
      <c r="Y77" s="390"/>
      <c r="Z77" s="85"/>
      <c r="AA77" s="85"/>
      <c r="AB77" s="91"/>
    </row>
    <row r="78" spans="2:28" s="25" customFormat="1" ht="25.5" customHeight="1" thickBot="1">
      <c r="B78" s="90"/>
      <c r="C78" s="85"/>
      <c r="D78" s="391" t="s">
        <v>141</v>
      </c>
      <c r="E78" s="392"/>
      <c r="F78" s="392"/>
      <c r="G78" s="393"/>
      <c r="H78" s="550"/>
      <c r="I78" s="551"/>
      <c r="J78" s="552"/>
      <c r="K78" s="550"/>
      <c r="L78" s="551"/>
      <c r="M78" s="552"/>
      <c r="N78" s="550"/>
      <c r="O78" s="551"/>
      <c r="P78" s="552"/>
      <c r="Q78" s="550"/>
      <c r="R78" s="551"/>
      <c r="S78" s="552"/>
      <c r="T78" s="550"/>
      <c r="U78" s="551"/>
      <c r="V78" s="552"/>
      <c r="W78" s="550"/>
      <c r="X78" s="551"/>
      <c r="Y78" s="553"/>
      <c r="Z78" s="85"/>
      <c r="AA78" s="85"/>
      <c r="AB78" s="91"/>
    </row>
    <row r="79" spans="2:28" s="25" customFormat="1" ht="12">
      <c r="B79" s="92"/>
      <c r="C79" s="93"/>
      <c r="D79" s="93"/>
      <c r="E79" s="93"/>
      <c r="F79" s="93"/>
      <c r="G79" s="93"/>
      <c r="H79" s="93"/>
      <c r="I79" s="93"/>
      <c r="J79" s="93"/>
      <c r="K79" s="93"/>
      <c r="L79" s="93"/>
      <c r="M79" s="93"/>
      <c r="N79" s="93"/>
      <c r="O79" s="93"/>
      <c r="P79" s="93"/>
      <c r="Q79" s="93"/>
      <c r="R79" s="93"/>
      <c r="S79" s="93"/>
      <c r="T79" s="93"/>
      <c r="U79" s="93"/>
      <c r="V79" s="93"/>
      <c r="W79" s="93"/>
      <c r="X79" s="93"/>
      <c r="Y79" s="93"/>
      <c r="Z79" s="93"/>
      <c r="AA79" s="93"/>
      <c r="AB79" s="94"/>
    </row>
    <row r="80" ht="12.75"/>
    <row r="81" spans="1:3" s="7" customFormat="1" ht="17.25">
      <c r="A81" s="30">
        <v>2</v>
      </c>
      <c r="B81" s="6"/>
      <c r="C81" s="7" t="s">
        <v>17</v>
      </c>
    </row>
    <row r="82" spans="1:28" s="1" customFormat="1" ht="15" customHeight="1">
      <c r="A82" s="264">
        <v>1</v>
      </c>
      <c r="B82" s="265"/>
      <c r="C82" s="1" t="s">
        <v>18</v>
      </c>
      <c r="Z82" s="23" t="s">
        <v>10</v>
      </c>
      <c r="AA82" s="31"/>
      <c r="AB82" s="24"/>
    </row>
    <row r="83" spans="2:28" s="25" customFormat="1" ht="54" customHeight="1">
      <c r="B83" s="256">
        <f>IF(D83="","",B82+1)</f>
        <v>1</v>
      </c>
      <c r="C83" s="257"/>
      <c r="D83" s="286" t="s">
        <v>142</v>
      </c>
      <c r="E83" s="283"/>
      <c r="F83" s="283"/>
      <c r="G83" s="283"/>
      <c r="H83" s="283"/>
      <c r="I83" s="283"/>
      <c r="J83" s="283"/>
      <c r="K83" s="283"/>
      <c r="L83" s="283"/>
      <c r="M83" s="283"/>
      <c r="N83" s="283"/>
      <c r="O83" s="283"/>
      <c r="P83" s="283"/>
      <c r="Q83" s="283"/>
      <c r="R83" s="283"/>
      <c r="S83" s="283"/>
      <c r="T83" s="283"/>
      <c r="U83" s="283"/>
      <c r="V83" s="283"/>
      <c r="W83" s="283"/>
      <c r="X83" s="283"/>
      <c r="Y83" s="284"/>
      <c r="Z83" s="261"/>
      <c r="AA83" s="262"/>
      <c r="AB83" s="263"/>
    </row>
    <row r="84" spans="2:28" s="25" customFormat="1" ht="42" customHeight="1">
      <c r="B84" s="256">
        <f>IF(D84="","",B83+1)</f>
        <v>2</v>
      </c>
      <c r="C84" s="257"/>
      <c r="D84" s="292" t="s">
        <v>567</v>
      </c>
      <c r="E84" s="293"/>
      <c r="F84" s="293"/>
      <c r="G84" s="293"/>
      <c r="H84" s="293"/>
      <c r="I84" s="293"/>
      <c r="J84" s="293"/>
      <c r="K84" s="293"/>
      <c r="L84" s="293"/>
      <c r="M84" s="293"/>
      <c r="N84" s="293"/>
      <c r="O84" s="293"/>
      <c r="P84" s="293"/>
      <c r="Q84" s="293"/>
      <c r="R84" s="293"/>
      <c r="S84" s="293"/>
      <c r="T84" s="293"/>
      <c r="U84" s="293"/>
      <c r="V84" s="293"/>
      <c r="W84" s="293"/>
      <c r="X84" s="293"/>
      <c r="Y84" s="294"/>
      <c r="Z84" s="237"/>
      <c r="AA84" s="238"/>
      <c r="AB84" s="239"/>
    </row>
    <row r="85" spans="2:28" s="25" customFormat="1" ht="39" customHeight="1">
      <c r="B85" s="256">
        <f>IF(D85="","",B84+1)</f>
        <v>3</v>
      </c>
      <c r="C85" s="257"/>
      <c r="D85" s="292" t="s">
        <v>566</v>
      </c>
      <c r="E85" s="293"/>
      <c r="F85" s="293"/>
      <c r="G85" s="293"/>
      <c r="H85" s="293"/>
      <c r="I85" s="293"/>
      <c r="J85" s="293"/>
      <c r="K85" s="293"/>
      <c r="L85" s="293"/>
      <c r="M85" s="293"/>
      <c r="N85" s="293"/>
      <c r="O85" s="293"/>
      <c r="P85" s="293"/>
      <c r="Q85" s="293"/>
      <c r="R85" s="293"/>
      <c r="S85" s="293"/>
      <c r="T85" s="293"/>
      <c r="U85" s="293"/>
      <c r="V85" s="293"/>
      <c r="W85" s="293"/>
      <c r="X85" s="293"/>
      <c r="Y85" s="294"/>
      <c r="Z85" s="237"/>
      <c r="AA85" s="238"/>
      <c r="AB85" s="239"/>
    </row>
    <row r="86" spans="2:28" s="25" customFormat="1" ht="33.75" customHeight="1">
      <c r="B86" s="256">
        <f>IF(D86="","",B85+1)</f>
        <v>4</v>
      </c>
      <c r="C86" s="257"/>
      <c r="D86" s="286" t="s">
        <v>143</v>
      </c>
      <c r="E86" s="283"/>
      <c r="F86" s="283"/>
      <c r="G86" s="283"/>
      <c r="H86" s="283"/>
      <c r="I86" s="283"/>
      <c r="J86" s="283"/>
      <c r="K86" s="283"/>
      <c r="L86" s="283"/>
      <c r="M86" s="283"/>
      <c r="N86" s="283"/>
      <c r="O86" s="283"/>
      <c r="P86" s="283"/>
      <c r="Q86" s="283"/>
      <c r="R86" s="283"/>
      <c r="S86" s="283"/>
      <c r="T86" s="283"/>
      <c r="U86" s="283"/>
      <c r="V86" s="283"/>
      <c r="W86" s="283"/>
      <c r="X86" s="283"/>
      <c r="Y86" s="284"/>
      <c r="Z86" s="261"/>
      <c r="AA86" s="262"/>
      <c r="AB86" s="263"/>
    </row>
    <row r="88" spans="1:28" s="1" customFormat="1" ht="15" customHeight="1">
      <c r="A88" s="264">
        <v>2</v>
      </c>
      <c r="B88" s="265"/>
      <c r="C88" s="1" t="s">
        <v>19</v>
      </c>
      <c r="Z88" s="4"/>
      <c r="AA88" s="4"/>
      <c r="AB88" s="4"/>
    </row>
    <row r="89" spans="2:28" s="34" customFormat="1" ht="18" customHeight="1">
      <c r="B89" s="278">
        <f>IF(D89="","",B88+1)</f>
        <v>1</v>
      </c>
      <c r="C89" s="279"/>
      <c r="D89" s="287" t="s">
        <v>527</v>
      </c>
      <c r="E89" s="288"/>
      <c r="F89" s="288"/>
      <c r="G89" s="288"/>
      <c r="H89" s="288"/>
      <c r="I89" s="288"/>
      <c r="J89" s="288"/>
      <c r="K89" s="288"/>
      <c r="L89" s="288"/>
      <c r="M89" s="288"/>
      <c r="N89" s="288"/>
      <c r="O89" s="288"/>
      <c r="P89" s="288"/>
      <c r="Q89" s="288"/>
      <c r="R89" s="288"/>
      <c r="S89" s="288"/>
      <c r="T89" s="288"/>
      <c r="U89" s="288"/>
      <c r="V89" s="288"/>
      <c r="W89" s="288"/>
      <c r="X89" s="288"/>
      <c r="Y89" s="289"/>
      <c r="Z89" s="466"/>
      <c r="AA89" s="467"/>
      <c r="AB89" s="468"/>
    </row>
    <row r="90" spans="2:28" s="34" customFormat="1" ht="12">
      <c r="B90" s="290"/>
      <c r="C90" s="291"/>
      <c r="D90" s="479" t="s">
        <v>20</v>
      </c>
      <c r="E90" s="362"/>
      <c r="F90" s="362"/>
      <c r="G90" s="362"/>
      <c r="H90" s="362"/>
      <c r="I90" s="362"/>
      <c r="J90" s="362"/>
      <c r="K90" s="362"/>
      <c r="L90" s="362"/>
      <c r="M90" s="362"/>
      <c r="N90" s="362"/>
      <c r="O90" s="362"/>
      <c r="P90" s="362"/>
      <c r="Q90" s="362"/>
      <c r="R90" s="362"/>
      <c r="S90" s="362"/>
      <c r="T90" s="362"/>
      <c r="U90" s="362"/>
      <c r="V90" s="362"/>
      <c r="W90" s="362"/>
      <c r="X90" s="362"/>
      <c r="Y90" s="399"/>
      <c r="Z90" s="476"/>
      <c r="AA90" s="477"/>
      <c r="AB90" s="478"/>
    </row>
    <row r="91" spans="2:28" ht="12.75">
      <c r="B91" s="290"/>
      <c r="C91" s="291"/>
      <c r="D91" s="35" t="s">
        <v>15</v>
      </c>
      <c r="E91" s="353" t="s">
        <v>22</v>
      </c>
      <c r="F91" s="362"/>
      <c r="G91" s="362"/>
      <c r="H91" s="362"/>
      <c r="I91" s="362"/>
      <c r="J91" s="362"/>
      <c r="K91" s="362"/>
      <c r="L91" s="362"/>
      <c r="M91" s="362"/>
      <c r="N91" s="362"/>
      <c r="O91" s="362"/>
      <c r="P91" s="362"/>
      <c r="Q91" s="362"/>
      <c r="R91" s="362"/>
      <c r="S91" s="362"/>
      <c r="T91" s="362"/>
      <c r="U91" s="362"/>
      <c r="V91" s="362"/>
      <c r="W91" s="362"/>
      <c r="X91" s="362"/>
      <c r="Y91" s="399"/>
      <c r="Z91" s="476"/>
      <c r="AA91" s="477"/>
      <c r="AB91" s="478"/>
    </row>
    <row r="92" spans="2:28" ht="12.75">
      <c r="B92" s="290"/>
      <c r="C92" s="291"/>
      <c r="D92" s="35" t="s">
        <v>16</v>
      </c>
      <c r="E92" s="353" t="s">
        <v>23</v>
      </c>
      <c r="F92" s="362"/>
      <c r="G92" s="362"/>
      <c r="H92" s="362"/>
      <c r="I92" s="362"/>
      <c r="J92" s="362"/>
      <c r="K92" s="362"/>
      <c r="L92" s="362"/>
      <c r="M92" s="362"/>
      <c r="N92" s="362"/>
      <c r="O92" s="362"/>
      <c r="P92" s="362"/>
      <c r="Q92" s="362"/>
      <c r="R92" s="362"/>
      <c r="S92" s="362"/>
      <c r="T92" s="362"/>
      <c r="U92" s="362"/>
      <c r="V92" s="362"/>
      <c r="W92" s="362"/>
      <c r="X92" s="362"/>
      <c r="Y92" s="399"/>
      <c r="Z92" s="476"/>
      <c r="AA92" s="477"/>
      <c r="AB92" s="478"/>
    </row>
    <row r="93" spans="2:28" ht="25.5" customHeight="1">
      <c r="B93" s="280"/>
      <c r="C93" s="281"/>
      <c r="D93" s="36" t="s">
        <v>21</v>
      </c>
      <c r="E93" s="275" t="s">
        <v>144</v>
      </c>
      <c r="F93" s="474"/>
      <c r="G93" s="474"/>
      <c r="H93" s="474"/>
      <c r="I93" s="474"/>
      <c r="J93" s="474"/>
      <c r="K93" s="474"/>
      <c r="L93" s="474"/>
      <c r="M93" s="474"/>
      <c r="N93" s="474"/>
      <c r="O93" s="474"/>
      <c r="P93" s="474"/>
      <c r="Q93" s="474"/>
      <c r="R93" s="474"/>
      <c r="S93" s="474"/>
      <c r="T93" s="474"/>
      <c r="U93" s="474"/>
      <c r="V93" s="474"/>
      <c r="W93" s="474"/>
      <c r="X93" s="474"/>
      <c r="Y93" s="475"/>
      <c r="Z93" s="469"/>
      <c r="AA93" s="470"/>
      <c r="AB93" s="471"/>
    </row>
    <row r="95" spans="1:28" s="1" customFormat="1" ht="15" customHeight="1">
      <c r="A95" s="264">
        <v>3</v>
      </c>
      <c r="B95" s="265"/>
      <c r="C95" s="1" t="s">
        <v>24</v>
      </c>
      <c r="Z95" s="4"/>
      <c r="AA95" s="4"/>
      <c r="AB95" s="4"/>
    </row>
    <row r="96" spans="2:28" s="25" customFormat="1" ht="54" customHeight="1">
      <c r="B96" s="256">
        <f>IF(D96="","",B95+1)</f>
        <v>1</v>
      </c>
      <c r="C96" s="257"/>
      <c r="D96" s="258" t="s">
        <v>145</v>
      </c>
      <c r="E96" s="259"/>
      <c r="F96" s="259"/>
      <c r="G96" s="259"/>
      <c r="H96" s="259"/>
      <c r="I96" s="259"/>
      <c r="J96" s="259"/>
      <c r="K96" s="259"/>
      <c r="L96" s="259"/>
      <c r="M96" s="259"/>
      <c r="N96" s="259"/>
      <c r="O96" s="259"/>
      <c r="P96" s="259"/>
      <c r="Q96" s="259"/>
      <c r="R96" s="259"/>
      <c r="S96" s="259"/>
      <c r="T96" s="259"/>
      <c r="U96" s="259"/>
      <c r="V96" s="259"/>
      <c r="W96" s="259"/>
      <c r="X96" s="259"/>
      <c r="Y96" s="260"/>
      <c r="Z96" s="261"/>
      <c r="AA96" s="262"/>
      <c r="AB96" s="263"/>
    </row>
    <row r="98" spans="1:28" s="1" customFormat="1" ht="15" customHeight="1">
      <c r="A98" s="264">
        <v>4</v>
      </c>
      <c r="B98" s="265"/>
      <c r="C98" s="1" t="s">
        <v>25</v>
      </c>
      <c r="Z98" s="4"/>
      <c r="AA98" s="4"/>
      <c r="AB98" s="4"/>
    </row>
    <row r="99" spans="2:28" s="25" customFormat="1" ht="40.5" customHeight="1">
      <c r="B99" s="256">
        <f>IF(D99="","",B98+1)</f>
        <v>1</v>
      </c>
      <c r="C99" s="257"/>
      <c r="D99" s="258" t="s">
        <v>146</v>
      </c>
      <c r="E99" s="259"/>
      <c r="F99" s="259"/>
      <c r="G99" s="259"/>
      <c r="H99" s="259"/>
      <c r="I99" s="259"/>
      <c r="J99" s="259"/>
      <c r="K99" s="259"/>
      <c r="L99" s="259"/>
      <c r="M99" s="259"/>
      <c r="N99" s="259"/>
      <c r="O99" s="259"/>
      <c r="P99" s="259"/>
      <c r="Q99" s="259"/>
      <c r="R99" s="259"/>
      <c r="S99" s="259"/>
      <c r="T99" s="259"/>
      <c r="U99" s="259"/>
      <c r="V99" s="259"/>
      <c r="W99" s="259"/>
      <c r="X99" s="259"/>
      <c r="Y99" s="260"/>
      <c r="Z99" s="261"/>
      <c r="AA99" s="262"/>
      <c r="AB99" s="263"/>
    </row>
    <row r="100" spans="2:28" s="25" customFormat="1" ht="40.5" customHeight="1">
      <c r="B100" s="256">
        <f>IF(D100="","",B99+1)</f>
        <v>2</v>
      </c>
      <c r="C100" s="257"/>
      <c r="D100" s="258" t="s">
        <v>26</v>
      </c>
      <c r="E100" s="259"/>
      <c r="F100" s="259"/>
      <c r="G100" s="259"/>
      <c r="H100" s="259"/>
      <c r="I100" s="259"/>
      <c r="J100" s="259"/>
      <c r="K100" s="259"/>
      <c r="L100" s="259"/>
      <c r="M100" s="259"/>
      <c r="N100" s="259"/>
      <c r="O100" s="259"/>
      <c r="P100" s="259"/>
      <c r="Q100" s="259"/>
      <c r="R100" s="259"/>
      <c r="S100" s="259"/>
      <c r="T100" s="259"/>
      <c r="U100" s="259"/>
      <c r="V100" s="259"/>
      <c r="W100" s="259"/>
      <c r="X100" s="259"/>
      <c r="Y100" s="260"/>
      <c r="Z100" s="261"/>
      <c r="AA100" s="262"/>
      <c r="AB100" s="263"/>
    </row>
    <row r="102" spans="1:28" s="1" customFormat="1" ht="15" customHeight="1">
      <c r="A102" s="264">
        <v>5</v>
      </c>
      <c r="B102" s="265"/>
      <c r="C102" s="1" t="s">
        <v>27</v>
      </c>
      <c r="Z102" s="4"/>
      <c r="AA102" s="4"/>
      <c r="AB102" s="4"/>
    </row>
    <row r="103" spans="2:28" s="25" customFormat="1" ht="33.75" customHeight="1">
      <c r="B103" s="256">
        <f>IF(D103="","",B102+1)</f>
        <v>1</v>
      </c>
      <c r="C103" s="257"/>
      <c r="D103" s="258" t="s">
        <v>147</v>
      </c>
      <c r="E103" s="259"/>
      <c r="F103" s="259"/>
      <c r="G103" s="259"/>
      <c r="H103" s="259"/>
      <c r="I103" s="259"/>
      <c r="J103" s="259"/>
      <c r="K103" s="259"/>
      <c r="L103" s="259"/>
      <c r="M103" s="259"/>
      <c r="N103" s="259"/>
      <c r="O103" s="259"/>
      <c r="P103" s="259"/>
      <c r="Q103" s="259"/>
      <c r="R103" s="259"/>
      <c r="S103" s="259"/>
      <c r="T103" s="259"/>
      <c r="U103" s="259"/>
      <c r="V103" s="259"/>
      <c r="W103" s="259"/>
      <c r="X103" s="259"/>
      <c r="Y103" s="260"/>
      <c r="Z103" s="261"/>
      <c r="AA103" s="262"/>
      <c r="AB103" s="263"/>
    </row>
    <row r="104" spans="2:28" s="25" customFormat="1" ht="54" customHeight="1">
      <c r="B104" s="256">
        <f>IF(D104="","",B103+1)</f>
        <v>2</v>
      </c>
      <c r="C104" s="257"/>
      <c r="D104" s="258" t="s">
        <v>148</v>
      </c>
      <c r="E104" s="259"/>
      <c r="F104" s="259"/>
      <c r="G104" s="259"/>
      <c r="H104" s="259"/>
      <c r="I104" s="259"/>
      <c r="J104" s="259"/>
      <c r="K104" s="259"/>
      <c r="L104" s="259"/>
      <c r="M104" s="259"/>
      <c r="N104" s="259"/>
      <c r="O104" s="259"/>
      <c r="P104" s="259"/>
      <c r="Q104" s="259"/>
      <c r="R104" s="259"/>
      <c r="S104" s="259"/>
      <c r="T104" s="259"/>
      <c r="U104" s="259"/>
      <c r="V104" s="259"/>
      <c r="W104" s="259"/>
      <c r="X104" s="259"/>
      <c r="Y104" s="260"/>
      <c r="Z104" s="261"/>
      <c r="AA104" s="262"/>
      <c r="AB104" s="263"/>
    </row>
    <row r="105" spans="2:28" s="25" customFormat="1" ht="33.75" customHeight="1">
      <c r="B105" s="256">
        <f>IF(D105="","",B104+1)</f>
        <v>3</v>
      </c>
      <c r="C105" s="257"/>
      <c r="D105" s="258" t="s">
        <v>149</v>
      </c>
      <c r="E105" s="259"/>
      <c r="F105" s="259"/>
      <c r="G105" s="259"/>
      <c r="H105" s="259"/>
      <c r="I105" s="259"/>
      <c r="J105" s="259"/>
      <c r="K105" s="259"/>
      <c r="L105" s="259"/>
      <c r="M105" s="259"/>
      <c r="N105" s="259"/>
      <c r="O105" s="259"/>
      <c r="P105" s="259"/>
      <c r="Q105" s="259"/>
      <c r="R105" s="259"/>
      <c r="S105" s="259"/>
      <c r="T105" s="259"/>
      <c r="U105" s="259"/>
      <c r="V105" s="259"/>
      <c r="W105" s="259"/>
      <c r="X105" s="259"/>
      <c r="Y105" s="260"/>
      <c r="Z105" s="261"/>
      <c r="AA105" s="262"/>
      <c r="AB105" s="263"/>
    </row>
    <row r="107" spans="1:28" s="1" customFormat="1" ht="15" customHeight="1">
      <c r="A107" s="264">
        <v>6</v>
      </c>
      <c r="B107" s="265"/>
      <c r="C107" s="1" t="s">
        <v>150</v>
      </c>
      <c r="Z107" s="4"/>
      <c r="AA107" s="4"/>
      <c r="AB107" s="4"/>
    </row>
    <row r="108" spans="2:28" s="25" customFormat="1" ht="40.5" customHeight="1">
      <c r="B108" s="256">
        <f>IF(D108="","",B107+1)</f>
        <v>1</v>
      </c>
      <c r="C108" s="257"/>
      <c r="D108" s="258" t="s">
        <v>151</v>
      </c>
      <c r="E108" s="259"/>
      <c r="F108" s="259"/>
      <c r="G108" s="259"/>
      <c r="H108" s="259"/>
      <c r="I108" s="259"/>
      <c r="J108" s="259"/>
      <c r="K108" s="259"/>
      <c r="L108" s="259"/>
      <c r="M108" s="259"/>
      <c r="N108" s="259"/>
      <c r="O108" s="259"/>
      <c r="P108" s="259"/>
      <c r="Q108" s="259"/>
      <c r="R108" s="259"/>
      <c r="S108" s="259"/>
      <c r="T108" s="259"/>
      <c r="U108" s="259"/>
      <c r="V108" s="259"/>
      <c r="W108" s="259"/>
      <c r="X108" s="259"/>
      <c r="Y108" s="260"/>
      <c r="Z108" s="261"/>
      <c r="AA108" s="262"/>
      <c r="AB108" s="263"/>
    </row>
    <row r="110" spans="1:28" s="1" customFormat="1" ht="15" customHeight="1">
      <c r="A110" s="264">
        <v>7</v>
      </c>
      <c r="B110" s="265"/>
      <c r="C110" s="1" t="s">
        <v>31</v>
      </c>
      <c r="Z110" s="4"/>
      <c r="AA110" s="4"/>
      <c r="AB110" s="4"/>
    </row>
    <row r="111" spans="2:28" s="25" customFormat="1" ht="54" customHeight="1">
      <c r="B111" s="256">
        <f>IF(D111="","",B110+1)</f>
        <v>1</v>
      </c>
      <c r="C111" s="257"/>
      <c r="D111" s="258" t="s">
        <v>152</v>
      </c>
      <c r="E111" s="259"/>
      <c r="F111" s="259"/>
      <c r="G111" s="259"/>
      <c r="H111" s="259"/>
      <c r="I111" s="259"/>
      <c r="J111" s="259"/>
      <c r="K111" s="259"/>
      <c r="L111" s="259"/>
      <c r="M111" s="259"/>
      <c r="N111" s="259"/>
      <c r="O111" s="259"/>
      <c r="P111" s="259"/>
      <c r="Q111" s="259"/>
      <c r="R111" s="259"/>
      <c r="S111" s="259"/>
      <c r="T111" s="259"/>
      <c r="U111" s="259"/>
      <c r="V111" s="259"/>
      <c r="W111" s="259"/>
      <c r="X111" s="259"/>
      <c r="Y111" s="260"/>
      <c r="Z111" s="261"/>
      <c r="AA111" s="262"/>
      <c r="AB111" s="263"/>
    </row>
    <row r="112" spans="2:28" s="25" customFormat="1" ht="33.75" customHeight="1">
      <c r="B112" s="256">
        <f>IF(D112="","",B111+1)</f>
        <v>2</v>
      </c>
      <c r="C112" s="257"/>
      <c r="D112" s="258" t="s">
        <v>530</v>
      </c>
      <c r="E112" s="259"/>
      <c r="F112" s="259"/>
      <c r="G112" s="259"/>
      <c r="H112" s="259"/>
      <c r="I112" s="259"/>
      <c r="J112" s="259"/>
      <c r="K112" s="259"/>
      <c r="L112" s="259"/>
      <c r="M112" s="259"/>
      <c r="N112" s="259"/>
      <c r="O112" s="259"/>
      <c r="P112" s="259"/>
      <c r="Q112" s="259"/>
      <c r="R112" s="259"/>
      <c r="S112" s="259"/>
      <c r="T112" s="259"/>
      <c r="U112" s="259"/>
      <c r="V112" s="259"/>
      <c r="W112" s="259"/>
      <c r="X112" s="259"/>
      <c r="Y112" s="260"/>
      <c r="Z112" s="261"/>
      <c r="AA112" s="262"/>
      <c r="AB112" s="263"/>
    </row>
    <row r="114" spans="1:28" s="1" customFormat="1" ht="15" customHeight="1">
      <c r="A114" s="264">
        <v>8</v>
      </c>
      <c r="B114" s="265"/>
      <c r="C114" s="1" t="s">
        <v>32</v>
      </c>
      <c r="Z114" s="4"/>
      <c r="AA114" s="4"/>
      <c r="AB114" s="4"/>
    </row>
    <row r="115" spans="2:28" s="25" customFormat="1" ht="38.25" customHeight="1">
      <c r="B115" s="323">
        <f>IF(D115="","",B114+1)</f>
        <v>1</v>
      </c>
      <c r="C115" s="324"/>
      <c r="D115" s="266" t="s">
        <v>153</v>
      </c>
      <c r="E115" s="287"/>
      <c r="F115" s="287"/>
      <c r="G115" s="287"/>
      <c r="H115" s="287"/>
      <c r="I115" s="287"/>
      <c r="J115" s="287"/>
      <c r="K115" s="287"/>
      <c r="L115" s="287"/>
      <c r="M115" s="287"/>
      <c r="N115" s="287"/>
      <c r="O115" s="287"/>
      <c r="P115" s="287"/>
      <c r="Q115" s="287"/>
      <c r="R115" s="287"/>
      <c r="S115" s="287"/>
      <c r="T115" s="287"/>
      <c r="U115" s="287"/>
      <c r="V115" s="287"/>
      <c r="W115" s="287"/>
      <c r="X115" s="287"/>
      <c r="Y115" s="413"/>
      <c r="Z115" s="466"/>
      <c r="AA115" s="467"/>
      <c r="AB115" s="468"/>
    </row>
    <row r="116" spans="2:28" s="25" customFormat="1" ht="25.5" customHeight="1">
      <c r="B116" s="327"/>
      <c r="C116" s="328"/>
      <c r="D116" s="38" t="s">
        <v>11</v>
      </c>
      <c r="E116" s="275" t="s">
        <v>154</v>
      </c>
      <c r="F116" s="275"/>
      <c r="G116" s="275"/>
      <c r="H116" s="275"/>
      <c r="I116" s="275"/>
      <c r="J116" s="275"/>
      <c r="K116" s="275"/>
      <c r="L116" s="275"/>
      <c r="M116" s="275"/>
      <c r="N116" s="275"/>
      <c r="O116" s="275"/>
      <c r="P116" s="275"/>
      <c r="Q116" s="275"/>
      <c r="R116" s="275"/>
      <c r="S116" s="275"/>
      <c r="T116" s="275"/>
      <c r="U116" s="275"/>
      <c r="V116" s="275"/>
      <c r="W116" s="275"/>
      <c r="X116" s="275"/>
      <c r="Y116" s="320"/>
      <c r="Z116" s="469"/>
      <c r="AA116" s="470"/>
      <c r="AB116" s="471"/>
    </row>
    <row r="118" spans="1:28" s="1" customFormat="1" ht="15" customHeight="1">
      <c r="A118" s="264">
        <v>9</v>
      </c>
      <c r="B118" s="265"/>
      <c r="C118" s="1" t="s">
        <v>155</v>
      </c>
      <c r="Z118" s="4"/>
      <c r="AA118" s="4"/>
      <c r="AB118" s="4"/>
    </row>
    <row r="119" spans="2:28" s="25" customFormat="1" ht="33.75" customHeight="1">
      <c r="B119" s="256">
        <f>IF(D119="","",B118+1)</f>
        <v>1</v>
      </c>
      <c r="C119" s="257"/>
      <c r="D119" s="258" t="s">
        <v>156</v>
      </c>
      <c r="E119" s="259"/>
      <c r="F119" s="259"/>
      <c r="G119" s="259"/>
      <c r="H119" s="259"/>
      <c r="I119" s="259"/>
      <c r="J119" s="259"/>
      <c r="K119" s="259"/>
      <c r="L119" s="259"/>
      <c r="M119" s="259"/>
      <c r="N119" s="259"/>
      <c r="O119" s="259"/>
      <c r="P119" s="259"/>
      <c r="Q119" s="259"/>
      <c r="R119" s="259"/>
      <c r="S119" s="259"/>
      <c r="T119" s="259"/>
      <c r="U119" s="259"/>
      <c r="V119" s="259"/>
      <c r="W119" s="259"/>
      <c r="X119" s="259"/>
      <c r="Y119" s="260"/>
      <c r="Z119" s="261"/>
      <c r="AA119" s="262"/>
      <c r="AB119" s="263"/>
    </row>
    <row r="120" spans="2:28" s="25" customFormat="1" ht="33.75" customHeight="1">
      <c r="B120" s="256">
        <f>IF(D120="","",B119+1)</f>
        <v>2</v>
      </c>
      <c r="C120" s="257"/>
      <c r="D120" s="258" t="s">
        <v>157</v>
      </c>
      <c r="E120" s="259"/>
      <c r="F120" s="259"/>
      <c r="G120" s="259"/>
      <c r="H120" s="259"/>
      <c r="I120" s="259"/>
      <c r="J120" s="259"/>
      <c r="K120" s="259"/>
      <c r="L120" s="259"/>
      <c r="M120" s="259"/>
      <c r="N120" s="259"/>
      <c r="O120" s="259"/>
      <c r="P120" s="259"/>
      <c r="Q120" s="259"/>
      <c r="R120" s="259"/>
      <c r="S120" s="259"/>
      <c r="T120" s="259"/>
      <c r="U120" s="259"/>
      <c r="V120" s="259"/>
      <c r="W120" s="259"/>
      <c r="X120" s="259"/>
      <c r="Y120" s="260"/>
      <c r="Z120" s="261"/>
      <c r="AA120" s="262"/>
      <c r="AB120" s="263"/>
    </row>
    <row r="122" spans="1:28" s="1" customFormat="1" ht="15" customHeight="1">
      <c r="A122" s="264">
        <v>10</v>
      </c>
      <c r="B122" s="265"/>
      <c r="C122" s="1" t="s">
        <v>158</v>
      </c>
      <c r="Z122" s="4"/>
      <c r="AA122" s="4"/>
      <c r="AB122" s="4"/>
    </row>
    <row r="123" spans="2:28" s="25" customFormat="1" ht="33.75" customHeight="1">
      <c r="B123" s="256">
        <f aca="true" t="shared" si="1" ref="B123:B131">IF(D123="","",B122+1)</f>
        <v>1</v>
      </c>
      <c r="C123" s="257"/>
      <c r="D123" s="258" t="s">
        <v>159</v>
      </c>
      <c r="E123" s="259"/>
      <c r="F123" s="259"/>
      <c r="G123" s="259"/>
      <c r="H123" s="259"/>
      <c r="I123" s="259"/>
      <c r="J123" s="259"/>
      <c r="K123" s="259"/>
      <c r="L123" s="259"/>
      <c r="M123" s="259"/>
      <c r="N123" s="259"/>
      <c r="O123" s="259"/>
      <c r="P123" s="259"/>
      <c r="Q123" s="259"/>
      <c r="R123" s="259"/>
      <c r="S123" s="259"/>
      <c r="T123" s="259"/>
      <c r="U123" s="259"/>
      <c r="V123" s="259"/>
      <c r="W123" s="259"/>
      <c r="X123" s="259"/>
      <c r="Y123" s="260"/>
      <c r="Z123" s="261"/>
      <c r="AA123" s="262"/>
      <c r="AB123" s="263"/>
    </row>
    <row r="124" spans="2:28" s="25" customFormat="1" ht="40.5" customHeight="1">
      <c r="B124" s="256">
        <f t="shared" si="1"/>
        <v>2</v>
      </c>
      <c r="C124" s="257"/>
      <c r="D124" s="258" t="s">
        <v>160</v>
      </c>
      <c r="E124" s="259"/>
      <c r="F124" s="259"/>
      <c r="G124" s="259"/>
      <c r="H124" s="259"/>
      <c r="I124" s="259"/>
      <c r="J124" s="259"/>
      <c r="K124" s="259"/>
      <c r="L124" s="259"/>
      <c r="M124" s="259"/>
      <c r="N124" s="259"/>
      <c r="O124" s="259"/>
      <c r="P124" s="259"/>
      <c r="Q124" s="259"/>
      <c r="R124" s="259"/>
      <c r="S124" s="259"/>
      <c r="T124" s="259"/>
      <c r="U124" s="259"/>
      <c r="V124" s="259"/>
      <c r="W124" s="259"/>
      <c r="X124" s="259"/>
      <c r="Y124" s="260"/>
      <c r="Z124" s="261"/>
      <c r="AA124" s="262"/>
      <c r="AB124" s="263"/>
    </row>
    <row r="125" spans="2:28" s="25" customFormat="1" ht="54" customHeight="1">
      <c r="B125" s="256">
        <f t="shared" si="1"/>
        <v>3</v>
      </c>
      <c r="C125" s="257"/>
      <c r="D125" s="258" t="s">
        <v>161</v>
      </c>
      <c r="E125" s="259"/>
      <c r="F125" s="259"/>
      <c r="G125" s="259"/>
      <c r="H125" s="259"/>
      <c r="I125" s="259"/>
      <c r="J125" s="259"/>
      <c r="K125" s="259"/>
      <c r="L125" s="259"/>
      <c r="M125" s="259"/>
      <c r="N125" s="259"/>
      <c r="O125" s="259"/>
      <c r="P125" s="259"/>
      <c r="Q125" s="259"/>
      <c r="R125" s="259"/>
      <c r="S125" s="259"/>
      <c r="T125" s="259"/>
      <c r="U125" s="259"/>
      <c r="V125" s="259"/>
      <c r="W125" s="259"/>
      <c r="X125" s="259"/>
      <c r="Y125" s="260"/>
      <c r="Z125" s="261"/>
      <c r="AA125" s="262"/>
      <c r="AB125" s="263"/>
    </row>
    <row r="126" spans="2:28" s="25" customFormat="1" ht="54" customHeight="1">
      <c r="B126" s="256">
        <f t="shared" si="1"/>
        <v>4</v>
      </c>
      <c r="C126" s="257"/>
      <c r="D126" s="258" t="s">
        <v>162</v>
      </c>
      <c r="E126" s="259"/>
      <c r="F126" s="259"/>
      <c r="G126" s="259"/>
      <c r="H126" s="259"/>
      <c r="I126" s="259"/>
      <c r="J126" s="259"/>
      <c r="K126" s="259"/>
      <c r="L126" s="259"/>
      <c r="M126" s="259"/>
      <c r="N126" s="259"/>
      <c r="O126" s="259"/>
      <c r="P126" s="259"/>
      <c r="Q126" s="259"/>
      <c r="R126" s="259"/>
      <c r="S126" s="259"/>
      <c r="T126" s="259"/>
      <c r="U126" s="259"/>
      <c r="V126" s="259"/>
      <c r="W126" s="259"/>
      <c r="X126" s="259"/>
      <c r="Y126" s="260"/>
      <c r="Z126" s="261"/>
      <c r="AA126" s="262"/>
      <c r="AB126" s="263"/>
    </row>
    <row r="127" spans="2:28" s="25" customFormat="1" ht="54" customHeight="1">
      <c r="B127" s="256">
        <f t="shared" si="1"/>
        <v>5</v>
      </c>
      <c r="C127" s="257"/>
      <c r="D127" s="258" t="s">
        <v>163</v>
      </c>
      <c r="E127" s="259"/>
      <c r="F127" s="259"/>
      <c r="G127" s="259"/>
      <c r="H127" s="259"/>
      <c r="I127" s="259"/>
      <c r="J127" s="259"/>
      <c r="K127" s="259"/>
      <c r="L127" s="259"/>
      <c r="M127" s="259"/>
      <c r="N127" s="259"/>
      <c r="O127" s="259"/>
      <c r="P127" s="259"/>
      <c r="Q127" s="259"/>
      <c r="R127" s="259"/>
      <c r="S127" s="259"/>
      <c r="T127" s="259"/>
      <c r="U127" s="259"/>
      <c r="V127" s="259"/>
      <c r="W127" s="259"/>
      <c r="X127" s="259"/>
      <c r="Y127" s="260"/>
      <c r="Z127" s="261"/>
      <c r="AA127" s="262"/>
      <c r="AB127" s="263"/>
    </row>
    <row r="128" spans="2:28" s="25" customFormat="1" ht="54" customHeight="1">
      <c r="B128" s="256">
        <f t="shared" si="1"/>
        <v>6</v>
      </c>
      <c r="C128" s="257"/>
      <c r="D128" s="258" t="s">
        <v>180</v>
      </c>
      <c r="E128" s="259"/>
      <c r="F128" s="259"/>
      <c r="G128" s="259"/>
      <c r="H128" s="259"/>
      <c r="I128" s="259"/>
      <c r="J128" s="259"/>
      <c r="K128" s="259"/>
      <c r="L128" s="259"/>
      <c r="M128" s="259"/>
      <c r="N128" s="259"/>
      <c r="O128" s="259"/>
      <c r="P128" s="259"/>
      <c r="Q128" s="259"/>
      <c r="R128" s="259"/>
      <c r="S128" s="259"/>
      <c r="T128" s="259"/>
      <c r="U128" s="259"/>
      <c r="V128" s="259"/>
      <c r="W128" s="259"/>
      <c r="X128" s="259"/>
      <c r="Y128" s="260"/>
      <c r="Z128" s="261"/>
      <c r="AA128" s="262"/>
      <c r="AB128" s="263"/>
    </row>
    <row r="129" spans="2:28" s="25" customFormat="1" ht="54" customHeight="1">
      <c r="B129" s="256">
        <f t="shared" si="1"/>
        <v>7</v>
      </c>
      <c r="C129" s="257"/>
      <c r="D129" s="258" t="s">
        <v>531</v>
      </c>
      <c r="E129" s="259"/>
      <c r="F129" s="259"/>
      <c r="G129" s="259"/>
      <c r="H129" s="259"/>
      <c r="I129" s="259"/>
      <c r="J129" s="259"/>
      <c r="K129" s="259"/>
      <c r="L129" s="259"/>
      <c r="M129" s="259"/>
      <c r="N129" s="259"/>
      <c r="O129" s="259"/>
      <c r="P129" s="259"/>
      <c r="Q129" s="259"/>
      <c r="R129" s="259"/>
      <c r="S129" s="259"/>
      <c r="T129" s="259"/>
      <c r="U129" s="259"/>
      <c r="V129" s="259"/>
      <c r="W129" s="259"/>
      <c r="X129" s="259"/>
      <c r="Y129" s="260"/>
      <c r="Z129" s="261"/>
      <c r="AA129" s="262"/>
      <c r="AB129" s="263"/>
    </row>
    <row r="130" spans="2:28" s="25" customFormat="1" ht="33.75" customHeight="1">
      <c r="B130" s="256">
        <f t="shared" si="1"/>
        <v>8</v>
      </c>
      <c r="C130" s="257"/>
      <c r="D130" s="258" t="s">
        <v>181</v>
      </c>
      <c r="E130" s="259"/>
      <c r="F130" s="259"/>
      <c r="G130" s="259"/>
      <c r="H130" s="259"/>
      <c r="I130" s="259"/>
      <c r="J130" s="259"/>
      <c r="K130" s="259"/>
      <c r="L130" s="259"/>
      <c r="M130" s="259"/>
      <c r="N130" s="259"/>
      <c r="O130" s="259"/>
      <c r="P130" s="259"/>
      <c r="Q130" s="259"/>
      <c r="R130" s="259"/>
      <c r="S130" s="259"/>
      <c r="T130" s="259"/>
      <c r="U130" s="259"/>
      <c r="V130" s="259"/>
      <c r="W130" s="259"/>
      <c r="X130" s="259"/>
      <c r="Y130" s="260"/>
      <c r="Z130" s="261"/>
      <c r="AA130" s="262"/>
      <c r="AB130" s="263"/>
    </row>
    <row r="131" spans="2:28" s="25" customFormat="1" ht="33.75" customHeight="1">
      <c r="B131" s="256">
        <f t="shared" si="1"/>
        <v>9</v>
      </c>
      <c r="C131" s="257"/>
      <c r="D131" s="258" t="s">
        <v>174</v>
      </c>
      <c r="E131" s="259"/>
      <c r="F131" s="259"/>
      <c r="G131" s="259"/>
      <c r="H131" s="259"/>
      <c r="I131" s="259"/>
      <c r="J131" s="259"/>
      <c r="K131" s="259"/>
      <c r="L131" s="259"/>
      <c r="M131" s="259"/>
      <c r="N131" s="259"/>
      <c r="O131" s="259"/>
      <c r="P131" s="259"/>
      <c r="Q131" s="259"/>
      <c r="R131" s="259"/>
      <c r="S131" s="259"/>
      <c r="T131" s="259"/>
      <c r="U131" s="259"/>
      <c r="V131" s="259"/>
      <c r="W131" s="259"/>
      <c r="X131" s="259"/>
      <c r="Y131" s="260"/>
      <c r="Z131" s="261"/>
      <c r="AA131" s="262"/>
      <c r="AB131" s="263"/>
    </row>
    <row r="132" spans="2:28" s="25" customFormat="1" ht="21" customHeight="1">
      <c r="B132" s="278">
        <f aca="true" t="shared" si="2" ref="B132:B146">IF(D132="","",B131+1)</f>
        <v>10</v>
      </c>
      <c r="C132" s="279"/>
      <c r="D132" s="287" t="s">
        <v>182</v>
      </c>
      <c r="E132" s="288"/>
      <c r="F132" s="288"/>
      <c r="G132" s="288"/>
      <c r="H132" s="288"/>
      <c r="I132" s="288"/>
      <c r="J132" s="288"/>
      <c r="K132" s="288"/>
      <c r="L132" s="288"/>
      <c r="M132" s="288"/>
      <c r="N132" s="288"/>
      <c r="O132" s="288"/>
      <c r="P132" s="288"/>
      <c r="Q132" s="288"/>
      <c r="R132" s="288"/>
      <c r="S132" s="288"/>
      <c r="T132" s="288"/>
      <c r="U132" s="288"/>
      <c r="V132" s="288"/>
      <c r="W132" s="288"/>
      <c r="X132" s="288"/>
      <c r="Y132" s="289"/>
      <c r="Z132" s="269"/>
      <c r="AA132" s="270"/>
      <c r="AB132" s="271"/>
    </row>
    <row r="133" spans="2:28" s="25" customFormat="1" ht="12.75" customHeight="1">
      <c r="B133" s="290"/>
      <c r="C133" s="291"/>
      <c r="D133" s="35" t="s">
        <v>15</v>
      </c>
      <c r="E133" s="353" t="s">
        <v>168</v>
      </c>
      <c r="F133" s="362"/>
      <c r="G133" s="362"/>
      <c r="H133" s="362"/>
      <c r="I133" s="362"/>
      <c r="J133" s="362"/>
      <c r="K133" s="362"/>
      <c r="L133" s="362"/>
      <c r="M133" s="362"/>
      <c r="N133" s="362"/>
      <c r="O133" s="362"/>
      <c r="P133" s="362"/>
      <c r="Q133" s="362"/>
      <c r="R133" s="362"/>
      <c r="S133" s="362"/>
      <c r="T133" s="362"/>
      <c r="U133" s="362"/>
      <c r="V133" s="362"/>
      <c r="W133" s="362"/>
      <c r="X133" s="362"/>
      <c r="Y133" s="399"/>
      <c r="Z133" s="485"/>
      <c r="AA133" s="486"/>
      <c r="AB133" s="487"/>
    </row>
    <row r="134" spans="2:28" s="25" customFormat="1" ht="12.75" customHeight="1">
      <c r="B134" s="290"/>
      <c r="C134" s="291"/>
      <c r="D134" s="35" t="s">
        <v>164</v>
      </c>
      <c r="E134" s="353" t="s">
        <v>169</v>
      </c>
      <c r="F134" s="362"/>
      <c r="G134" s="362"/>
      <c r="H134" s="362"/>
      <c r="I134" s="362"/>
      <c r="J134" s="362"/>
      <c r="K134" s="362"/>
      <c r="L134" s="362"/>
      <c r="M134" s="362"/>
      <c r="N134" s="362"/>
      <c r="O134" s="362"/>
      <c r="P134" s="362"/>
      <c r="Q134" s="362"/>
      <c r="R134" s="362"/>
      <c r="S134" s="362"/>
      <c r="T134" s="362"/>
      <c r="U134" s="362"/>
      <c r="V134" s="362"/>
      <c r="W134" s="362"/>
      <c r="X134" s="362"/>
      <c r="Y134" s="399"/>
      <c r="Z134" s="485"/>
      <c r="AA134" s="486"/>
      <c r="AB134" s="487"/>
    </row>
    <row r="135" spans="2:28" s="25" customFormat="1" ht="12.75" customHeight="1">
      <c r="B135" s="290"/>
      <c r="C135" s="291"/>
      <c r="D135" s="35" t="s">
        <v>165</v>
      </c>
      <c r="E135" s="353" t="s">
        <v>170</v>
      </c>
      <c r="F135" s="362"/>
      <c r="G135" s="362"/>
      <c r="H135" s="362"/>
      <c r="I135" s="362"/>
      <c r="J135" s="362"/>
      <c r="K135" s="362"/>
      <c r="L135" s="362"/>
      <c r="M135" s="362"/>
      <c r="N135" s="362"/>
      <c r="O135" s="362"/>
      <c r="P135" s="362"/>
      <c r="Q135" s="362"/>
      <c r="R135" s="362"/>
      <c r="S135" s="362"/>
      <c r="T135" s="362"/>
      <c r="U135" s="362"/>
      <c r="V135" s="362"/>
      <c r="W135" s="362"/>
      <c r="X135" s="362"/>
      <c r="Y135" s="399"/>
      <c r="Z135" s="485"/>
      <c r="AA135" s="486"/>
      <c r="AB135" s="487"/>
    </row>
    <row r="136" spans="2:28" s="25" customFormat="1" ht="12.75" customHeight="1">
      <c r="B136" s="290"/>
      <c r="C136" s="291"/>
      <c r="D136" s="35" t="s">
        <v>166</v>
      </c>
      <c r="E136" s="353" t="s">
        <v>171</v>
      </c>
      <c r="F136" s="362"/>
      <c r="G136" s="362"/>
      <c r="H136" s="362"/>
      <c r="I136" s="362"/>
      <c r="J136" s="362"/>
      <c r="K136" s="362"/>
      <c r="L136" s="362"/>
      <c r="M136" s="362"/>
      <c r="N136" s="362"/>
      <c r="O136" s="362"/>
      <c r="P136" s="362"/>
      <c r="Q136" s="362"/>
      <c r="R136" s="362"/>
      <c r="S136" s="362"/>
      <c r="T136" s="362"/>
      <c r="U136" s="362"/>
      <c r="V136" s="362"/>
      <c r="W136" s="362"/>
      <c r="X136" s="362"/>
      <c r="Y136" s="399"/>
      <c r="Z136" s="485"/>
      <c r="AA136" s="486"/>
      <c r="AB136" s="487"/>
    </row>
    <row r="137" spans="2:28" s="25" customFormat="1" ht="12.75" customHeight="1">
      <c r="B137" s="290"/>
      <c r="C137" s="291"/>
      <c r="D137" s="35" t="s">
        <v>167</v>
      </c>
      <c r="E137" s="353" t="s">
        <v>172</v>
      </c>
      <c r="F137" s="362"/>
      <c r="G137" s="362"/>
      <c r="H137" s="362"/>
      <c r="I137" s="362"/>
      <c r="J137" s="362"/>
      <c r="K137" s="362"/>
      <c r="L137" s="362"/>
      <c r="M137" s="362"/>
      <c r="N137" s="362"/>
      <c r="O137" s="362"/>
      <c r="P137" s="362"/>
      <c r="Q137" s="362"/>
      <c r="R137" s="362"/>
      <c r="S137" s="362"/>
      <c r="T137" s="362"/>
      <c r="U137" s="362"/>
      <c r="V137" s="362"/>
      <c r="W137" s="362"/>
      <c r="X137" s="362"/>
      <c r="Y137" s="399"/>
      <c r="Z137" s="485"/>
      <c r="AA137" s="486"/>
      <c r="AB137" s="487"/>
    </row>
    <row r="138" spans="2:28" s="25" customFormat="1" ht="12.75" customHeight="1">
      <c r="B138" s="280"/>
      <c r="C138" s="281"/>
      <c r="D138" s="36" t="s">
        <v>30</v>
      </c>
      <c r="E138" s="275" t="s">
        <v>173</v>
      </c>
      <c r="F138" s="474"/>
      <c r="G138" s="474"/>
      <c r="H138" s="474"/>
      <c r="I138" s="474"/>
      <c r="J138" s="474"/>
      <c r="K138" s="474"/>
      <c r="L138" s="474"/>
      <c r="M138" s="474"/>
      <c r="N138" s="474"/>
      <c r="O138" s="474"/>
      <c r="P138" s="474"/>
      <c r="Q138" s="474"/>
      <c r="R138" s="474"/>
      <c r="S138" s="474"/>
      <c r="T138" s="474"/>
      <c r="U138" s="474"/>
      <c r="V138" s="474"/>
      <c r="W138" s="474"/>
      <c r="X138" s="474"/>
      <c r="Y138" s="475"/>
      <c r="Z138" s="272"/>
      <c r="AA138" s="273"/>
      <c r="AB138" s="274"/>
    </row>
    <row r="139" spans="2:28" s="25" customFormat="1" ht="63" customHeight="1">
      <c r="B139" s="256">
        <f>IF(D139="","",B132+1)</f>
        <v>11</v>
      </c>
      <c r="C139" s="257"/>
      <c r="D139" s="258" t="s">
        <v>183</v>
      </c>
      <c r="E139" s="259"/>
      <c r="F139" s="259"/>
      <c r="G139" s="259"/>
      <c r="H139" s="259"/>
      <c r="I139" s="259"/>
      <c r="J139" s="259"/>
      <c r="K139" s="259"/>
      <c r="L139" s="259"/>
      <c r="M139" s="259"/>
      <c r="N139" s="259"/>
      <c r="O139" s="259"/>
      <c r="P139" s="259"/>
      <c r="Q139" s="259"/>
      <c r="R139" s="259"/>
      <c r="S139" s="259"/>
      <c r="T139" s="259"/>
      <c r="U139" s="259"/>
      <c r="V139" s="259"/>
      <c r="W139" s="259"/>
      <c r="X139" s="259"/>
      <c r="Y139" s="260"/>
      <c r="Z139" s="261"/>
      <c r="AA139" s="262"/>
      <c r="AB139" s="263"/>
    </row>
    <row r="140" spans="2:28" s="25" customFormat="1" ht="54" customHeight="1">
      <c r="B140" s="323">
        <f t="shared" si="2"/>
        <v>12</v>
      </c>
      <c r="C140" s="324"/>
      <c r="D140" s="266" t="s">
        <v>176</v>
      </c>
      <c r="E140" s="287"/>
      <c r="F140" s="287"/>
      <c r="G140" s="287"/>
      <c r="H140" s="287"/>
      <c r="I140" s="287"/>
      <c r="J140" s="287"/>
      <c r="K140" s="287"/>
      <c r="L140" s="287"/>
      <c r="M140" s="287"/>
      <c r="N140" s="287"/>
      <c r="O140" s="287"/>
      <c r="P140" s="287"/>
      <c r="Q140" s="287"/>
      <c r="R140" s="287"/>
      <c r="S140" s="287"/>
      <c r="T140" s="287"/>
      <c r="U140" s="287"/>
      <c r="V140" s="287"/>
      <c r="W140" s="287"/>
      <c r="X140" s="287"/>
      <c r="Y140" s="413"/>
      <c r="Z140" s="466"/>
      <c r="AA140" s="467"/>
      <c r="AB140" s="468"/>
    </row>
    <row r="141" spans="2:28" s="25" customFormat="1" ht="38.25" customHeight="1">
      <c r="B141" s="327">
        <f t="shared" si="2"/>
        <v>13</v>
      </c>
      <c r="C141" s="328"/>
      <c r="D141" s="38" t="s">
        <v>11</v>
      </c>
      <c r="E141" s="275" t="s">
        <v>175</v>
      </c>
      <c r="F141" s="275"/>
      <c r="G141" s="275"/>
      <c r="H141" s="275"/>
      <c r="I141" s="275"/>
      <c r="J141" s="275"/>
      <c r="K141" s="275"/>
      <c r="L141" s="275"/>
      <c r="M141" s="275"/>
      <c r="N141" s="275"/>
      <c r="O141" s="275"/>
      <c r="P141" s="275"/>
      <c r="Q141" s="275"/>
      <c r="R141" s="275"/>
      <c r="S141" s="275"/>
      <c r="T141" s="275"/>
      <c r="U141" s="275"/>
      <c r="V141" s="275"/>
      <c r="W141" s="275"/>
      <c r="X141" s="275"/>
      <c r="Y141" s="320"/>
      <c r="Z141" s="469"/>
      <c r="AA141" s="470"/>
      <c r="AB141" s="471"/>
    </row>
    <row r="142" spans="2:28" s="25" customFormat="1" ht="63" customHeight="1">
      <c r="B142" s="256">
        <f t="shared" si="2"/>
        <v>14</v>
      </c>
      <c r="C142" s="257"/>
      <c r="D142" s="258" t="s">
        <v>177</v>
      </c>
      <c r="E142" s="259"/>
      <c r="F142" s="259"/>
      <c r="G142" s="259"/>
      <c r="H142" s="259"/>
      <c r="I142" s="259"/>
      <c r="J142" s="259"/>
      <c r="K142" s="259"/>
      <c r="L142" s="259"/>
      <c r="M142" s="259"/>
      <c r="N142" s="259"/>
      <c r="O142" s="259"/>
      <c r="P142" s="259"/>
      <c r="Q142" s="259"/>
      <c r="R142" s="259"/>
      <c r="S142" s="259"/>
      <c r="T142" s="259"/>
      <c r="U142" s="259"/>
      <c r="V142" s="259"/>
      <c r="W142" s="259"/>
      <c r="X142" s="259"/>
      <c r="Y142" s="260"/>
      <c r="Z142" s="261"/>
      <c r="AA142" s="262"/>
      <c r="AB142" s="263"/>
    </row>
    <row r="143" spans="2:28" s="25" customFormat="1" ht="33.75" customHeight="1">
      <c r="B143" s="256">
        <f t="shared" si="2"/>
        <v>15</v>
      </c>
      <c r="C143" s="257"/>
      <c r="D143" s="258" t="s">
        <v>532</v>
      </c>
      <c r="E143" s="259"/>
      <c r="F143" s="259"/>
      <c r="G143" s="259"/>
      <c r="H143" s="259"/>
      <c r="I143" s="259"/>
      <c r="J143" s="259"/>
      <c r="K143" s="259"/>
      <c r="L143" s="259"/>
      <c r="M143" s="259"/>
      <c r="N143" s="259"/>
      <c r="O143" s="259"/>
      <c r="P143" s="259"/>
      <c r="Q143" s="259"/>
      <c r="R143" s="259"/>
      <c r="S143" s="259"/>
      <c r="T143" s="259"/>
      <c r="U143" s="259"/>
      <c r="V143" s="259"/>
      <c r="W143" s="259"/>
      <c r="X143" s="259"/>
      <c r="Y143" s="260"/>
      <c r="Z143" s="261"/>
      <c r="AA143" s="262"/>
      <c r="AB143" s="263"/>
    </row>
    <row r="144" spans="2:28" s="25" customFormat="1" ht="33.75" customHeight="1">
      <c r="B144" s="256">
        <f t="shared" si="2"/>
        <v>16</v>
      </c>
      <c r="C144" s="257"/>
      <c r="D144" s="258" t="s">
        <v>179</v>
      </c>
      <c r="E144" s="259"/>
      <c r="F144" s="259"/>
      <c r="G144" s="259"/>
      <c r="H144" s="259"/>
      <c r="I144" s="259"/>
      <c r="J144" s="259"/>
      <c r="K144" s="259"/>
      <c r="L144" s="259"/>
      <c r="M144" s="259"/>
      <c r="N144" s="259"/>
      <c r="O144" s="259"/>
      <c r="P144" s="259"/>
      <c r="Q144" s="259"/>
      <c r="R144" s="259"/>
      <c r="S144" s="259"/>
      <c r="T144" s="259"/>
      <c r="U144" s="259"/>
      <c r="V144" s="259"/>
      <c r="W144" s="259"/>
      <c r="X144" s="259"/>
      <c r="Y144" s="260"/>
      <c r="Z144" s="261"/>
      <c r="AA144" s="262"/>
      <c r="AB144" s="263"/>
    </row>
    <row r="145" spans="2:28" s="25" customFormat="1" ht="33.75" customHeight="1">
      <c r="B145" s="256">
        <f t="shared" si="2"/>
        <v>17</v>
      </c>
      <c r="C145" s="257"/>
      <c r="D145" s="258" t="s">
        <v>184</v>
      </c>
      <c r="E145" s="259"/>
      <c r="F145" s="259"/>
      <c r="G145" s="259"/>
      <c r="H145" s="259"/>
      <c r="I145" s="259"/>
      <c r="J145" s="259"/>
      <c r="K145" s="259"/>
      <c r="L145" s="259"/>
      <c r="M145" s="259"/>
      <c r="N145" s="259"/>
      <c r="O145" s="259"/>
      <c r="P145" s="259"/>
      <c r="Q145" s="259"/>
      <c r="R145" s="259"/>
      <c r="S145" s="259"/>
      <c r="T145" s="259"/>
      <c r="U145" s="259"/>
      <c r="V145" s="259"/>
      <c r="W145" s="259"/>
      <c r="X145" s="259"/>
      <c r="Y145" s="260"/>
      <c r="Z145" s="261"/>
      <c r="AA145" s="262"/>
      <c r="AB145" s="263"/>
    </row>
    <row r="146" spans="2:28" s="25" customFormat="1" ht="27" customHeight="1">
      <c r="B146" s="256">
        <f t="shared" si="2"/>
        <v>18</v>
      </c>
      <c r="C146" s="257"/>
      <c r="D146" s="258" t="s">
        <v>185</v>
      </c>
      <c r="E146" s="259"/>
      <c r="F146" s="259"/>
      <c r="G146" s="259"/>
      <c r="H146" s="259"/>
      <c r="I146" s="259"/>
      <c r="J146" s="259"/>
      <c r="K146" s="259"/>
      <c r="L146" s="259"/>
      <c r="M146" s="259"/>
      <c r="N146" s="259"/>
      <c r="O146" s="259"/>
      <c r="P146" s="259"/>
      <c r="Q146" s="259"/>
      <c r="R146" s="259"/>
      <c r="S146" s="259"/>
      <c r="T146" s="259"/>
      <c r="U146" s="259"/>
      <c r="V146" s="259"/>
      <c r="W146" s="259"/>
      <c r="X146" s="259"/>
      <c r="Y146" s="260"/>
      <c r="Z146" s="261"/>
      <c r="AA146" s="262"/>
      <c r="AB146" s="263"/>
    </row>
    <row r="147" spans="2:28" s="25" customFormat="1" ht="40.5" customHeight="1">
      <c r="B147" s="256">
        <f>IF(D147="","",B146+1)</f>
        <v>19</v>
      </c>
      <c r="C147" s="257"/>
      <c r="D147" s="258" t="s">
        <v>186</v>
      </c>
      <c r="E147" s="259"/>
      <c r="F147" s="259"/>
      <c r="G147" s="259"/>
      <c r="H147" s="259"/>
      <c r="I147" s="259"/>
      <c r="J147" s="259"/>
      <c r="K147" s="259"/>
      <c r="L147" s="259"/>
      <c r="M147" s="259"/>
      <c r="N147" s="259"/>
      <c r="O147" s="259"/>
      <c r="P147" s="259"/>
      <c r="Q147" s="259"/>
      <c r="R147" s="259"/>
      <c r="S147" s="259"/>
      <c r="T147" s="259"/>
      <c r="U147" s="259"/>
      <c r="V147" s="259"/>
      <c r="W147" s="259"/>
      <c r="X147" s="259"/>
      <c r="Y147" s="260"/>
      <c r="Z147" s="261"/>
      <c r="AA147" s="262"/>
      <c r="AB147" s="263"/>
    </row>
    <row r="148" spans="2:28" s="25" customFormat="1" ht="36" customHeight="1">
      <c r="B148" s="256">
        <f>IF(D148="","",B147+1)</f>
        <v>20</v>
      </c>
      <c r="C148" s="257"/>
      <c r="D148" s="258" t="s">
        <v>187</v>
      </c>
      <c r="E148" s="259"/>
      <c r="F148" s="259"/>
      <c r="G148" s="259"/>
      <c r="H148" s="259"/>
      <c r="I148" s="259"/>
      <c r="J148" s="259"/>
      <c r="K148" s="259"/>
      <c r="L148" s="259"/>
      <c r="M148" s="259"/>
      <c r="N148" s="259"/>
      <c r="O148" s="259"/>
      <c r="P148" s="259"/>
      <c r="Q148" s="259"/>
      <c r="R148" s="259"/>
      <c r="S148" s="259"/>
      <c r="T148" s="259"/>
      <c r="U148" s="259"/>
      <c r="V148" s="259"/>
      <c r="W148" s="259"/>
      <c r="X148" s="259"/>
      <c r="Y148" s="260"/>
      <c r="Z148" s="261"/>
      <c r="AA148" s="262"/>
      <c r="AB148" s="263"/>
    </row>
    <row r="149" spans="2:28" s="25" customFormat="1" ht="33.75" customHeight="1">
      <c r="B149" s="256">
        <f>IF(D149="","",B148+1)</f>
        <v>21</v>
      </c>
      <c r="C149" s="257"/>
      <c r="D149" s="258" t="s">
        <v>188</v>
      </c>
      <c r="E149" s="259"/>
      <c r="F149" s="259"/>
      <c r="G149" s="259"/>
      <c r="H149" s="259"/>
      <c r="I149" s="259"/>
      <c r="J149" s="259"/>
      <c r="K149" s="259"/>
      <c r="L149" s="259"/>
      <c r="M149" s="259"/>
      <c r="N149" s="259"/>
      <c r="O149" s="259"/>
      <c r="P149" s="259"/>
      <c r="Q149" s="259"/>
      <c r="R149" s="259"/>
      <c r="S149" s="259"/>
      <c r="T149" s="259"/>
      <c r="U149" s="259"/>
      <c r="V149" s="259"/>
      <c r="W149" s="259"/>
      <c r="X149" s="259"/>
      <c r="Y149" s="260"/>
      <c r="Z149" s="261"/>
      <c r="AA149" s="262"/>
      <c r="AB149" s="263"/>
    </row>
    <row r="150" spans="2:28" s="25" customFormat="1" ht="54" customHeight="1">
      <c r="B150" s="256">
        <f>IF(D150="","",B149+1)</f>
        <v>22</v>
      </c>
      <c r="C150" s="257"/>
      <c r="D150" s="258" t="s">
        <v>568</v>
      </c>
      <c r="E150" s="259"/>
      <c r="F150" s="259"/>
      <c r="G150" s="259"/>
      <c r="H150" s="259"/>
      <c r="I150" s="259"/>
      <c r="J150" s="259"/>
      <c r="K150" s="259"/>
      <c r="L150" s="259"/>
      <c r="M150" s="259"/>
      <c r="N150" s="259"/>
      <c r="O150" s="259"/>
      <c r="P150" s="259"/>
      <c r="Q150" s="259"/>
      <c r="R150" s="259"/>
      <c r="S150" s="259"/>
      <c r="T150" s="259"/>
      <c r="U150" s="259"/>
      <c r="V150" s="259"/>
      <c r="W150" s="259"/>
      <c r="X150" s="259"/>
      <c r="Y150" s="260"/>
      <c r="Z150" s="261"/>
      <c r="AA150" s="262"/>
      <c r="AB150" s="263"/>
    </row>
    <row r="151" spans="2:28" s="25" customFormat="1" ht="31.5" customHeight="1">
      <c r="B151" s="278">
        <f>IF(D151="","",B150+1)</f>
        <v>23</v>
      </c>
      <c r="C151" s="279"/>
      <c r="D151" s="287" t="s">
        <v>191</v>
      </c>
      <c r="E151" s="288"/>
      <c r="F151" s="288"/>
      <c r="G151" s="288"/>
      <c r="H151" s="288"/>
      <c r="I151" s="288"/>
      <c r="J151" s="288"/>
      <c r="K151" s="288"/>
      <c r="L151" s="288"/>
      <c r="M151" s="288"/>
      <c r="N151" s="288"/>
      <c r="O151" s="288"/>
      <c r="P151" s="288"/>
      <c r="Q151" s="288"/>
      <c r="R151" s="288"/>
      <c r="S151" s="288"/>
      <c r="T151" s="288"/>
      <c r="U151" s="288"/>
      <c r="V151" s="288"/>
      <c r="W151" s="288"/>
      <c r="X151" s="288"/>
      <c r="Y151" s="289"/>
      <c r="Z151" s="269"/>
      <c r="AA151" s="270"/>
      <c r="AB151" s="271"/>
    </row>
    <row r="152" spans="2:28" s="25" customFormat="1" ht="12">
      <c r="B152" s="290"/>
      <c r="C152" s="291"/>
      <c r="D152" s="35" t="s">
        <v>15</v>
      </c>
      <c r="E152" s="353" t="s">
        <v>189</v>
      </c>
      <c r="F152" s="362"/>
      <c r="G152" s="362"/>
      <c r="H152" s="362"/>
      <c r="I152" s="362"/>
      <c r="J152" s="362"/>
      <c r="K152" s="362"/>
      <c r="L152" s="362"/>
      <c r="M152" s="362"/>
      <c r="N152" s="362"/>
      <c r="O152" s="362"/>
      <c r="P152" s="362"/>
      <c r="Q152" s="362"/>
      <c r="R152" s="362"/>
      <c r="S152" s="362"/>
      <c r="T152" s="362"/>
      <c r="U152" s="362"/>
      <c r="V152" s="362"/>
      <c r="W152" s="362"/>
      <c r="X152" s="362"/>
      <c r="Y152" s="399"/>
      <c r="Z152" s="485"/>
      <c r="AA152" s="486"/>
      <c r="AB152" s="487"/>
    </row>
    <row r="153" spans="2:28" s="25" customFormat="1" ht="12">
      <c r="B153" s="280"/>
      <c r="C153" s="281"/>
      <c r="D153" s="36" t="s">
        <v>16</v>
      </c>
      <c r="E153" s="275" t="s">
        <v>190</v>
      </c>
      <c r="F153" s="474"/>
      <c r="G153" s="474"/>
      <c r="H153" s="474"/>
      <c r="I153" s="474"/>
      <c r="J153" s="474"/>
      <c r="K153" s="474"/>
      <c r="L153" s="474"/>
      <c r="M153" s="474"/>
      <c r="N153" s="474"/>
      <c r="O153" s="474"/>
      <c r="P153" s="474"/>
      <c r="Q153" s="474"/>
      <c r="R153" s="474"/>
      <c r="S153" s="474"/>
      <c r="T153" s="474"/>
      <c r="U153" s="474"/>
      <c r="V153" s="474"/>
      <c r="W153" s="474"/>
      <c r="X153" s="474"/>
      <c r="Y153" s="475"/>
      <c r="Z153" s="272"/>
      <c r="AA153" s="273"/>
      <c r="AB153" s="274"/>
    </row>
    <row r="154" spans="2:28" s="25" customFormat="1" ht="33.75" customHeight="1">
      <c r="B154" s="256">
        <f>IF(D154="","",B151+1)</f>
        <v>24</v>
      </c>
      <c r="C154" s="257"/>
      <c r="D154" s="258" t="s">
        <v>192</v>
      </c>
      <c r="E154" s="259"/>
      <c r="F154" s="259"/>
      <c r="G154" s="259"/>
      <c r="H154" s="259"/>
      <c r="I154" s="259"/>
      <c r="J154" s="259"/>
      <c r="K154" s="259"/>
      <c r="L154" s="259"/>
      <c r="M154" s="259"/>
      <c r="N154" s="259"/>
      <c r="O154" s="259"/>
      <c r="P154" s="259"/>
      <c r="Q154" s="259"/>
      <c r="R154" s="259"/>
      <c r="S154" s="259"/>
      <c r="T154" s="259"/>
      <c r="U154" s="259"/>
      <c r="V154" s="259"/>
      <c r="W154" s="259"/>
      <c r="X154" s="259"/>
      <c r="Y154" s="260"/>
      <c r="Z154" s="261"/>
      <c r="AA154" s="262"/>
      <c r="AB154" s="263"/>
    </row>
    <row r="155" spans="2:28" s="25" customFormat="1" ht="27" customHeight="1">
      <c r="B155" s="323">
        <f>IF(D155="","",B154+1)</f>
        <v>25</v>
      </c>
      <c r="C155" s="324"/>
      <c r="D155" s="266" t="s">
        <v>533</v>
      </c>
      <c r="E155" s="287"/>
      <c r="F155" s="287"/>
      <c r="G155" s="287"/>
      <c r="H155" s="287"/>
      <c r="I155" s="287"/>
      <c r="J155" s="287"/>
      <c r="K155" s="287"/>
      <c r="L155" s="287"/>
      <c r="M155" s="287"/>
      <c r="N155" s="287"/>
      <c r="O155" s="287"/>
      <c r="P155" s="287"/>
      <c r="Q155" s="287"/>
      <c r="R155" s="287"/>
      <c r="S155" s="287"/>
      <c r="T155" s="287"/>
      <c r="U155" s="287"/>
      <c r="V155" s="287"/>
      <c r="W155" s="287"/>
      <c r="X155" s="287"/>
      <c r="Y155" s="413"/>
      <c r="Z155" s="466"/>
      <c r="AA155" s="467"/>
      <c r="AB155" s="468"/>
    </row>
    <row r="156" spans="2:28" s="25" customFormat="1" ht="38.25" customHeight="1">
      <c r="B156" s="327"/>
      <c r="C156" s="328"/>
      <c r="D156" s="38" t="s">
        <v>193</v>
      </c>
      <c r="E156" s="275" t="s">
        <v>194</v>
      </c>
      <c r="F156" s="275"/>
      <c r="G156" s="275"/>
      <c r="H156" s="275"/>
      <c r="I156" s="275"/>
      <c r="J156" s="275"/>
      <c r="K156" s="275"/>
      <c r="L156" s="275"/>
      <c r="M156" s="275"/>
      <c r="N156" s="275"/>
      <c r="O156" s="275"/>
      <c r="P156" s="275"/>
      <c r="Q156" s="275"/>
      <c r="R156" s="275"/>
      <c r="S156" s="275"/>
      <c r="T156" s="275"/>
      <c r="U156" s="275"/>
      <c r="V156" s="275"/>
      <c r="W156" s="275"/>
      <c r="X156" s="275"/>
      <c r="Y156" s="320"/>
      <c r="Z156" s="469"/>
      <c r="AA156" s="470"/>
      <c r="AB156" s="471"/>
    </row>
    <row r="157" spans="2:28" s="25" customFormat="1" ht="54" customHeight="1">
      <c r="B157" s="278">
        <f>IF(D157="","",B155+1)</f>
        <v>26</v>
      </c>
      <c r="C157" s="279"/>
      <c r="D157" s="287" t="s">
        <v>198</v>
      </c>
      <c r="E157" s="288"/>
      <c r="F157" s="288"/>
      <c r="G157" s="288"/>
      <c r="H157" s="288"/>
      <c r="I157" s="288"/>
      <c r="J157" s="288"/>
      <c r="K157" s="288"/>
      <c r="L157" s="288"/>
      <c r="M157" s="288"/>
      <c r="N157" s="288"/>
      <c r="O157" s="288"/>
      <c r="P157" s="288"/>
      <c r="Q157" s="288"/>
      <c r="R157" s="288"/>
      <c r="S157" s="288"/>
      <c r="T157" s="288"/>
      <c r="U157" s="288"/>
      <c r="V157" s="288"/>
      <c r="W157" s="288"/>
      <c r="X157" s="288"/>
      <c r="Y157" s="289"/>
      <c r="Z157" s="269"/>
      <c r="AA157" s="270"/>
      <c r="AB157" s="271"/>
    </row>
    <row r="158" spans="2:28" s="25" customFormat="1" ht="12">
      <c r="B158" s="290"/>
      <c r="C158" s="291"/>
      <c r="D158" s="35" t="s">
        <v>15</v>
      </c>
      <c r="E158" s="353" t="s">
        <v>196</v>
      </c>
      <c r="F158" s="362"/>
      <c r="G158" s="362"/>
      <c r="H158" s="362"/>
      <c r="I158" s="362"/>
      <c r="J158" s="362"/>
      <c r="K158" s="362"/>
      <c r="L158" s="362"/>
      <c r="M158" s="362"/>
      <c r="N158" s="362"/>
      <c r="O158" s="362"/>
      <c r="P158" s="362"/>
      <c r="Q158" s="362"/>
      <c r="R158" s="362"/>
      <c r="S158" s="362"/>
      <c r="T158" s="362"/>
      <c r="U158" s="362"/>
      <c r="V158" s="362"/>
      <c r="W158" s="362"/>
      <c r="X158" s="362"/>
      <c r="Y158" s="399"/>
      <c r="Z158" s="485"/>
      <c r="AA158" s="486"/>
      <c r="AB158" s="487"/>
    </row>
    <row r="159" spans="2:28" s="25" customFormat="1" ht="12">
      <c r="B159" s="290"/>
      <c r="C159" s="291"/>
      <c r="D159" s="35" t="s">
        <v>16</v>
      </c>
      <c r="E159" s="353" t="s">
        <v>197</v>
      </c>
      <c r="F159" s="362"/>
      <c r="G159" s="362"/>
      <c r="H159" s="362"/>
      <c r="I159" s="362"/>
      <c r="J159" s="362"/>
      <c r="K159" s="362"/>
      <c r="L159" s="362"/>
      <c r="M159" s="362"/>
      <c r="N159" s="362"/>
      <c r="O159" s="362"/>
      <c r="P159" s="362"/>
      <c r="Q159" s="362"/>
      <c r="R159" s="362"/>
      <c r="S159" s="362"/>
      <c r="T159" s="362"/>
      <c r="U159" s="362"/>
      <c r="V159" s="362"/>
      <c r="W159" s="362"/>
      <c r="X159" s="362"/>
      <c r="Y159" s="399"/>
      <c r="Z159" s="485"/>
      <c r="AA159" s="486"/>
      <c r="AB159" s="487"/>
    </row>
    <row r="160" spans="2:28" s="25" customFormat="1" ht="38.25" customHeight="1">
      <c r="B160" s="280"/>
      <c r="C160" s="281"/>
      <c r="D160" s="38" t="s">
        <v>11</v>
      </c>
      <c r="E160" s="275" t="s">
        <v>195</v>
      </c>
      <c r="F160" s="275"/>
      <c r="G160" s="275"/>
      <c r="H160" s="275"/>
      <c r="I160" s="275"/>
      <c r="J160" s="275"/>
      <c r="K160" s="275"/>
      <c r="L160" s="275"/>
      <c r="M160" s="275"/>
      <c r="N160" s="275"/>
      <c r="O160" s="275"/>
      <c r="P160" s="275"/>
      <c r="Q160" s="275"/>
      <c r="R160" s="275"/>
      <c r="S160" s="275"/>
      <c r="T160" s="275"/>
      <c r="U160" s="275"/>
      <c r="V160" s="275"/>
      <c r="W160" s="275"/>
      <c r="X160" s="275"/>
      <c r="Y160" s="320"/>
      <c r="Z160" s="272"/>
      <c r="AA160" s="273"/>
      <c r="AB160" s="274"/>
    </row>
    <row r="161" spans="2:28" s="25" customFormat="1" ht="75" customHeight="1">
      <c r="B161" s="256">
        <f>IF(D161="","",B157+1)</f>
        <v>27</v>
      </c>
      <c r="C161" s="257"/>
      <c r="D161" s="258" t="s">
        <v>199</v>
      </c>
      <c r="E161" s="259"/>
      <c r="F161" s="259"/>
      <c r="G161" s="259"/>
      <c r="H161" s="259"/>
      <c r="I161" s="259"/>
      <c r="J161" s="259"/>
      <c r="K161" s="259"/>
      <c r="L161" s="259"/>
      <c r="M161" s="259"/>
      <c r="N161" s="259"/>
      <c r="O161" s="259"/>
      <c r="P161" s="259"/>
      <c r="Q161" s="259"/>
      <c r="R161" s="259"/>
      <c r="S161" s="259"/>
      <c r="T161" s="259"/>
      <c r="U161" s="259"/>
      <c r="V161" s="259"/>
      <c r="W161" s="259"/>
      <c r="X161" s="259"/>
      <c r="Y161" s="260"/>
      <c r="Z161" s="261"/>
      <c r="AA161" s="262"/>
      <c r="AB161" s="263"/>
    </row>
    <row r="162" spans="2:28" s="25" customFormat="1" ht="54" customHeight="1">
      <c r="B162" s="256">
        <f>IF(D162="","",B161+1)</f>
        <v>28</v>
      </c>
      <c r="C162" s="257"/>
      <c r="D162" s="286" t="s">
        <v>200</v>
      </c>
      <c r="E162" s="283"/>
      <c r="F162" s="283"/>
      <c r="G162" s="283"/>
      <c r="H162" s="283"/>
      <c r="I162" s="283"/>
      <c r="J162" s="283"/>
      <c r="K162" s="283"/>
      <c r="L162" s="283"/>
      <c r="M162" s="283"/>
      <c r="N162" s="283"/>
      <c r="O162" s="283"/>
      <c r="P162" s="283"/>
      <c r="Q162" s="283"/>
      <c r="R162" s="283"/>
      <c r="S162" s="283"/>
      <c r="T162" s="283"/>
      <c r="U162" s="283"/>
      <c r="V162" s="283"/>
      <c r="W162" s="283"/>
      <c r="X162" s="283"/>
      <c r="Y162" s="284"/>
      <c r="Z162" s="261"/>
      <c r="AA162" s="262"/>
      <c r="AB162" s="263"/>
    </row>
    <row r="163" spans="2:28" s="25" customFormat="1" ht="93" customHeight="1">
      <c r="B163" s="256">
        <f>IF(D163="","",B162+1)</f>
        <v>29</v>
      </c>
      <c r="C163" s="257"/>
      <c r="D163" s="282" t="s">
        <v>569</v>
      </c>
      <c r="E163" s="283"/>
      <c r="F163" s="283"/>
      <c r="G163" s="283"/>
      <c r="H163" s="283"/>
      <c r="I163" s="283"/>
      <c r="J163" s="283"/>
      <c r="K163" s="283"/>
      <c r="L163" s="283"/>
      <c r="M163" s="283"/>
      <c r="N163" s="283"/>
      <c r="O163" s="283"/>
      <c r="P163" s="283"/>
      <c r="Q163" s="283"/>
      <c r="R163" s="283"/>
      <c r="S163" s="283"/>
      <c r="T163" s="283"/>
      <c r="U163" s="283"/>
      <c r="V163" s="283"/>
      <c r="W163" s="283"/>
      <c r="X163" s="283"/>
      <c r="Y163" s="284"/>
      <c r="Z163" s="261"/>
      <c r="AA163" s="262"/>
      <c r="AB163" s="263"/>
    </row>
    <row r="164" spans="2:28" s="25" customFormat="1" ht="54" customHeight="1">
      <c r="B164" s="278">
        <f>IF(D164="","",B163+1)</f>
        <v>30</v>
      </c>
      <c r="C164" s="279"/>
      <c r="D164" s="463" t="s">
        <v>201</v>
      </c>
      <c r="E164" s="464"/>
      <c r="F164" s="464"/>
      <c r="G164" s="464"/>
      <c r="H164" s="464"/>
      <c r="I164" s="464"/>
      <c r="J164" s="464"/>
      <c r="K164" s="464"/>
      <c r="L164" s="464"/>
      <c r="M164" s="464"/>
      <c r="N164" s="464"/>
      <c r="O164" s="464"/>
      <c r="P164" s="464"/>
      <c r="Q164" s="464"/>
      <c r="R164" s="464"/>
      <c r="S164" s="464"/>
      <c r="T164" s="464"/>
      <c r="U164" s="464"/>
      <c r="V164" s="464"/>
      <c r="W164" s="464"/>
      <c r="X164" s="464"/>
      <c r="Y164" s="465"/>
      <c r="Z164" s="269"/>
      <c r="AA164" s="270"/>
      <c r="AB164" s="271"/>
    </row>
    <row r="165" spans="2:28" s="25" customFormat="1" ht="75" customHeight="1">
      <c r="B165" s="290"/>
      <c r="C165" s="291"/>
      <c r="D165" s="248" t="s">
        <v>202</v>
      </c>
      <c r="E165" s="480" t="s">
        <v>204</v>
      </c>
      <c r="F165" s="481"/>
      <c r="G165" s="481"/>
      <c r="H165" s="481"/>
      <c r="I165" s="481"/>
      <c r="J165" s="481"/>
      <c r="K165" s="481"/>
      <c r="L165" s="481"/>
      <c r="M165" s="481"/>
      <c r="N165" s="481"/>
      <c r="O165" s="481"/>
      <c r="P165" s="481"/>
      <c r="Q165" s="481"/>
      <c r="R165" s="481"/>
      <c r="S165" s="481"/>
      <c r="T165" s="481"/>
      <c r="U165" s="481"/>
      <c r="V165" s="481"/>
      <c r="W165" s="481"/>
      <c r="X165" s="481"/>
      <c r="Y165" s="482"/>
      <c r="Z165" s="485"/>
      <c r="AA165" s="486"/>
      <c r="AB165" s="487"/>
    </row>
    <row r="166" spans="2:28" s="25" customFormat="1" ht="12.75" customHeight="1">
      <c r="B166" s="290"/>
      <c r="C166" s="291"/>
      <c r="D166" s="249"/>
      <c r="E166" s="249" t="s">
        <v>205</v>
      </c>
      <c r="F166" s="250"/>
      <c r="G166" s="250"/>
      <c r="H166" s="250"/>
      <c r="I166" s="250"/>
      <c r="J166" s="250"/>
      <c r="K166" s="250"/>
      <c r="L166" s="250"/>
      <c r="M166" s="250"/>
      <c r="N166" s="250"/>
      <c r="O166" s="250"/>
      <c r="P166" s="250"/>
      <c r="Q166" s="250"/>
      <c r="R166" s="250"/>
      <c r="S166" s="250"/>
      <c r="T166" s="250"/>
      <c r="U166" s="250"/>
      <c r="V166" s="250"/>
      <c r="W166" s="250"/>
      <c r="X166" s="250"/>
      <c r="Y166" s="251"/>
      <c r="Z166" s="485"/>
      <c r="AA166" s="486"/>
      <c r="AB166" s="487"/>
    </row>
    <row r="167" spans="2:28" s="25" customFormat="1" ht="12.75" customHeight="1">
      <c r="B167" s="290"/>
      <c r="C167" s="291"/>
      <c r="D167" s="248"/>
      <c r="E167" s="252" t="s">
        <v>68</v>
      </c>
      <c r="F167" s="491" t="s">
        <v>206</v>
      </c>
      <c r="G167" s="491"/>
      <c r="H167" s="491"/>
      <c r="I167" s="491"/>
      <c r="J167" s="491"/>
      <c r="K167" s="491"/>
      <c r="L167" s="491"/>
      <c r="M167" s="491"/>
      <c r="N167" s="491"/>
      <c r="O167" s="491"/>
      <c r="P167" s="491"/>
      <c r="Q167" s="491"/>
      <c r="R167" s="491"/>
      <c r="S167" s="491"/>
      <c r="T167" s="491"/>
      <c r="U167" s="491"/>
      <c r="V167" s="491"/>
      <c r="W167" s="491"/>
      <c r="X167" s="491"/>
      <c r="Y167" s="492"/>
      <c r="Z167" s="485"/>
      <c r="AA167" s="486"/>
      <c r="AB167" s="487"/>
    </row>
    <row r="168" spans="2:28" s="25" customFormat="1" ht="12.75" customHeight="1">
      <c r="B168" s="290"/>
      <c r="C168" s="291"/>
      <c r="D168" s="248"/>
      <c r="E168" s="252" t="s">
        <v>68</v>
      </c>
      <c r="F168" s="491" t="s">
        <v>207</v>
      </c>
      <c r="G168" s="491"/>
      <c r="H168" s="491"/>
      <c r="I168" s="491"/>
      <c r="J168" s="491"/>
      <c r="K168" s="491"/>
      <c r="L168" s="491"/>
      <c r="M168" s="491"/>
      <c r="N168" s="491"/>
      <c r="O168" s="491"/>
      <c r="P168" s="491"/>
      <c r="Q168" s="491"/>
      <c r="R168" s="491"/>
      <c r="S168" s="491"/>
      <c r="T168" s="491"/>
      <c r="U168" s="491"/>
      <c r="V168" s="491"/>
      <c r="W168" s="491"/>
      <c r="X168" s="491"/>
      <c r="Y168" s="492"/>
      <c r="Z168" s="485"/>
      <c r="AA168" s="486"/>
      <c r="AB168" s="487"/>
    </row>
    <row r="169" spans="2:28" s="25" customFormat="1" ht="12.75" customHeight="1">
      <c r="B169" s="280"/>
      <c r="C169" s="281"/>
      <c r="D169" s="253" t="s">
        <v>11</v>
      </c>
      <c r="E169" s="483" t="s">
        <v>203</v>
      </c>
      <c r="F169" s="483"/>
      <c r="G169" s="483"/>
      <c r="H169" s="483"/>
      <c r="I169" s="483"/>
      <c r="J169" s="483"/>
      <c r="K169" s="483"/>
      <c r="L169" s="483"/>
      <c r="M169" s="483"/>
      <c r="N169" s="483"/>
      <c r="O169" s="483"/>
      <c r="P169" s="483"/>
      <c r="Q169" s="483"/>
      <c r="R169" s="483"/>
      <c r="S169" s="483"/>
      <c r="T169" s="483"/>
      <c r="U169" s="483"/>
      <c r="V169" s="483"/>
      <c r="W169" s="483"/>
      <c r="X169" s="483"/>
      <c r="Y169" s="484"/>
      <c r="Z169" s="272"/>
      <c r="AA169" s="273"/>
      <c r="AB169" s="274"/>
    </row>
    <row r="170" spans="2:28" s="25" customFormat="1" ht="27" customHeight="1">
      <c r="B170" s="256">
        <f>IF(D164="","",B164+1)</f>
        <v>31</v>
      </c>
      <c r="C170" s="257"/>
      <c r="D170" s="292" t="s">
        <v>606</v>
      </c>
      <c r="E170" s="293"/>
      <c r="F170" s="293"/>
      <c r="G170" s="293"/>
      <c r="H170" s="293"/>
      <c r="I170" s="293"/>
      <c r="J170" s="293"/>
      <c r="K170" s="293"/>
      <c r="L170" s="293"/>
      <c r="M170" s="293"/>
      <c r="N170" s="293"/>
      <c r="O170" s="293"/>
      <c r="P170" s="293"/>
      <c r="Q170" s="293"/>
      <c r="R170" s="293"/>
      <c r="S170" s="293"/>
      <c r="T170" s="293"/>
      <c r="U170" s="293"/>
      <c r="V170" s="293"/>
      <c r="W170" s="293"/>
      <c r="X170" s="293"/>
      <c r="Y170" s="294"/>
      <c r="Z170" s="242"/>
      <c r="AA170" s="243"/>
      <c r="AB170" s="244"/>
    </row>
    <row r="171" spans="2:28" s="25" customFormat="1" ht="75" customHeight="1">
      <c r="B171" s="256">
        <f>IF(D171="","",B170+1)</f>
        <v>32</v>
      </c>
      <c r="C171" s="257"/>
      <c r="D171" s="490" t="s">
        <v>208</v>
      </c>
      <c r="E171" s="259"/>
      <c r="F171" s="259"/>
      <c r="G171" s="259"/>
      <c r="H171" s="259"/>
      <c r="I171" s="259"/>
      <c r="J171" s="259"/>
      <c r="K171" s="259"/>
      <c r="L171" s="259"/>
      <c r="M171" s="259"/>
      <c r="N171" s="259"/>
      <c r="O171" s="259"/>
      <c r="P171" s="259"/>
      <c r="Q171" s="259"/>
      <c r="R171" s="259"/>
      <c r="S171" s="259"/>
      <c r="T171" s="259"/>
      <c r="U171" s="259"/>
      <c r="V171" s="259"/>
      <c r="W171" s="259"/>
      <c r="X171" s="259"/>
      <c r="Y171" s="260"/>
      <c r="Z171" s="261"/>
      <c r="AA171" s="262"/>
      <c r="AB171" s="263"/>
    </row>
    <row r="172" spans="2:28" s="25" customFormat="1" ht="42" customHeight="1">
      <c r="B172" s="256">
        <f>IF(D172="","",B171+1)</f>
        <v>33</v>
      </c>
      <c r="C172" s="257"/>
      <c r="D172" s="258" t="s">
        <v>209</v>
      </c>
      <c r="E172" s="259"/>
      <c r="F172" s="259"/>
      <c r="G172" s="259"/>
      <c r="H172" s="259"/>
      <c r="I172" s="259"/>
      <c r="J172" s="259"/>
      <c r="K172" s="259"/>
      <c r="L172" s="259"/>
      <c r="M172" s="259"/>
      <c r="N172" s="259"/>
      <c r="O172" s="259"/>
      <c r="P172" s="259"/>
      <c r="Q172" s="259"/>
      <c r="R172" s="259"/>
      <c r="S172" s="259"/>
      <c r="T172" s="259"/>
      <c r="U172" s="259"/>
      <c r="V172" s="259"/>
      <c r="W172" s="259"/>
      <c r="X172" s="259"/>
      <c r="Y172" s="260"/>
      <c r="Z172" s="261"/>
      <c r="AA172" s="262"/>
      <c r="AB172" s="263"/>
    </row>
    <row r="173" spans="2:28" s="25" customFormat="1" ht="61.5" customHeight="1">
      <c r="B173" s="256">
        <f>IF(D173="","",B172+1)</f>
        <v>34</v>
      </c>
      <c r="C173" s="257"/>
      <c r="D173" s="258" t="s">
        <v>210</v>
      </c>
      <c r="E173" s="259"/>
      <c r="F173" s="259"/>
      <c r="G173" s="259"/>
      <c r="H173" s="259"/>
      <c r="I173" s="259"/>
      <c r="J173" s="259"/>
      <c r="K173" s="259"/>
      <c r="L173" s="259"/>
      <c r="M173" s="259"/>
      <c r="N173" s="259"/>
      <c r="O173" s="259"/>
      <c r="P173" s="259"/>
      <c r="Q173" s="259"/>
      <c r="R173" s="259"/>
      <c r="S173" s="259"/>
      <c r="T173" s="259"/>
      <c r="U173" s="259"/>
      <c r="V173" s="259"/>
      <c r="W173" s="259"/>
      <c r="X173" s="259"/>
      <c r="Y173" s="260"/>
      <c r="Z173" s="261"/>
      <c r="AA173" s="262"/>
      <c r="AB173" s="263"/>
    </row>
    <row r="174" spans="2:28" s="25" customFormat="1" ht="69.75" customHeight="1">
      <c r="B174" s="256">
        <f>IF(D174="","",B173+1)</f>
        <v>35</v>
      </c>
      <c r="C174" s="257"/>
      <c r="D174" s="258" t="s">
        <v>559</v>
      </c>
      <c r="E174" s="259"/>
      <c r="F174" s="259"/>
      <c r="G174" s="259"/>
      <c r="H174" s="259"/>
      <c r="I174" s="259"/>
      <c r="J174" s="259"/>
      <c r="K174" s="259"/>
      <c r="L174" s="259"/>
      <c r="M174" s="259"/>
      <c r="N174" s="259"/>
      <c r="O174" s="259"/>
      <c r="P174" s="259"/>
      <c r="Q174" s="259"/>
      <c r="R174" s="259"/>
      <c r="S174" s="259"/>
      <c r="T174" s="259"/>
      <c r="U174" s="259"/>
      <c r="V174" s="259"/>
      <c r="W174" s="259"/>
      <c r="X174" s="259"/>
      <c r="Y174" s="260"/>
      <c r="Z174" s="261"/>
      <c r="AA174" s="262"/>
      <c r="AB174" s="263"/>
    </row>
    <row r="175" spans="2:28" s="25" customFormat="1" ht="54" customHeight="1">
      <c r="B175" s="278">
        <f>IF(D175="","",B174+1)</f>
        <v>36</v>
      </c>
      <c r="C175" s="279"/>
      <c r="D175" s="287" t="s">
        <v>211</v>
      </c>
      <c r="E175" s="288"/>
      <c r="F175" s="288"/>
      <c r="G175" s="288"/>
      <c r="H175" s="288"/>
      <c r="I175" s="288"/>
      <c r="J175" s="288"/>
      <c r="K175" s="288"/>
      <c r="L175" s="288"/>
      <c r="M175" s="288"/>
      <c r="N175" s="288"/>
      <c r="O175" s="288"/>
      <c r="P175" s="288"/>
      <c r="Q175" s="288"/>
      <c r="R175" s="288"/>
      <c r="S175" s="288"/>
      <c r="T175" s="288"/>
      <c r="U175" s="288"/>
      <c r="V175" s="288"/>
      <c r="W175" s="288"/>
      <c r="X175" s="288"/>
      <c r="Y175" s="289"/>
      <c r="Z175" s="269"/>
      <c r="AA175" s="270"/>
      <c r="AB175" s="271"/>
    </row>
    <row r="176" spans="2:28" s="25" customFormat="1" ht="25.5" customHeight="1">
      <c r="B176" s="290"/>
      <c r="C176" s="291"/>
      <c r="D176" s="35" t="s">
        <v>212</v>
      </c>
      <c r="E176" s="460" t="s">
        <v>216</v>
      </c>
      <c r="F176" s="461"/>
      <c r="G176" s="461"/>
      <c r="H176" s="461"/>
      <c r="I176" s="461"/>
      <c r="J176" s="461"/>
      <c r="K176" s="461"/>
      <c r="L176" s="461"/>
      <c r="M176" s="461"/>
      <c r="N176" s="461"/>
      <c r="O176" s="461"/>
      <c r="P176" s="461"/>
      <c r="Q176" s="461"/>
      <c r="R176" s="461"/>
      <c r="S176" s="461"/>
      <c r="T176" s="461"/>
      <c r="U176" s="461"/>
      <c r="V176" s="461"/>
      <c r="W176" s="461"/>
      <c r="X176" s="461"/>
      <c r="Y176" s="462"/>
      <c r="Z176" s="485"/>
      <c r="AA176" s="486"/>
      <c r="AB176" s="487"/>
    </row>
    <row r="177" spans="2:28" s="25" customFormat="1" ht="25.5" customHeight="1">
      <c r="B177" s="290"/>
      <c r="C177" s="291"/>
      <c r="D177" s="35" t="s">
        <v>213</v>
      </c>
      <c r="E177" s="460" t="s">
        <v>217</v>
      </c>
      <c r="F177" s="461"/>
      <c r="G177" s="461"/>
      <c r="H177" s="461"/>
      <c r="I177" s="461"/>
      <c r="J177" s="461"/>
      <c r="K177" s="461"/>
      <c r="L177" s="461"/>
      <c r="M177" s="461"/>
      <c r="N177" s="461"/>
      <c r="O177" s="461"/>
      <c r="P177" s="461"/>
      <c r="Q177" s="461"/>
      <c r="R177" s="461"/>
      <c r="S177" s="461"/>
      <c r="T177" s="461"/>
      <c r="U177" s="461"/>
      <c r="V177" s="461"/>
      <c r="W177" s="461"/>
      <c r="X177" s="461"/>
      <c r="Y177" s="462"/>
      <c r="Z177" s="485"/>
      <c r="AA177" s="486"/>
      <c r="AB177" s="487"/>
    </row>
    <row r="178" spans="2:28" s="25" customFormat="1" ht="38.25" customHeight="1">
      <c r="B178" s="290"/>
      <c r="C178" s="291"/>
      <c r="D178" s="35" t="s">
        <v>214</v>
      </c>
      <c r="E178" s="460" t="s">
        <v>218</v>
      </c>
      <c r="F178" s="461"/>
      <c r="G178" s="461"/>
      <c r="H178" s="461"/>
      <c r="I178" s="461"/>
      <c r="J178" s="461"/>
      <c r="K178" s="461"/>
      <c r="L178" s="461"/>
      <c r="M178" s="461"/>
      <c r="N178" s="461"/>
      <c r="O178" s="461"/>
      <c r="P178" s="461"/>
      <c r="Q178" s="461"/>
      <c r="R178" s="461"/>
      <c r="S178" s="461"/>
      <c r="T178" s="461"/>
      <c r="U178" s="461"/>
      <c r="V178" s="461"/>
      <c r="W178" s="461"/>
      <c r="X178" s="461"/>
      <c r="Y178" s="462"/>
      <c r="Z178" s="485"/>
      <c r="AA178" s="486"/>
      <c r="AB178" s="487"/>
    </row>
    <row r="179" spans="2:28" s="25" customFormat="1" ht="38.25" customHeight="1">
      <c r="B179" s="290"/>
      <c r="C179" s="291"/>
      <c r="D179" s="35" t="s">
        <v>215</v>
      </c>
      <c r="E179" s="460" t="s">
        <v>219</v>
      </c>
      <c r="F179" s="461"/>
      <c r="G179" s="461"/>
      <c r="H179" s="461"/>
      <c r="I179" s="461"/>
      <c r="J179" s="461"/>
      <c r="K179" s="461"/>
      <c r="L179" s="461"/>
      <c r="M179" s="461"/>
      <c r="N179" s="461"/>
      <c r="O179" s="461"/>
      <c r="P179" s="461"/>
      <c r="Q179" s="461"/>
      <c r="R179" s="461"/>
      <c r="S179" s="461"/>
      <c r="T179" s="461"/>
      <c r="U179" s="461"/>
      <c r="V179" s="461"/>
      <c r="W179" s="461"/>
      <c r="X179" s="461"/>
      <c r="Y179" s="462"/>
      <c r="Z179" s="485"/>
      <c r="AA179" s="486"/>
      <c r="AB179" s="487"/>
    </row>
    <row r="180" spans="2:28" s="25" customFormat="1" ht="38.25" customHeight="1">
      <c r="B180" s="280"/>
      <c r="C180" s="281"/>
      <c r="D180" s="38" t="s">
        <v>215</v>
      </c>
      <c r="E180" s="488" t="s">
        <v>220</v>
      </c>
      <c r="F180" s="488"/>
      <c r="G180" s="488"/>
      <c r="H180" s="488"/>
      <c r="I180" s="488"/>
      <c r="J180" s="488"/>
      <c r="K180" s="488"/>
      <c r="L180" s="488"/>
      <c r="M180" s="488"/>
      <c r="N180" s="488"/>
      <c r="O180" s="488"/>
      <c r="P180" s="488"/>
      <c r="Q180" s="488"/>
      <c r="R180" s="488"/>
      <c r="S180" s="488"/>
      <c r="T180" s="488"/>
      <c r="U180" s="488"/>
      <c r="V180" s="488"/>
      <c r="W180" s="488"/>
      <c r="X180" s="488"/>
      <c r="Y180" s="489"/>
      <c r="Z180" s="272"/>
      <c r="AA180" s="273"/>
      <c r="AB180" s="274"/>
    </row>
    <row r="181" spans="2:28" s="25" customFormat="1" ht="54" customHeight="1">
      <c r="B181" s="256">
        <f>IF(D181="","",B175+1)</f>
        <v>37</v>
      </c>
      <c r="C181" s="257"/>
      <c r="D181" s="258" t="s">
        <v>221</v>
      </c>
      <c r="E181" s="259"/>
      <c r="F181" s="259"/>
      <c r="G181" s="259"/>
      <c r="H181" s="259"/>
      <c r="I181" s="259"/>
      <c r="J181" s="259"/>
      <c r="K181" s="259"/>
      <c r="L181" s="259"/>
      <c r="M181" s="259"/>
      <c r="N181" s="259"/>
      <c r="O181" s="259"/>
      <c r="P181" s="259"/>
      <c r="Q181" s="259"/>
      <c r="R181" s="259"/>
      <c r="S181" s="259"/>
      <c r="T181" s="259"/>
      <c r="U181" s="259"/>
      <c r="V181" s="259"/>
      <c r="W181" s="259"/>
      <c r="X181" s="259"/>
      <c r="Y181" s="260"/>
      <c r="Z181" s="261"/>
      <c r="AA181" s="262"/>
      <c r="AB181" s="263"/>
    </row>
    <row r="182" spans="2:28" s="25" customFormat="1" ht="63" customHeight="1">
      <c r="B182" s="256">
        <f>IF(D182="","",B181+1)</f>
        <v>38</v>
      </c>
      <c r="C182" s="257"/>
      <c r="D182" s="286" t="s">
        <v>222</v>
      </c>
      <c r="E182" s="283"/>
      <c r="F182" s="283"/>
      <c r="G182" s="283"/>
      <c r="H182" s="283"/>
      <c r="I182" s="283"/>
      <c r="J182" s="283"/>
      <c r="K182" s="283"/>
      <c r="L182" s="283"/>
      <c r="M182" s="283"/>
      <c r="N182" s="283"/>
      <c r="O182" s="283"/>
      <c r="P182" s="283"/>
      <c r="Q182" s="283"/>
      <c r="R182" s="283"/>
      <c r="S182" s="283"/>
      <c r="T182" s="283"/>
      <c r="U182" s="283"/>
      <c r="V182" s="283"/>
      <c r="W182" s="283"/>
      <c r="X182" s="283"/>
      <c r="Y182" s="284"/>
      <c r="Z182" s="261"/>
      <c r="AA182" s="262"/>
      <c r="AB182" s="263"/>
    </row>
    <row r="183" spans="2:28" s="25" customFormat="1" ht="63" customHeight="1">
      <c r="B183" s="256">
        <f>IF(D183="","",B182+1)</f>
        <v>39</v>
      </c>
      <c r="C183" s="257"/>
      <c r="D183" s="285" t="s">
        <v>570</v>
      </c>
      <c r="E183" s="283"/>
      <c r="F183" s="283"/>
      <c r="G183" s="283"/>
      <c r="H183" s="283"/>
      <c r="I183" s="283"/>
      <c r="J183" s="283"/>
      <c r="K183" s="283"/>
      <c r="L183" s="283"/>
      <c r="M183" s="283"/>
      <c r="N183" s="283"/>
      <c r="O183" s="283"/>
      <c r="P183" s="283"/>
      <c r="Q183" s="283"/>
      <c r="R183" s="283"/>
      <c r="S183" s="283"/>
      <c r="T183" s="283"/>
      <c r="U183" s="283"/>
      <c r="V183" s="283"/>
      <c r="W183" s="283"/>
      <c r="X183" s="283"/>
      <c r="Y183" s="284"/>
      <c r="Z183" s="261"/>
      <c r="AA183" s="262"/>
      <c r="AB183" s="263"/>
    </row>
    <row r="184" spans="2:28" s="25" customFormat="1" ht="63" customHeight="1">
      <c r="B184" s="256">
        <f>IF(D184="","",B183+1)</f>
        <v>40</v>
      </c>
      <c r="C184" s="257"/>
      <c r="D184" s="282" t="s">
        <v>571</v>
      </c>
      <c r="E184" s="283"/>
      <c r="F184" s="283"/>
      <c r="G184" s="283"/>
      <c r="H184" s="283"/>
      <c r="I184" s="283"/>
      <c r="J184" s="283"/>
      <c r="K184" s="283"/>
      <c r="L184" s="283"/>
      <c r="M184" s="283"/>
      <c r="N184" s="283"/>
      <c r="O184" s="283"/>
      <c r="P184" s="283"/>
      <c r="Q184" s="283"/>
      <c r="R184" s="283"/>
      <c r="S184" s="283"/>
      <c r="T184" s="283"/>
      <c r="U184" s="283"/>
      <c r="V184" s="283"/>
      <c r="W184" s="283"/>
      <c r="X184" s="283"/>
      <c r="Y184" s="284"/>
      <c r="Z184" s="261"/>
      <c r="AA184" s="262"/>
      <c r="AB184" s="263"/>
    </row>
    <row r="185" spans="2:28" s="25" customFormat="1" ht="40.5" customHeight="1">
      <c r="B185" s="323">
        <f>IF(D185="","",B184+1)</f>
        <v>41</v>
      </c>
      <c r="C185" s="324"/>
      <c r="D185" s="463" t="s">
        <v>223</v>
      </c>
      <c r="E185" s="464"/>
      <c r="F185" s="464"/>
      <c r="G185" s="464"/>
      <c r="H185" s="464"/>
      <c r="I185" s="464"/>
      <c r="J185" s="464"/>
      <c r="K185" s="464"/>
      <c r="L185" s="464"/>
      <c r="M185" s="464"/>
      <c r="N185" s="464"/>
      <c r="O185" s="464"/>
      <c r="P185" s="464"/>
      <c r="Q185" s="464"/>
      <c r="R185" s="464"/>
      <c r="S185" s="464"/>
      <c r="T185" s="464"/>
      <c r="U185" s="464"/>
      <c r="V185" s="464"/>
      <c r="W185" s="464"/>
      <c r="X185" s="464"/>
      <c r="Y185" s="465"/>
      <c r="Z185" s="466"/>
      <c r="AA185" s="467"/>
      <c r="AB185" s="468"/>
    </row>
    <row r="186" spans="2:28" s="25" customFormat="1" ht="51" customHeight="1">
      <c r="B186" s="327"/>
      <c r="C186" s="328"/>
      <c r="D186" s="38" t="s">
        <v>178</v>
      </c>
      <c r="E186" s="472" t="s">
        <v>224</v>
      </c>
      <c r="F186" s="472"/>
      <c r="G186" s="472"/>
      <c r="H186" s="472"/>
      <c r="I186" s="472"/>
      <c r="J186" s="472"/>
      <c r="K186" s="472"/>
      <c r="L186" s="472"/>
      <c r="M186" s="472"/>
      <c r="N186" s="472"/>
      <c r="O186" s="472"/>
      <c r="P186" s="472"/>
      <c r="Q186" s="472"/>
      <c r="R186" s="472"/>
      <c r="S186" s="472"/>
      <c r="T186" s="472"/>
      <c r="U186" s="472"/>
      <c r="V186" s="472"/>
      <c r="W186" s="472"/>
      <c r="X186" s="472"/>
      <c r="Y186" s="473"/>
      <c r="Z186" s="469"/>
      <c r="AA186" s="470"/>
      <c r="AB186" s="471"/>
    </row>
    <row r="188" spans="1:28" s="1" customFormat="1" ht="15" customHeight="1">
      <c r="A188" s="264">
        <v>11</v>
      </c>
      <c r="B188" s="265"/>
      <c r="C188" s="1" t="s">
        <v>225</v>
      </c>
      <c r="Z188" s="4"/>
      <c r="AA188" s="4"/>
      <c r="AB188" s="4"/>
    </row>
    <row r="189" spans="2:28" s="25" customFormat="1" ht="42" customHeight="1">
      <c r="B189" s="256">
        <f>IF(D189="","",B188+1)</f>
        <v>1</v>
      </c>
      <c r="C189" s="257"/>
      <c r="D189" s="258" t="s">
        <v>227</v>
      </c>
      <c r="E189" s="259"/>
      <c r="F189" s="259"/>
      <c r="G189" s="259"/>
      <c r="H189" s="259"/>
      <c r="I189" s="259"/>
      <c r="J189" s="259"/>
      <c r="K189" s="259"/>
      <c r="L189" s="259"/>
      <c r="M189" s="259"/>
      <c r="N189" s="259"/>
      <c r="O189" s="259"/>
      <c r="P189" s="259"/>
      <c r="Q189" s="259"/>
      <c r="R189" s="259"/>
      <c r="S189" s="259"/>
      <c r="T189" s="259"/>
      <c r="U189" s="259"/>
      <c r="V189" s="259"/>
      <c r="W189" s="259"/>
      <c r="X189" s="259"/>
      <c r="Y189" s="260"/>
      <c r="Z189" s="261"/>
      <c r="AA189" s="262"/>
      <c r="AB189" s="263"/>
    </row>
    <row r="190" spans="2:28" s="25" customFormat="1" ht="42" customHeight="1">
      <c r="B190" s="256">
        <f>IF(D190="","",B189+1)</f>
        <v>2</v>
      </c>
      <c r="C190" s="257"/>
      <c r="D190" s="258" t="s">
        <v>226</v>
      </c>
      <c r="E190" s="259"/>
      <c r="F190" s="259"/>
      <c r="G190" s="259"/>
      <c r="H190" s="259"/>
      <c r="I190" s="259"/>
      <c r="J190" s="259"/>
      <c r="K190" s="259"/>
      <c r="L190" s="259"/>
      <c r="M190" s="259"/>
      <c r="N190" s="259"/>
      <c r="O190" s="259"/>
      <c r="P190" s="259"/>
      <c r="Q190" s="259"/>
      <c r="R190" s="259"/>
      <c r="S190" s="259"/>
      <c r="T190" s="259"/>
      <c r="U190" s="259"/>
      <c r="V190" s="259"/>
      <c r="W190" s="259"/>
      <c r="X190" s="259"/>
      <c r="Y190" s="260"/>
      <c r="Z190" s="261"/>
      <c r="AA190" s="262"/>
      <c r="AB190" s="263"/>
    </row>
    <row r="192" spans="1:28" s="1" customFormat="1" ht="15" customHeight="1">
      <c r="A192" s="264">
        <v>12</v>
      </c>
      <c r="B192" s="265"/>
      <c r="C192" s="1" t="s">
        <v>228</v>
      </c>
      <c r="Z192" s="4"/>
      <c r="AA192" s="4"/>
      <c r="AB192" s="4"/>
    </row>
    <row r="193" spans="2:28" s="25" customFormat="1" ht="54" customHeight="1">
      <c r="B193" s="256">
        <f>IF(D193="","",B192+1)</f>
        <v>1</v>
      </c>
      <c r="C193" s="257"/>
      <c r="D193" s="258" t="s">
        <v>229</v>
      </c>
      <c r="E193" s="259"/>
      <c r="F193" s="259"/>
      <c r="G193" s="259"/>
      <c r="H193" s="259"/>
      <c r="I193" s="259"/>
      <c r="J193" s="259"/>
      <c r="K193" s="259"/>
      <c r="L193" s="259"/>
      <c r="M193" s="259"/>
      <c r="N193" s="259"/>
      <c r="O193" s="259"/>
      <c r="P193" s="259"/>
      <c r="Q193" s="259"/>
      <c r="R193" s="259"/>
      <c r="S193" s="259"/>
      <c r="T193" s="259"/>
      <c r="U193" s="259"/>
      <c r="V193" s="259"/>
      <c r="W193" s="259"/>
      <c r="X193" s="259"/>
      <c r="Y193" s="260"/>
      <c r="Z193" s="261"/>
      <c r="AA193" s="262"/>
      <c r="AB193" s="263"/>
    </row>
    <row r="195" spans="1:28" s="1" customFormat="1" ht="15" customHeight="1">
      <c r="A195" s="264">
        <v>13</v>
      </c>
      <c r="B195" s="265"/>
      <c r="C195" s="1" t="s">
        <v>33</v>
      </c>
      <c r="Z195" s="4"/>
      <c r="AA195" s="4"/>
      <c r="AB195" s="4"/>
    </row>
    <row r="196" spans="2:28" s="25" customFormat="1" ht="27" customHeight="1">
      <c r="B196" s="278">
        <f>IF(D196="","",B188+1)</f>
        <v>1</v>
      </c>
      <c r="C196" s="279"/>
      <c r="D196" s="266" t="s">
        <v>230</v>
      </c>
      <c r="E196" s="287"/>
      <c r="F196" s="287"/>
      <c r="G196" s="287"/>
      <c r="H196" s="287"/>
      <c r="I196" s="287"/>
      <c r="J196" s="287"/>
      <c r="K196" s="287"/>
      <c r="L196" s="287"/>
      <c r="M196" s="287"/>
      <c r="N196" s="287"/>
      <c r="O196" s="287"/>
      <c r="P196" s="287"/>
      <c r="Q196" s="287"/>
      <c r="R196" s="287"/>
      <c r="S196" s="287"/>
      <c r="T196" s="287"/>
      <c r="U196" s="287"/>
      <c r="V196" s="287"/>
      <c r="W196" s="287"/>
      <c r="X196" s="287"/>
      <c r="Y196" s="413"/>
      <c r="Z196" s="269"/>
      <c r="AA196" s="270"/>
      <c r="AB196" s="271"/>
    </row>
    <row r="197" spans="2:28" s="34" customFormat="1" ht="25.5" customHeight="1">
      <c r="B197" s="290"/>
      <c r="C197" s="291"/>
      <c r="D197" s="37" t="s">
        <v>15</v>
      </c>
      <c r="E197" s="353" t="s">
        <v>231</v>
      </c>
      <c r="F197" s="362"/>
      <c r="G197" s="362"/>
      <c r="H197" s="362"/>
      <c r="I197" s="362"/>
      <c r="J197" s="362"/>
      <c r="K197" s="362"/>
      <c r="L197" s="362"/>
      <c r="M197" s="362"/>
      <c r="N197" s="362"/>
      <c r="O197" s="362"/>
      <c r="P197" s="362"/>
      <c r="Q197" s="362"/>
      <c r="R197" s="362"/>
      <c r="S197" s="362"/>
      <c r="T197" s="362"/>
      <c r="U197" s="362"/>
      <c r="V197" s="362"/>
      <c r="W197" s="362"/>
      <c r="X197" s="362"/>
      <c r="Y197" s="399"/>
      <c r="Z197" s="485"/>
      <c r="AA197" s="486"/>
      <c r="AB197" s="487"/>
    </row>
    <row r="198" spans="2:28" s="34" customFormat="1" ht="12.75" customHeight="1">
      <c r="B198" s="280"/>
      <c r="C198" s="281"/>
      <c r="D198" s="38" t="s">
        <v>16</v>
      </c>
      <c r="E198" s="275" t="s">
        <v>34</v>
      </c>
      <c r="F198" s="474"/>
      <c r="G198" s="474"/>
      <c r="H198" s="474"/>
      <c r="I198" s="474"/>
      <c r="J198" s="474"/>
      <c r="K198" s="474"/>
      <c r="L198" s="474"/>
      <c r="M198" s="474"/>
      <c r="N198" s="474"/>
      <c r="O198" s="474"/>
      <c r="P198" s="474"/>
      <c r="Q198" s="474"/>
      <c r="R198" s="474"/>
      <c r="S198" s="474"/>
      <c r="T198" s="474"/>
      <c r="U198" s="474"/>
      <c r="V198" s="474"/>
      <c r="W198" s="474"/>
      <c r="X198" s="474"/>
      <c r="Y198" s="475"/>
      <c r="Z198" s="272"/>
      <c r="AA198" s="273"/>
      <c r="AB198" s="274"/>
    </row>
    <row r="199" ht="12.75"/>
    <row r="200" spans="1:28" s="1" customFormat="1" ht="15" customHeight="1">
      <c r="A200" s="264">
        <v>14</v>
      </c>
      <c r="B200" s="265"/>
      <c r="C200" s="1" t="s">
        <v>35</v>
      </c>
      <c r="Z200" s="4"/>
      <c r="AA200" s="4"/>
      <c r="AB200" s="4"/>
    </row>
    <row r="201" spans="2:28" s="25" customFormat="1" ht="27" customHeight="1">
      <c r="B201" s="278">
        <f>IF(D201="","",B200+1)</f>
        <v>1</v>
      </c>
      <c r="C201" s="279"/>
      <c r="D201" s="266" t="s">
        <v>528</v>
      </c>
      <c r="E201" s="287"/>
      <c r="F201" s="287"/>
      <c r="G201" s="287"/>
      <c r="H201" s="287"/>
      <c r="I201" s="287"/>
      <c r="J201" s="287"/>
      <c r="K201" s="287"/>
      <c r="L201" s="287"/>
      <c r="M201" s="287"/>
      <c r="N201" s="287"/>
      <c r="O201" s="287"/>
      <c r="P201" s="287"/>
      <c r="Q201" s="287"/>
      <c r="R201" s="287"/>
      <c r="S201" s="287"/>
      <c r="T201" s="287"/>
      <c r="U201" s="287"/>
      <c r="V201" s="287"/>
      <c r="W201" s="287"/>
      <c r="X201" s="287"/>
      <c r="Y201" s="413"/>
      <c r="Z201" s="269"/>
      <c r="AA201" s="270"/>
      <c r="AB201" s="271"/>
    </row>
    <row r="202" spans="2:28" s="34" customFormat="1" ht="12.75" customHeight="1">
      <c r="B202" s="290"/>
      <c r="C202" s="291"/>
      <c r="D202" s="37" t="s">
        <v>15</v>
      </c>
      <c r="E202" s="353" t="s">
        <v>232</v>
      </c>
      <c r="F202" s="353"/>
      <c r="G202" s="353"/>
      <c r="H202" s="353"/>
      <c r="I202" s="353"/>
      <c r="J202" s="353"/>
      <c r="K202" s="353"/>
      <c r="L202" s="353"/>
      <c r="M202" s="353"/>
      <c r="N202" s="353"/>
      <c r="O202" s="353"/>
      <c r="P202" s="353"/>
      <c r="Q202" s="353"/>
      <c r="R202" s="353"/>
      <c r="S202" s="353"/>
      <c r="T202" s="353"/>
      <c r="U202" s="353"/>
      <c r="V202" s="353"/>
      <c r="W202" s="353"/>
      <c r="X202" s="353"/>
      <c r="Y202" s="354"/>
      <c r="Z202" s="485"/>
      <c r="AA202" s="486"/>
      <c r="AB202" s="487"/>
    </row>
    <row r="203" spans="2:28" s="34" customFormat="1" ht="12.75" customHeight="1">
      <c r="B203" s="290"/>
      <c r="C203" s="291"/>
      <c r="D203" s="37" t="s">
        <v>16</v>
      </c>
      <c r="E203" s="353" t="s">
        <v>234</v>
      </c>
      <c r="F203" s="353"/>
      <c r="G203" s="353"/>
      <c r="H203" s="353"/>
      <c r="I203" s="353"/>
      <c r="J203" s="353"/>
      <c r="K203" s="353"/>
      <c r="L203" s="353"/>
      <c r="M203" s="353"/>
      <c r="N203" s="353"/>
      <c r="O203" s="353"/>
      <c r="P203" s="353"/>
      <c r="Q203" s="353"/>
      <c r="R203" s="353"/>
      <c r="S203" s="353"/>
      <c r="T203" s="353"/>
      <c r="U203" s="353"/>
      <c r="V203" s="353"/>
      <c r="W203" s="353"/>
      <c r="X203" s="353"/>
      <c r="Y203" s="354"/>
      <c r="Z203" s="485"/>
      <c r="AA203" s="486"/>
      <c r="AB203" s="487"/>
    </row>
    <row r="204" spans="2:28" s="34" customFormat="1" ht="12.75" customHeight="1">
      <c r="B204" s="290"/>
      <c r="C204" s="291"/>
      <c r="D204" s="37" t="s">
        <v>21</v>
      </c>
      <c r="E204" s="353" t="s">
        <v>235</v>
      </c>
      <c r="F204" s="353"/>
      <c r="G204" s="353"/>
      <c r="H204" s="353"/>
      <c r="I204" s="353"/>
      <c r="J204" s="353"/>
      <c r="K204" s="353"/>
      <c r="L204" s="353"/>
      <c r="M204" s="353"/>
      <c r="N204" s="353"/>
      <c r="O204" s="353"/>
      <c r="P204" s="353"/>
      <c r="Q204" s="353"/>
      <c r="R204" s="353"/>
      <c r="S204" s="353"/>
      <c r="T204" s="353"/>
      <c r="U204" s="353"/>
      <c r="V204" s="353"/>
      <c r="W204" s="353"/>
      <c r="X204" s="353"/>
      <c r="Y204" s="354"/>
      <c r="Z204" s="485"/>
      <c r="AA204" s="486"/>
      <c r="AB204" s="487"/>
    </row>
    <row r="205" spans="2:28" s="34" customFormat="1" ht="12.75" customHeight="1">
      <c r="B205" s="290"/>
      <c r="C205" s="291"/>
      <c r="D205" s="37" t="s">
        <v>28</v>
      </c>
      <c r="E205" s="353" t="s">
        <v>236</v>
      </c>
      <c r="F205" s="353"/>
      <c r="G205" s="353"/>
      <c r="H205" s="353"/>
      <c r="I205" s="353"/>
      <c r="J205" s="353"/>
      <c r="K205" s="353"/>
      <c r="L205" s="353"/>
      <c r="M205" s="353"/>
      <c r="N205" s="353"/>
      <c r="O205" s="353"/>
      <c r="P205" s="353"/>
      <c r="Q205" s="353"/>
      <c r="R205" s="353"/>
      <c r="S205" s="353"/>
      <c r="T205" s="353"/>
      <c r="U205" s="353"/>
      <c r="V205" s="353"/>
      <c r="W205" s="353"/>
      <c r="X205" s="353"/>
      <c r="Y205" s="354"/>
      <c r="Z205" s="485"/>
      <c r="AA205" s="486"/>
      <c r="AB205" s="487"/>
    </row>
    <row r="206" spans="2:28" s="34" customFormat="1" ht="12.75" customHeight="1">
      <c r="B206" s="290"/>
      <c r="C206" s="291"/>
      <c r="D206" s="37" t="s">
        <v>29</v>
      </c>
      <c r="E206" s="353" t="s">
        <v>237</v>
      </c>
      <c r="F206" s="353"/>
      <c r="G206" s="353"/>
      <c r="H206" s="353"/>
      <c r="I206" s="353"/>
      <c r="J206" s="353"/>
      <c r="K206" s="353"/>
      <c r="L206" s="353"/>
      <c r="M206" s="353"/>
      <c r="N206" s="353"/>
      <c r="O206" s="353"/>
      <c r="P206" s="353"/>
      <c r="Q206" s="353"/>
      <c r="R206" s="353"/>
      <c r="S206" s="353"/>
      <c r="T206" s="353"/>
      <c r="U206" s="353"/>
      <c r="V206" s="353"/>
      <c r="W206" s="353"/>
      <c r="X206" s="353"/>
      <c r="Y206" s="354"/>
      <c r="Z206" s="485"/>
      <c r="AA206" s="486"/>
      <c r="AB206" s="487"/>
    </row>
    <row r="207" spans="2:28" s="34" customFormat="1" ht="12.75" customHeight="1">
      <c r="B207" s="290"/>
      <c r="C207" s="291"/>
      <c r="D207" s="37" t="s">
        <v>30</v>
      </c>
      <c r="E207" s="353" t="s">
        <v>238</v>
      </c>
      <c r="F207" s="353"/>
      <c r="G207" s="353"/>
      <c r="H207" s="353"/>
      <c r="I207" s="353"/>
      <c r="J207" s="353"/>
      <c r="K207" s="353"/>
      <c r="L207" s="353"/>
      <c r="M207" s="353"/>
      <c r="N207" s="353"/>
      <c r="O207" s="353"/>
      <c r="P207" s="353"/>
      <c r="Q207" s="353"/>
      <c r="R207" s="353"/>
      <c r="S207" s="353"/>
      <c r="T207" s="353"/>
      <c r="U207" s="353"/>
      <c r="V207" s="353"/>
      <c r="W207" s="353"/>
      <c r="X207" s="353"/>
      <c r="Y207" s="354"/>
      <c r="Z207" s="485"/>
      <c r="AA207" s="486"/>
      <c r="AB207" s="487"/>
    </row>
    <row r="208" spans="2:28" s="34" customFormat="1" ht="12.75" customHeight="1">
      <c r="B208" s="290"/>
      <c r="C208" s="291"/>
      <c r="D208" s="37" t="s">
        <v>36</v>
      </c>
      <c r="E208" s="353" t="s">
        <v>239</v>
      </c>
      <c r="F208" s="353"/>
      <c r="G208" s="353"/>
      <c r="H208" s="353"/>
      <c r="I208" s="353"/>
      <c r="J208" s="353"/>
      <c r="K208" s="353"/>
      <c r="L208" s="353"/>
      <c r="M208" s="353"/>
      <c r="N208" s="353"/>
      <c r="O208" s="353"/>
      <c r="P208" s="353"/>
      <c r="Q208" s="353"/>
      <c r="R208" s="353"/>
      <c r="S208" s="353"/>
      <c r="T208" s="353"/>
      <c r="U208" s="353"/>
      <c r="V208" s="353"/>
      <c r="W208" s="353"/>
      <c r="X208" s="353"/>
      <c r="Y208" s="354"/>
      <c r="Z208" s="485"/>
      <c r="AA208" s="486"/>
      <c r="AB208" s="487"/>
    </row>
    <row r="209" spans="2:28" s="34" customFormat="1" ht="12.75" customHeight="1">
      <c r="B209" s="290"/>
      <c r="C209" s="291"/>
      <c r="D209" s="37" t="s">
        <v>37</v>
      </c>
      <c r="E209" s="353" t="s">
        <v>240</v>
      </c>
      <c r="F209" s="353"/>
      <c r="G209" s="353"/>
      <c r="H209" s="353"/>
      <c r="I209" s="353"/>
      <c r="J209" s="353"/>
      <c r="K209" s="353"/>
      <c r="L209" s="353"/>
      <c r="M209" s="353"/>
      <c r="N209" s="353"/>
      <c r="O209" s="353"/>
      <c r="P209" s="353"/>
      <c r="Q209" s="353"/>
      <c r="R209" s="353"/>
      <c r="S209" s="353"/>
      <c r="T209" s="353"/>
      <c r="U209" s="353"/>
      <c r="V209" s="353"/>
      <c r="W209" s="353"/>
      <c r="X209" s="353"/>
      <c r="Y209" s="354"/>
      <c r="Z209" s="485"/>
      <c r="AA209" s="486"/>
      <c r="AB209" s="487"/>
    </row>
    <row r="210" spans="2:28" s="34" customFormat="1" ht="12.75" customHeight="1">
      <c r="B210" s="280"/>
      <c r="C210" s="281"/>
      <c r="D210" s="38" t="s">
        <v>233</v>
      </c>
      <c r="E210" s="275" t="s">
        <v>241</v>
      </c>
      <c r="F210" s="275"/>
      <c r="G210" s="275"/>
      <c r="H210" s="275"/>
      <c r="I210" s="275"/>
      <c r="J210" s="275"/>
      <c r="K210" s="275"/>
      <c r="L210" s="275"/>
      <c r="M210" s="275"/>
      <c r="N210" s="275"/>
      <c r="O210" s="275"/>
      <c r="P210" s="275"/>
      <c r="Q210" s="275"/>
      <c r="R210" s="275"/>
      <c r="S210" s="275"/>
      <c r="T210" s="275"/>
      <c r="U210" s="275"/>
      <c r="V210" s="275"/>
      <c r="W210" s="275"/>
      <c r="X210" s="275"/>
      <c r="Y210" s="320"/>
      <c r="Z210" s="272"/>
      <c r="AA210" s="273"/>
      <c r="AB210" s="274"/>
    </row>
    <row r="211" ht="12.75"/>
    <row r="212" spans="1:28" s="1" customFormat="1" ht="15" customHeight="1">
      <c r="A212" s="264">
        <v>15</v>
      </c>
      <c r="B212" s="265"/>
      <c r="C212" s="1" t="s">
        <v>38</v>
      </c>
      <c r="Z212" s="4"/>
      <c r="AA212" s="4"/>
      <c r="AB212" s="4"/>
    </row>
    <row r="213" spans="2:28" s="25" customFormat="1" ht="27" customHeight="1">
      <c r="B213" s="323">
        <f>IF(D213="","",B212+1)</f>
        <v>1</v>
      </c>
      <c r="C213" s="324"/>
      <c r="D213" s="266" t="s">
        <v>245</v>
      </c>
      <c r="E213" s="287"/>
      <c r="F213" s="287"/>
      <c r="G213" s="287"/>
      <c r="H213" s="287"/>
      <c r="I213" s="287"/>
      <c r="J213" s="287"/>
      <c r="K213" s="287"/>
      <c r="L213" s="287"/>
      <c r="M213" s="287"/>
      <c r="N213" s="287"/>
      <c r="O213" s="287"/>
      <c r="P213" s="287"/>
      <c r="Q213" s="287"/>
      <c r="R213" s="287"/>
      <c r="S213" s="287"/>
      <c r="T213" s="287"/>
      <c r="U213" s="287"/>
      <c r="V213" s="287"/>
      <c r="W213" s="287"/>
      <c r="X213" s="287"/>
      <c r="Y213" s="413"/>
      <c r="Z213" s="466"/>
      <c r="AA213" s="467"/>
      <c r="AB213" s="468"/>
    </row>
    <row r="214" spans="2:28" s="25" customFormat="1" ht="25.5" customHeight="1">
      <c r="B214" s="327"/>
      <c r="C214" s="328"/>
      <c r="D214" s="38" t="s">
        <v>11</v>
      </c>
      <c r="E214" s="472" t="s">
        <v>246</v>
      </c>
      <c r="F214" s="472"/>
      <c r="G214" s="472"/>
      <c r="H214" s="472"/>
      <c r="I214" s="472"/>
      <c r="J214" s="472"/>
      <c r="K214" s="472"/>
      <c r="L214" s="472"/>
      <c r="M214" s="472"/>
      <c r="N214" s="472"/>
      <c r="O214" s="472"/>
      <c r="P214" s="472"/>
      <c r="Q214" s="472"/>
      <c r="R214" s="472"/>
      <c r="S214" s="472"/>
      <c r="T214" s="472"/>
      <c r="U214" s="472"/>
      <c r="V214" s="472"/>
      <c r="W214" s="472"/>
      <c r="X214" s="472"/>
      <c r="Y214" s="473"/>
      <c r="Z214" s="469"/>
      <c r="AA214" s="470"/>
      <c r="AB214" s="471"/>
    </row>
    <row r="215" spans="2:28" s="25" customFormat="1" ht="27" customHeight="1">
      <c r="B215" s="323">
        <f>IF(D215="","",B213+1)</f>
        <v>2</v>
      </c>
      <c r="C215" s="324"/>
      <c r="D215" s="266" t="s">
        <v>242</v>
      </c>
      <c r="E215" s="287"/>
      <c r="F215" s="287"/>
      <c r="G215" s="287"/>
      <c r="H215" s="287"/>
      <c r="I215" s="287"/>
      <c r="J215" s="287"/>
      <c r="K215" s="287"/>
      <c r="L215" s="287"/>
      <c r="M215" s="287"/>
      <c r="N215" s="287"/>
      <c r="O215" s="287"/>
      <c r="P215" s="287"/>
      <c r="Q215" s="287"/>
      <c r="R215" s="287"/>
      <c r="S215" s="287"/>
      <c r="T215" s="287"/>
      <c r="U215" s="287"/>
      <c r="V215" s="287"/>
      <c r="W215" s="287"/>
      <c r="X215" s="287"/>
      <c r="Y215" s="413"/>
      <c r="Z215" s="466"/>
      <c r="AA215" s="467"/>
      <c r="AB215" s="468"/>
    </row>
    <row r="216" spans="2:28" s="25" customFormat="1" ht="12">
      <c r="B216" s="327"/>
      <c r="C216" s="328"/>
      <c r="D216" s="38" t="s">
        <v>247</v>
      </c>
      <c r="E216" s="275" t="s">
        <v>248</v>
      </c>
      <c r="F216" s="275"/>
      <c r="G216" s="275"/>
      <c r="H216" s="275"/>
      <c r="I216" s="275"/>
      <c r="J216" s="275"/>
      <c r="K216" s="275"/>
      <c r="L216" s="275"/>
      <c r="M216" s="275"/>
      <c r="N216" s="275"/>
      <c r="O216" s="275"/>
      <c r="P216" s="275"/>
      <c r="Q216" s="275"/>
      <c r="R216" s="275"/>
      <c r="S216" s="275"/>
      <c r="T216" s="275"/>
      <c r="U216" s="275"/>
      <c r="V216" s="275"/>
      <c r="W216" s="275"/>
      <c r="X216" s="275"/>
      <c r="Y216" s="320"/>
      <c r="Z216" s="469"/>
      <c r="AA216" s="470"/>
      <c r="AB216" s="471"/>
    </row>
    <row r="217" spans="2:28" s="25" customFormat="1" ht="27" customHeight="1">
      <c r="B217" s="256">
        <f>IF(D217="","",B215+1)</f>
        <v>3</v>
      </c>
      <c r="C217" s="257"/>
      <c r="D217" s="258" t="s">
        <v>243</v>
      </c>
      <c r="E217" s="259"/>
      <c r="F217" s="259"/>
      <c r="G217" s="259"/>
      <c r="H217" s="259"/>
      <c r="I217" s="259"/>
      <c r="J217" s="259"/>
      <c r="K217" s="259"/>
      <c r="L217" s="259"/>
      <c r="M217" s="259"/>
      <c r="N217" s="259"/>
      <c r="O217" s="259"/>
      <c r="P217" s="259"/>
      <c r="Q217" s="259"/>
      <c r="R217" s="259"/>
      <c r="S217" s="259"/>
      <c r="T217" s="259"/>
      <c r="U217" s="259"/>
      <c r="V217" s="259"/>
      <c r="W217" s="259"/>
      <c r="X217" s="259"/>
      <c r="Y217" s="260"/>
      <c r="Z217" s="261"/>
      <c r="AA217" s="262"/>
      <c r="AB217" s="263"/>
    </row>
    <row r="218" ht="12.75"/>
    <row r="219" spans="1:28" s="1" customFormat="1" ht="15" customHeight="1">
      <c r="A219" s="264">
        <v>16</v>
      </c>
      <c r="B219" s="265"/>
      <c r="C219" s="1" t="s">
        <v>244</v>
      </c>
      <c r="Z219" s="4"/>
      <c r="AA219" s="4"/>
      <c r="AB219" s="4"/>
    </row>
    <row r="220" spans="2:28" s="25" customFormat="1" ht="27" customHeight="1">
      <c r="B220" s="323">
        <f>IF(D220="","",B219+1)</f>
        <v>1</v>
      </c>
      <c r="C220" s="324"/>
      <c r="D220" s="266" t="s">
        <v>249</v>
      </c>
      <c r="E220" s="287"/>
      <c r="F220" s="287"/>
      <c r="G220" s="287"/>
      <c r="H220" s="287"/>
      <c r="I220" s="287"/>
      <c r="J220" s="287"/>
      <c r="K220" s="287"/>
      <c r="L220" s="287"/>
      <c r="M220" s="287"/>
      <c r="N220" s="287"/>
      <c r="O220" s="287"/>
      <c r="P220" s="287"/>
      <c r="Q220" s="287"/>
      <c r="R220" s="287"/>
      <c r="S220" s="287"/>
      <c r="T220" s="287"/>
      <c r="U220" s="287"/>
      <c r="V220" s="287"/>
      <c r="W220" s="287"/>
      <c r="X220" s="287"/>
      <c r="Y220" s="413"/>
      <c r="Z220" s="466"/>
      <c r="AA220" s="467"/>
      <c r="AB220" s="468"/>
    </row>
    <row r="221" spans="2:28" s="25" customFormat="1" ht="12">
      <c r="B221" s="327"/>
      <c r="C221" s="328"/>
      <c r="D221" s="38" t="s">
        <v>11</v>
      </c>
      <c r="E221" s="275" t="s">
        <v>250</v>
      </c>
      <c r="F221" s="275"/>
      <c r="G221" s="275"/>
      <c r="H221" s="275"/>
      <c r="I221" s="275"/>
      <c r="J221" s="275"/>
      <c r="K221" s="275"/>
      <c r="L221" s="275"/>
      <c r="M221" s="275"/>
      <c r="N221" s="275"/>
      <c r="O221" s="275"/>
      <c r="P221" s="275"/>
      <c r="Q221" s="275"/>
      <c r="R221" s="275"/>
      <c r="S221" s="275"/>
      <c r="T221" s="275"/>
      <c r="U221" s="275"/>
      <c r="V221" s="275"/>
      <c r="W221" s="275"/>
      <c r="X221" s="275"/>
      <c r="Y221" s="320"/>
      <c r="Z221" s="469"/>
      <c r="AA221" s="470"/>
      <c r="AB221" s="471"/>
    </row>
    <row r="223" spans="1:28" s="1" customFormat="1" ht="15" customHeight="1">
      <c r="A223" s="264">
        <v>17</v>
      </c>
      <c r="B223" s="265"/>
      <c r="C223" s="1" t="s">
        <v>252</v>
      </c>
      <c r="Z223" s="4"/>
      <c r="AA223" s="4"/>
      <c r="AB223" s="4"/>
    </row>
    <row r="224" spans="2:28" s="25" customFormat="1" ht="27" customHeight="1">
      <c r="B224" s="256">
        <f>IF(D224="","",B223+1)</f>
        <v>1</v>
      </c>
      <c r="C224" s="257"/>
      <c r="D224" s="258" t="s">
        <v>251</v>
      </c>
      <c r="E224" s="259"/>
      <c r="F224" s="259"/>
      <c r="G224" s="259"/>
      <c r="H224" s="259"/>
      <c r="I224" s="259"/>
      <c r="J224" s="259"/>
      <c r="K224" s="259"/>
      <c r="L224" s="259"/>
      <c r="M224" s="259"/>
      <c r="N224" s="259"/>
      <c r="O224" s="259"/>
      <c r="P224" s="259"/>
      <c r="Q224" s="259"/>
      <c r="R224" s="259"/>
      <c r="S224" s="259"/>
      <c r="T224" s="259"/>
      <c r="U224" s="259"/>
      <c r="V224" s="259"/>
      <c r="W224" s="259"/>
      <c r="X224" s="259"/>
      <c r="Y224" s="260"/>
      <c r="Z224" s="261"/>
      <c r="AA224" s="262"/>
      <c r="AB224" s="263"/>
    </row>
    <row r="225" ht="12.75"/>
    <row r="226" spans="1:28" s="1" customFormat="1" ht="15" customHeight="1">
      <c r="A226" s="264">
        <v>18</v>
      </c>
      <c r="B226" s="265"/>
      <c r="C226" s="1" t="s">
        <v>39</v>
      </c>
      <c r="Z226" s="4"/>
      <c r="AA226" s="4"/>
      <c r="AB226" s="4"/>
    </row>
    <row r="227" spans="2:28" s="25" customFormat="1" ht="39" customHeight="1">
      <c r="B227" s="256">
        <f>IF(D227="","",B226+1)</f>
        <v>1</v>
      </c>
      <c r="C227" s="257"/>
      <c r="D227" s="258" t="s">
        <v>253</v>
      </c>
      <c r="E227" s="259"/>
      <c r="F227" s="259"/>
      <c r="G227" s="259"/>
      <c r="H227" s="259"/>
      <c r="I227" s="259"/>
      <c r="J227" s="259"/>
      <c r="K227" s="259"/>
      <c r="L227" s="259"/>
      <c r="M227" s="259"/>
      <c r="N227" s="259"/>
      <c r="O227" s="259"/>
      <c r="P227" s="259"/>
      <c r="Q227" s="259"/>
      <c r="R227" s="259"/>
      <c r="S227" s="259"/>
      <c r="T227" s="259"/>
      <c r="U227" s="259"/>
      <c r="V227" s="259"/>
      <c r="W227" s="259"/>
      <c r="X227" s="259"/>
      <c r="Y227" s="260"/>
      <c r="Z227" s="261"/>
      <c r="AA227" s="262"/>
      <c r="AB227" s="263"/>
    </row>
    <row r="228" spans="2:28" s="25" customFormat="1" ht="33" customHeight="1">
      <c r="B228" s="256">
        <f>IF(D228="","",B227+1)</f>
        <v>2</v>
      </c>
      <c r="C228" s="257"/>
      <c r="D228" s="258" t="s">
        <v>254</v>
      </c>
      <c r="E228" s="259"/>
      <c r="F228" s="259"/>
      <c r="G228" s="259"/>
      <c r="H228" s="259"/>
      <c r="I228" s="259"/>
      <c r="J228" s="259"/>
      <c r="K228" s="259"/>
      <c r="L228" s="259"/>
      <c r="M228" s="259"/>
      <c r="N228" s="259"/>
      <c r="O228" s="259"/>
      <c r="P228" s="259"/>
      <c r="Q228" s="259"/>
      <c r="R228" s="259"/>
      <c r="S228" s="259"/>
      <c r="T228" s="259"/>
      <c r="U228" s="259"/>
      <c r="V228" s="259"/>
      <c r="W228" s="259"/>
      <c r="X228" s="259"/>
      <c r="Y228" s="260"/>
      <c r="Z228" s="261"/>
      <c r="AA228" s="262"/>
      <c r="AB228" s="263"/>
    </row>
    <row r="229" ht="12.75"/>
    <row r="230" spans="1:28" s="1" customFormat="1" ht="15" customHeight="1">
      <c r="A230" s="264">
        <v>19</v>
      </c>
      <c r="B230" s="265"/>
      <c r="C230" s="1" t="s">
        <v>40</v>
      </c>
      <c r="Z230" s="4"/>
      <c r="AA230" s="4"/>
      <c r="AB230" s="4"/>
    </row>
    <row r="231" spans="2:28" s="25" customFormat="1" ht="33" customHeight="1">
      <c r="B231" s="256">
        <f>IF(D231="","",B230+1)</f>
        <v>1</v>
      </c>
      <c r="C231" s="257"/>
      <c r="D231" s="258" t="s">
        <v>255</v>
      </c>
      <c r="E231" s="259"/>
      <c r="F231" s="259"/>
      <c r="G231" s="259"/>
      <c r="H231" s="259"/>
      <c r="I231" s="259"/>
      <c r="J231" s="259"/>
      <c r="K231" s="259"/>
      <c r="L231" s="259"/>
      <c r="M231" s="259"/>
      <c r="N231" s="259"/>
      <c r="O231" s="259"/>
      <c r="P231" s="259"/>
      <c r="Q231" s="259"/>
      <c r="R231" s="259"/>
      <c r="S231" s="259"/>
      <c r="T231" s="259"/>
      <c r="U231" s="259"/>
      <c r="V231" s="259"/>
      <c r="W231" s="259"/>
      <c r="X231" s="259"/>
      <c r="Y231" s="260"/>
      <c r="Z231" s="493"/>
      <c r="AA231" s="494"/>
      <c r="AB231" s="495"/>
    </row>
    <row r="232" spans="2:28" s="25" customFormat="1" ht="38.25" customHeight="1">
      <c r="B232" s="323">
        <f>IF(D232="","",B231+1)</f>
        <v>2</v>
      </c>
      <c r="C232" s="324"/>
      <c r="D232" s="266" t="s">
        <v>256</v>
      </c>
      <c r="E232" s="287"/>
      <c r="F232" s="287"/>
      <c r="G232" s="287"/>
      <c r="H232" s="287"/>
      <c r="I232" s="287"/>
      <c r="J232" s="287"/>
      <c r="K232" s="287"/>
      <c r="L232" s="287"/>
      <c r="M232" s="287"/>
      <c r="N232" s="287"/>
      <c r="O232" s="287"/>
      <c r="P232" s="287"/>
      <c r="Q232" s="287"/>
      <c r="R232" s="287"/>
      <c r="S232" s="287"/>
      <c r="T232" s="287"/>
      <c r="U232" s="287"/>
      <c r="V232" s="287"/>
      <c r="W232" s="287"/>
      <c r="X232" s="287"/>
      <c r="Y232" s="413"/>
      <c r="Z232" s="466"/>
      <c r="AA232" s="467"/>
      <c r="AB232" s="468"/>
    </row>
    <row r="233" spans="2:28" s="25" customFormat="1" ht="25.5" customHeight="1">
      <c r="B233" s="327"/>
      <c r="C233" s="328"/>
      <c r="D233" s="38" t="s">
        <v>11</v>
      </c>
      <c r="E233" s="472" t="s">
        <v>257</v>
      </c>
      <c r="F233" s="472"/>
      <c r="G233" s="472"/>
      <c r="H233" s="472"/>
      <c r="I233" s="472"/>
      <c r="J233" s="472"/>
      <c r="K233" s="472"/>
      <c r="L233" s="472"/>
      <c r="M233" s="472"/>
      <c r="N233" s="472"/>
      <c r="O233" s="472"/>
      <c r="P233" s="472"/>
      <c r="Q233" s="472"/>
      <c r="R233" s="472"/>
      <c r="S233" s="472"/>
      <c r="T233" s="472"/>
      <c r="U233" s="472"/>
      <c r="V233" s="472"/>
      <c r="W233" s="472"/>
      <c r="X233" s="472"/>
      <c r="Y233" s="473"/>
      <c r="Z233" s="469"/>
      <c r="AA233" s="470"/>
      <c r="AB233" s="471"/>
    </row>
    <row r="234" spans="2:28" s="25" customFormat="1" ht="39" customHeight="1">
      <c r="B234" s="256">
        <f>IF(D234="","",B232+1)</f>
        <v>3</v>
      </c>
      <c r="C234" s="257"/>
      <c r="D234" s="258" t="s">
        <v>41</v>
      </c>
      <c r="E234" s="259"/>
      <c r="F234" s="259"/>
      <c r="G234" s="259"/>
      <c r="H234" s="259"/>
      <c r="I234" s="259"/>
      <c r="J234" s="259"/>
      <c r="K234" s="259"/>
      <c r="L234" s="259"/>
      <c r="M234" s="259"/>
      <c r="N234" s="259"/>
      <c r="O234" s="259"/>
      <c r="P234" s="259"/>
      <c r="Q234" s="259"/>
      <c r="R234" s="259"/>
      <c r="S234" s="259"/>
      <c r="T234" s="259"/>
      <c r="U234" s="259"/>
      <c r="V234" s="259"/>
      <c r="W234" s="259"/>
      <c r="X234" s="259"/>
      <c r="Y234" s="260"/>
      <c r="Z234" s="261"/>
      <c r="AA234" s="262"/>
      <c r="AB234" s="263"/>
    </row>
    <row r="235" spans="2:28" s="25" customFormat="1" ht="33" customHeight="1">
      <c r="B235" s="256">
        <f>IF(D235="","",B234+1)</f>
        <v>4</v>
      </c>
      <c r="C235" s="257"/>
      <c r="D235" s="258" t="s">
        <v>42</v>
      </c>
      <c r="E235" s="259"/>
      <c r="F235" s="259"/>
      <c r="G235" s="259"/>
      <c r="H235" s="259"/>
      <c r="I235" s="259"/>
      <c r="J235" s="259"/>
      <c r="K235" s="259"/>
      <c r="L235" s="259"/>
      <c r="M235" s="259"/>
      <c r="N235" s="259"/>
      <c r="O235" s="259"/>
      <c r="P235" s="259"/>
      <c r="Q235" s="259"/>
      <c r="R235" s="259"/>
      <c r="S235" s="259"/>
      <c r="T235" s="259"/>
      <c r="U235" s="259"/>
      <c r="V235" s="259"/>
      <c r="W235" s="259"/>
      <c r="X235" s="259"/>
      <c r="Y235" s="260"/>
      <c r="Z235" s="261"/>
      <c r="AA235" s="262"/>
      <c r="AB235" s="263"/>
    </row>
    <row r="236" spans="2:28" s="25" customFormat="1" ht="39" customHeight="1">
      <c r="B236" s="256">
        <f>IF(D236="","",B235+1)</f>
        <v>5</v>
      </c>
      <c r="C236" s="257"/>
      <c r="D236" s="258" t="s">
        <v>258</v>
      </c>
      <c r="E236" s="259"/>
      <c r="F236" s="259"/>
      <c r="G236" s="259"/>
      <c r="H236" s="259"/>
      <c r="I236" s="259"/>
      <c r="J236" s="259"/>
      <c r="K236" s="259"/>
      <c r="L236" s="259"/>
      <c r="M236" s="259"/>
      <c r="N236" s="259"/>
      <c r="O236" s="259"/>
      <c r="P236" s="259"/>
      <c r="Q236" s="259"/>
      <c r="R236" s="259"/>
      <c r="S236" s="259"/>
      <c r="T236" s="259"/>
      <c r="U236" s="259"/>
      <c r="V236" s="259"/>
      <c r="W236" s="259"/>
      <c r="X236" s="259"/>
      <c r="Y236" s="260"/>
      <c r="Z236" s="261"/>
      <c r="AA236" s="262"/>
      <c r="AB236" s="263"/>
    </row>
    <row r="237" ht="12.75"/>
    <row r="238" spans="1:28" s="1" customFormat="1" ht="15" customHeight="1">
      <c r="A238" s="264">
        <v>20</v>
      </c>
      <c r="B238" s="265"/>
      <c r="C238" s="1" t="s">
        <v>88</v>
      </c>
      <c r="Z238" s="4"/>
      <c r="AA238" s="4"/>
      <c r="AB238" s="4"/>
    </row>
    <row r="239" spans="2:28" s="25" customFormat="1" ht="33.75" customHeight="1">
      <c r="B239" s="256">
        <f>IF(D239="","",B238+1)</f>
        <v>1</v>
      </c>
      <c r="C239" s="257"/>
      <c r="D239" s="258" t="s">
        <v>259</v>
      </c>
      <c r="E239" s="259"/>
      <c r="F239" s="259"/>
      <c r="G239" s="259"/>
      <c r="H239" s="259"/>
      <c r="I239" s="259"/>
      <c r="J239" s="259"/>
      <c r="K239" s="259"/>
      <c r="L239" s="259"/>
      <c r="M239" s="259"/>
      <c r="N239" s="259"/>
      <c r="O239" s="259"/>
      <c r="P239" s="259"/>
      <c r="Q239" s="259"/>
      <c r="R239" s="259"/>
      <c r="S239" s="259"/>
      <c r="T239" s="259"/>
      <c r="U239" s="259"/>
      <c r="V239" s="259"/>
      <c r="W239" s="259"/>
      <c r="X239" s="259"/>
      <c r="Y239" s="260"/>
      <c r="Z239" s="261"/>
      <c r="AA239" s="262"/>
      <c r="AB239" s="263"/>
    </row>
    <row r="241" spans="1:28" s="1" customFormat="1" ht="15" customHeight="1">
      <c r="A241" s="264">
        <v>21</v>
      </c>
      <c r="B241" s="265"/>
      <c r="C241" s="1" t="s">
        <v>260</v>
      </c>
      <c r="Z241" s="4"/>
      <c r="AA241" s="4"/>
      <c r="AB241" s="4"/>
    </row>
    <row r="242" spans="2:28" s="25" customFormat="1" ht="40.5" customHeight="1">
      <c r="B242" s="256">
        <f>IF(D242="","",B241+1)</f>
        <v>1</v>
      </c>
      <c r="C242" s="257"/>
      <c r="D242" s="258" t="s">
        <v>534</v>
      </c>
      <c r="E242" s="259"/>
      <c r="F242" s="259"/>
      <c r="G242" s="259"/>
      <c r="H242" s="259"/>
      <c r="I242" s="259"/>
      <c r="J242" s="259"/>
      <c r="K242" s="259"/>
      <c r="L242" s="259"/>
      <c r="M242" s="259"/>
      <c r="N242" s="259"/>
      <c r="O242" s="259"/>
      <c r="P242" s="259"/>
      <c r="Q242" s="259"/>
      <c r="R242" s="259"/>
      <c r="S242" s="259"/>
      <c r="T242" s="259"/>
      <c r="U242" s="259"/>
      <c r="V242" s="259"/>
      <c r="W242" s="259"/>
      <c r="X242" s="259"/>
      <c r="Y242" s="260"/>
      <c r="Z242" s="261"/>
      <c r="AA242" s="262"/>
      <c r="AB242" s="263"/>
    </row>
    <row r="243" spans="2:28" s="25" customFormat="1" ht="40.5" customHeight="1">
      <c r="B243" s="256">
        <f>IF(D243="","",B242+1)</f>
        <v>2</v>
      </c>
      <c r="C243" s="257"/>
      <c r="D243" s="258" t="s">
        <v>535</v>
      </c>
      <c r="E243" s="259"/>
      <c r="F243" s="259"/>
      <c r="G243" s="259"/>
      <c r="H243" s="259"/>
      <c r="I243" s="259"/>
      <c r="J243" s="259"/>
      <c r="K243" s="259"/>
      <c r="L243" s="259"/>
      <c r="M243" s="259"/>
      <c r="N243" s="259"/>
      <c r="O243" s="259"/>
      <c r="P243" s="259"/>
      <c r="Q243" s="259"/>
      <c r="R243" s="259"/>
      <c r="S243" s="259"/>
      <c r="T243" s="259"/>
      <c r="U243" s="259"/>
      <c r="V243" s="259"/>
      <c r="W243" s="259"/>
      <c r="X243" s="259"/>
      <c r="Y243" s="260"/>
      <c r="Z243" s="261"/>
      <c r="AA243" s="262"/>
      <c r="AB243" s="263"/>
    </row>
    <row r="244" spans="2:28" s="25" customFormat="1" ht="54" customHeight="1">
      <c r="B244" s="256">
        <f>IF(D244="","",B243+1)</f>
        <v>3</v>
      </c>
      <c r="C244" s="257"/>
      <c r="D244" s="258" t="s">
        <v>536</v>
      </c>
      <c r="E244" s="259"/>
      <c r="F244" s="259"/>
      <c r="G244" s="259"/>
      <c r="H244" s="259"/>
      <c r="I244" s="259"/>
      <c r="J244" s="259"/>
      <c r="K244" s="259"/>
      <c r="L244" s="259"/>
      <c r="M244" s="259"/>
      <c r="N244" s="259"/>
      <c r="O244" s="259"/>
      <c r="P244" s="259"/>
      <c r="Q244" s="259"/>
      <c r="R244" s="259"/>
      <c r="S244" s="259"/>
      <c r="T244" s="259"/>
      <c r="U244" s="259"/>
      <c r="V244" s="259"/>
      <c r="W244" s="259"/>
      <c r="X244" s="259"/>
      <c r="Y244" s="260"/>
      <c r="Z244" s="261"/>
      <c r="AA244" s="262"/>
      <c r="AB244" s="263"/>
    </row>
    <row r="245" spans="2:28" s="25" customFormat="1" ht="27" customHeight="1">
      <c r="B245" s="101" t="s">
        <v>261</v>
      </c>
      <c r="C245" s="450" t="s">
        <v>262</v>
      </c>
      <c r="D245" s="451"/>
      <c r="E245" s="451"/>
      <c r="F245" s="451"/>
      <c r="G245" s="451"/>
      <c r="H245" s="451"/>
      <c r="I245" s="451"/>
      <c r="J245" s="451"/>
      <c r="K245" s="451"/>
      <c r="L245" s="451"/>
      <c r="M245" s="451"/>
      <c r="N245" s="451"/>
      <c r="O245" s="451"/>
      <c r="P245" s="451"/>
      <c r="Q245" s="451"/>
      <c r="R245" s="451"/>
      <c r="S245" s="451"/>
      <c r="T245" s="451"/>
      <c r="U245" s="451"/>
      <c r="V245" s="451"/>
      <c r="W245" s="451"/>
      <c r="X245" s="451"/>
      <c r="Y245" s="451"/>
      <c r="Z245" s="451"/>
      <c r="AA245" s="451"/>
      <c r="AB245" s="451"/>
    </row>
    <row r="247" spans="1:28" s="1" customFormat="1" ht="15" customHeight="1">
      <c r="A247" s="264">
        <v>22</v>
      </c>
      <c r="B247" s="265"/>
      <c r="C247" s="1" t="s">
        <v>43</v>
      </c>
      <c r="Z247" s="4"/>
      <c r="AA247" s="4"/>
      <c r="AB247" s="4"/>
    </row>
    <row r="248" spans="2:28" s="25" customFormat="1" ht="63" customHeight="1">
      <c r="B248" s="256">
        <f aca="true" t="shared" si="3" ref="B248:B257">IF(D248="","",B247+1)</f>
        <v>1</v>
      </c>
      <c r="C248" s="257"/>
      <c r="D248" s="258" t="s">
        <v>263</v>
      </c>
      <c r="E248" s="259"/>
      <c r="F248" s="259"/>
      <c r="G248" s="259"/>
      <c r="H248" s="259"/>
      <c r="I248" s="259"/>
      <c r="J248" s="259"/>
      <c r="K248" s="259"/>
      <c r="L248" s="259"/>
      <c r="M248" s="259"/>
      <c r="N248" s="259"/>
      <c r="O248" s="259"/>
      <c r="P248" s="259"/>
      <c r="Q248" s="259"/>
      <c r="R248" s="259"/>
      <c r="S248" s="259"/>
      <c r="T248" s="259"/>
      <c r="U248" s="259"/>
      <c r="V248" s="259"/>
      <c r="W248" s="259"/>
      <c r="X248" s="259"/>
      <c r="Y248" s="260"/>
      <c r="Z248" s="261"/>
      <c r="AA248" s="262"/>
      <c r="AB248" s="263"/>
    </row>
    <row r="249" spans="2:28" s="25" customFormat="1" ht="40.5" customHeight="1">
      <c r="B249" s="256">
        <f t="shared" si="3"/>
        <v>2</v>
      </c>
      <c r="C249" s="257"/>
      <c r="D249" s="258" t="s">
        <v>44</v>
      </c>
      <c r="E249" s="259"/>
      <c r="F249" s="259"/>
      <c r="G249" s="259"/>
      <c r="H249" s="259"/>
      <c r="I249" s="259"/>
      <c r="J249" s="259"/>
      <c r="K249" s="259"/>
      <c r="L249" s="259"/>
      <c r="M249" s="259"/>
      <c r="N249" s="259"/>
      <c r="O249" s="259"/>
      <c r="P249" s="259"/>
      <c r="Q249" s="259"/>
      <c r="R249" s="259"/>
      <c r="S249" s="259"/>
      <c r="T249" s="259"/>
      <c r="U249" s="259"/>
      <c r="V249" s="259"/>
      <c r="W249" s="259"/>
      <c r="X249" s="259"/>
      <c r="Y249" s="260"/>
      <c r="Z249" s="261"/>
      <c r="AA249" s="262"/>
      <c r="AB249" s="263"/>
    </row>
    <row r="250" spans="2:28" s="25" customFormat="1" ht="27" customHeight="1">
      <c r="B250" s="256">
        <f t="shared" si="3"/>
        <v>3</v>
      </c>
      <c r="C250" s="257"/>
      <c r="D250" s="258" t="s">
        <v>45</v>
      </c>
      <c r="E250" s="259"/>
      <c r="F250" s="259"/>
      <c r="G250" s="259"/>
      <c r="H250" s="259"/>
      <c r="I250" s="259"/>
      <c r="J250" s="259"/>
      <c r="K250" s="259"/>
      <c r="L250" s="259"/>
      <c r="M250" s="259"/>
      <c r="N250" s="259"/>
      <c r="O250" s="259"/>
      <c r="P250" s="259"/>
      <c r="Q250" s="259"/>
      <c r="R250" s="259"/>
      <c r="S250" s="259"/>
      <c r="T250" s="259"/>
      <c r="U250" s="259"/>
      <c r="V250" s="259"/>
      <c r="W250" s="259"/>
      <c r="X250" s="259"/>
      <c r="Y250" s="260"/>
      <c r="Z250" s="261"/>
      <c r="AA250" s="262"/>
      <c r="AB250" s="263"/>
    </row>
    <row r="251" spans="2:28" s="25" customFormat="1" ht="27" customHeight="1">
      <c r="B251" s="256">
        <f t="shared" si="3"/>
        <v>4</v>
      </c>
      <c r="C251" s="257"/>
      <c r="D251" s="258" t="s">
        <v>46</v>
      </c>
      <c r="E251" s="259"/>
      <c r="F251" s="259"/>
      <c r="G251" s="259"/>
      <c r="H251" s="259"/>
      <c r="I251" s="259"/>
      <c r="J251" s="259"/>
      <c r="K251" s="259"/>
      <c r="L251" s="259"/>
      <c r="M251" s="259"/>
      <c r="N251" s="259"/>
      <c r="O251" s="259"/>
      <c r="P251" s="259"/>
      <c r="Q251" s="259"/>
      <c r="R251" s="259"/>
      <c r="S251" s="259"/>
      <c r="T251" s="259"/>
      <c r="U251" s="259"/>
      <c r="V251" s="259"/>
      <c r="W251" s="259"/>
      <c r="X251" s="259"/>
      <c r="Y251" s="260"/>
      <c r="Z251" s="261"/>
      <c r="AA251" s="262"/>
      <c r="AB251" s="263"/>
    </row>
    <row r="252" spans="2:28" s="25" customFormat="1" ht="40.5" customHeight="1">
      <c r="B252" s="256">
        <f t="shared" si="3"/>
        <v>5</v>
      </c>
      <c r="C252" s="257"/>
      <c r="D252" s="258" t="s">
        <v>47</v>
      </c>
      <c r="E252" s="259"/>
      <c r="F252" s="259"/>
      <c r="G252" s="259"/>
      <c r="H252" s="259"/>
      <c r="I252" s="259"/>
      <c r="J252" s="259"/>
      <c r="K252" s="259"/>
      <c r="L252" s="259"/>
      <c r="M252" s="259"/>
      <c r="N252" s="259"/>
      <c r="O252" s="259"/>
      <c r="P252" s="259"/>
      <c r="Q252" s="259"/>
      <c r="R252" s="259"/>
      <c r="S252" s="259"/>
      <c r="T252" s="259"/>
      <c r="U252" s="259"/>
      <c r="V252" s="259"/>
      <c r="W252" s="259"/>
      <c r="X252" s="259"/>
      <c r="Y252" s="260"/>
      <c r="Z252" s="261"/>
      <c r="AA252" s="262"/>
      <c r="AB252" s="263"/>
    </row>
    <row r="253" spans="2:28" s="25" customFormat="1" ht="40.5" customHeight="1">
      <c r="B253" s="256">
        <f t="shared" si="3"/>
        <v>6</v>
      </c>
      <c r="C253" s="257"/>
      <c r="D253" s="258" t="s">
        <v>264</v>
      </c>
      <c r="E253" s="259"/>
      <c r="F253" s="259"/>
      <c r="G253" s="259"/>
      <c r="H253" s="259"/>
      <c r="I253" s="259"/>
      <c r="J253" s="259"/>
      <c r="K253" s="259"/>
      <c r="L253" s="259"/>
      <c r="M253" s="259"/>
      <c r="N253" s="259"/>
      <c r="O253" s="259"/>
      <c r="P253" s="259"/>
      <c r="Q253" s="259"/>
      <c r="R253" s="259"/>
      <c r="S253" s="259"/>
      <c r="T253" s="259"/>
      <c r="U253" s="259"/>
      <c r="V253" s="259"/>
      <c r="W253" s="259"/>
      <c r="X253" s="259"/>
      <c r="Y253" s="260"/>
      <c r="Z253" s="261"/>
      <c r="AA253" s="262"/>
      <c r="AB253" s="263"/>
    </row>
    <row r="254" spans="2:28" s="25" customFormat="1" ht="40.5" customHeight="1">
      <c r="B254" s="256">
        <f t="shared" si="3"/>
        <v>7</v>
      </c>
      <c r="C254" s="257"/>
      <c r="D254" s="258" t="s">
        <v>48</v>
      </c>
      <c r="E254" s="259"/>
      <c r="F254" s="259"/>
      <c r="G254" s="259"/>
      <c r="H254" s="259"/>
      <c r="I254" s="259"/>
      <c r="J254" s="259"/>
      <c r="K254" s="259"/>
      <c r="L254" s="259"/>
      <c r="M254" s="259"/>
      <c r="N254" s="259"/>
      <c r="O254" s="259"/>
      <c r="P254" s="259"/>
      <c r="Q254" s="259"/>
      <c r="R254" s="259"/>
      <c r="S254" s="259"/>
      <c r="T254" s="259"/>
      <c r="U254" s="259"/>
      <c r="V254" s="259"/>
      <c r="W254" s="259"/>
      <c r="X254" s="259"/>
      <c r="Y254" s="260"/>
      <c r="Z254" s="261"/>
      <c r="AA254" s="262"/>
      <c r="AB254" s="263"/>
    </row>
    <row r="255" spans="2:28" s="25" customFormat="1" ht="27" customHeight="1">
      <c r="B255" s="256">
        <f t="shared" si="3"/>
        <v>8</v>
      </c>
      <c r="C255" s="257"/>
      <c r="D255" s="258" t="s">
        <v>50</v>
      </c>
      <c r="E255" s="259"/>
      <c r="F255" s="259"/>
      <c r="G255" s="259"/>
      <c r="H255" s="259"/>
      <c r="I255" s="259"/>
      <c r="J255" s="259"/>
      <c r="K255" s="259"/>
      <c r="L255" s="259"/>
      <c r="M255" s="259"/>
      <c r="N255" s="259"/>
      <c r="O255" s="259"/>
      <c r="P255" s="259"/>
      <c r="Q255" s="259"/>
      <c r="R255" s="259"/>
      <c r="S255" s="259"/>
      <c r="T255" s="259"/>
      <c r="U255" s="259"/>
      <c r="V255" s="259"/>
      <c r="W255" s="259"/>
      <c r="X255" s="259"/>
      <c r="Y255" s="260"/>
      <c r="Z255" s="261"/>
      <c r="AA255" s="262"/>
      <c r="AB255" s="263"/>
    </row>
    <row r="256" spans="2:28" s="25" customFormat="1" ht="54" customHeight="1">
      <c r="B256" s="256">
        <f t="shared" si="3"/>
        <v>9</v>
      </c>
      <c r="C256" s="257"/>
      <c r="D256" s="258" t="s">
        <v>265</v>
      </c>
      <c r="E256" s="259"/>
      <c r="F256" s="259"/>
      <c r="G256" s="259"/>
      <c r="H256" s="259"/>
      <c r="I256" s="259"/>
      <c r="J256" s="259"/>
      <c r="K256" s="259"/>
      <c r="L256" s="259"/>
      <c r="M256" s="259"/>
      <c r="N256" s="259"/>
      <c r="O256" s="259"/>
      <c r="P256" s="259"/>
      <c r="Q256" s="259"/>
      <c r="R256" s="259"/>
      <c r="S256" s="259"/>
      <c r="T256" s="259"/>
      <c r="U256" s="259"/>
      <c r="V256" s="259"/>
      <c r="W256" s="259"/>
      <c r="X256" s="259"/>
      <c r="Y256" s="260"/>
      <c r="Z256" s="261"/>
      <c r="AA256" s="262"/>
      <c r="AB256" s="263"/>
    </row>
    <row r="257" spans="2:28" s="25" customFormat="1" ht="33" customHeight="1">
      <c r="B257" s="256">
        <f t="shared" si="3"/>
        <v>10</v>
      </c>
      <c r="C257" s="257"/>
      <c r="D257" s="258" t="s">
        <v>49</v>
      </c>
      <c r="E257" s="259"/>
      <c r="F257" s="259"/>
      <c r="G257" s="259"/>
      <c r="H257" s="259"/>
      <c r="I257" s="259"/>
      <c r="J257" s="259"/>
      <c r="K257" s="259"/>
      <c r="L257" s="259"/>
      <c r="M257" s="259"/>
      <c r="N257" s="259"/>
      <c r="O257" s="259"/>
      <c r="P257" s="259"/>
      <c r="Q257" s="259"/>
      <c r="R257" s="259"/>
      <c r="S257" s="259"/>
      <c r="T257" s="259"/>
      <c r="U257" s="259"/>
      <c r="V257" s="259"/>
      <c r="W257" s="259"/>
      <c r="X257" s="259"/>
      <c r="Y257" s="260"/>
      <c r="Z257" s="261"/>
      <c r="AA257" s="262"/>
      <c r="AB257" s="263"/>
    </row>
    <row r="259" spans="1:28" s="1" customFormat="1" ht="15" customHeight="1">
      <c r="A259" s="264">
        <v>23</v>
      </c>
      <c r="B259" s="265"/>
      <c r="C259" s="1" t="s">
        <v>51</v>
      </c>
      <c r="Z259" s="4"/>
      <c r="AA259" s="4"/>
      <c r="AB259" s="4"/>
    </row>
    <row r="260" spans="2:28" s="25" customFormat="1" ht="33" customHeight="1">
      <c r="B260" s="256">
        <f aca="true" t="shared" si="4" ref="B260:B266">IF(D260="","",B259+1)</f>
        <v>1</v>
      </c>
      <c r="C260" s="257"/>
      <c r="D260" s="258" t="s">
        <v>269</v>
      </c>
      <c r="E260" s="259"/>
      <c r="F260" s="259"/>
      <c r="G260" s="259"/>
      <c r="H260" s="259"/>
      <c r="I260" s="259"/>
      <c r="J260" s="259"/>
      <c r="K260" s="259"/>
      <c r="L260" s="259"/>
      <c r="M260" s="259"/>
      <c r="N260" s="259"/>
      <c r="O260" s="259"/>
      <c r="P260" s="259"/>
      <c r="Q260" s="259"/>
      <c r="R260" s="259"/>
      <c r="S260" s="259"/>
      <c r="T260" s="259"/>
      <c r="U260" s="259"/>
      <c r="V260" s="259"/>
      <c r="W260" s="259"/>
      <c r="X260" s="259"/>
      <c r="Y260" s="260"/>
      <c r="Z260" s="261"/>
      <c r="AA260" s="262"/>
      <c r="AB260" s="263"/>
    </row>
    <row r="261" spans="2:28" s="25" customFormat="1" ht="40.5" customHeight="1">
      <c r="B261" s="256">
        <f t="shared" si="4"/>
        <v>2</v>
      </c>
      <c r="C261" s="257"/>
      <c r="D261" s="258" t="s">
        <v>268</v>
      </c>
      <c r="E261" s="259"/>
      <c r="F261" s="259"/>
      <c r="G261" s="259"/>
      <c r="H261" s="259"/>
      <c r="I261" s="259"/>
      <c r="J261" s="259"/>
      <c r="K261" s="259"/>
      <c r="L261" s="259"/>
      <c r="M261" s="259"/>
      <c r="N261" s="259"/>
      <c r="O261" s="259"/>
      <c r="P261" s="259"/>
      <c r="Q261" s="259"/>
      <c r="R261" s="259"/>
      <c r="S261" s="259"/>
      <c r="T261" s="259"/>
      <c r="U261" s="259"/>
      <c r="V261" s="259"/>
      <c r="W261" s="259"/>
      <c r="X261" s="259"/>
      <c r="Y261" s="260"/>
      <c r="Z261" s="261"/>
      <c r="AA261" s="262"/>
      <c r="AB261" s="263"/>
    </row>
    <row r="262" spans="2:28" s="25" customFormat="1" ht="27" customHeight="1">
      <c r="B262" s="256">
        <f t="shared" si="4"/>
        <v>3</v>
      </c>
      <c r="C262" s="257"/>
      <c r="D262" s="258" t="s">
        <v>52</v>
      </c>
      <c r="E262" s="259"/>
      <c r="F262" s="259"/>
      <c r="G262" s="259"/>
      <c r="H262" s="259"/>
      <c r="I262" s="259"/>
      <c r="J262" s="259"/>
      <c r="K262" s="259"/>
      <c r="L262" s="259"/>
      <c r="M262" s="259"/>
      <c r="N262" s="259"/>
      <c r="O262" s="259"/>
      <c r="P262" s="259"/>
      <c r="Q262" s="259"/>
      <c r="R262" s="259"/>
      <c r="S262" s="259"/>
      <c r="T262" s="259"/>
      <c r="U262" s="259"/>
      <c r="V262" s="259"/>
      <c r="W262" s="259"/>
      <c r="X262" s="259"/>
      <c r="Y262" s="260"/>
      <c r="Z262" s="261"/>
      <c r="AA262" s="262"/>
      <c r="AB262" s="263"/>
    </row>
    <row r="263" spans="2:28" s="25" customFormat="1" ht="27" customHeight="1">
      <c r="B263" s="256">
        <f t="shared" si="4"/>
        <v>4</v>
      </c>
      <c r="C263" s="257"/>
      <c r="D263" s="258" t="s">
        <v>93</v>
      </c>
      <c r="E263" s="259"/>
      <c r="F263" s="259"/>
      <c r="G263" s="259"/>
      <c r="H263" s="259"/>
      <c r="I263" s="259"/>
      <c r="J263" s="259"/>
      <c r="K263" s="259"/>
      <c r="L263" s="259"/>
      <c r="M263" s="259"/>
      <c r="N263" s="259"/>
      <c r="O263" s="259"/>
      <c r="P263" s="259"/>
      <c r="Q263" s="259"/>
      <c r="R263" s="259"/>
      <c r="S263" s="259"/>
      <c r="T263" s="259"/>
      <c r="U263" s="259"/>
      <c r="V263" s="259"/>
      <c r="W263" s="259"/>
      <c r="X263" s="259"/>
      <c r="Y263" s="260"/>
      <c r="Z263" s="261"/>
      <c r="AA263" s="262"/>
      <c r="AB263" s="263"/>
    </row>
    <row r="264" spans="2:28" s="25" customFormat="1" ht="33.75" customHeight="1">
      <c r="B264" s="256">
        <f t="shared" si="4"/>
        <v>5</v>
      </c>
      <c r="C264" s="257"/>
      <c r="D264" s="258" t="s">
        <v>266</v>
      </c>
      <c r="E264" s="259"/>
      <c r="F264" s="259"/>
      <c r="G264" s="259"/>
      <c r="H264" s="259"/>
      <c r="I264" s="259"/>
      <c r="J264" s="259"/>
      <c r="K264" s="259"/>
      <c r="L264" s="259"/>
      <c r="M264" s="259"/>
      <c r="N264" s="259"/>
      <c r="O264" s="259"/>
      <c r="P264" s="259"/>
      <c r="Q264" s="259"/>
      <c r="R264" s="259"/>
      <c r="S264" s="259"/>
      <c r="T264" s="259"/>
      <c r="U264" s="259"/>
      <c r="V264" s="259"/>
      <c r="W264" s="259"/>
      <c r="X264" s="259"/>
      <c r="Y264" s="260"/>
      <c r="Z264" s="261"/>
      <c r="AA264" s="262"/>
      <c r="AB264" s="263"/>
    </row>
    <row r="265" spans="2:28" s="25" customFormat="1" ht="33.75" customHeight="1">
      <c r="B265" s="256">
        <f t="shared" si="4"/>
        <v>6</v>
      </c>
      <c r="C265" s="257"/>
      <c r="D265" s="258" t="s">
        <v>53</v>
      </c>
      <c r="E265" s="259"/>
      <c r="F265" s="259"/>
      <c r="G265" s="259"/>
      <c r="H265" s="259"/>
      <c r="I265" s="259"/>
      <c r="J265" s="259"/>
      <c r="K265" s="259"/>
      <c r="L265" s="259"/>
      <c r="M265" s="259"/>
      <c r="N265" s="259"/>
      <c r="O265" s="259"/>
      <c r="P265" s="259"/>
      <c r="Q265" s="259"/>
      <c r="R265" s="259"/>
      <c r="S265" s="259"/>
      <c r="T265" s="259"/>
      <c r="U265" s="259"/>
      <c r="V265" s="259"/>
      <c r="W265" s="259"/>
      <c r="X265" s="259"/>
      <c r="Y265" s="260"/>
      <c r="Z265" s="261"/>
      <c r="AA265" s="262"/>
      <c r="AB265" s="263"/>
    </row>
    <row r="266" spans="2:28" s="34" customFormat="1" ht="27" customHeight="1">
      <c r="B266" s="278">
        <f t="shared" si="4"/>
        <v>7</v>
      </c>
      <c r="C266" s="279"/>
      <c r="D266" s="287" t="s">
        <v>267</v>
      </c>
      <c r="E266" s="288"/>
      <c r="F266" s="288"/>
      <c r="G266" s="288"/>
      <c r="H266" s="288"/>
      <c r="I266" s="288"/>
      <c r="J266" s="288"/>
      <c r="K266" s="288"/>
      <c r="L266" s="288"/>
      <c r="M266" s="288"/>
      <c r="N266" s="288"/>
      <c r="O266" s="288"/>
      <c r="P266" s="288"/>
      <c r="Q266" s="288"/>
      <c r="R266" s="288"/>
      <c r="S266" s="288"/>
      <c r="T266" s="288"/>
      <c r="U266" s="288"/>
      <c r="V266" s="288"/>
      <c r="W266" s="288"/>
      <c r="X266" s="288"/>
      <c r="Y266" s="289"/>
      <c r="Z266" s="466"/>
      <c r="AA266" s="467"/>
      <c r="AB266" s="468"/>
    </row>
    <row r="267" spans="2:28" s="34" customFormat="1" ht="25.5" customHeight="1">
      <c r="B267" s="290"/>
      <c r="C267" s="291"/>
      <c r="D267" s="35" t="s">
        <v>15</v>
      </c>
      <c r="E267" s="353" t="s">
        <v>57</v>
      </c>
      <c r="F267" s="362"/>
      <c r="G267" s="362"/>
      <c r="H267" s="362"/>
      <c r="I267" s="362"/>
      <c r="J267" s="362"/>
      <c r="K267" s="362"/>
      <c r="L267" s="362"/>
      <c r="M267" s="362"/>
      <c r="N267" s="362"/>
      <c r="O267" s="362"/>
      <c r="P267" s="362"/>
      <c r="Q267" s="362"/>
      <c r="R267" s="362"/>
      <c r="S267" s="362"/>
      <c r="T267" s="362"/>
      <c r="U267" s="362"/>
      <c r="V267" s="362"/>
      <c r="W267" s="362"/>
      <c r="X267" s="362"/>
      <c r="Y267" s="399"/>
      <c r="Z267" s="476"/>
      <c r="AA267" s="477"/>
      <c r="AB267" s="478"/>
    </row>
    <row r="268" spans="2:28" s="34" customFormat="1" ht="12.75" customHeight="1">
      <c r="B268" s="290"/>
      <c r="C268" s="291"/>
      <c r="D268" s="35" t="s">
        <v>16</v>
      </c>
      <c r="E268" s="353" t="s">
        <v>55</v>
      </c>
      <c r="F268" s="362"/>
      <c r="G268" s="362"/>
      <c r="H268" s="362"/>
      <c r="I268" s="362"/>
      <c r="J268" s="362"/>
      <c r="K268" s="362"/>
      <c r="L268" s="362"/>
      <c r="M268" s="362"/>
      <c r="N268" s="362"/>
      <c r="O268" s="362"/>
      <c r="P268" s="362"/>
      <c r="Q268" s="362"/>
      <c r="R268" s="362"/>
      <c r="S268" s="362"/>
      <c r="T268" s="362"/>
      <c r="U268" s="362"/>
      <c r="V268" s="362"/>
      <c r="W268" s="362"/>
      <c r="X268" s="362"/>
      <c r="Y268" s="399"/>
      <c r="Z268" s="476"/>
      <c r="AA268" s="477"/>
      <c r="AB268" s="478"/>
    </row>
    <row r="269" spans="2:28" s="34" customFormat="1" ht="12.75" customHeight="1">
      <c r="B269" s="290"/>
      <c r="C269" s="291"/>
      <c r="D269" s="35" t="s">
        <v>21</v>
      </c>
      <c r="E269" s="353" t="s">
        <v>56</v>
      </c>
      <c r="F269" s="362"/>
      <c r="G269" s="362"/>
      <c r="H269" s="362"/>
      <c r="I269" s="362"/>
      <c r="J269" s="362"/>
      <c r="K269" s="362"/>
      <c r="L269" s="362"/>
      <c r="M269" s="362"/>
      <c r="N269" s="362"/>
      <c r="O269" s="362"/>
      <c r="P269" s="362"/>
      <c r="Q269" s="362"/>
      <c r="R269" s="362"/>
      <c r="S269" s="362"/>
      <c r="T269" s="362"/>
      <c r="U269" s="362"/>
      <c r="V269" s="362"/>
      <c r="W269" s="362"/>
      <c r="X269" s="362"/>
      <c r="Y269" s="399"/>
      <c r="Z269" s="476"/>
      <c r="AA269" s="477"/>
      <c r="AB269" s="478"/>
    </row>
    <row r="270" spans="2:28" s="34" customFormat="1" ht="12.75" customHeight="1">
      <c r="B270" s="290"/>
      <c r="C270" s="291"/>
      <c r="D270" s="35" t="s">
        <v>28</v>
      </c>
      <c r="E270" s="353" t="s">
        <v>54</v>
      </c>
      <c r="F270" s="362"/>
      <c r="G270" s="362"/>
      <c r="H270" s="362"/>
      <c r="I270" s="362"/>
      <c r="J270" s="362"/>
      <c r="K270" s="362"/>
      <c r="L270" s="362"/>
      <c r="M270" s="362"/>
      <c r="N270" s="362"/>
      <c r="O270" s="362"/>
      <c r="P270" s="362"/>
      <c r="Q270" s="362"/>
      <c r="R270" s="362"/>
      <c r="S270" s="362"/>
      <c r="T270" s="362"/>
      <c r="U270" s="362"/>
      <c r="V270" s="362"/>
      <c r="W270" s="362"/>
      <c r="X270" s="362"/>
      <c r="Y270" s="399"/>
      <c r="Z270" s="476"/>
      <c r="AA270" s="477"/>
      <c r="AB270" s="478"/>
    </row>
    <row r="271" spans="2:28" s="34" customFormat="1" ht="25.5" customHeight="1">
      <c r="B271" s="290"/>
      <c r="C271" s="291"/>
      <c r="D271" s="35" t="s">
        <v>11</v>
      </c>
      <c r="E271" s="353" t="s">
        <v>60</v>
      </c>
      <c r="F271" s="362"/>
      <c r="G271" s="362"/>
      <c r="H271" s="362"/>
      <c r="I271" s="362"/>
      <c r="J271" s="362"/>
      <c r="K271" s="362"/>
      <c r="L271" s="362"/>
      <c r="M271" s="362"/>
      <c r="N271" s="362"/>
      <c r="O271" s="362"/>
      <c r="P271" s="362"/>
      <c r="Q271" s="362"/>
      <c r="R271" s="362"/>
      <c r="S271" s="362"/>
      <c r="T271" s="362"/>
      <c r="U271" s="362"/>
      <c r="V271" s="362"/>
      <c r="W271" s="362"/>
      <c r="X271" s="362"/>
      <c r="Y271" s="399"/>
      <c r="Z271" s="476"/>
      <c r="AA271" s="477"/>
      <c r="AB271" s="478"/>
    </row>
    <row r="272" spans="2:28" s="34" customFormat="1" ht="25.5" customHeight="1">
      <c r="B272" s="280"/>
      <c r="C272" s="281"/>
      <c r="D272" s="36" t="s">
        <v>11</v>
      </c>
      <c r="E272" s="275" t="s">
        <v>58</v>
      </c>
      <c r="F272" s="474"/>
      <c r="G272" s="474"/>
      <c r="H272" s="474"/>
      <c r="I272" s="474"/>
      <c r="J272" s="474"/>
      <c r="K272" s="474"/>
      <c r="L272" s="474"/>
      <c r="M272" s="474"/>
      <c r="N272" s="474"/>
      <c r="O272" s="474"/>
      <c r="P272" s="474"/>
      <c r="Q272" s="474"/>
      <c r="R272" s="474"/>
      <c r="S272" s="474"/>
      <c r="T272" s="474"/>
      <c r="U272" s="474"/>
      <c r="V272" s="474"/>
      <c r="W272" s="474"/>
      <c r="X272" s="474"/>
      <c r="Y272" s="475"/>
      <c r="Z272" s="469"/>
      <c r="AA272" s="470"/>
      <c r="AB272" s="471"/>
    </row>
    <row r="273" spans="2:28" s="25" customFormat="1" ht="40.5" customHeight="1">
      <c r="B273" s="256">
        <f>IF(D273="","",B266+1)</f>
        <v>8</v>
      </c>
      <c r="C273" s="257"/>
      <c r="D273" s="258" t="s">
        <v>59</v>
      </c>
      <c r="E273" s="259"/>
      <c r="F273" s="259"/>
      <c r="G273" s="259"/>
      <c r="H273" s="259"/>
      <c r="I273" s="259"/>
      <c r="J273" s="259"/>
      <c r="K273" s="259"/>
      <c r="L273" s="259"/>
      <c r="M273" s="259"/>
      <c r="N273" s="259"/>
      <c r="O273" s="259"/>
      <c r="P273" s="259"/>
      <c r="Q273" s="259"/>
      <c r="R273" s="259"/>
      <c r="S273" s="259"/>
      <c r="T273" s="259"/>
      <c r="U273" s="259"/>
      <c r="V273" s="259"/>
      <c r="W273" s="259"/>
      <c r="X273" s="259"/>
      <c r="Y273" s="260"/>
      <c r="Z273" s="261"/>
      <c r="AA273" s="262"/>
      <c r="AB273" s="263"/>
    </row>
    <row r="275" spans="1:28" s="1" customFormat="1" ht="15" customHeight="1">
      <c r="A275" s="264">
        <v>24</v>
      </c>
      <c r="B275" s="265"/>
      <c r="C275" s="1" t="s">
        <v>61</v>
      </c>
      <c r="Z275" s="4"/>
      <c r="AA275" s="4"/>
      <c r="AB275" s="4"/>
    </row>
    <row r="276" spans="2:28" s="25" customFormat="1" ht="33.75" customHeight="1">
      <c r="B276" s="256">
        <f>IF(D276="","",B275+1)</f>
        <v>1</v>
      </c>
      <c r="C276" s="257"/>
      <c r="D276" s="258" t="s">
        <v>270</v>
      </c>
      <c r="E276" s="259"/>
      <c r="F276" s="259"/>
      <c r="G276" s="259"/>
      <c r="H276" s="259"/>
      <c r="I276" s="259"/>
      <c r="J276" s="259"/>
      <c r="K276" s="259"/>
      <c r="L276" s="259"/>
      <c r="M276" s="259"/>
      <c r="N276" s="259"/>
      <c r="O276" s="259"/>
      <c r="P276" s="259"/>
      <c r="Q276" s="259"/>
      <c r="R276" s="259"/>
      <c r="S276" s="259"/>
      <c r="T276" s="259"/>
      <c r="U276" s="259"/>
      <c r="V276" s="259"/>
      <c r="W276" s="259"/>
      <c r="X276" s="259"/>
      <c r="Y276" s="260"/>
      <c r="Z276" s="261"/>
      <c r="AA276" s="262"/>
      <c r="AB276" s="263"/>
    </row>
    <row r="278" spans="1:28" s="1" customFormat="1" ht="15" customHeight="1">
      <c r="A278" s="264">
        <v>34</v>
      </c>
      <c r="B278" s="265"/>
      <c r="C278" s="1" t="s">
        <v>62</v>
      </c>
      <c r="Z278" s="4"/>
      <c r="AA278" s="4"/>
      <c r="AB278" s="4"/>
    </row>
    <row r="279" spans="2:28" s="25" customFormat="1" ht="27" customHeight="1">
      <c r="B279" s="256">
        <f>IF(D279="","",B278+1)</f>
        <v>1</v>
      </c>
      <c r="C279" s="257"/>
      <c r="D279" s="258" t="s">
        <v>63</v>
      </c>
      <c r="E279" s="259"/>
      <c r="F279" s="259"/>
      <c r="G279" s="259"/>
      <c r="H279" s="259"/>
      <c r="I279" s="259"/>
      <c r="J279" s="259"/>
      <c r="K279" s="259"/>
      <c r="L279" s="259"/>
      <c r="M279" s="259"/>
      <c r="N279" s="259"/>
      <c r="O279" s="259"/>
      <c r="P279" s="259"/>
      <c r="Q279" s="259"/>
      <c r="R279" s="259"/>
      <c r="S279" s="259"/>
      <c r="T279" s="259"/>
      <c r="U279" s="259"/>
      <c r="V279" s="259"/>
      <c r="W279" s="259"/>
      <c r="X279" s="259"/>
      <c r="Y279" s="260"/>
      <c r="Z279" s="261"/>
      <c r="AA279" s="262"/>
      <c r="AB279" s="263"/>
    </row>
    <row r="280" spans="2:28" s="34" customFormat="1" ht="27" customHeight="1">
      <c r="B280" s="278">
        <f>IF(D280="","",B279+1)</f>
        <v>2</v>
      </c>
      <c r="C280" s="279"/>
      <c r="D280" s="287" t="s">
        <v>529</v>
      </c>
      <c r="E280" s="288"/>
      <c r="F280" s="288"/>
      <c r="G280" s="288"/>
      <c r="H280" s="288"/>
      <c r="I280" s="288"/>
      <c r="J280" s="288"/>
      <c r="K280" s="288"/>
      <c r="L280" s="288"/>
      <c r="M280" s="288"/>
      <c r="N280" s="288"/>
      <c r="O280" s="288"/>
      <c r="P280" s="288"/>
      <c r="Q280" s="288"/>
      <c r="R280" s="288"/>
      <c r="S280" s="288"/>
      <c r="T280" s="288"/>
      <c r="U280" s="288"/>
      <c r="V280" s="288"/>
      <c r="W280" s="288"/>
      <c r="X280" s="288"/>
      <c r="Y280" s="289"/>
      <c r="Z280" s="466"/>
      <c r="AA280" s="467"/>
      <c r="AB280" s="468"/>
    </row>
    <row r="281" spans="2:28" s="34" customFormat="1" ht="12.75" customHeight="1">
      <c r="B281" s="290"/>
      <c r="C281" s="291"/>
      <c r="D281" s="35" t="s">
        <v>15</v>
      </c>
      <c r="E281" s="353" t="s">
        <v>274</v>
      </c>
      <c r="F281" s="362"/>
      <c r="G281" s="362"/>
      <c r="H281" s="362"/>
      <c r="I281" s="362"/>
      <c r="J281" s="362"/>
      <c r="K281" s="362"/>
      <c r="L281" s="362"/>
      <c r="M281" s="362"/>
      <c r="N281" s="362"/>
      <c r="O281" s="362"/>
      <c r="P281" s="362"/>
      <c r="Q281" s="362"/>
      <c r="R281" s="362"/>
      <c r="S281" s="362"/>
      <c r="T281" s="362"/>
      <c r="U281" s="362"/>
      <c r="V281" s="362"/>
      <c r="W281" s="362"/>
      <c r="X281" s="362"/>
      <c r="Y281" s="399"/>
      <c r="Z281" s="476"/>
      <c r="AA281" s="477"/>
      <c r="AB281" s="478"/>
    </row>
    <row r="282" spans="2:28" s="34" customFormat="1" ht="12.75" customHeight="1">
      <c r="B282" s="290"/>
      <c r="C282" s="291"/>
      <c r="D282" s="35" t="s">
        <v>16</v>
      </c>
      <c r="E282" s="353" t="s">
        <v>275</v>
      </c>
      <c r="F282" s="362"/>
      <c r="G282" s="362"/>
      <c r="H282" s="362"/>
      <c r="I282" s="362"/>
      <c r="J282" s="362"/>
      <c r="K282" s="362"/>
      <c r="L282" s="362"/>
      <c r="M282" s="362"/>
      <c r="N282" s="362"/>
      <c r="O282" s="362"/>
      <c r="P282" s="362"/>
      <c r="Q282" s="362"/>
      <c r="R282" s="362"/>
      <c r="S282" s="362"/>
      <c r="T282" s="362"/>
      <c r="U282" s="362"/>
      <c r="V282" s="362"/>
      <c r="W282" s="362"/>
      <c r="X282" s="362"/>
      <c r="Y282" s="399"/>
      <c r="Z282" s="476"/>
      <c r="AA282" s="477"/>
      <c r="AB282" s="478"/>
    </row>
    <row r="283" spans="2:28" s="34" customFormat="1" ht="12.75" customHeight="1">
      <c r="B283" s="290"/>
      <c r="C283" s="291"/>
      <c r="D283" s="35"/>
      <c r="E283" s="40" t="s">
        <v>128</v>
      </c>
      <c r="F283" s="362" t="s">
        <v>276</v>
      </c>
      <c r="G283" s="362"/>
      <c r="H283" s="362"/>
      <c r="I283" s="362"/>
      <c r="J283" s="362"/>
      <c r="K283" s="362"/>
      <c r="L283" s="362"/>
      <c r="M283" s="362"/>
      <c r="N283" s="362"/>
      <c r="O283" s="362"/>
      <c r="P283" s="362"/>
      <c r="Q283" s="362"/>
      <c r="R283" s="362"/>
      <c r="S283" s="362"/>
      <c r="T283" s="362"/>
      <c r="U283" s="362"/>
      <c r="V283" s="362"/>
      <c r="W283" s="362"/>
      <c r="X283" s="362"/>
      <c r="Y283" s="399"/>
      <c r="Z283" s="476"/>
      <c r="AA283" s="477"/>
      <c r="AB283" s="478"/>
    </row>
    <row r="284" spans="2:28" s="34" customFormat="1" ht="12.75" customHeight="1">
      <c r="B284" s="290"/>
      <c r="C284" s="291"/>
      <c r="D284" s="35"/>
      <c r="E284" s="40" t="s">
        <v>271</v>
      </c>
      <c r="F284" s="362" t="s">
        <v>277</v>
      </c>
      <c r="G284" s="362"/>
      <c r="H284" s="362"/>
      <c r="I284" s="362"/>
      <c r="J284" s="362"/>
      <c r="K284" s="362"/>
      <c r="L284" s="362"/>
      <c r="M284" s="362"/>
      <c r="N284" s="362"/>
      <c r="O284" s="362"/>
      <c r="P284" s="362"/>
      <c r="Q284" s="362"/>
      <c r="R284" s="362"/>
      <c r="S284" s="362"/>
      <c r="T284" s="362"/>
      <c r="U284" s="362"/>
      <c r="V284" s="362"/>
      <c r="W284" s="362"/>
      <c r="X284" s="362"/>
      <c r="Y284" s="399"/>
      <c r="Z284" s="476"/>
      <c r="AA284" s="477"/>
      <c r="AB284" s="478"/>
    </row>
    <row r="285" spans="2:28" s="34" customFormat="1" ht="12.75" customHeight="1">
      <c r="B285" s="290"/>
      <c r="C285" s="291"/>
      <c r="D285" s="35"/>
      <c r="E285" s="40" t="s">
        <v>272</v>
      </c>
      <c r="F285" s="362" t="s">
        <v>278</v>
      </c>
      <c r="G285" s="362"/>
      <c r="H285" s="362"/>
      <c r="I285" s="362"/>
      <c r="J285" s="362"/>
      <c r="K285" s="362"/>
      <c r="L285" s="362"/>
      <c r="M285" s="362"/>
      <c r="N285" s="362"/>
      <c r="O285" s="362"/>
      <c r="P285" s="362"/>
      <c r="Q285" s="362"/>
      <c r="R285" s="362"/>
      <c r="S285" s="362"/>
      <c r="T285" s="362"/>
      <c r="U285" s="362"/>
      <c r="V285" s="362"/>
      <c r="W285" s="362"/>
      <c r="X285" s="362"/>
      <c r="Y285" s="399"/>
      <c r="Z285" s="476"/>
      <c r="AA285" s="477"/>
      <c r="AB285" s="478"/>
    </row>
    <row r="286" spans="2:28" s="34" customFormat="1" ht="12.75" customHeight="1">
      <c r="B286" s="290"/>
      <c r="C286" s="291"/>
      <c r="D286" s="35"/>
      <c r="E286" s="40" t="s">
        <v>273</v>
      </c>
      <c r="F286" s="362" t="s">
        <v>279</v>
      </c>
      <c r="G286" s="362"/>
      <c r="H286" s="362"/>
      <c r="I286" s="362"/>
      <c r="J286" s="362"/>
      <c r="K286" s="362"/>
      <c r="L286" s="362"/>
      <c r="M286" s="362"/>
      <c r="N286" s="362"/>
      <c r="O286" s="362"/>
      <c r="P286" s="362"/>
      <c r="Q286" s="362"/>
      <c r="R286" s="362"/>
      <c r="S286" s="362"/>
      <c r="T286" s="362"/>
      <c r="U286" s="362"/>
      <c r="V286" s="362"/>
      <c r="W286" s="362"/>
      <c r="X286" s="362"/>
      <c r="Y286" s="399"/>
      <c r="Z286" s="476"/>
      <c r="AA286" s="477"/>
      <c r="AB286" s="478"/>
    </row>
    <row r="287" spans="2:28" s="34" customFormat="1" ht="12.75" customHeight="1">
      <c r="B287" s="290"/>
      <c r="C287" s="291"/>
      <c r="D287" s="35" t="s">
        <v>21</v>
      </c>
      <c r="E287" s="353" t="s">
        <v>64</v>
      </c>
      <c r="F287" s="362"/>
      <c r="G287" s="362"/>
      <c r="H287" s="362"/>
      <c r="I287" s="362"/>
      <c r="J287" s="362"/>
      <c r="K287" s="362"/>
      <c r="L287" s="362"/>
      <c r="M287" s="362"/>
      <c r="N287" s="362"/>
      <c r="O287" s="362"/>
      <c r="P287" s="362"/>
      <c r="Q287" s="362"/>
      <c r="R287" s="362"/>
      <c r="S287" s="362"/>
      <c r="T287" s="362"/>
      <c r="U287" s="362"/>
      <c r="V287" s="362"/>
      <c r="W287" s="362"/>
      <c r="X287" s="362"/>
      <c r="Y287" s="399"/>
      <c r="Z287" s="476"/>
      <c r="AA287" s="477"/>
      <c r="AB287" s="478"/>
    </row>
    <row r="288" spans="2:28" s="34" customFormat="1" ht="12.75" customHeight="1">
      <c r="B288" s="290"/>
      <c r="C288" s="291"/>
      <c r="D288" s="35" t="s">
        <v>28</v>
      </c>
      <c r="E288" s="353" t="s">
        <v>65</v>
      </c>
      <c r="F288" s="362"/>
      <c r="G288" s="362"/>
      <c r="H288" s="362"/>
      <c r="I288" s="362"/>
      <c r="J288" s="362"/>
      <c r="K288" s="362"/>
      <c r="L288" s="362"/>
      <c r="M288" s="362"/>
      <c r="N288" s="362"/>
      <c r="O288" s="362"/>
      <c r="P288" s="362"/>
      <c r="Q288" s="362"/>
      <c r="R288" s="362"/>
      <c r="S288" s="362"/>
      <c r="T288" s="362"/>
      <c r="U288" s="362"/>
      <c r="V288" s="362"/>
      <c r="W288" s="362"/>
      <c r="X288" s="362"/>
      <c r="Y288" s="399"/>
      <c r="Z288" s="476"/>
      <c r="AA288" s="477"/>
      <c r="AB288" s="478"/>
    </row>
    <row r="289" spans="2:28" s="34" customFormat="1" ht="12.75" customHeight="1">
      <c r="B289" s="280"/>
      <c r="C289" s="281"/>
      <c r="D289" s="36" t="s">
        <v>29</v>
      </c>
      <c r="E289" s="275" t="s">
        <v>66</v>
      </c>
      <c r="F289" s="474"/>
      <c r="G289" s="474"/>
      <c r="H289" s="474"/>
      <c r="I289" s="474"/>
      <c r="J289" s="474"/>
      <c r="K289" s="474"/>
      <c r="L289" s="474"/>
      <c r="M289" s="474"/>
      <c r="N289" s="474"/>
      <c r="O289" s="474"/>
      <c r="P289" s="474"/>
      <c r="Q289" s="474"/>
      <c r="R289" s="474"/>
      <c r="S289" s="474"/>
      <c r="T289" s="474"/>
      <c r="U289" s="474"/>
      <c r="V289" s="474"/>
      <c r="W289" s="474"/>
      <c r="X289" s="474"/>
      <c r="Y289" s="475"/>
      <c r="Z289" s="469"/>
      <c r="AA289" s="470"/>
      <c r="AB289" s="471"/>
    </row>
    <row r="290" ht="12.75"/>
    <row r="291" spans="1:28" s="7" customFormat="1" ht="17.25">
      <c r="A291" s="30">
        <v>3</v>
      </c>
      <c r="B291" s="6"/>
      <c r="C291" s="7" t="s">
        <v>280</v>
      </c>
      <c r="AB291" s="61"/>
    </row>
    <row r="292" spans="1:28" s="25" customFormat="1" ht="12">
      <c r="A292" s="103"/>
      <c r="B292" s="104" t="s">
        <v>73</v>
      </c>
      <c r="C292" s="516" t="s">
        <v>286</v>
      </c>
      <c r="D292" s="516"/>
      <c r="E292" s="516"/>
      <c r="F292" s="516"/>
      <c r="G292" s="516"/>
      <c r="H292" s="516"/>
      <c r="I292" s="516"/>
      <c r="J292" s="516"/>
      <c r="K292" s="516"/>
      <c r="L292" s="516"/>
      <c r="M292" s="516"/>
      <c r="N292" s="516"/>
      <c r="O292" s="516"/>
      <c r="P292" s="516"/>
      <c r="Q292" s="516"/>
      <c r="R292" s="516"/>
      <c r="S292" s="516"/>
      <c r="T292" s="516"/>
      <c r="U292" s="516"/>
      <c r="V292" s="516"/>
      <c r="W292" s="516"/>
      <c r="X292" s="516"/>
      <c r="Y292" s="516"/>
      <c r="AB292" s="102"/>
    </row>
    <row r="293" spans="1:28" s="1" customFormat="1" ht="15" customHeight="1">
      <c r="A293" s="264"/>
      <c r="B293" s="265"/>
      <c r="C293" s="275"/>
      <c r="D293" s="275"/>
      <c r="E293" s="275"/>
      <c r="F293" s="275"/>
      <c r="G293" s="275"/>
      <c r="H293" s="275"/>
      <c r="I293" s="275"/>
      <c r="J293" s="275"/>
      <c r="K293" s="275"/>
      <c r="L293" s="275"/>
      <c r="M293" s="275"/>
      <c r="N293" s="275"/>
      <c r="O293" s="275"/>
      <c r="P293" s="275"/>
      <c r="Q293" s="275"/>
      <c r="R293" s="275"/>
      <c r="S293" s="275"/>
      <c r="T293" s="275"/>
      <c r="U293" s="275"/>
      <c r="V293" s="275"/>
      <c r="W293" s="275"/>
      <c r="X293" s="275"/>
      <c r="Y293" s="275"/>
      <c r="Z293" s="23" t="s">
        <v>10</v>
      </c>
      <c r="AA293" s="31"/>
      <c r="AB293" s="24"/>
    </row>
    <row r="294" spans="2:28" s="25" customFormat="1" ht="33.75" customHeight="1">
      <c r="B294" s="256">
        <f>IF(D294="","",B293+1)</f>
        <v>1</v>
      </c>
      <c r="C294" s="257"/>
      <c r="D294" s="258" t="s">
        <v>281</v>
      </c>
      <c r="E294" s="259"/>
      <c r="F294" s="259"/>
      <c r="G294" s="259"/>
      <c r="H294" s="259"/>
      <c r="I294" s="259"/>
      <c r="J294" s="259"/>
      <c r="K294" s="259"/>
      <c r="L294" s="259"/>
      <c r="M294" s="259"/>
      <c r="N294" s="259"/>
      <c r="O294" s="259"/>
      <c r="P294" s="259"/>
      <c r="Q294" s="259"/>
      <c r="R294" s="259"/>
      <c r="S294" s="259"/>
      <c r="T294" s="259"/>
      <c r="U294" s="259"/>
      <c r="V294" s="259"/>
      <c r="W294" s="259"/>
      <c r="X294" s="259"/>
      <c r="Y294" s="260"/>
      <c r="Z294" s="261"/>
      <c r="AA294" s="262"/>
      <c r="AB294" s="263"/>
    </row>
    <row r="295" spans="2:28" ht="27" customHeight="1">
      <c r="B295" s="323">
        <f>IF(D295="","",B294+1)</f>
        <v>2</v>
      </c>
      <c r="C295" s="324"/>
      <c r="D295" s="266" t="s">
        <v>282</v>
      </c>
      <c r="E295" s="288"/>
      <c r="F295" s="288"/>
      <c r="G295" s="288"/>
      <c r="H295" s="288"/>
      <c r="I295" s="288"/>
      <c r="J295" s="288"/>
      <c r="K295" s="288"/>
      <c r="L295" s="288"/>
      <c r="M295" s="288"/>
      <c r="N295" s="288"/>
      <c r="O295" s="288"/>
      <c r="P295" s="288"/>
      <c r="Q295" s="288"/>
      <c r="R295" s="288"/>
      <c r="S295" s="288"/>
      <c r="T295" s="288"/>
      <c r="U295" s="288"/>
      <c r="V295" s="288"/>
      <c r="W295" s="288"/>
      <c r="X295" s="288"/>
      <c r="Y295" s="289"/>
      <c r="Z295" s="269"/>
      <c r="AA295" s="270"/>
      <c r="AB295" s="271"/>
    </row>
    <row r="296" spans="2:28" ht="25.5" customHeight="1">
      <c r="B296" s="496"/>
      <c r="C296" s="497"/>
      <c r="D296" s="37" t="s">
        <v>15</v>
      </c>
      <c r="E296" s="353" t="s">
        <v>89</v>
      </c>
      <c r="F296" s="353"/>
      <c r="G296" s="353"/>
      <c r="H296" s="353"/>
      <c r="I296" s="353"/>
      <c r="J296" s="353"/>
      <c r="K296" s="353"/>
      <c r="L296" s="353"/>
      <c r="M296" s="353"/>
      <c r="N296" s="353"/>
      <c r="O296" s="353"/>
      <c r="P296" s="353"/>
      <c r="Q296" s="353"/>
      <c r="R296" s="353"/>
      <c r="S296" s="353"/>
      <c r="T296" s="353"/>
      <c r="U296" s="353"/>
      <c r="V296" s="353"/>
      <c r="W296" s="353"/>
      <c r="X296" s="353"/>
      <c r="Y296" s="354"/>
      <c r="Z296" s="485"/>
      <c r="AA296" s="486"/>
      <c r="AB296" s="487"/>
    </row>
    <row r="297" spans="2:28" ht="25.5" customHeight="1">
      <c r="B297" s="496"/>
      <c r="C297" s="497"/>
      <c r="D297" s="37" t="s">
        <v>16</v>
      </c>
      <c r="E297" s="353" t="s">
        <v>90</v>
      </c>
      <c r="F297" s="353"/>
      <c r="G297" s="353"/>
      <c r="H297" s="353"/>
      <c r="I297" s="353"/>
      <c r="J297" s="353"/>
      <c r="K297" s="353"/>
      <c r="L297" s="353"/>
      <c r="M297" s="353"/>
      <c r="N297" s="353"/>
      <c r="O297" s="353"/>
      <c r="P297" s="353"/>
      <c r="Q297" s="353"/>
      <c r="R297" s="353"/>
      <c r="S297" s="353"/>
      <c r="T297" s="353"/>
      <c r="U297" s="353"/>
      <c r="V297" s="353"/>
      <c r="W297" s="353"/>
      <c r="X297" s="353"/>
      <c r="Y297" s="354"/>
      <c r="Z297" s="485"/>
      <c r="AA297" s="486"/>
      <c r="AB297" s="487"/>
    </row>
    <row r="298" spans="2:28" ht="25.5" customHeight="1">
      <c r="B298" s="498"/>
      <c r="C298" s="499"/>
      <c r="D298" s="38" t="s">
        <v>21</v>
      </c>
      <c r="E298" s="275" t="s">
        <v>91</v>
      </c>
      <c r="F298" s="275"/>
      <c r="G298" s="275"/>
      <c r="H298" s="275"/>
      <c r="I298" s="275"/>
      <c r="J298" s="275"/>
      <c r="K298" s="275"/>
      <c r="L298" s="275"/>
      <c r="M298" s="275"/>
      <c r="N298" s="275"/>
      <c r="O298" s="275"/>
      <c r="P298" s="275"/>
      <c r="Q298" s="275"/>
      <c r="R298" s="275"/>
      <c r="S298" s="275"/>
      <c r="T298" s="275"/>
      <c r="U298" s="275"/>
      <c r="V298" s="275"/>
      <c r="W298" s="275"/>
      <c r="X298" s="275"/>
      <c r="Y298" s="320"/>
      <c r="Z298" s="272"/>
      <c r="AA298" s="273"/>
      <c r="AB298" s="274"/>
    </row>
    <row r="299" spans="2:28" s="25" customFormat="1" ht="27" customHeight="1">
      <c r="B299" s="256">
        <f>IF(D299="","",B295+1)</f>
        <v>3</v>
      </c>
      <c r="C299" s="257"/>
      <c r="D299" s="258" t="s">
        <v>283</v>
      </c>
      <c r="E299" s="259"/>
      <c r="F299" s="259"/>
      <c r="G299" s="259"/>
      <c r="H299" s="259"/>
      <c r="I299" s="259"/>
      <c r="J299" s="259"/>
      <c r="K299" s="259"/>
      <c r="L299" s="259"/>
      <c r="M299" s="259"/>
      <c r="N299" s="259"/>
      <c r="O299" s="259"/>
      <c r="P299" s="259"/>
      <c r="Q299" s="259"/>
      <c r="R299" s="259"/>
      <c r="S299" s="259"/>
      <c r="T299" s="259"/>
      <c r="U299" s="259"/>
      <c r="V299" s="259"/>
      <c r="W299" s="259"/>
      <c r="X299" s="259"/>
      <c r="Y299" s="260"/>
      <c r="Z299" s="261"/>
      <c r="AA299" s="262"/>
      <c r="AB299" s="263"/>
    </row>
    <row r="300" spans="2:28" s="25" customFormat="1" ht="54" customHeight="1">
      <c r="B300" s="256">
        <f>IF(D300="","",B299+1)</f>
        <v>4</v>
      </c>
      <c r="C300" s="257"/>
      <c r="D300" s="258" t="s">
        <v>284</v>
      </c>
      <c r="E300" s="259"/>
      <c r="F300" s="259"/>
      <c r="G300" s="259"/>
      <c r="H300" s="259"/>
      <c r="I300" s="259"/>
      <c r="J300" s="259"/>
      <c r="K300" s="259"/>
      <c r="L300" s="259"/>
      <c r="M300" s="259"/>
      <c r="N300" s="259"/>
      <c r="O300" s="259"/>
      <c r="P300" s="259"/>
      <c r="Q300" s="259"/>
      <c r="R300" s="259"/>
      <c r="S300" s="259"/>
      <c r="T300" s="259"/>
      <c r="U300" s="259"/>
      <c r="V300" s="259"/>
      <c r="W300" s="259"/>
      <c r="X300" s="259"/>
      <c r="Y300" s="260"/>
      <c r="Z300" s="261"/>
      <c r="AA300" s="262"/>
      <c r="AB300" s="263"/>
    </row>
    <row r="301" spans="2:28" s="25" customFormat="1" ht="27" customHeight="1">
      <c r="B301" s="256">
        <f>IF(D301="","",B300+1)</f>
        <v>5</v>
      </c>
      <c r="C301" s="257"/>
      <c r="D301" s="258" t="s">
        <v>92</v>
      </c>
      <c r="E301" s="259"/>
      <c r="F301" s="259"/>
      <c r="G301" s="259"/>
      <c r="H301" s="259"/>
      <c r="I301" s="259"/>
      <c r="J301" s="259"/>
      <c r="K301" s="259"/>
      <c r="L301" s="259"/>
      <c r="M301" s="259"/>
      <c r="N301" s="259"/>
      <c r="O301" s="259"/>
      <c r="P301" s="259"/>
      <c r="Q301" s="259"/>
      <c r="R301" s="259"/>
      <c r="S301" s="259"/>
      <c r="T301" s="259"/>
      <c r="U301" s="259"/>
      <c r="V301" s="259"/>
      <c r="W301" s="259"/>
      <c r="X301" s="259"/>
      <c r="Y301" s="260"/>
      <c r="Z301" s="261"/>
      <c r="AA301" s="262"/>
      <c r="AB301" s="263"/>
    </row>
    <row r="302" spans="2:28" s="25" customFormat="1" ht="54" customHeight="1">
      <c r="B302" s="256">
        <f>IF(D302="","",B301+1)</f>
        <v>6</v>
      </c>
      <c r="C302" s="257"/>
      <c r="D302" s="258" t="s">
        <v>285</v>
      </c>
      <c r="E302" s="259"/>
      <c r="F302" s="259"/>
      <c r="G302" s="259"/>
      <c r="H302" s="259"/>
      <c r="I302" s="259"/>
      <c r="J302" s="259"/>
      <c r="K302" s="259"/>
      <c r="L302" s="259"/>
      <c r="M302" s="259"/>
      <c r="N302" s="259"/>
      <c r="O302" s="259"/>
      <c r="P302" s="259"/>
      <c r="Q302" s="259"/>
      <c r="R302" s="259"/>
      <c r="S302" s="259"/>
      <c r="T302" s="259"/>
      <c r="U302" s="259"/>
      <c r="V302" s="259"/>
      <c r="W302" s="259"/>
      <c r="X302" s="259"/>
      <c r="Y302" s="260"/>
      <c r="Z302" s="261"/>
      <c r="AA302" s="262"/>
      <c r="AB302" s="263"/>
    </row>
    <row r="303" ht="12.75"/>
    <row r="304" spans="1:3" s="7" customFormat="1" ht="17.25">
      <c r="A304" s="30">
        <v>4</v>
      </c>
      <c r="B304" s="6"/>
      <c r="C304" s="7" t="s">
        <v>67</v>
      </c>
    </row>
    <row r="305" spans="1:28" s="1" customFormat="1" ht="15" customHeight="1">
      <c r="A305" s="264">
        <v>1</v>
      </c>
      <c r="B305" s="265"/>
      <c r="C305" s="1" t="s">
        <v>343</v>
      </c>
      <c r="Z305" s="23" t="s">
        <v>10</v>
      </c>
      <c r="AA305" s="31"/>
      <c r="AB305" s="24"/>
    </row>
    <row r="306" spans="2:28" s="25" customFormat="1" ht="21" customHeight="1">
      <c r="B306" s="323">
        <f>IF(D306="","",B305+1)</f>
        <v>1</v>
      </c>
      <c r="C306" s="324"/>
      <c r="D306" s="266" t="s">
        <v>345</v>
      </c>
      <c r="E306" s="287"/>
      <c r="F306" s="287"/>
      <c r="G306" s="287"/>
      <c r="H306" s="287"/>
      <c r="I306" s="287"/>
      <c r="J306" s="287"/>
      <c r="K306" s="287"/>
      <c r="L306" s="287"/>
      <c r="M306" s="287"/>
      <c r="N306" s="287"/>
      <c r="O306" s="287"/>
      <c r="P306" s="287"/>
      <c r="Q306" s="287"/>
      <c r="R306" s="287"/>
      <c r="S306" s="287"/>
      <c r="T306" s="287"/>
      <c r="U306" s="287"/>
      <c r="V306" s="287"/>
      <c r="W306" s="287"/>
      <c r="X306" s="287"/>
      <c r="Y306" s="413"/>
      <c r="Z306" s="269"/>
      <c r="AA306" s="270"/>
      <c r="AB306" s="271"/>
    </row>
    <row r="307" spans="2:28" s="25" customFormat="1" ht="12.75" customHeight="1">
      <c r="B307" s="327"/>
      <c r="C307" s="328"/>
      <c r="D307" s="38" t="s">
        <v>11</v>
      </c>
      <c r="E307" s="275" t="s">
        <v>346</v>
      </c>
      <c r="F307" s="275"/>
      <c r="G307" s="275"/>
      <c r="H307" s="275"/>
      <c r="I307" s="275"/>
      <c r="J307" s="275"/>
      <c r="K307" s="275"/>
      <c r="L307" s="275"/>
      <c r="M307" s="275"/>
      <c r="N307" s="275"/>
      <c r="O307" s="275"/>
      <c r="P307" s="275"/>
      <c r="Q307" s="275"/>
      <c r="R307" s="275"/>
      <c r="S307" s="275"/>
      <c r="T307" s="275"/>
      <c r="U307" s="275"/>
      <c r="V307" s="275"/>
      <c r="W307" s="275"/>
      <c r="X307" s="275"/>
      <c r="Y307" s="320"/>
      <c r="Z307" s="272"/>
      <c r="AA307" s="273"/>
      <c r="AB307" s="274"/>
    </row>
    <row r="308" spans="2:28" s="25" customFormat="1" ht="18" customHeight="1">
      <c r="B308" s="96" t="s">
        <v>128</v>
      </c>
      <c r="C308" s="75" t="s">
        <v>608</v>
      </c>
      <c r="D308" s="66"/>
      <c r="E308" s="66"/>
      <c r="F308" s="66"/>
      <c r="G308" s="66"/>
      <c r="H308" s="66"/>
      <c r="I308" s="66"/>
      <c r="J308" s="66"/>
      <c r="K308" s="66"/>
      <c r="L308" s="66"/>
      <c r="M308" s="66"/>
      <c r="N308" s="66"/>
      <c r="O308" s="66"/>
      <c r="P308" s="66"/>
      <c r="Q308" s="66"/>
      <c r="R308" s="66"/>
      <c r="S308" s="66"/>
      <c r="T308" s="66"/>
      <c r="U308" s="66"/>
      <c r="V308" s="66"/>
      <c r="W308" s="66"/>
      <c r="X308" s="66"/>
      <c r="Y308" s="66"/>
      <c r="Z308" s="75"/>
      <c r="AA308" s="75"/>
      <c r="AB308" s="95"/>
    </row>
    <row r="309" spans="2:28" s="25" customFormat="1" ht="27" customHeight="1">
      <c r="B309" s="90"/>
      <c r="C309" s="362" t="s">
        <v>347</v>
      </c>
      <c r="D309" s="362"/>
      <c r="E309" s="362"/>
      <c r="F309" s="362"/>
      <c r="G309" s="362"/>
      <c r="H309" s="362"/>
      <c r="I309" s="362"/>
      <c r="J309" s="362"/>
      <c r="K309" s="362"/>
      <c r="L309" s="362"/>
      <c r="M309" s="362"/>
      <c r="N309" s="362"/>
      <c r="O309" s="362"/>
      <c r="P309" s="362"/>
      <c r="Q309" s="362"/>
      <c r="R309" s="362"/>
      <c r="S309" s="362"/>
      <c r="T309" s="362"/>
      <c r="U309" s="362"/>
      <c r="V309" s="362"/>
      <c r="W309" s="362"/>
      <c r="X309" s="362"/>
      <c r="Y309" s="362"/>
      <c r="Z309" s="362"/>
      <c r="AA309" s="362"/>
      <c r="AB309" s="399"/>
    </row>
    <row r="310" spans="2:28" s="25" customFormat="1" ht="27" customHeight="1" thickBot="1">
      <c r="B310" s="90"/>
      <c r="C310" s="500" t="s">
        <v>348</v>
      </c>
      <c r="D310" s="500"/>
      <c r="E310" s="500"/>
      <c r="F310" s="500" t="s">
        <v>349</v>
      </c>
      <c r="G310" s="500"/>
      <c r="H310" s="500"/>
      <c r="I310" s="500" t="s">
        <v>350</v>
      </c>
      <c r="J310" s="500"/>
      <c r="K310" s="500"/>
      <c r="L310" s="500" t="s">
        <v>351</v>
      </c>
      <c r="M310" s="500"/>
      <c r="N310" s="500"/>
      <c r="O310" s="500" t="s">
        <v>352</v>
      </c>
      <c r="P310" s="500"/>
      <c r="Q310" s="500"/>
      <c r="S310" s="148" t="s">
        <v>355</v>
      </c>
      <c r="T310" s="149"/>
      <c r="U310" s="149"/>
      <c r="V310" s="149"/>
      <c r="W310" s="149"/>
      <c r="X310" s="149"/>
      <c r="Y310" s="149"/>
      <c r="Z310" s="149"/>
      <c r="AA310" s="150"/>
      <c r="AB310" s="91"/>
    </row>
    <row r="311" spans="2:28" s="25" customFormat="1" ht="27" customHeight="1" thickBot="1" thickTop="1">
      <c r="B311" s="90"/>
      <c r="C311" s="501"/>
      <c r="D311" s="501"/>
      <c r="E311" s="501"/>
      <c r="F311" s="501"/>
      <c r="G311" s="501"/>
      <c r="H311" s="501"/>
      <c r="I311" s="501"/>
      <c r="J311" s="501"/>
      <c r="K311" s="501"/>
      <c r="L311" s="502"/>
      <c r="M311" s="502"/>
      <c r="N311" s="502"/>
      <c r="O311" s="502"/>
      <c r="P311" s="502"/>
      <c r="Q311" s="502"/>
      <c r="S311" s="145"/>
      <c r="T311" s="146"/>
      <c r="U311" s="147" t="s">
        <v>354</v>
      </c>
      <c r="V311" s="503"/>
      <c r="W311" s="504"/>
      <c r="X311" s="504"/>
      <c r="Y311" s="504"/>
      <c r="Z311" s="504"/>
      <c r="AA311" s="505"/>
      <c r="AB311" s="91"/>
    </row>
    <row r="312" spans="2:28" s="25" customFormat="1" ht="14.25" customHeight="1" thickTop="1">
      <c r="B312" s="90"/>
      <c r="C312" s="377" t="s">
        <v>353</v>
      </c>
      <c r="D312" s="378"/>
      <c r="E312" s="378"/>
      <c r="F312" s="378"/>
      <c r="G312" s="378"/>
      <c r="H312" s="378"/>
      <c r="I312" s="378"/>
      <c r="J312" s="378"/>
      <c r="K312" s="378"/>
      <c r="L312" s="371" t="str">
        <f>IF(COUNT(C311:Q311)=0,"人",SUM(C311:Q311))</f>
        <v>人</v>
      </c>
      <c r="M312" s="372"/>
      <c r="N312" s="372"/>
      <c r="O312" s="372"/>
      <c r="P312" s="372"/>
      <c r="Q312" s="373"/>
      <c r="S312" s="148" t="s">
        <v>356</v>
      </c>
      <c r="T312" s="149"/>
      <c r="U312" s="151"/>
      <c r="V312" s="365" t="str">
        <f>IF(COUNT(C311:Q311,V311)=0,"人",SUM(L312,V311))</f>
        <v>人</v>
      </c>
      <c r="W312" s="366"/>
      <c r="X312" s="366"/>
      <c r="Y312" s="366"/>
      <c r="Z312" s="366"/>
      <c r="AA312" s="367"/>
      <c r="AB312" s="91"/>
    </row>
    <row r="313" spans="2:28" s="25" customFormat="1" ht="14.25" customHeight="1" thickBot="1">
      <c r="B313" s="90"/>
      <c r="C313" s="379"/>
      <c r="D313" s="380"/>
      <c r="E313" s="380"/>
      <c r="F313" s="380"/>
      <c r="G313" s="380"/>
      <c r="H313" s="380"/>
      <c r="I313" s="380"/>
      <c r="J313" s="380"/>
      <c r="K313" s="380"/>
      <c r="L313" s="374"/>
      <c r="M313" s="375"/>
      <c r="N313" s="375"/>
      <c r="O313" s="375"/>
      <c r="P313" s="375"/>
      <c r="Q313" s="376"/>
      <c r="S313" s="158" t="s">
        <v>357</v>
      </c>
      <c r="T313" s="62"/>
      <c r="U313" s="152"/>
      <c r="V313" s="368"/>
      <c r="W313" s="369"/>
      <c r="X313" s="369"/>
      <c r="Y313" s="369"/>
      <c r="Z313" s="369"/>
      <c r="AA313" s="370"/>
      <c r="AB313" s="91"/>
    </row>
    <row r="314" spans="2:28" s="25" customFormat="1" ht="12.75" thickTop="1">
      <c r="B314" s="92"/>
      <c r="C314" s="93"/>
      <c r="D314" s="93"/>
      <c r="E314" s="93"/>
      <c r="F314" s="93"/>
      <c r="G314" s="93"/>
      <c r="H314" s="93"/>
      <c r="I314" s="93"/>
      <c r="J314" s="93"/>
      <c r="K314" s="93"/>
      <c r="L314" s="93"/>
      <c r="M314" s="93"/>
      <c r="N314" s="93"/>
      <c r="O314" s="93"/>
      <c r="P314" s="93"/>
      <c r="Q314" s="93"/>
      <c r="R314" s="93"/>
      <c r="S314" s="93"/>
      <c r="T314" s="93"/>
      <c r="U314" s="93"/>
      <c r="V314" s="93"/>
      <c r="W314" s="93"/>
      <c r="X314" s="93"/>
      <c r="Y314" s="93"/>
      <c r="Z314" s="93"/>
      <c r="AA314" s="93"/>
      <c r="AB314" s="94"/>
    </row>
    <row r="315" spans="2:28" s="25" customFormat="1" ht="18" customHeight="1" thickBot="1">
      <c r="B315" s="96" t="s">
        <v>129</v>
      </c>
      <c r="C315" s="75" t="s">
        <v>358</v>
      </c>
      <c r="D315" s="66"/>
      <c r="E315" s="66"/>
      <c r="F315" s="66"/>
      <c r="G315" s="66"/>
      <c r="H315" s="66"/>
      <c r="I315" s="66"/>
      <c r="J315" s="66"/>
      <c r="K315" s="66"/>
      <c r="L315" s="66"/>
      <c r="M315" s="66"/>
      <c r="N315" s="66"/>
      <c r="O315" s="66"/>
      <c r="P315" s="66"/>
      <c r="Q315" s="66"/>
      <c r="R315" s="66"/>
      <c r="S315" s="66"/>
      <c r="T315" s="66"/>
      <c r="U315" s="66"/>
      <c r="V315" s="66"/>
      <c r="W315" s="66"/>
      <c r="X315" s="66"/>
      <c r="Y315" s="66"/>
      <c r="Z315" s="75"/>
      <c r="AA315" s="75"/>
      <c r="AB315" s="95"/>
    </row>
    <row r="316" spans="2:28" s="25" customFormat="1" ht="27" customHeight="1" thickBot="1" thickTop="1">
      <c r="B316" s="90"/>
      <c r="C316" s="362" t="s">
        <v>609</v>
      </c>
      <c r="D316" s="363"/>
      <c r="E316" s="363"/>
      <c r="F316" s="363"/>
      <c r="G316" s="363"/>
      <c r="H316" s="363"/>
      <c r="I316" s="363"/>
      <c r="J316" s="363"/>
      <c r="K316" s="363"/>
      <c r="L316" s="363"/>
      <c r="M316" s="363"/>
      <c r="N316" s="363"/>
      <c r="O316" s="363"/>
      <c r="P316" s="363"/>
      <c r="Q316" s="363"/>
      <c r="R316" s="363"/>
      <c r="S316" s="363"/>
      <c r="T316" s="363"/>
      <c r="U316" s="364"/>
      <c r="V316" s="506"/>
      <c r="W316" s="507"/>
      <c r="X316" s="507"/>
      <c r="Y316" s="508"/>
      <c r="Z316" s="65" t="s">
        <v>359</v>
      </c>
      <c r="AA316" s="67"/>
      <c r="AB316" s="68"/>
    </row>
    <row r="317" spans="2:28" s="25" customFormat="1" ht="12.75" thickTop="1">
      <c r="B317" s="92"/>
      <c r="C317" s="93"/>
      <c r="D317" s="93"/>
      <c r="E317" s="93"/>
      <c r="F317" s="93"/>
      <c r="G317" s="93"/>
      <c r="H317" s="93"/>
      <c r="I317" s="93"/>
      <c r="J317" s="93"/>
      <c r="K317" s="93"/>
      <c r="L317" s="93"/>
      <c r="M317" s="93"/>
      <c r="N317" s="93"/>
      <c r="O317" s="93"/>
      <c r="P317" s="93"/>
      <c r="Q317" s="93"/>
      <c r="R317" s="93"/>
      <c r="S317" s="93"/>
      <c r="T317" s="93"/>
      <c r="U317" s="93"/>
      <c r="V317" s="93"/>
      <c r="W317" s="93"/>
      <c r="X317" s="93"/>
      <c r="Y317" s="93"/>
      <c r="Z317" s="93"/>
      <c r="AA317" s="93"/>
      <c r="AB317" s="94"/>
    </row>
    <row r="318" spans="2:28" s="25" customFormat="1" ht="18" customHeight="1" thickBot="1">
      <c r="B318" s="96" t="s">
        <v>272</v>
      </c>
      <c r="C318" s="75" t="s">
        <v>343</v>
      </c>
      <c r="D318" s="66"/>
      <c r="E318" s="66"/>
      <c r="F318" s="66"/>
      <c r="G318" s="66"/>
      <c r="H318" s="66"/>
      <c r="I318" s="66"/>
      <c r="J318" s="66"/>
      <c r="K318" s="66"/>
      <c r="L318" s="66"/>
      <c r="M318" s="66"/>
      <c r="N318" s="66"/>
      <c r="O318" s="66"/>
      <c r="P318" s="66"/>
      <c r="Q318" s="66"/>
      <c r="R318" s="66"/>
      <c r="S318" s="66"/>
      <c r="T318" s="66"/>
      <c r="U318" s="66"/>
      <c r="V318" s="66"/>
      <c r="W318" s="66"/>
      <c r="X318" s="66"/>
      <c r="Y318" s="66"/>
      <c r="Z318" s="75"/>
      <c r="AA318" s="75"/>
      <c r="AB318" s="95"/>
    </row>
    <row r="319" spans="2:28" s="25" customFormat="1" ht="27" customHeight="1" thickBot="1" thickTop="1">
      <c r="B319" s="90"/>
      <c r="C319" s="65" t="s">
        <v>610</v>
      </c>
      <c r="D319" s="67"/>
      <c r="E319" s="67"/>
      <c r="F319" s="67"/>
      <c r="G319" s="67"/>
      <c r="H319" s="67"/>
      <c r="I319" s="67"/>
      <c r="J319" s="67"/>
      <c r="K319" s="67"/>
      <c r="L319" s="67"/>
      <c r="M319" s="67"/>
      <c r="N319" s="67"/>
      <c r="O319" s="67"/>
      <c r="P319" s="509"/>
      <c r="Q319" s="510"/>
      <c r="R319" s="510"/>
      <c r="S319" s="511"/>
      <c r="T319" s="65"/>
      <c r="U319" s="67"/>
      <c r="V319" s="67"/>
      <c r="W319" s="67"/>
      <c r="X319" s="67"/>
      <c r="Y319" s="67"/>
      <c r="Z319" s="67"/>
      <c r="AA319" s="67"/>
      <c r="AB319" s="68"/>
    </row>
    <row r="320" spans="2:28" s="25" customFormat="1" ht="12.75" thickTop="1">
      <c r="B320" s="92"/>
      <c r="C320" s="93"/>
      <c r="D320" s="93"/>
      <c r="E320" s="93"/>
      <c r="F320" s="93"/>
      <c r="G320" s="93"/>
      <c r="H320" s="93"/>
      <c r="I320" s="93"/>
      <c r="J320" s="93"/>
      <c r="K320" s="93"/>
      <c r="L320" s="93"/>
      <c r="M320" s="93"/>
      <c r="N320" s="93"/>
      <c r="O320" s="93"/>
      <c r="P320" s="93"/>
      <c r="Q320" s="93"/>
      <c r="R320" s="93"/>
      <c r="S320" s="93"/>
      <c r="T320" s="93"/>
      <c r="U320" s="93"/>
      <c r="V320" s="93"/>
      <c r="W320" s="93"/>
      <c r="X320" s="93"/>
      <c r="Y320" s="93"/>
      <c r="Z320" s="93"/>
      <c r="AA320" s="93"/>
      <c r="AB320" s="94"/>
    </row>
    <row r="321" spans="2:28" s="25" customFormat="1" ht="18" customHeight="1">
      <c r="B321" s="96" t="s">
        <v>273</v>
      </c>
      <c r="C321" s="75" t="s">
        <v>360</v>
      </c>
      <c r="D321" s="66"/>
      <c r="E321" s="66"/>
      <c r="F321" s="66"/>
      <c r="G321" s="66"/>
      <c r="H321" s="66"/>
      <c r="I321" s="66"/>
      <c r="J321" s="66"/>
      <c r="K321" s="66"/>
      <c r="L321" s="66"/>
      <c r="M321" s="66"/>
      <c r="N321" s="66"/>
      <c r="O321" s="66"/>
      <c r="P321" s="66"/>
      <c r="Q321" s="66"/>
      <c r="R321" s="66"/>
      <c r="S321" s="66"/>
      <c r="T321" s="66"/>
      <c r="U321" s="66"/>
      <c r="V321" s="66"/>
      <c r="W321" s="66"/>
      <c r="X321" s="66"/>
      <c r="Y321" s="66"/>
      <c r="Z321" s="75"/>
      <c r="AA321" s="75"/>
      <c r="AB321" s="95"/>
    </row>
    <row r="322" spans="2:28" s="25" customFormat="1" ht="27" customHeight="1">
      <c r="B322" s="90"/>
      <c r="C322" s="148" t="s">
        <v>343</v>
      </c>
      <c r="D322" s="149"/>
      <c r="E322" s="149"/>
      <c r="F322" s="149"/>
      <c r="G322" s="149"/>
      <c r="H322" s="149"/>
      <c r="I322" s="149"/>
      <c r="J322" s="149"/>
      <c r="K322" s="149"/>
      <c r="L322" s="149"/>
      <c r="M322" s="149"/>
      <c r="N322" s="149"/>
      <c r="O322" s="150"/>
      <c r="P322" s="148" t="s">
        <v>362</v>
      </c>
      <c r="Q322" s="149"/>
      <c r="R322" s="149"/>
      <c r="S322" s="149"/>
      <c r="T322" s="149"/>
      <c r="U322" s="150"/>
      <c r="V322" s="148" t="s">
        <v>361</v>
      </c>
      <c r="W322" s="149"/>
      <c r="X322" s="149"/>
      <c r="Y322" s="149"/>
      <c r="Z322" s="149"/>
      <c r="AA322" s="150"/>
      <c r="AB322" s="91"/>
    </row>
    <row r="323" spans="2:28" s="25" customFormat="1" ht="39.75" customHeight="1">
      <c r="B323" s="90"/>
      <c r="C323" s="153" t="s">
        <v>368</v>
      </c>
      <c r="D323" s="78"/>
      <c r="E323" s="78"/>
      <c r="F323" s="78"/>
      <c r="G323" s="78"/>
      <c r="H323" s="78"/>
      <c r="I323" s="78"/>
      <c r="J323" s="154" t="s">
        <v>365</v>
      </c>
      <c r="K323" s="154"/>
      <c r="L323" s="154"/>
      <c r="M323" s="154"/>
      <c r="N323" s="154"/>
      <c r="O323" s="154"/>
      <c r="P323" s="314">
        <v>1053</v>
      </c>
      <c r="Q323" s="315"/>
      <c r="R323" s="315"/>
      <c r="S323" s="315"/>
      <c r="T323" s="315"/>
      <c r="U323" s="316"/>
      <c r="V323" s="314">
        <v>1368</v>
      </c>
      <c r="W323" s="315"/>
      <c r="X323" s="315"/>
      <c r="Y323" s="315"/>
      <c r="Z323" s="315"/>
      <c r="AA323" s="316"/>
      <c r="AB323" s="91"/>
    </row>
    <row r="324" spans="2:28" s="25" customFormat="1" ht="21" customHeight="1">
      <c r="B324" s="90"/>
      <c r="C324" s="148" t="s">
        <v>369</v>
      </c>
      <c r="D324" s="149"/>
      <c r="E324" s="149"/>
      <c r="F324" s="149"/>
      <c r="G324" s="149"/>
      <c r="H324" s="149"/>
      <c r="I324" s="149"/>
      <c r="J324" s="99" t="s">
        <v>366</v>
      </c>
      <c r="K324" s="99"/>
      <c r="L324" s="99"/>
      <c r="M324" s="99"/>
      <c r="N324" s="99"/>
      <c r="O324" s="99"/>
      <c r="P324" s="356">
        <v>527</v>
      </c>
      <c r="Q324" s="357"/>
      <c r="R324" s="357"/>
      <c r="S324" s="357"/>
      <c r="T324" s="357"/>
      <c r="U324" s="358"/>
      <c r="V324" s="356">
        <v>684</v>
      </c>
      <c r="W324" s="357"/>
      <c r="X324" s="357"/>
      <c r="Y324" s="357"/>
      <c r="Z324" s="357"/>
      <c r="AA324" s="358"/>
      <c r="AB324" s="91"/>
    </row>
    <row r="325" spans="2:28" s="25" customFormat="1" ht="25.5" customHeight="1">
      <c r="B325" s="90"/>
      <c r="C325" s="33" t="s">
        <v>11</v>
      </c>
      <c r="D325" s="472" t="s">
        <v>364</v>
      </c>
      <c r="E325" s="472"/>
      <c r="F325" s="472"/>
      <c r="G325" s="472"/>
      <c r="H325" s="472"/>
      <c r="I325" s="472"/>
      <c r="J325" s="472"/>
      <c r="K325" s="472"/>
      <c r="L325" s="472"/>
      <c r="M325" s="472"/>
      <c r="N325" s="472"/>
      <c r="O325" s="472"/>
      <c r="P325" s="359"/>
      <c r="Q325" s="360"/>
      <c r="R325" s="360"/>
      <c r="S325" s="360"/>
      <c r="T325" s="360"/>
      <c r="U325" s="361"/>
      <c r="V325" s="359"/>
      <c r="W325" s="360"/>
      <c r="X325" s="360"/>
      <c r="Y325" s="360"/>
      <c r="Z325" s="360"/>
      <c r="AA325" s="361"/>
      <c r="AB325" s="91"/>
    </row>
    <row r="326" spans="2:28" s="25" customFormat="1" ht="21" customHeight="1">
      <c r="B326" s="90"/>
      <c r="C326" s="148" t="s">
        <v>370</v>
      </c>
      <c r="D326" s="149"/>
      <c r="E326" s="149"/>
      <c r="F326" s="149"/>
      <c r="G326" s="149"/>
      <c r="H326" s="149"/>
      <c r="I326" s="149"/>
      <c r="J326" s="99" t="s">
        <v>367</v>
      </c>
      <c r="K326" s="99"/>
      <c r="L326" s="99"/>
      <c r="M326" s="99"/>
      <c r="N326" s="99"/>
      <c r="O326" s="99"/>
      <c r="P326" s="356">
        <v>316</v>
      </c>
      <c r="Q326" s="357"/>
      <c r="R326" s="357"/>
      <c r="S326" s="357"/>
      <c r="T326" s="357"/>
      <c r="U326" s="358"/>
      <c r="V326" s="356">
        <v>410</v>
      </c>
      <c r="W326" s="357"/>
      <c r="X326" s="357"/>
      <c r="Y326" s="357"/>
      <c r="Z326" s="357"/>
      <c r="AA326" s="358"/>
      <c r="AB326" s="91"/>
    </row>
    <row r="327" spans="2:28" s="25" customFormat="1" ht="25.5" customHeight="1">
      <c r="B327" s="90"/>
      <c r="C327" s="33" t="s">
        <v>11</v>
      </c>
      <c r="D327" s="472" t="s">
        <v>363</v>
      </c>
      <c r="E327" s="472"/>
      <c r="F327" s="472"/>
      <c r="G327" s="472"/>
      <c r="H327" s="472"/>
      <c r="I327" s="472"/>
      <c r="J327" s="472"/>
      <c r="K327" s="472"/>
      <c r="L327" s="472"/>
      <c r="M327" s="472"/>
      <c r="N327" s="472"/>
      <c r="O327" s="472"/>
      <c r="P327" s="359"/>
      <c r="Q327" s="360"/>
      <c r="R327" s="360"/>
      <c r="S327" s="360"/>
      <c r="T327" s="360"/>
      <c r="U327" s="361"/>
      <c r="V327" s="359"/>
      <c r="W327" s="360"/>
      <c r="X327" s="360"/>
      <c r="Y327" s="360"/>
      <c r="Z327" s="360"/>
      <c r="AA327" s="361"/>
      <c r="AB327" s="91"/>
    </row>
    <row r="328" spans="2:28" s="25" customFormat="1" ht="12">
      <c r="B328" s="92"/>
      <c r="C328" s="93"/>
      <c r="D328" s="93"/>
      <c r="E328" s="93"/>
      <c r="F328" s="93"/>
      <c r="G328" s="93"/>
      <c r="H328" s="93"/>
      <c r="I328" s="93"/>
      <c r="J328" s="93"/>
      <c r="K328" s="93"/>
      <c r="L328" s="93"/>
      <c r="M328" s="93"/>
      <c r="N328" s="93"/>
      <c r="O328" s="93"/>
      <c r="P328" s="93"/>
      <c r="Q328" s="93"/>
      <c r="R328" s="93"/>
      <c r="S328" s="93"/>
      <c r="T328" s="93"/>
      <c r="U328" s="93"/>
      <c r="V328" s="93"/>
      <c r="W328" s="93"/>
      <c r="X328" s="93"/>
      <c r="Y328" s="93"/>
      <c r="Z328" s="93"/>
      <c r="AA328" s="93"/>
      <c r="AB328" s="94"/>
    </row>
    <row r="330" spans="1:28" s="1" customFormat="1" ht="15" customHeight="1">
      <c r="A330" s="264">
        <v>2</v>
      </c>
      <c r="B330" s="265"/>
      <c r="C330" s="1" t="s">
        <v>344</v>
      </c>
      <c r="Z330" s="4"/>
      <c r="AA330" s="4"/>
      <c r="AB330" s="4"/>
    </row>
    <row r="331" spans="2:28" s="25" customFormat="1" ht="40.5" customHeight="1">
      <c r="B331" s="256">
        <f>IF(D331="","",1)</f>
        <v>1</v>
      </c>
      <c r="C331" s="257"/>
      <c r="D331" s="258" t="s">
        <v>371</v>
      </c>
      <c r="E331" s="259"/>
      <c r="F331" s="259"/>
      <c r="G331" s="259"/>
      <c r="H331" s="259"/>
      <c r="I331" s="259"/>
      <c r="J331" s="259"/>
      <c r="K331" s="259"/>
      <c r="L331" s="259"/>
      <c r="M331" s="259"/>
      <c r="N331" s="259"/>
      <c r="O331" s="259"/>
      <c r="P331" s="259"/>
      <c r="Q331" s="259"/>
      <c r="R331" s="259"/>
      <c r="S331" s="259"/>
      <c r="T331" s="259"/>
      <c r="U331" s="259"/>
      <c r="V331" s="259"/>
      <c r="W331" s="259"/>
      <c r="X331" s="259"/>
      <c r="Y331" s="260"/>
      <c r="Z331" s="261"/>
      <c r="AA331" s="262"/>
      <c r="AB331" s="263"/>
    </row>
    <row r="332" spans="2:28" s="25" customFormat="1" ht="33.75" customHeight="1">
      <c r="B332" s="256">
        <f>IF(D332="","",B331+1)</f>
        <v>2</v>
      </c>
      <c r="C332" s="257"/>
      <c r="D332" s="258" t="s">
        <v>372</v>
      </c>
      <c r="E332" s="259"/>
      <c r="F332" s="259"/>
      <c r="G332" s="259"/>
      <c r="H332" s="259"/>
      <c r="I332" s="259"/>
      <c r="J332" s="259"/>
      <c r="K332" s="259"/>
      <c r="L332" s="259"/>
      <c r="M332" s="259"/>
      <c r="N332" s="259"/>
      <c r="O332" s="259"/>
      <c r="P332" s="259"/>
      <c r="Q332" s="259"/>
      <c r="R332" s="259"/>
      <c r="S332" s="259"/>
      <c r="T332" s="259"/>
      <c r="U332" s="259"/>
      <c r="V332" s="259"/>
      <c r="W332" s="259"/>
      <c r="X332" s="259"/>
      <c r="Y332" s="260"/>
      <c r="Z332" s="261"/>
      <c r="AA332" s="262"/>
      <c r="AB332" s="263"/>
    </row>
    <row r="333" ht="12.75"/>
    <row r="334" spans="1:3" s="7" customFormat="1" ht="17.25">
      <c r="A334" s="30">
        <v>5</v>
      </c>
      <c r="B334" s="6"/>
      <c r="C334" s="7" t="s">
        <v>70</v>
      </c>
    </row>
    <row r="335" spans="1:28" s="1" customFormat="1" ht="15" customHeight="1">
      <c r="A335" s="264">
        <v>1</v>
      </c>
      <c r="B335" s="265"/>
      <c r="C335" s="1" t="s">
        <v>373</v>
      </c>
      <c r="Y335" s="63"/>
      <c r="Z335" s="23" t="s">
        <v>10</v>
      </c>
      <c r="AA335" s="31"/>
      <c r="AB335" s="24"/>
    </row>
    <row r="336" spans="2:28" s="25" customFormat="1" ht="21" customHeight="1">
      <c r="B336" s="278">
        <f>IF(D336="","",B335+1)</f>
        <v>1</v>
      </c>
      <c r="C336" s="279"/>
      <c r="D336" s="266" t="s">
        <v>374</v>
      </c>
      <c r="E336" s="287"/>
      <c r="F336" s="287"/>
      <c r="G336" s="287"/>
      <c r="H336" s="287"/>
      <c r="I336" s="287"/>
      <c r="J336" s="287"/>
      <c r="K336" s="287"/>
      <c r="L336" s="287"/>
      <c r="M336" s="287"/>
      <c r="N336" s="287"/>
      <c r="O336" s="287"/>
      <c r="P336" s="287"/>
      <c r="Q336" s="287"/>
      <c r="R336" s="287"/>
      <c r="S336" s="287"/>
      <c r="T336" s="287"/>
      <c r="U336" s="287"/>
      <c r="V336" s="287"/>
      <c r="W336" s="287"/>
      <c r="X336" s="287"/>
      <c r="Y336" s="413"/>
      <c r="Z336" s="269"/>
      <c r="AA336" s="270"/>
      <c r="AB336" s="271"/>
    </row>
    <row r="337" spans="2:28" s="25" customFormat="1" ht="15" customHeight="1">
      <c r="B337" s="280"/>
      <c r="C337" s="281"/>
      <c r="D337" s="350" t="s">
        <v>375</v>
      </c>
      <c r="E337" s="351"/>
      <c r="F337" s="351"/>
      <c r="G337" s="351"/>
      <c r="H337" s="351"/>
      <c r="I337" s="351"/>
      <c r="J337" s="351"/>
      <c r="K337" s="352"/>
      <c r="L337" s="352"/>
      <c r="M337" s="352"/>
      <c r="N337" s="352"/>
      <c r="O337" s="69" t="s">
        <v>377</v>
      </c>
      <c r="P337" s="352"/>
      <c r="Q337" s="352"/>
      <c r="R337" s="352"/>
      <c r="S337" s="352"/>
      <c r="T337" s="69"/>
      <c r="U337" s="69"/>
      <c r="V337" s="69"/>
      <c r="W337" s="69"/>
      <c r="X337" s="69"/>
      <c r="Y337" s="70"/>
      <c r="Z337" s="272"/>
      <c r="AA337" s="273"/>
      <c r="AB337" s="274"/>
    </row>
    <row r="338" spans="2:28" s="25" customFormat="1" ht="27" customHeight="1">
      <c r="B338" s="278">
        <f>IF(D338="","",B336+1)</f>
        <v>2</v>
      </c>
      <c r="C338" s="279"/>
      <c r="D338" s="266" t="s">
        <v>394</v>
      </c>
      <c r="E338" s="287"/>
      <c r="F338" s="287"/>
      <c r="G338" s="287"/>
      <c r="H338" s="287"/>
      <c r="I338" s="287"/>
      <c r="J338" s="287"/>
      <c r="K338" s="287"/>
      <c r="L338" s="287"/>
      <c r="M338" s="287"/>
      <c r="N338" s="287"/>
      <c r="O338" s="287"/>
      <c r="P338" s="287"/>
      <c r="Q338" s="287"/>
      <c r="R338" s="287"/>
      <c r="S338" s="287"/>
      <c r="T338" s="287"/>
      <c r="U338" s="287"/>
      <c r="V338" s="287"/>
      <c r="W338" s="287"/>
      <c r="X338" s="287"/>
      <c r="Y338" s="413"/>
      <c r="Z338" s="269"/>
      <c r="AA338" s="270"/>
      <c r="AB338" s="271"/>
    </row>
    <row r="339" spans="2:28" s="25" customFormat="1" ht="15" customHeight="1">
      <c r="B339" s="280"/>
      <c r="C339" s="281"/>
      <c r="D339" s="350" t="s">
        <v>376</v>
      </c>
      <c r="E339" s="351"/>
      <c r="F339" s="351"/>
      <c r="G339" s="351"/>
      <c r="H339" s="351"/>
      <c r="I339" s="351"/>
      <c r="J339" s="351"/>
      <c r="K339" s="400"/>
      <c r="L339" s="352"/>
      <c r="M339" s="352"/>
      <c r="N339" s="352"/>
      <c r="O339" s="352"/>
      <c r="P339" s="69" t="s">
        <v>377</v>
      </c>
      <c r="Q339" s="352"/>
      <c r="R339" s="352"/>
      <c r="S339" s="352"/>
      <c r="T339" s="352"/>
      <c r="U339" s="69" t="s">
        <v>377</v>
      </c>
      <c r="V339" s="352"/>
      <c r="W339" s="352"/>
      <c r="X339" s="352"/>
      <c r="Y339" s="355"/>
      <c r="Z339" s="272"/>
      <c r="AA339" s="273"/>
      <c r="AB339" s="274"/>
    </row>
    <row r="340" spans="2:28" s="25" customFormat="1" ht="33.75" customHeight="1">
      <c r="B340" s="256">
        <f>IF(D340="","",B338+1)</f>
        <v>3</v>
      </c>
      <c r="C340" s="257"/>
      <c r="D340" s="258" t="s">
        <v>396</v>
      </c>
      <c r="E340" s="259"/>
      <c r="F340" s="259"/>
      <c r="G340" s="259"/>
      <c r="H340" s="259"/>
      <c r="I340" s="259"/>
      <c r="J340" s="259"/>
      <c r="K340" s="259"/>
      <c r="L340" s="259"/>
      <c r="M340" s="259"/>
      <c r="N340" s="259"/>
      <c r="O340" s="259"/>
      <c r="P340" s="259"/>
      <c r="Q340" s="259"/>
      <c r="R340" s="259"/>
      <c r="S340" s="259"/>
      <c r="T340" s="259"/>
      <c r="U340" s="259"/>
      <c r="V340" s="259"/>
      <c r="W340" s="259"/>
      <c r="X340" s="259"/>
      <c r="Y340" s="260"/>
      <c r="Z340" s="261"/>
      <c r="AA340" s="262"/>
      <c r="AB340" s="263"/>
    </row>
    <row r="341" spans="2:28" s="25" customFormat="1" ht="27" customHeight="1">
      <c r="B341" s="256">
        <f>IF(D341="","",B340+1)</f>
        <v>4</v>
      </c>
      <c r="C341" s="257"/>
      <c r="D341" s="258" t="s">
        <v>395</v>
      </c>
      <c r="E341" s="259"/>
      <c r="F341" s="259"/>
      <c r="G341" s="259"/>
      <c r="H341" s="259"/>
      <c r="I341" s="259"/>
      <c r="J341" s="259"/>
      <c r="K341" s="259"/>
      <c r="L341" s="259"/>
      <c r="M341" s="259"/>
      <c r="N341" s="259"/>
      <c r="O341" s="259"/>
      <c r="P341" s="259"/>
      <c r="Q341" s="259"/>
      <c r="R341" s="259"/>
      <c r="S341" s="259"/>
      <c r="T341" s="259"/>
      <c r="U341" s="259"/>
      <c r="V341" s="259"/>
      <c r="W341" s="259"/>
      <c r="X341" s="259"/>
      <c r="Y341" s="260"/>
      <c r="Z341" s="261"/>
      <c r="AA341" s="262"/>
      <c r="AB341" s="263"/>
    </row>
    <row r="342" spans="2:28" s="25" customFormat="1" ht="33.75" customHeight="1">
      <c r="B342" s="256">
        <f>IF(D342="","",B341+1)</f>
        <v>5</v>
      </c>
      <c r="C342" s="257"/>
      <c r="D342" s="258" t="s">
        <v>378</v>
      </c>
      <c r="E342" s="259"/>
      <c r="F342" s="259"/>
      <c r="G342" s="259"/>
      <c r="H342" s="259"/>
      <c r="I342" s="259"/>
      <c r="J342" s="259"/>
      <c r="K342" s="259"/>
      <c r="L342" s="259"/>
      <c r="M342" s="259"/>
      <c r="N342" s="259"/>
      <c r="O342" s="259"/>
      <c r="P342" s="259"/>
      <c r="Q342" s="259"/>
      <c r="R342" s="259"/>
      <c r="S342" s="259"/>
      <c r="T342" s="259"/>
      <c r="U342" s="259"/>
      <c r="V342" s="259"/>
      <c r="W342" s="259"/>
      <c r="X342" s="259"/>
      <c r="Y342" s="260"/>
      <c r="Z342" s="261"/>
      <c r="AA342" s="262"/>
      <c r="AB342" s="263"/>
    </row>
    <row r="343" spans="2:28" s="25" customFormat="1" ht="33.75" customHeight="1">
      <c r="B343" s="256">
        <f>IF(D343="","",B342+1)</f>
        <v>6</v>
      </c>
      <c r="C343" s="257"/>
      <c r="D343" s="258" t="s">
        <v>379</v>
      </c>
      <c r="E343" s="259"/>
      <c r="F343" s="259"/>
      <c r="G343" s="259"/>
      <c r="H343" s="259"/>
      <c r="I343" s="259"/>
      <c r="J343" s="259"/>
      <c r="K343" s="259"/>
      <c r="L343" s="259"/>
      <c r="M343" s="259"/>
      <c r="N343" s="259"/>
      <c r="O343" s="259"/>
      <c r="P343" s="259"/>
      <c r="Q343" s="259"/>
      <c r="R343" s="259"/>
      <c r="S343" s="259"/>
      <c r="T343" s="259"/>
      <c r="U343" s="259"/>
      <c r="V343" s="259"/>
      <c r="W343" s="259"/>
      <c r="X343" s="259"/>
      <c r="Y343" s="260"/>
      <c r="Z343" s="261"/>
      <c r="AA343" s="262"/>
      <c r="AB343" s="263"/>
    </row>
    <row r="344" spans="2:28" s="25" customFormat="1" ht="40.5" customHeight="1">
      <c r="B344" s="256">
        <f>IF(D344="","",B343+1)</f>
        <v>7</v>
      </c>
      <c r="C344" s="257"/>
      <c r="D344" s="258" t="s">
        <v>383</v>
      </c>
      <c r="E344" s="259"/>
      <c r="F344" s="259"/>
      <c r="G344" s="259"/>
      <c r="H344" s="259"/>
      <c r="I344" s="259"/>
      <c r="J344" s="259"/>
      <c r="K344" s="259"/>
      <c r="L344" s="259"/>
      <c r="M344" s="259"/>
      <c r="N344" s="259"/>
      <c r="O344" s="259"/>
      <c r="P344" s="259"/>
      <c r="Q344" s="259"/>
      <c r="R344" s="259"/>
      <c r="S344" s="259"/>
      <c r="T344" s="259"/>
      <c r="U344" s="259"/>
      <c r="V344" s="259"/>
      <c r="W344" s="259"/>
      <c r="X344" s="259"/>
      <c r="Y344" s="260"/>
      <c r="Z344" s="261"/>
      <c r="AA344" s="262"/>
      <c r="AB344" s="263"/>
    </row>
    <row r="345" spans="2:28" s="25" customFormat="1" ht="21" customHeight="1">
      <c r="B345" s="278">
        <f>IF(D345="","",B344+1)</f>
        <v>8</v>
      </c>
      <c r="C345" s="279"/>
      <c r="D345" s="266" t="s">
        <v>380</v>
      </c>
      <c r="E345" s="267"/>
      <c r="F345" s="267"/>
      <c r="G345" s="267"/>
      <c r="H345" s="267"/>
      <c r="I345" s="267"/>
      <c r="J345" s="267"/>
      <c r="K345" s="267"/>
      <c r="L345" s="267"/>
      <c r="M345" s="267"/>
      <c r="N345" s="267"/>
      <c r="O345" s="267"/>
      <c r="P345" s="267"/>
      <c r="Q345" s="267"/>
      <c r="R345" s="267"/>
      <c r="S345" s="267"/>
      <c r="T345" s="267"/>
      <c r="U345" s="267"/>
      <c r="V345" s="267"/>
      <c r="W345" s="267"/>
      <c r="X345" s="267"/>
      <c r="Y345" s="268"/>
      <c r="Z345" s="269"/>
      <c r="AA345" s="270"/>
      <c r="AB345" s="271"/>
    </row>
    <row r="346" spans="2:28" s="25" customFormat="1" ht="25.5" customHeight="1">
      <c r="B346" s="280"/>
      <c r="C346" s="281"/>
      <c r="D346" s="33" t="s">
        <v>11</v>
      </c>
      <c r="E346" s="275" t="s">
        <v>382</v>
      </c>
      <c r="F346" s="276"/>
      <c r="G346" s="276"/>
      <c r="H346" s="276"/>
      <c r="I346" s="276"/>
      <c r="J346" s="276"/>
      <c r="K346" s="276"/>
      <c r="L346" s="276"/>
      <c r="M346" s="276"/>
      <c r="N346" s="276"/>
      <c r="O346" s="276"/>
      <c r="P346" s="276"/>
      <c r="Q346" s="276"/>
      <c r="R346" s="276"/>
      <c r="S346" s="276"/>
      <c r="T346" s="276"/>
      <c r="U346" s="276"/>
      <c r="V346" s="276"/>
      <c r="W346" s="276"/>
      <c r="X346" s="276"/>
      <c r="Y346" s="277"/>
      <c r="Z346" s="272"/>
      <c r="AA346" s="273"/>
      <c r="AB346" s="274"/>
    </row>
    <row r="347" spans="2:28" s="25" customFormat="1" ht="27" customHeight="1">
      <c r="B347" s="256">
        <f>IF(D347="","",B345+1)</f>
        <v>9</v>
      </c>
      <c r="C347" s="257"/>
      <c r="D347" s="258" t="s">
        <v>381</v>
      </c>
      <c r="E347" s="259"/>
      <c r="F347" s="259"/>
      <c r="G347" s="259"/>
      <c r="H347" s="259"/>
      <c r="I347" s="259"/>
      <c r="J347" s="259"/>
      <c r="K347" s="259"/>
      <c r="L347" s="259"/>
      <c r="M347" s="259"/>
      <c r="N347" s="259"/>
      <c r="O347" s="259"/>
      <c r="P347" s="259"/>
      <c r="Q347" s="259"/>
      <c r="R347" s="259"/>
      <c r="S347" s="259"/>
      <c r="T347" s="259"/>
      <c r="U347" s="259"/>
      <c r="V347" s="259"/>
      <c r="W347" s="259"/>
      <c r="X347" s="259"/>
      <c r="Y347" s="260"/>
      <c r="Z347" s="261"/>
      <c r="AA347" s="262"/>
      <c r="AB347" s="263"/>
    </row>
    <row r="348" spans="2:28" s="25" customFormat="1" ht="33.75" customHeight="1">
      <c r="B348" s="256">
        <f>IF(D348="","",B347+1)</f>
        <v>10</v>
      </c>
      <c r="C348" s="257"/>
      <c r="D348" s="258" t="s">
        <v>384</v>
      </c>
      <c r="E348" s="259"/>
      <c r="F348" s="259"/>
      <c r="G348" s="259"/>
      <c r="H348" s="259"/>
      <c r="I348" s="259"/>
      <c r="J348" s="259"/>
      <c r="K348" s="259"/>
      <c r="L348" s="259"/>
      <c r="M348" s="259"/>
      <c r="N348" s="259"/>
      <c r="O348" s="259"/>
      <c r="P348" s="259"/>
      <c r="Q348" s="259"/>
      <c r="R348" s="259"/>
      <c r="S348" s="259"/>
      <c r="T348" s="259"/>
      <c r="U348" s="259"/>
      <c r="V348" s="259"/>
      <c r="W348" s="259"/>
      <c r="X348" s="259"/>
      <c r="Y348" s="260"/>
      <c r="Z348" s="261"/>
      <c r="AA348" s="262"/>
      <c r="AB348" s="263"/>
    </row>
    <row r="349" spans="2:28" s="25" customFormat="1" ht="27" customHeight="1">
      <c r="B349" s="256">
        <f>IF(D349="","",B348+1)</f>
        <v>11</v>
      </c>
      <c r="C349" s="257"/>
      <c r="D349" s="258" t="s">
        <v>385</v>
      </c>
      <c r="E349" s="259"/>
      <c r="F349" s="259"/>
      <c r="G349" s="259"/>
      <c r="H349" s="259"/>
      <c r="I349" s="259"/>
      <c r="J349" s="259"/>
      <c r="K349" s="259"/>
      <c r="L349" s="259"/>
      <c r="M349" s="259"/>
      <c r="N349" s="259"/>
      <c r="O349" s="259"/>
      <c r="P349" s="259"/>
      <c r="Q349" s="259"/>
      <c r="R349" s="259"/>
      <c r="S349" s="259"/>
      <c r="T349" s="259"/>
      <c r="U349" s="259"/>
      <c r="V349" s="259"/>
      <c r="W349" s="259"/>
      <c r="X349" s="259"/>
      <c r="Y349" s="260"/>
      <c r="Z349" s="261"/>
      <c r="AA349" s="262"/>
      <c r="AB349" s="263"/>
    </row>
    <row r="350" spans="2:28" s="25" customFormat="1" ht="27" customHeight="1">
      <c r="B350" s="256">
        <f>IF(D350="","",B349+1)</f>
        <v>12</v>
      </c>
      <c r="C350" s="257"/>
      <c r="D350" s="258" t="s">
        <v>386</v>
      </c>
      <c r="E350" s="259"/>
      <c r="F350" s="259"/>
      <c r="G350" s="259"/>
      <c r="H350" s="259"/>
      <c r="I350" s="259"/>
      <c r="J350" s="259"/>
      <c r="K350" s="259"/>
      <c r="L350" s="259"/>
      <c r="M350" s="259"/>
      <c r="N350" s="259"/>
      <c r="O350" s="259"/>
      <c r="P350" s="259"/>
      <c r="Q350" s="259"/>
      <c r="R350" s="259"/>
      <c r="S350" s="259"/>
      <c r="T350" s="259"/>
      <c r="U350" s="259"/>
      <c r="V350" s="259"/>
      <c r="W350" s="259"/>
      <c r="X350" s="259"/>
      <c r="Y350" s="260"/>
      <c r="Z350" s="261"/>
      <c r="AA350" s="262"/>
      <c r="AB350" s="263"/>
    </row>
    <row r="351" spans="2:28" s="25" customFormat="1" ht="21" customHeight="1">
      <c r="B351" s="278">
        <f>IF(D351="","",B350+1)</f>
        <v>13</v>
      </c>
      <c r="C351" s="279"/>
      <c r="D351" s="266" t="s">
        <v>387</v>
      </c>
      <c r="E351" s="267"/>
      <c r="F351" s="267"/>
      <c r="G351" s="267"/>
      <c r="H351" s="267"/>
      <c r="I351" s="267"/>
      <c r="J351" s="267"/>
      <c r="K351" s="267"/>
      <c r="L351" s="267"/>
      <c r="M351" s="267"/>
      <c r="N351" s="267"/>
      <c r="O351" s="267"/>
      <c r="P351" s="267"/>
      <c r="Q351" s="267"/>
      <c r="R351" s="267"/>
      <c r="S351" s="267"/>
      <c r="T351" s="267"/>
      <c r="U351" s="267"/>
      <c r="V351" s="267"/>
      <c r="W351" s="267"/>
      <c r="X351" s="267"/>
      <c r="Y351" s="268"/>
      <c r="Z351" s="269"/>
      <c r="AA351" s="270"/>
      <c r="AB351" s="271"/>
    </row>
    <row r="352" spans="2:28" s="25" customFormat="1" ht="12.75" customHeight="1">
      <c r="B352" s="280"/>
      <c r="C352" s="281"/>
      <c r="D352" s="33" t="s">
        <v>388</v>
      </c>
      <c r="E352" s="275" t="s">
        <v>389</v>
      </c>
      <c r="F352" s="276"/>
      <c r="G352" s="276"/>
      <c r="H352" s="276"/>
      <c r="I352" s="276"/>
      <c r="J352" s="276"/>
      <c r="K352" s="276"/>
      <c r="L352" s="276"/>
      <c r="M352" s="276"/>
      <c r="N352" s="276"/>
      <c r="O352" s="276"/>
      <c r="P352" s="276"/>
      <c r="Q352" s="276"/>
      <c r="R352" s="276"/>
      <c r="S352" s="276"/>
      <c r="T352" s="276"/>
      <c r="U352" s="276"/>
      <c r="V352" s="276"/>
      <c r="W352" s="276"/>
      <c r="X352" s="276"/>
      <c r="Y352" s="277"/>
      <c r="Z352" s="272"/>
      <c r="AA352" s="273"/>
      <c r="AB352" s="274"/>
    </row>
    <row r="353" spans="2:28" s="25" customFormat="1" ht="27" customHeight="1">
      <c r="B353" s="256">
        <f>IF(D353="","",B351+1)</f>
        <v>14</v>
      </c>
      <c r="C353" s="257"/>
      <c r="D353" s="258" t="s">
        <v>572</v>
      </c>
      <c r="E353" s="259"/>
      <c r="F353" s="259"/>
      <c r="G353" s="259"/>
      <c r="H353" s="259"/>
      <c r="I353" s="259"/>
      <c r="J353" s="259"/>
      <c r="K353" s="259"/>
      <c r="L353" s="259"/>
      <c r="M353" s="259"/>
      <c r="N353" s="259"/>
      <c r="O353" s="259"/>
      <c r="P353" s="259"/>
      <c r="Q353" s="259"/>
      <c r="R353" s="259"/>
      <c r="S353" s="259"/>
      <c r="T353" s="259"/>
      <c r="U353" s="259"/>
      <c r="V353" s="259"/>
      <c r="W353" s="259"/>
      <c r="X353" s="259"/>
      <c r="Y353" s="260"/>
      <c r="Z353" s="261"/>
      <c r="AA353" s="262"/>
      <c r="AB353" s="263"/>
    </row>
    <row r="354" spans="2:28" s="25" customFormat="1" ht="27" customHeight="1">
      <c r="B354" s="256">
        <f>IF(D354="","",B353+1)</f>
        <v>15</v>
      </c>
      <c r="C354" s="257"/>
      <c r="D354" s="258" t="s">
        <v>573</v>
      </c>
      <c r="E354" s="259"/>
      <c r="F354" s="259"/>
      <c r="G354" s="259"/>
      <c r="H354" s="259"/>
      <c r="I354" s="259"/>
      <c r="J354" s="259"/>
      <c r="K354" s="259"/>
      <c r="L354" s="259"/>
      <c r="M354" s="259"/>
      <c r="N354" s="259"/>
      <c r="O354" s="259"/>
      <c r="P354" s="259"/>
      <c r="Q354" s="259"/>
      <c r="R354" s="259"/>
      <c r="S354" s="259"/>
      <c r="T354" s="259"/>
      <c r="U354" s="259"/>
      <c r="V354" s="259"/>
      <c r="W354" s="259"/>
      <c r="X354" s="259"/>
      <c r="Y354" s="260"/>
      <c r="Z354" s="261"/>
      <c r="AA354" s="262"/>
      <c r="AB354" s="263"/>
    </row>
    <row r="355" spans="2:28" s="25" customFormat="1" ht="27" customHeight="1">
      <c r="B355" s="278">
        <f>IF(D355="","",B354+1)</f>
        <v>16</v>
      </c>
      <c r="C355" s="279"/>
      <c r="D355" s="266" t="s">
        <v>390</v>
      </c>
      <c r="E355" s="267"/>
      <c r="F355" s="267"/>
      <c r="G355" s="267"/>
      <c r="H355" s="267"/>
      <c r="I355" s="267"/>
      <c r="J355" s="267"/>
      <c r="K355" s="267"/>
      <c r="L355" s="267"/>
      <c r="M355" s="267"/>
      <c r="N355" s="267"/>
      <c r="O355" s="267"/>
      <c r="P355" s="267"/>
      <c r="Q355" s="267"/>
      <c r="R355" s="267"/>
      <c r="S355" s="267"/>
      <c r="T355" s="267"/>
      <c r="U355" s="267"/>
      <c r="V355" s="267"/>
      <c r="W355" s="267"/>
      <c r="X355" s="267"/>
      <c r="Y355" s="268"/>
      <c r="Z355" s="269"/>
      <c r="AA355" s="270"/>
      <c r="AB355" s="271"/>
    </row>
    <row r="356" spans="2:28" s="25" customFormat="1" ht="12">
      <c r="B356" s="280"/>
      <c r="C356" s="281"/>
      <c r="D356" s="33" t="s">
        <v>11</v>
      </c>
      <c r="E356" s="275" t="s">
        <v>391</v>
      </c>
      <c r="F356" s="276"/>
      <c r="G356" s="276"/>
      <c r="H356" s="276"/>
      <c r="I356" s="276"/>
      <c r="J356" s="276"/>
      <c r="K356" s="276"/>
      <c r="L356" s="276"/>
      <c r="M356" s="276"/>
      <c r="N356" s="276"/>
      <c r="O356" s="276"/>
      <c r="P356" s="276"/>
      <c r="Q356" s="276"/>
      <c r="R356" s="276"/>
      <c r="S356" s="276"/>
      <c r="T356" s="276"/>
      <c r="U356" s="276"/>
      <c r="V356" s="276"/>
      <c r="W356" s="276"/>
      <c r="X356" s="276"/>
      <c r="Y356" s="277"/>
      <c r="Z356" s="272"/>
      <c r="AA356" s="273"/>
      <c r="AB356" s="274"/>
    </row>
    <row r="358" spans="1:28" s="1" customFormat="1" ht="15" customHeight="1">
      <c r="A358" s="264">
        <v>2</v>
      </c>
      <c r="B358" s="265"/>
      <c r="C358" s="1" t="s">
        <v>392</v>
      </c>
      <c r="Y358" s="63"/>
      <c r="Z358" s="4"/>
      <c r="AA358" s="4"/>
      <c r="AB358" s="4"/>
    </row>
    <row r="359" spans="2:28" s="25" customFormat="1" ht="21" customHeight="1">
      <c r="B359" s="278">
        <f>IF(D359="","",1)</f>
        <v>1</v>
      </c>
      <c r="C359" s="279"/>
      <c r="D359" s="266" t="s">
        <v>393</v>
      </c>
      <c r="E359" s="287"/>
      <c r="F359" s="287"/>
      <c r="G359" s="287"/>
      <c r="H359" s="287"/>
      <c r="I359" s="287"/>
      <c r="J359" s="287"/>
      <c r="K359" s="287"/>
      <c r="L359" s="287"/>
      <c r="M359" s="287"/>
      <c r="N359" s="287"/>
      <c r="O359" s="287"/>
      <c r="P359" s="287"/>
      <c r="Q359" s="287"/>
      <c r="R359" s="287"/>
      <c r="S359" s="287"/>
      <c r="T359" s="287"/>
      <c r="U359" s="287"/>
      <c r="V359" s="287"/>
      <c r="W359" s="287"/>
      <c r="X359" s="287"/>
      <c r="Y359" s="413"/>
      <c r="Z359" s="269"/>
      <c r="AA359" s="270"/>
      <c r="AB359" s="271"/>
    </row>
    <row r="360" spans="2:28" s="25" customFormat="1" ht="15" customHeight="1">
      <c r="B360" s="280"/>
      <c r="C360" s="281"/>
      <c r="D360" s="350" t="s">
        <v>375</v>
      </c>
      <c r="E360" s="351"/>
      <c r="F360" s="351"/>
      <c r="G360" s="351"/>
      <c r="H360" s="351"/>
      <c r="I360" s="351"/>
      <c r="J360" s="351"/>
      <c r="K360" s="352"/>
      <c r="L360" s="352"/>
      <c r="M360" s="352"/>
      <c r="N360" s="352"/>
      <c r="O360" s="69"/>
      <c r="P360" s="69"/>
      <c r="Q360" s="69"/>
      <c r="R360" s="69"/>
      <c r="S360" s="69"/>
      <c r="T360" s="69"/>
      <c r="U360" s="69"/>
      <c r="V360" s="69"/>
      <c r="W360" s="69"/>
      <c r="X360" s="69"/>
      <c r="Y360" s="70"/>
      <c r="Z360" s="272"/>
      <c r="AA360" s="273"/>
      <c r="AB360" s="274"/>
    </row>
    <row r="361" spans="2:28" s="25" customFormat="1" ht="27" customHeight="1">
      <c r="B361" s="278">
        <f>IF(D361="","",B359+1)</f>
        <v>2</v>
      </c>
      <c r="C361" s="279"/>
      <c r="D361" s="266" t="s">
        <v>394</v>
      </c>
      <c r="E361" s="287"/>
      <c r="F361" s="287"/>
      <c r="G361" s="287"/>
      <c r="H361" s="287"/>
      <c r="I361" s="287"/>
      <c r="J361" s="287"/>
      <c r="K361" s="287"/>
      <c r="L361" s="287"/>
      <c r="M361" s="287"/>
      <c r="N361" s="287"/>
      <c r="O361" s="287"/>
      <c r="P361" s="287"/>
      <c r="Q361" s="287"/>
      <c r="R361" s="287"/>
      <c r="S361" s="287"/>
      <c r="T361" s="287"/>
      <c r="U361" s="287"/>
      <c r="V361" s="287"/>
      <c r="W361" s="287"/>
      <c r="X361" s="287"/>
      <c r="Y361" s="413"/>
      <c r="Z361" s="269"/>
      <c r="AA361" s="270"/>
      <c r="AB361" s="271"/>
    </row>
    <row r="362" spans="2:28" s="25" customFormat="1" ht="15" customHeight="1">
      <c r="B362" s="280"/>
      <c r="C362" s="281"/>
      <c r="D362" s="350" t="s">
        <v>376</v>
      </c>
      <c r="E362" s="351"/>
      <c r="F362" s="351"/>
      <c r="G362" s="351"/>
      <c r="H362" s="351"/>
      <c r="I362" s="351"/>
      <c r="J362" s="351"/>
      <c r="K362" s="400"/>
      <c r="L362" s="352"/>
      <c r="M362" s="352"/>
      <c r="N362" s="352"/>
      <c r="O362" s="352"/>
      <c r="P362" s="69" t="s">
        <v>377</v>
      </c>
      <c r="Q362" s="352"/>
      <c r="R362" s="352"/>
      <c r="S362" s="352"/>
      <c r="T362" s="352"/>
      <c r="U362" s="69" t="s">
        <v>377</v>
      </c>
      <c r="V362" s="352"/>
      <c r="W362" s="352"/>
      <c r="X362" s="352"/>
      <c r="Y362" s="355"/>
      <c r="Z362" s="272"/>
      <c r="AA362" s="273"/>
      <c r="AB362" s="274"/>
    </row>
    <row r="363" spans="2:28" s="25" customFormat="1" ht="33.75" customHeight="1">
      <c r="B363" s="256">
        <f>IF(D363="","",B361+1)</f>
        <v>3</v>
      </c>
      <c r="C363" s="257"/>
      <c r="D363" s="258" t="s">
        <v>396</v>
      </c>
      <c r="E363" s="259"/>
      <c r="F363" s="259"/>
      <c r="G363" s="259"/>
      <c r="H363" s="259"/>
      <c r="I363" s="259"/>
      <c r="J363" s="259"/>
      <c r="K363" s="259"/>
      <c r="L363" s="259"/>
      <c r="M363" s="259"/>
      <c r="N363" s="259"/>
      <c r="O363" s="259"/>
      <c r="P363" s="259"/>
      <c r="Q363" s="259"/>
      <c r="R363" s="259"/>
      <c r="S363" s="259"/>
      <c r="T363" s="259"/>
      <c r="U363" s="259"/>
      <c r="V363" s="259"/>
      <c r="W363" s="259"/>
      <c r="X363" s="259"/>
      <c r="Y363" s="260"/>
      <c r="Z363" s="261"/>
      <c r="AA363" s="262"/>
      <c r="AB363" s="263"/>
    </row>
    <row r="364" spans="2:28" s="25" customFormat="1" ht="27" customHeight="1">
      <c r="B364" s="256">
        <f>IF(D364="","",B363+1)</f>
        <v>4</v>
      </c>
      <c r="C364" s="257"/>
      <c r="D364" s="258" t="s">
        <v>395</v>
      </c>
      <c r="E364" s="259"/>
      <c r="F364" s="259"/>
      <c r="G364" s="259"/>
      <c r="H364" s="259"/>
      <c r="I364" s="259"/>
      <c r="J364" s="259"/>
      <c r="K364" s="259"/>
      <c r="L364" s="259"/>
      <c r="M364" s="259"/>
      <c r="N364" s="259"/>
      <c r="O364" s="259"/>
      <c r="P364" s="259"/>
      <c r="Q364" s="259"/>
      <c r="R364" s="259"/>
      <c r="S364" s="259"/>
      <c r="T364" s="259"/>
      <c r="U364" s="259"/>
      <c r="V364" s="259"/>
      <c r="W364" s="259"/>
      <c r="X364" s="259"/>
      <c r="Y364" s="260"/>
      <c r="Z364" s="261"/>
      <c r="AA364" s="262"/>
      <c r="AB364" s="263"/>
    </row>
    <row r="365" spans="2:28" s="25" customFormat="1" ht="33.75" customHeight="1">
      <c r="B365" s="256">
        <f>IF(D365="","",B364+1)</f>
        <v>5</v>
      </c>
      <c r="C365" s="257"/>
      <c r="D365" s="258" t="s">
        <v>378</v>
      </c>
      <c r="E365" s="259"/>
      <c r="F365" s="259"/>
      <c r="G365" s="259"/>
      <c r="H365" s="259"/>
      <c r="I365" s="259"/>
      <c r="J365" s="259"/>
      <c r="K365" s="259"/>
      <c r="L365" s="259"/>
      <c r="M365" s="259"/>
      <c r="N365" s="259"/>
      <c r="O365" s="259"/>
      <c r="P365" s="259"/>
      <c r="Q365" s="259"/>
      <c r="R365" s="259"/>
      <c r="S365" s="259"/>
      <c r="T365" s="259"/>
      <c r="U365" s="259"/>
      <c r="V365" s="259"/>
      <c r="W365" s="259"/>
      <c r="X365" s="259"/>
      <c r="Y365" s="260"/>
      <c r="Z365" s="261"/>
      <c r="AA365" s="262"/>
      <c r="AB365" s="263"/>
    </row>
    <row r="366" spans="2:28" s="25" customFormat="1" ht="40.5" customHeight="1">
      <c r="B366" s="256">
        <f>IF(D366="","",B365+1)</f>
        <v>6</v>
      </c>
      <c r="C366" s="257"/>
      <c r="D366" s="258" t="s">
        <v>383</v>
      </c>
      <c r="E366" s="259"/>
      <c r="F366" s="259"/>
      <c r="G366" s="259"/>
      <c r="H366" s="259"/>
      <c r="I366" s="259"/>
      <c r="J366" s="259"/>
      <c r="K366" s="259"/>
      <c r="L366" s="259"/>
      <c r="M366" s="259"/>
      <c r="N366" s="259"/>
      <c r="O366" s="259"/>
      <c r="P366" s="259"/>
      <c r="Q366" s="259"/>
      <c r="R366" s="259"/>
      <c r="S366" s="259"/>
      <c r="T366" s="259"/>
      <c r="U366" s="259"/>
      <c r="V366" s="259"/>
      <c r="W366" s="259"/>
      <c r="X366" s="259"/>
      <c r="Y366" s="260"/>
      <c r="Z366" s="261"/>
      <c r="AA366" s="262"/>
      <c r="AB366" s="263"/>
    </row>
    <row r="367" spans="2:28" s="25" customFormat="1" ht="21" customHeight="1">
      <c r="B367" s="278">
        <f>IF(D367="","",B366+1)</f>
        <v>7</v>
      </c>
      <c r="C367" s="279"/>
      <c r="D367" s="266" t="s">
        <v>380</v>
      </c>
      <c r="E367" s="267"/>
      <c r="F367" s="267"/>
      <c r="G367" s="267"/>
      <c r="H367" s="267"/>
      <c r="I367" s="267"/>
      <c r="J367" s="267"/>
      <c r="K367" s="267"/>
      <c r="L367" s="267"/>
      <c r="M367" s="267"/>
      <c r="N367" s="267"/>
      <c r="O367" s="267"/>
      <c r="P367" s="267"/>
      <c r="Q367" s="267"/>
      <c r="R367" s="267"/>
      <c r="S367" s="267"/>
      <c r="T367" s="267"/>
      <c r="U367" s="267"/>
      <c r="V367" s="267"/>
      <c r="W367" s="267"/>
      <c r="X367" s="267"/>
      <c r="Y367" s="268"/>
      <c r="Z367" s="269"/>
      <c r="AA367" s="270"/>
      <c r="AB367" s="271"/>
    </row>
    <row r="368" spans="2:28" s="25" customFormat="1" ht="25.5" customHeight="1">
      <c r="B368" s="280"/>
      <c r="C368" s="281"/>
      <c r="D368" s="33" t="s">
        <v>11</v>
      </c>
      <c r="E368" s="275" t="s">
        <v>382</v>
      </c>
      <c r="F368" s="276"/>
      <c r="G368" s="276"/>
      <c r="H368" s="276"/>
      <c r="I368" s="276"/>
      <c r="J368" s="276"/>
      <c r="K368" s="276"/>
      <c r="L368" s="276"/>
      <c r="M368" s="276"/>
      <c r="N368" s="276"/>
      <c r="O368" s="276"/>
      <c r="P368" s="276"/>
      <c r="Q368" s="276"/>
      <c r="R368" s="276"/>
      <c r="S368" s="276"/>
      <c r="T368" s="276"/>
      <c r="U368" s="276"/>
      <c r="V368" s="276"/>
      <c r="W368" s="276"/>
      <c r="X368" s="276"/>
      <c r="Y368" s="277"/>
      <c r="Z368" s="272"/>
      <c r="AA368" s="273"/>
      <c r="AB368" s="274"/>
    </row>
    <row r="369" spans="2:28" s="25" customFormat="1" ht="27" customHeight="1">
      <c r="B369" s="256">
        <f>IF(D369="","",B367+1)</f>
        <v>8</v>
      </c>
      <c r="C369" s="257"/>
      <c r="D369" s="258" t="s">
        <v>381</v>
      </c>
      <c r="E369" s="259"/>
      <c r="F369" s="259"/>
      <c r="G369" s="259"/>
      <c r="H369" s="259"/>
      <c r="I369" s="259"/>
      <c r="J369" s="259"/>
      <c r="K369" s="259"/>
      <c r="L369" s="259"/>
      <c r="M369" s="259"/>
      <c r="N369" s="259"/>
      <c r="O369" s="259"/>
      <c r="P369" s="259"/>
      <c r="Q369" s="259"/>
      <c r="R369" s="259"/>
      <c r="S369" s="259"/>
      <c r="T369" s="259"/>
      <c r="U369" s="259"/>
      <c r="V369" s="259"/>
      <c r="W369" s="259"/>
      <c r="X369" s="259"/>
      <c r="Y369" s="260"/>
      <c r="Z369" s="261"/>
      <c r="AA369" s="262"/>
      <c r="AB369" s="263"/>
    </row>
    <row r="370" spans="2:28" s="25" customFormat="1" ht="33.75" customHeight="1">
      <c r="B370" s="256">
        <f>IF(D370="","",B369+1)</f>
        <v>9</v>
      </c>
      <c r="C370" s="257"/>
      <c r="D370" s="258" t="s">
        <v>384</v>
      </c>
      <c r="E370" s="259"/>
      <c r="F370" s="259"/>
      <c r="G370" s="259"/>
      <c r="H370" s="259"/>
      <c r="I370" s="259"/>
      <c r="J370" s="259"/>
      <c r="K370" s="259"/>
      <c r="L370" s="259"/>
      <c r="M370" s="259"/>
      <c r="N370" s="259"/>
      <c r="O370" s="259"/>
      <c r="P370" s="259"/>
      <c r="Q370" s="259"/>
      <c r="R370" s="259"/>
      <c r="S370" s="259"/>
      <c r="T370" s="259"/>
      <c r="U370" s="259"/>
      <c r="V370" s="259"/>
      <c r="W370" s="259"/>
      <c r="X370" s="259"/>
      <c r="Y370" s="260"/>
      <c r="Z370" s="261"/>
      <c r="AA370" s="262"/>
      <c r="AB370" s="263"/>
    </row>
    <row r="371" spans="2:28" s="25" customFormat="1" ht="25.5" customHeight="1">
      <c r="B371" s="256">
        <f>IF(D371="","",B370+1)</f>
        <v>10</v>
      </c>
      <c r="C371" s="257"/>
      <c r="D371" s="258" t="s">
        <v>385</v>
      </c>
      <c r="E371" s="259"/>
      <c r="F371" s="259"/>
      <c r="G371" s="259"/>
      <c r="H371" s="259"/>
      <c r="I371" s="259"/>
      <c r="J371" s="259"/>
      <c r="K371" s="259"/>
      <c r="L371" s="259"/>
      <c r="M371" s="259"/>
      <c r="N371" s="259"/>
      <c r="O371" s="259"/>
      <c r="P371" s="259"/>
      <c r="Q371" s="259"/>
      <c r="R371" s="259"/>
      <c r="S371" s="259"/>
      <c r="T371" s="259"/>
      <c r="U371" s="259"/>
      <c r="V371" s="259"/>
      <c r="W371" s="259"/>
      <c r="X371" s="259"/>
      <c r="Y371" s="260"/>
      <c r="Z371" s="261"/>
      <c r="AA371" s="262"/>
      <c r="AB371" s="263"/>
    </row>
    <row r="372" spans="2:28" s="25" customFormat="1" ht="27" customHeight="1">
      <c r="B372" s="256">
        <f>IF(D372="","",B371+1)</f>
        <v>11</v>
      </c>
      <c r="C372" s="257"/>
      <c r="D372" s="258" t="s">
        <v>386</v>
      </c>
      <c r="E372" s="259"/>
      <c r="F372" s="259"/>
      <c r="G372" s="259"/>
      <c r="H372" s="259"/>
      <c r="I372" s="259"/>
      <c r="J372" s="259"/>
      <c r="K372" s="259"/>
      <c r="L372" s="259"/>
      <c r="M372" s="259"/>
      <c r="N372" s="259"/>
      <c r="O372" s="259"/>
      <c r="P372" s="259"/>
      <c r="Q372" s="259"/>
      <c r="R372" s="259"/>
      <c r="S372" s="259"/>
      <c r="T372" s="259"/>
      <c r="U372" s="259"/>
      <c r="V372" s="259"/>
      <c r="W372" s="259"/>
      <c r="X372" s="259"/>
      <c r="Y372" s="260"/>
      <c r="Z372" s="261"/>
      <c r="AA372" s="262"/>
      <c r="AB372" s="263"/>
    </row>
    <row r="373" spans="2:28" s="25" customFormat="1" ht="21" customHeight="1">
      <c r="B373" s="278">
        <f>IF(D373="","",B372+1)</f>
        <v>12</v>
      </c>
      <c r="C373" s="279"/>
      <c r="D373" s="266" t="s">
        <v>387</v>
      </c>
      <c r="E373" s="267"/>
      <c r="F373" s="267"/>
      <c r="G373" s="267"/>
      <c r="H373" s="267"/>
      <c r="I373" s="267"/>
      <c r="J373" s="267"/>
      <c r="K373" s="267"/>
      <c r="L373" s="267"/>
      <c r="M373" s="267"/>
      <c r="N373" s="267"/>
      <c r="O373" s="267"/>
      <c r="P373" s="267"/>
      <c r="Q373" s="267"/>
      <c r="R373" s="267"/>
      <c r="S373" s="267"/>
      <c r="T373" s="267"/>
      <c r="U373" s="267"/>
      <c r="V373" s="267"/>
      <c r="W373" s="267"/>
      <c r="X373" s="267"/>
      <c r="Y373" s="268"/>
      <c r="Z373" s="269"/>
      <c r="AA373" s="270"/>
      <c r="AB373" s="271"/>
    </row>
    <row r="374" spans="2:28" s="25" customFormat="1" ht="12.75" customHeight="1">
      <c r="B374" s="280"/>
      <c r="C374" s="281"/>
      <c r="D374" s="33" t="s">
        <v>388</v>
      </c>
      <c r="E374" s="275" t="s">
        <v>389</v>
      </c>
      <c r="F374" s="276"/>
      <c r="G374" s="276"/>
      <c r="H374" s="276"/>
      <c r="I374" s="276"/>
      <c r="J374" s="276"/>
      <c r="K374" s="276"/>
      <c r="L374" s="276"/>
      <c r="M374" s="276"/>
      <c r="N374" s="276"/>
      <c r="O374" s="276"/>
      <c r="P374" s="276"/>
      <c r="Q374" s="276"/>
      <c r="R374" s="276"/>
      <c r="S374" s="276"/>
      <c r="T374" s="276"/>
      <c r="U374" s="276"/>
      <c r="V374" s="276"/>
      <c r="W374" s="276"/>
      <c r="X374" s="276"/>
      <c r="Y374" s="277"/>
      <c r="Z374" s="272"/>
      <c r="AA374" s="273"/>
      <c r="AB374" s="274"/>
    </row>
    <row r="375" spans="2:28" s="25" customFormat="1" ht="27" customHeight="1">
      <c r="B375" s="256">
        <f>IF(D375="","",B373+1)</f>
        <v>13</v>
      </c>
      <c r="C375" s="257"/>
      <c r="D375" s="258" t="s">
        <v>574</v>
      </c>
      <c r="E375" s="259"/>
      <c r="F375" s="259"/>
      <c r="G375" s="259"/>
      <c r="H375" s="259"/>
      <c r="I375" s="259"/>
      <c r="J375" s="259"/>
      <c r="K375" s="259"/>
      <c r="L375" s="259"/>
      <c r="M375" s="259"/>
      <c r="N375" s="259"/>
      <c r="O375" s="259"/>
      <c r="P375" s="259"/>
      <c r="Q375" s="259"/>
      <c r="R375" s="259"/>
      <c r="S375" s="259"/>
      <c r="T375" s="259"/>
      <c r="U375" s="259"/>
      <c r="V375" s="259"/>
      <c r="W375" s="259"/>
      <c r="X375" s="259"/>
      <c r="Y375" s="260"/>
      <c r="Z375" s="261"/>
      <c r="AA375" s="262"/>
      <c r="AB375" s="263"/>
    </row>
    <row r="376" spans="2:28" s="25" customFormat="1" ht="27" customHeight="1">
      <c r="B376" s="256">
        <f>IF(D376="","",B375+1)</f>
        <v>14</v>
      </c>
      <c r="C376" s="257"/>
      <c r="D376" s="258" t="s">
        <v>573</v>
      </c>
      <c r="E376" s="259"/>
      <c r="F376" s="259"/>
      <c r="G376" s="259"/>
      <c r="H376" s="259"/>
      <c r="I376" s="259"/>
      <c r="J376" s="259"/>
      <c r="K376" s="259"/>
      <c r="L376" s="259"/>
      <c r="M376" s="259"/>
      <c r="N376" s="259"/>
      <c r="O376" s="259"/>
      <c r="P376" s="259"/>
      <c r="Q376" s="259"/>
      <c r="R376" s="259"/>
      <c r="S376" s="259"/>
      <c r="T376" s="259"/>
      <c r="U376" s="259"/>
      <c r="V376" s="259"/>
      <c r="W376" s="259"/>
      <c r="X376" s="259"/>
      <c r="Y376" s="260"/>
      <c r="Z376" s="261"/>
      <c r="AA376" s="262"/>
      <c r="AB376" s="263"/>
    </row>
    <row r="377" spans="2:28" s="25" customFormat="1" ht="27" customHeight="1">
      <c r="B377" s="278">
        <f>IF(D377="","",B376+1)</f>
        <v>15</v>
      </c>
      <c r="C377" s="279"/>
      <c r="D377" s="266" t="s">
        <v>390</v>
      </c>
      <c r="E377" s="267"/>
      <c r="F377" s="267"/>
      <c r="G377" s="267"/>
      <c r="H377" s="267"/>
      <c r="I377" s="267"/>
      <c r="J377" s="267"/>
      <c r="K377" s="267"/>
      <c r="L377" s="267"/>
      <c r="M377" s="267"/>
      <c r="N377" s="267"/>
      <c r="O377" s="267"/>
      <c r="P377" s="267"/>
      <c r="Q377" s="267"/>
      <c r="R377" s="267"/>
      <c r="S377" s="267"/>
      <c r="T377" s="267"/>
      <c r="U377" s="267"/>
      <c r="V377" s="267"/>
      <c r="W377" s="267"/>
      <c r="X377" s="267"/>
      <c r="Y377" s="268"/>
      <c r="Z377" s="269"/>
      <c r="AA377" s="270"/>
      <c r="AB377" s="271"/>
    </row>
    <row r="378" spans="2:28" s="25" customFormat="1" ht="12">
      <c r="B378" s="280"/>
      <c r="C378" s="281"/>
      <c r="D378" s="33" t="s">
        <v>11</v>
      </c>
      <c r="E378" s="275" t="s">
        <v>391</v>
      </c>
      <c r="F378" s="276"/>
      <c r="G378" s="276"/>
      <c r="H378" s="276"/>
      <c r="I378" s="276"/>
      <c r="J378" s="276"/>
      <c r="K378" s="276"/>
      <c r="L378" s="276"/>
      <c r="M378" s="276"/>
      <c r="N378" s="276"/>
      <c r="O378" s="276"/>
      <c r="P378" s="276"/>
      <c r="Q378" s="276"/>
      <c r="R378" s="276"/>
      <c r="S378" s="276"/>
      <c r="T378" s="276"/>
      <c r="U378" s="276"/>
      <c r="V378" s="276"/>
      <c r="W378" s="276"/>
      <c r="X378" s="276"/>
      <c r="Y378" s="277"/>
      <c r="Z378" s="272"/>
      <c r="AA378" s="273"/>
      <c r="AB378" s="274"/>
    </row>
    <row r="380" spans="1:28" s="1" customFormat="1" ht="15" customHeight="1">
      <c r="A380" s="264">
        <v>3</v>
      </c>
      <c r="B380" s="265"/>
      <c r="C380" s="1" t="s">
        <v>397</v>
      </c>
      <c r="Y380" s="63"/>
      <c r="Z380" s="4"/>
      <c r="AA380" s="4"/>
      <c r="AB380" s="4"/>
    </row>
    <row r="381" spans="2:28" s="25" customFormat="1" ht="21" customHeight="1">
      <c r="B381" s="278">
        <f>IF(D381="","",1)</f>
        <v>1</v>
      </c>
      <c r="C381" s="279"/>
      <c r="D381" s="266" t="s">
        <v>393</v>
      </c>
      <c r="E381" s="287"/>
      <c r="F381" s="287"/>
      <c r="G381" s="287"/>
      <c r="H381" s="287"/>
      <c r="I381" s="287"/>
      <c r="J381" s="287"/>
      <c r="K381" s="287"/>
      <c r="L381" s="287"/>
      <c r="M381" s="287"/>
      <c r="N381" s="287"/>
      <c r="O381" s="287"/>
      <c r="P381" s="287"/>
      <c r="Q381" s="287"/>
      <c r="R381" s="287"/>
      <c r="S381" s="287"/>
      <c r="T381" s="287"/>
      <c r="U381" s="287"/>
      <c r="V381" s="287"/>
      <c r="W381" s="287"/>
      <c r="X381" s="287"/>
      <c r="Y381" s="413"/>
      <c r="Z381" s="269"/>
      <c r="AA381" s="270"/>
      <c r="AB381" s="271"/>
    </row>
    <row r="382" spans="2:28" s="25" customFormat="1" ht="15" customHeight="1">
      <c r="B382" s="280"/>
      <c r="C382" s="281"/>
      <c r="D382" s="350" t="s">
        <v>375</v>
      </c>
      <c r="E382" s="351"/>
      <c r="F382" s="351"/>
      <c r="G382" s="351"/>
      <c r="H382" s="351"/>
      <c r="I382" s="351"/>
      <c r="J382" s="351"/>
      <c r="K382" s="352"/>
      <c r="L382" s="352"/>
      <c r="M382" s="352"/>
      <c r="N382" s="352"/>
      <c r="O382" s="69"/>
      <c r="P382" s="69"/>
      <c r="Q382" s="69"/>
      <c r="R382" s="69"/>
      <c r="S382" s="69"/>
      <c r="T382" s="69"/>
      <c r="U382" s="69"/>
      <c r="V382" s="69"/>
      <c r="W382" s="69"/>
      <c r="X382" s="69"/>
      <c r="Y382" s="70"/>
      <c r="Z382" s="272"/>
      <c r="AA382" s="273"/>
      <c r="AB382" s="274"/>
    </row>
    <row r="383" spans="2:28" s="25" customFormat="1" ht="27" customHeight="1">
      <c r="B383" s="278">
        <f>IF(D383="","",B381+1)</f>
        <v>2</v>
      </c>
      <c r="C383" s="279"/>
      <c r="D383" s="266" t="s">
        <v>398</v>
      </c>
      <c r="E383" s="287"/>
      <c r="F383" s="287"/>
      <c r="G383" s="287"/>
      <c r="H383" s="287"/>
      <c r="I383" s="287"/>
      <c r="J383" s="287"/>
      <c r="K383" s="287"/>
      <c r="L383" s="287"/>
      <c r="M383" s="287"/>
      <c r="N383" s="287"/>
      <c r="O383" s="287"/>
      <c r="P383" s="287"/>
      <c r="Q383" s="287"/>
      <c r="R383" s="287"/>
      <c r="S383" s="287"/>
      <c r="T383" s="287"/>
      <c r="U383" s="287"/>
      <c r="V383" s="287"/>
      <c r="W383" s="287"/>
      <c r="X383" s="287"/>
      <c r="Y383" s="413"/>
      <c r="Z383" s="269"/>
      <c r="AA383" s="270"/>
      <c r="AB383" s="271"/>
    </row>
    <row r="384" spans="2:28" s="25" customFormat="1" ht="15" customHeight="1">
      <c r="B384" s="280"/>
      <c r="C384" s="281"/>
      <c r="D384" s="350" t="s">
        <v>376</v>
      </c>
      <c r="E384" s="351"/>
      <c r="F384" s="351"/>
      <c r="G384" s="351"/>
      <c r="H384" s="351"/>
      <c r="I384" s="351"/>
      <c r="J384" s="351"/>
      <c r="K384" s="400"/>
      <c r="L384" s="352"/>
      <c r="M384" s="352"/>
      <c r="N384" s="352"/>
      <c r="O384" s="352"/>
      <c r="P384" s="69" t="s">
        <v>377</v>
      </c>
      <c r="Q384" s="352"/>
      <c r="R384" s="352"/>
      <c r="S384" s="352"/>
      <c r="T384" s="352"/>
      <c r="U384" s="69"/>
      <c r="V384" s="69"/>
      <c r="W384" s="69"/>
      <c r="X384" s="69"/>
      <c r="Y384" s="70"/>
      <c r="Z384" s="272"/>
      <c r="AA384" s="273"/>
      <c r="AB384" s="274"/>
    </row>
    <row r="385" spans="2:28" s="25" customFormat="1" ht="33.75" customHeight="1">
      <c r="B385" s="256">
        <f>IF(D385="","",B383+1)</f>
        <v>3</v>
      </c>
      <c r="C385" s="257"/>
      <c r="D385" s="258" t="s">
        <v>396</v>
      </c>
      <c r="E385" s="259"/>
      <c r="F385" s="259"/>
      <c r="G385" s="259"/>
      <c r="H385" s="259"/>
      <c r="I385" s="259"/>
      <c r="J385" s="259"/>
      <c r="K385" s="259"/>
      <c r="L385" s="259"/>
      <c r="M385" s="259"/>
      <c r="N385" s="259"/>
      <c r="O385" s="259"/>
      <c r="P385" s="259"/>
      <c r="Q385" s="259"/>
      <c r="R385" s="259"/>
      <c r="S385" s="259"/>
      <c r="T385" s="259"/>
      <c r="U385" s="259"/>
      <c r="V385" s="259"/>
      <c r="W385" s="259"/>
      <c r="X385" s="259"/>
      <c r="Y385" s="260"/>
      <c r="Z385" s="261"/>
      <c r="AA385" s="262"/>
      <c r="AB385" s="263"/>
    </row>
    <row r="386" spans="2:28" s="25" customFormat="1" ht="27" customHeight="1">
      <c r="B386" s="256">
        <f>IF(D386="","",B385+1)</f>
        <v>4</v>
      </c>
      <c r="C386" s="257"/>
      <c r="D386" s="258" t="s">
        <v>395</v>
      </c>
      <c r="E386" s="259"/>
      <c r="F386" s="259"/>
      <c r="G386" s="259"/>
      <c r="H386" s="259"/>
      <c r="I386" s="259"/>
      <c r="J386" s="259"/>
      <c r="K386" s="259"/>
      <c r="L386" s="259"/>
      <c r="M386" s="259"/>
      <c r="N386" s="259"/>
      <c r="O386" s="259"/>
      <c r="P386" s="259"/>
      <c r="Q386" s="259"/>
      <c r="R386" s="259"/>
      <c r="S386" s="259"/>
      <c r="T386" s="259"/>
      <c r="U386" s="259"/>
      <c r="V386" s="259"/>
      <c r="W386" s="259"/>
      <c r="X386" s="259"/>
      <c r="Y386" s="260"/>
      <c r="Z386" s="261"/>
      <c r="AA386" s="262"/>
      <c r="AB386" s="263"/>
    </row>
    <row r="387" spans="2:28" s="25" customFormat="1" ht="33.75" customHeight="1">
      <c r="B387" s="256">
        <f>IF(D387="","",B386+1)</f>
        <v>5</v>
      </c>
      <c r="C387" s="257"/>
      <c r="D387" s="258" t="s">
        <v>378</v>
      </c>
      <c r="E387" s="259"/>
      <c r="F387" s="259"/>
      <c r="G387" s="259"/>
      <c r="H387" s="259"/>
      <c r="I387" s="259"/>
      <c r="J387" s="259"/>
      <c r="K387" s="259"/>
      <c r="L387" s="259"/>
      <c r="M387" s="259"/>
      <c r="N387" s="259"/>
      <c r="O387" s="259"/>
      <c r="P387" s="259"/>
      <c r="Q387" s="259"/>
      <c r="R387" s="259"/>
      <c r="S387" s="259"/>
      <c r="T387" s="259"/>
      <c r="U387" s="259"/>
      <c r="V387" s="259"/>
      <c r="W387" s="259"/>
      <c r="X387" s="259"/>
      <c r="Y387" s="260"/>
      <c r="Z387" s="261"/>
      <c r="AA387" s="262"/>
      <c r="AB387" s="263"/>
    </row>
    <row r="388" spans="2:28" s="25" customFormat="1" ht="40.5" customHeight="1">
      <c r="B388" s="256">
        <f>IF(D388="","",B387+1)</f>
        <v>6</v>
      </c>
      <c r="C388" s="257"/>
      <c r="D388" s="258" t="s">
        <v>383</v>
      </c>
      <c r="E388" s="259"/>
      <c r="F388" s="259"/>
      <c r="G388" s="259"/>
      <c r="H388" s="259"/>
      <c r="I388" s="259"/>
      <c r="J388" s="259"/>
      <c r="K388" s="259"/>
      <c r="L388" s="259"/>
      <c r="M388" s="259"/>
      <c r="N388" s="259"/>
      <c r="O388" s="259"/>
      <c r="P388" s="259"/>
      <c r="Q388" s="259"/>
      <c r="R388" s="259"/>
      <c r="S388" s="259"/>
      <c r="T388" s="259"/>
      <c r="U388" s="259"/>
      <c r="V388" s="259"/>
      <c r="W388" s="259"/>
      <c r="X388" s="259"/>
      <c r="Y388" s="260"/>
      <c r="Z388" s="261"/>
      <c r="AA388" s="262"/>
      <c r="AB388" s="263"/>
    </row>
    <row r="389" spans="2:28" s="25" customFormat="1" ht="21" customHeight="1">
      <c r="B389" s="278">
        <f>IF(D389="","",B388+1)</f>
        <v>7</v>
      </c>
      <c r="C389" s="279"/>
      <c r="D389" s="266" t="s">
        <v>380</v>
      </c>
      <c r="E389" s="267"/>
      <c r="F389" s="267"/>
      <c r="G389" s="267"/>
      <c r="H389" s="267"/>
      <c r="I389" s="267"/>
      <c r="J389" s="267"/>
      <c r="K389" s="267"/>
      <c r="L389" s="267"/>
      <c r="M389" s="267"/>
      <c r="N389" s="267"/>
      <c r="O389" s="267"/>
      <c r="P389" s="267"/>
      <c r="Q389" s="267"/>
      <c r="R389" s="267"/>
      <c r="S389" s="267"/>
      <c r="T389" s="267"/>
      <c r="U389" s="267"/>
      <c r="V389" s="267"/>
      <c r="W389" s="267"/>
      <c r="X389" s="267"/>
      <c r="Y389" s="268"/>
      <c r="Z389" s="269"/>
      <c r="AA389" s="270"/>
      <c r="AB389" s="271"/>
    </row>
    <row r="390" spans="2:28" s="25" customFormat="1" ht="25.5" customHeight="1">
      <c r="B390" s="280"/>
      <c r="C390" s="281"/>
      <c r="D390" s="33" t="s">
        <v>11</v>
      </c>
      <c r="E390" s="275" t="s">
        <v>382</v>
      </c>
      <c r="F390" s="276"/>
      <c r="G390" s="276"/>
      <c r="H390" s="276"/>
      <c r="I390" s="276"/>
      <c r="J390" s="276"/>
      <c r="K390" s="276"/>
      <c r="L390" s="276"/>
      <c r="M390" s="276"/>
      <c r="N390" s="276"/>
      <c r="O390" s="276"/>
      <c r="P390" s="276"/>
      <c r="Q390" s="276"/>
      <c r="R390" s="276"/>
      <c r="S390" s="276"/>
      <c r="T390" s="276"/>
      <c r="U390" s="276"/>
      <c r="V390" s="276"/>
      <c r="W390" s="276"/>
      <c r="X390" s="276"/>
      <c r="Y390" s="277"/>
      <c r="Z390" s="272"/>
      <c r="AA390" s="273"/>
      <c r="AB390" s="274"/>
    </row>
    <row r="391" spans="2:28" s="25" customFormat="1" ht="27" customHeight="1">
      <c r="B391" s="256">
        <f>IF(D391="","",B389+1)</f>
        <v>8</v>
      </c>
      <c r="C391" s="257"/>
      <c r="D391" s="258" t="s">
        <v>381</v>
      </c>
      <c r="E391" s="259"/>
      <c r="F391" s="259"/>
      <c r="G391" s="259"/>
      <c r="H391" s="259"/>
      <c r="I391" s="259"/>
      <c r="J391" s="259"/>
      <c r="K391" s="259"/>
      <c r="L391" s="259"/>
      <c r="M391" s="259"/>
      <c r="N391" s="259"/>
      <c r="O391" s="259"/>
      <c r="P391" s="259"/>
      <c r="Q391" s="259"/>
      <c r="R391" s="259"/>
      <c r="S391" s="259"/>
      <c r="T391" s="259"/>
      <c r="U391" s="259"/>
      <c r="V391" s="259"/>
      <c r="W391" s="259"/>
      <c r="X391" s="259"/>
      <c r="Y391" s="260"/>
      <c r="Z391" s="261"/>
      <c r="AA391" s="262"/>
      <c r="AB391" s="263"/>
    </row>
    <row r="392" spans="2:28" s="25" customFormat="1" ht="33.75" customHeight="1">
      <c r="B392" s="256">
        <f>IF(D392="","",B391+1)</f>
        <v>9</v>
      </c>
      <c r="C392" s="257"/>
      <c r="D392" s="258" t="s">
        <v>384</v>
      </c>
      <c r="E392" s="259"/>
      <c r="F392" s="259"/>
      <c r="G392" s="259"/>
      <c r="H392" s="259"/>
      <c r="I392" s="259"/>
      <c r="J392" s="259"/>
      <c r="K392" s="259"/>
      <c r="L392" s="259"/>
      <c r="M392" s="259"/>
      <c r="N392" s="259"/>
      <c r="O392" s="259"/>
      <c r="P392" s="259"/>
      <c r="Q392" s="259"/>
      <c r="R392" s="259"/>
      <c r="S392" s="259"/>
      <c r="T392" s="259"/>
      <c r="U392" s="259"/>
      <c r="V392" s="259"/>
      <c r="W392" s="259"/>
      <c r="X392" s="259"/>
      <c r="Y392" s="260"/>
      <c r="Z392" s="261"/>
      <c r="AA392" s="262"/>
      <c r="AB392" s="263"/>
    </row>
    <row r="393" spans="2:28" s="25" customFormat="1" ht="33.75" customHeight="1">
      <c r="B393" s="256">
        <f>IF(D393="","",B392+1)</f>
        <v>10</v>
      </c>
      <c r="C393" s="257"/>
      <c r="D393" s="258" t="s">
        <v>575</v>
      </c>
      <c r="E393" s="259"/>
      <c r="F393" s="259"/>
      <c r="G393" s="259"/>
      <c r="H393" s="259"/>
      <c r="I393" s="259"/>
      <c r="J393" s="259"/>
      <c r="K393" s="259"/>
      <c r="L393" s="259"/>
      <c r="M393" s="259"/>
      <c r="N393" s="259"/>
      <c r="O393" s="259"/>
      <c r="P393" s="259"/>
      <c r="Q393" s="259"/>
      <c r="R393" s="259"/>
      <c r="S393" s="259"/>
      <c r="T393" s="259"/>
      <c r="U393" s="259"/>
      <c r="V393" s="259"/>
      <c r="W393" s="259"/>
      <c r="X393" s="259"/>
      <c r="Y393" s="260"/>
      <c r="Z393" s="261"/>
      <c r="AA393" s="262"/>
      <c r="AB393" s="263"/>
    </row>
    <row r="394" spans="2:28" s="25" customFormat="1" ht="27" customHeight="1">
      <c r="B394" s="256">
        <f>IF(D394="","",B393+1)</f>
        <v>11</v>
      </c>
      <c r="C394" s="257"/>
      <c r="D394" s="258" t="s">
        <v>386</v>
      </c>
      <c r="E394" s="259"/>
      <c r="F394" s="259"/>
      <c r="G394" s="259"/>
      <c r="H394" s="259"/>
      <c r="I394" s="259"/>
      <c r="J394" s="259"/>
      <c r="K394" s="259"/>
      <c r="L394" s="259"/>
      <c r="M394" s="259"/>
      <c r="N394" s="259"/>
      <c r="O394" s="259"/>
      <c r="P394" s="259"/>
      <c r="Q394" s="259"/>
      <c r="R394" s="259"/>
      <c r="S394" s="259"/>
      <c r="T394" s="259"/>
      <c r="U394" s="259"/>
      <c r="V394" s="259"/>
      <c r="W394" s="259"/>
      <c r="X394" s="259"/>
      <c r="Y394" s="260"/>
      <c r="Z394" s="261"/>
      <c r="AA394" s="262"/>
      <c r="AB394" s="263"/>
    </row>
    <row r="395" spans="2:28" s="25" customFormat="1" ht="21" customHeight="1">
      <c r="B395" s="278">
        <f>IF(D395="","",B394+1)</f>
        <v>12</v>
      </c>
      <c r="C395" s="279"/>
      <c r="D395" s="266" t="s">
        <v>387</v>
      </c>
      <c r="E395" s="267"/>
      <c r="F395" s="267"/>
      <c r="G395" s="267"/>
      <c r="H395" s="267"/>
      <c r="I395" s="267"/>
      <c r="J395" s="267"/>
      <c r="K395" s="267"/>
      <c r="L395" s="267"/>
      <c r="M395" s="267"/>
      <c r="N395" s="267"/>
      <c r="O395" s="267"/>
      <c r="P395" s="267"/>
      <c r="Q395" s="267"/>
      <c r="R395" s="267"/>
      <c r="S395" s="267"/>
      <c r="T395" s="267"/>
      <c r="U395" s="267"/>
      <c r="V395" s="267"/>
      <c r="W395" s="267"/>
      <c r="X395" s="267"/>
      <c r="Y395" s="268"/>
      <c r="Z395" s="269"/>
      <c r="AA395" s="270"/>
      <c r="AB395" s="271"/>
    </row>
    <row r="396" spans="2:28" s="25" customFormat="1" ht="12.75" customHeight="1">
      <c r="B396" s="280"/>
      <c r="C396" s="281"/>
      <c r="D396" s="33" t="s">
        <v>388</v>
      </c>
      <c r="E396" s="275" t="s">
        <v>389</v>
      </c>
      <c r="F396" s="276"/>
      <c r="G396" s="276"/>
      <c r="H396" s="276"/>
      <c r="I396" s="276"/>
      <c r="J396" s="276"/>
      <c r="K396" s="276"/>
      <c r="L396" s="276"/>
      <c r="M396" s="276"/>
      <c r="N396" s="276"/>
      <c r="O396" s="276"/>
      <c r="P396" s="276"/>
      <c r="Q396" s="276"/>
      <c r="R396" s="276"/>
      <c r="S396" s="276"/>
      <c r="T396" s="276"/>
      <c r="U396" s="276"/>
      <c r="V396" s="276"/>
      <c r="W396" s="276"/>
      <c r="X396" s="276"/>
      <c r="Y396" s="277"/>
      <c r="Z396" s="272"/>
      <c r="AA396" s="273"/>
      <c r="AB396" s="274"/>
    </row>
    <row r="397" spans="2:28" s="25" customFormat="1" ht="33.75" customHeight="1">
      <c r="B397" s="256">
        <f>IF(D397="","",B395+1)</f>
        <v>13</v>
      </c>
      <c r="C397" s="257"/>
      <c r="D397" s="258" t="s">
        <v>572</v>
      </c>
      <c r="E397" s="259"/>
      <c r="F397" s="259"/>
      <c r="G397" s="259"/>
      <c r="H397" s="259"/>
      <c r="I397" s="259"/>
      <c r="J397" s="259"/>
      <c r="K397" s="259"/>
      <c r="L397" s="259"/>
      <c r="M397" s="259"/>
      <c r="N397" s="259"/>
      <c r="O397" s="259"/>
      <c r="P397" s="259"/>
      <c r="Q397" s="259"/>
      <c r="R397" s="259"/>
      <c r="S397" s="259"/>
      <c r="T397" s="259"/>
      <c r="U397" s="259"/>
      <c r="V397" s="259"/>
      <c r="W397" s="259"/>
      <c r="X397" s="259"/>
      <c r="Y397" s="260"/>
      <c r="Z397" s="261"/>
      <c r="AA397" s="262"/>
      <c r="AB397" s="263"/>
    </row>
    <row r="398" spans="2:28" s="25" customFormat="1" ht="33.75" customHeight="1">
      <c r="B398" s="256">
        <f>IF(D398="","",B397+1)</f>
        <v>14</v>
      </c>
      <c r="C398" s="257"/>
      <c r="D398" s="258" t="s">
        <v>573</v>
      </c>
      <c r="E398" s="259"/>
      <c r="F398" s="259"/>
      <c r="G398" s="259"/>
      <c r="H398" s="259"/>
      <c r="I398" s="259"/>
      <c r="J398" s="259"/>
      <c r="K398" s="259"/>
      <c r="L398" s="259"/>
      <c r="M398" s="259"/>
      <c r="N398" s="259"/>
      <c r="O398" s="259"/>
      <c r="P398" s="259"/>
      <c r="Q398" s="259"/>
      <c r="R398" s="259"/>
      <c r="S398" s="259"/>
      <c r="T398" s="259"/>
      <c r="U398" s="259"/>
      <c r="V398" s="259"/>
      <c r="W398" s="259"/>
      <c r="X398" s="259"/>
      <c r="Y398" s="260"/>
      <c r="Z398" s="261"/>
      <c r="AA398" s="262"/>
      <c r="AB398" s="263"/>
    </row>
    <row r="399" spans="2:28" s="25" customFormat="1" ht="27" customHeight="1">
      <c r="B399" s="278">
        <f>IF(D399="","",B398+1)</f>
        <v>15</v>
      </c>
      <c r="C399" s="279"/>
      <c r="D399" s="266" t="s">
        <v>410</v>
      </c>
      <c r="E399" s="267"/>
      <c r="F399" s="267"/>
      <c r="G399" s="267"/>
      <c r="H399" s="267"/>
      <c r="I399" s="267"/>
      <c r="J399" s="267"/>
      <c r="K399" s="267"/>
      <c r="L399" s="267"/>
      <c r="M399" s="267"/>
      <c r="N399" s="267"/>
      <c r="O399" s="267"/>
      <c r="P399" s="267"/>
      <c r="Q399" s="267"/>
      <c r="R399" s="267"/>
      <c r="S399" s="267"/>
      <c r="T399" s="267"/>
      <c r="U399" s="267"/>
      <c r="V399" s="267"/>
      <c r="W399" s="267"/>
      <c r="X399" s="267"/>
      <c r="Y399" s="268"/>
      <c r="Z399" s="269"/>
      <c r="AA399" s="270"/>
      <c r="AB399" s="271"/>
    </row>
    <row r="400" spans="2:28" s="25" customFormat="1" ht="12">
      <c r="B400" s="280"/>
      <c r="C400" s="281"/>
      <c r="D400" s="33" t="s">
        <v>11</v>
      </c>
      <c r="E400" s="275" t="s">
        <v>391</v>
      </c>
      <c r="F400" s="276"/>
      <c r="G400" s="276"/>
      <c r="H400" s="276"/>
      <c r="I400" s="276"/>
      <c r="J400" s="276"/>
      <c r="K400" s="276"/>
      <c r="L400" s="276"/>
      <c r="M400" s="276"/>
      <c r="N400" s="276"/>
      <c r="O400" s="276"/>
      <c r="P400" s="276"/>
      <c r="Q400" s="276"/>
      <c r="R400" s="276"/>
      <c r="S400" s="276"/>
      <c r="T400" s="276"/>
      <c r="U400" s="276"/>
      <c r="V400" s="276"/>
      <c r="W400" s="276"/>
      <c r="X400" s="276"/>
      <c r="Y400" s="277"/>
      <c r="Z400" s="272"/>
      <c r="AA400" s="273"/>
      <c r="AB400" s="274"/>
    </row>
    <row r="402" spans="1:28" s="1" customFormat="1" ht="15" customHeight="1">
      <c r="A402" s="264">
        <v>4</v>
      </c>
      <c r="B402" s="265"/>
      <c r="C402" s="1" t="s">
        <v>399</v>
      </c>
      <c r="Y402" s="63"/>
      <c r="Z402" s="4"/>
      <c r="AA402" s="4"/>
      <c r="AB402" s="4"/>
    </row>
    <row r="403" spans="2:28" s="25" customFormat="1" ht="33.75" customHeight="1">
      <c r="B403" s="278">
        <f>IF(D403="","",B402+1)</f>
        <v>1</v>
      </c>
      <c r="C403" s="279"/>
      <c r="D403" s="266" t="s">
        <v>400</v>
      </c>
      <c r="E403" s="287"/>
      <c r="F403" s="287"/>
      <c r="G403" s="287"/>
      <c r="H403" s="287"/>
      <c r="I403" s="287"/>
      <c r="J403" s="287"/>
      <c r="K403" s="287"/>
      <c r="L403" s="287"/>
      <c r="M403" s="287"/>
      <c r="N403" s="287"/>
      <c r="O403" s="287"/>
      <c r="P403" s="287"/>
      <c r="Q403" s="287"/>
      <c r="R403" s="287"/>
      <c r="S403" s="287"/>
      <c r="T403" s="287"/>
      <c r="U403" s="287"/>
      <c r="V403" s="287"/>
      <c r="W403" s="287"/>
      <c r="X403" s="287"/>
      <c r="Y403" s="413"/>
      <c r="Z403" s="269"/>
      <c r="AA403" s="270"/>
      <c r="AB403" s="271"/>
    </row>
    <row r="404" spans="2:28" s="25" customFormat="1" ht="12.75" customHeight="1">
      <c r="B404" s="290"/>
      <c r="C404" s="291"/>
      <c r="D404" s="37" t="s">
        <v>15</v>
      </c>
      <c r="E404" s="353" t="s">
        <v>401</v>
      </c>
      <c r="F404" s="353"/>
      <c r="G404" s="353"/>
      <c r="H404" s="353"/>
      <c r="I404" s="353"/>
      <c r="J404" s="353"/>
      <c r="K404" s="353"/>
      <c r="L404" s="353"/>
      <c r="M404" s="353"/>
      <c r="N404" s="353"/>
      <c r="O404" s="353"/>
      <c r="P404" s="353"/>
      <c r="Q404" s="353"/>
      <c r="R404" s="353"/>
      <c r="S404" s="353"/>
      <c r="T404" s="353"/>
      <c r="U404" s="353"/>
      <c r="V404" s="353"/>
      <c r="W404" s="353"/>
      <c r="X404" s="353"/>
      <c r="Y404" s="354"/>
      <c r="Z404" s="485"/>
      <c r="AA404" s="486"/>
      <c r="AB404" s="487"/>
    </row>
    <row r="405" spans="2:28" s="155" customFormat="1" ht="36" customHeight="1">
      <c r="B405" s="290"/>
      <c r="C405" s="291"/>
      <c r="D405" s="156"/>
      <c r="E405" s="157" t="s">
        <v>11</v>
      </c>
      <c r="F405" s="321" t="s">
        <v>576</v>
      </c>
      <c r="G405" s="517"/>
      <c r="H405" s="517"/>
      <c r="I405" s="517"/>
      <c r="J405" s="517"/>
      <c r="K405" s="517"/>
      <c r="L405" s="517"/>
      <c r="M405" s="517"/>
      <c r="N405" s="517"/>
      <c r="O405" s="517"/>
      <c r="P405" s="517"/>
      <c r="Q405" s="517"/>
      <c r="R405" s="517"/>
      <c r="S405" s="517"/>
      <c r="T405" s="517"/>
      <c r="U405" s="517"/>
      <c r="V405" s="517"/>
      <c r="W405" s="517"/>
      <c r="X405" s="517"/>
      <c r="Y405" s="518"/>
      <c r="Z405" s="485"/>
      <c r="AA405" s="486"/>
      <c r="AB405" s="487"/>
    </row>
    <row r="406" spans="2:28" s="25" customFormat="1" ht="12.75" customHeight="1">
      <c r="B406" s="290"/>
      <c r="C406" s="291"/>
      <c r="D406" s="37" t="s">
        <v>16</v>
      </c>
      <c r="E406" s="346" t="s">
        <v>402</v>
      </c>
      <c r="F406" s="346"/>
      <c r="G406" s="346"/>
      <c r="H406" s="346"/>
      <c r="I406" s="346"/>
      <c r="J406" s="346"/>
      <c r="K406" s="346"/>
      <c r="L406" s="346"/>
      <c r="M406" s="346"/>
      <c r="N406" s="346"/>
      <c r="O406" s="346"/>
      <c r="P406" s="346"/>
      <c r="Q406" s="346"/>
      <c r="R406" s="346"/>
      <c r="S406" s="346"/>
      <c r="T406" s="346"/>
      <c r="U406" s="346"/>
      <c r="V406" s="346"/>
      <c r="W406" s="346"/>
      <c r="X406" s="346"/>
      <c r="Y406" s="347"/>
      <c r="Z406" s="485"/>
      <c r="AA406" s="486"/>
      <c r="AB406" s="487"/>
    </row>
    <row r="407" spans="2:28" s="25" customFormat="1" ht="12.75" customHeight="1">
      <c r="B407" s="280"/>
      <c r="C407" s="281"/>
      <c r="D407" s="38" t="s">
        <v>21</v>
      </c>
      <c r="E407" s="348" t="s">
        <v>403</v>
      </c>
      <c r="F407" s="348"/>
      <c r="G407" s="348"/>
      <c r="H407" s="348"/>
      <c r="I407" s="348"/>
      <c r="J407" s="348"/>
      <c r="K407" s="348"/>
      <c r="L407" s="348"/>
      <c r="M407" s="348"/>
      <c r="N407" s="348"/>
      <c r="O407" s="348"/>
      <c r="P407" s="348"/>
      <c r="Q407" s="348"/>
      <c r="R407" s="348"/>
      <c r="S407" s="348"/>
      <c r="T407" s="348"/>
      <c r="U407" s="348"/>
      <c r="V407" s="348"/>
      <c r="W407" s="348"/>
      <c r="X407" s="348"/>
      <c r="Y407" s="349"/>
      <c r="Z407" s="272"/>
      <c r="AA407" s="273"/>
      <c r="AB407" s="274"/>
    </row>
    <row r="408" spans="2:28" s="25" customFormat="1" ht="27" customHeight="1">
      <c r="B408" s="256">
        <f>IF(D408="","",B403+1)</f>
        <v>2</v>
      </c>
      <c r="C408" s="257"/>
      <c r="D408" s="258" t="s">
        <v>404</v>
      </c>
      <c r="E408" s="259"/>
      <c r="F408" s="259"/>
      <c r="G408" s="259"/>
      <c r="H408" s="259"/>
      <c r="I408" s="259"/>
      <c r="J408" s="259"/>
      <c r="K408" s="259"/>
      <c r="L408" s="259"/>
      <c r="M408" s="259"/>
      <c r="N408" s="259"/>
      <c r="O408" s="259"/>
      <c r="P408" s="259"/>
      <c r="Q408" s="259"/>
      <c r="R408" s="259"/>
      <c r="S408" s="259"/>
      <c r="T408" s="259"/>
      <c r="U408" s="259"/>
      <c r="V408" s="259"/>
      <c r="W408" s="259"/>
      <c r="X408" s="259"/>
      <c r="Y408" s="260"/>
      <c r="Z408" s="261"/>
      <c r="AA408" s="262"/>
      <c r="AB408" s="263"/>
    </row>
    <row r="409" spans="2:28" s="25" customFormat="1" ht="27" customHeight="1">
      <c r="B409" s="256">
        <f>IF(D409="","",B408+1)</f>
        <v>3</v>
      </c>
      <c r="C409" s="257"/>
      <c r="D409" s="258" t="s">
        <v>405</v>
      </c>
      <c r="E409" s="259"/>
      <c r="F409" s="259"/>
      <c r="G409" s="259"/>
      <c r="H409" s="259"/>
      <c r="I409" s="259"/>
      <c r="J409" s="259"/>
      <c r="K409" s="259"/>
      <c r="L409" s="259"/>
      <c r="M409" s="259"/>
      <c r="N409" s="259"/>
      <c r="O409" s="259"/>
      <c r="P409" s="259"/>
      <c r="Q409" s="259"/>
      <c r="R409" s="259"/>
      <c r="S409" s="259"/>
      <c r="T409" s="259"/>
      <c r="U409" s="259"/>
      <c r="V409" s="259"/>
      <c r="W409" s="259"/>
      <c r="X409" s="259"/>
      <c r="Y409" s="260"/>
      <c r="Z409" s="261"/>
      <c r="AA409" s="262"/>
      <c r="AB409" s="263"/>
    </row>
    <row r="411" spans="1:3" ht="13.5" customHeight="1">
      <c r="A411" s="264">
        <v>5</v>
      </c>
      <c r="B411" s="265"/>
      <c r="C411" s="4" t="s">
        <v>579</v>
      </c>
    </row>
    <row r="412" spans="1:28" s="1" customFormat="1" ht="15" customHeight="1">
      <c r="A412" s="236"/>
      <c r="B412" s="254" t="s">
        <v>580</v>
      </c>
      <c r="Y412" s="39"/>
      <c r="Z412" s="4"/>
      <c r="AA412" s="4"/>
      <c r="AB412" s="4"/>
    </row>
    <row r="413" spans="2:28" s="25" customFormat="1" ht="33.75" customHeight="1">
      <c r="B413" s="256">
        <f>IF(D403="","",B402+1)</f>
        <v>1</v>
      </c>
      <c r="C413" s="257"/>
      <c r="D413" s="258" t="s">
        <v>577</v>
      </c>
      <c r="E413" s="259"/>
      <c r="F413" s="259"/>
      <c r="G413" s="259"/>
      <c r="H413" s="259"/>
      <c r="I413" s="259"/>
      <c r="J413" s="259"/>
      <c r="K413" s="259"/>
      <c r="L413" s="259"/>
      <c r="M413" s="259"/>
      <c r="N413" s="259"/>
      <c r="O413" s="259"/>
      <c r="P413" s="259"/>
      <c r="Q413" s="259"/>
      <c r="R413" s="259"/>
      <c r="S413" s="259"/>
      <c r="T413" s="259"/>
      <c r="U413" s="259"/>
      <c r="V413" s="259"/>
      <c r="W413" s="259"/>
      <c r="X413" s="259"/>
      <c r="Y413" s="260"/>
      <c r="Z413" s="261"/>
      <c r="AA413" s="262"/>
      <c r="AB413" s="263"/>
    </row>
    <row r="414" spans="1:27" s="1" customFormat="1" ht="15" customHeight="1">
      <c r="A414" s="236"/>
      <c r="B414" s="254" t="s">
        <v>581</v>
      </c>
      <c r="Y414" s="39"/>
      <c r="Z414" s="4"/>
      <c r="AA414" s="4"/>
    </row>
    <row r="415" spans="2:28" s="25" customFormat="1" ht="33.75" customHeight="1">
      <c r="B415" s="256">
        <f>IF(D403="","",B402+1)</f>
        <v>1</v>
      </c>
      <c r="C415" s="257"/>
      <c r="D415" s="258" t="s">
        <v>578</v>
      </c>
      <c r="E415" s="259"/>
      <c r="F415" s="259"/>
      <c r="G415" s="259"/>
      <c r="H415" s="259"/>
      <c r="I415" s="259"/>
      <c r="J415" s="259"/>
      <c r="K415" s="259"/>
      <c r="L415" s="259"/>
      <c r="M415" s="259"/>
      <c r="N415" s="259"/>
      <c r="O415" s="259"/>
      <c r="P415" s="259"/>
      <c r="Q415" s="259"/>
      <c r="R415" s="259"/>
      <c r="S415" s="259"/>
      <c r="T415" s="259"/>
      <c r="U415" s="259"/>
      <c r="V415" s="259"/>
      <c r="W415" s="259"/>
      <c r="X415" s="259"/>
      <c r="Y415" s="260"/>
      <c r="Z415" s="261"/>
      <c r="AA415" s="262"/>
      <c r="AB415" s="263"/>
    </row>
    <row r="416" spans="1:27" s="1" customFormat="1" ht="15" customHeight="1">
      <c r="A416" s="236"/>
      <c r="B416" s="254" t="s">
        <v>582</v>
      </c>
      <c r="Y416" s="39"/>
      <c r="Z416" s="4"/>
      <c r="AA416" s="4"/>
    </row>
    <row r="417" spans="2:28" s="25" customFormat="1" ht="27" customHeight="1">
      <c r="B417" s="256">
        <v>1</v>
      </c>
      <c r="C417" s="257"/>
      <c r="D417" s="258" t="s">
        <v>406</v>
      </c>
      <c r="E417" s="259"/>
      <c r="F417" s="259"/>
      <c r="G417" s="259"/>
      <c r="H417" s="259"/>
      <c r="I417" s="259"/>
      <c r="J417" s="259"/>
      <c r="K417" s="259"/>
      <c r="L417" s="259"/>
      <c r="M417" s="259"/>
      <c r="N417" s="259"/>
      <c r="O417" s="259"/>
      <c r="P417" s="259"/>
      <c r="Q417" s="259"/>
      <c r="R417" s="259"/>
      <c r="S417" s="259"/>
      <c r="T417" s="259"/>
      <c r="U417" s="259"/>
      <c r="V417" s="259"/>
      <c r="W417" s="259"/>
      <c r="X417" s="259"/>
      <c r="Y417" s="260"/>
      <c r="Z417" s="261"/>
      <c r="AA417" s="262"/>
      <c r="AB417" s="263"/>
    </row>
    <row r="418" spans="2:28" s="25" customFormat="1" ht="40.5" customHeight="1">
      <c r="B418" s="256">
        <f>IF(D418="","",B417+1)</f>
        <v>2</v>
      </c>
      <c r="C418" s="257"/>
      <c r="D418" s="258" t="s">
        <v>407</v>
      </c>
      <c r="E418" s="259"/>
      <c r="F418" s="259"/>
      <c r="G418" s="259"/>
      <c r="H418" s="259"/>
      <c r="I418" s="259"/>
      <c r="J418" s="259"/>
      <c r="K418" s="259"/>
      <c r="L418" s="259"/>
      <c r="M418" s="259"/>
      <c r="N418" s="259"/>
      <c r="O418" s="259"/>
      <c r="P418" s="259"/>
      <c r="Q418" s="259"/>
      <c r="R418" s="259"/>
      <c r="S418" s="259"/>
      <c r="T418" s="259"/>
      <c r="U418" s="259"/>
      <c r="V418" s="259"/>
      <c r="W418" s="259"/>
      <c r="X418" s="259"/>
      <c r="Y418" s="260"/>
      <c r="Z418" s="261"/>
      <c r="AA418" s="262"/>
      <c r="AB418" s="263"/>
    </row>
    <row r="419" spans="2:28" s="25" customFormat="1" ht="33.75" customHeight="1">
      <c r="B419" s="256">
        <f>IF(D419="","",B418+1)</f>
        <v>3</v>
      </c>
      <c r="C419" s="257"/>
      <c r="D419" s="258" t="s">
        <v>583</v>
      </c>
      <c r="E419" s="259"/>
      <c r="F419" s="259"/>
      <c r="G419" s="259"/>
      <c r="H419" s="259"/>
      <c r="I419" s="259"/>
      <c r="J419" s="259"/>
      <c r="K419" s="259"/>
      <c r="L419" s="259"/>
      <c r="M419" s="259"/>
      <c r="N419" s="259"/>
      <c r="O419" s="259"/>
      <c r="P419" s="259"/>
      <c r="Q419" s="259"/>
      <c r="R419" s="259"/>
      <c r="S419" s="259"/>
      <c r="T419" s="259"/>
      <c r="U419" s="259"/>
      <c r="V419" s="259"/>
      <c r="W419" s="259"/>
      <c r="X419" s="259"/>
      <c r="Y419" s="260"/>
      <c r="Z419" s="261"/>
      <c r="AA419" s="262"/>
      <c r="AB419" s="263"/>
    </row>
    <row r="421" spans="1:28" s="1" customFormat="1" ht="15" customHeight="1">
      <c r="A421" s="264">
        <v>6</v>
      </c>
      <c r="B421" s="265"/>
      <c r="C421" s="1" t="s">
        <v>411</v>
      </c>
      <c r="Y421" s="63"/>
      <c r="Z421" s="4"/>
      <c r="AA421" s="4"/>
      <c r="AB421" s="4"/>
    </row>
    <row r="422" spans="1:28" s="1" customFormat="1" ht="15" customHeight="1">
      <c r="A422" s="236"/>
      <c r="B422" s="254" t="s">
        <v>587</v>
      </c>
      <c r="Y422" s="39"/>
      <c r="Z422" s="4"/>
      <c r="AA422" s="4"/>
      <c r="AB422" s="4"/>
    </row>
    <row r="423" spans="2:28" s="25" customFormat="1" ht="33.75" customHeight="1">
      <c r="B423" s="256">
        <v>1</v>
      </c>
      <c r="C423" s="257"/>
      <c r="D423" s="258" t="s">
        <v>593</v>
      </c>
      <c r="E423" s="259"/>
      <c r="F423" s="259"/>
      <c r="G423" s="259"/>
      <c r="H423" s="259"/>
      <c r="I423" s="259"/>
      <c r="J423" s="259"/>
      <c r="K423" s="259"/>
      <c r="L423" s="259"/>
      <c r="M423" s="259"/>
      <c r="N423" s="259"/>
      <c r="O423" s="259"/>
      <c r="P423" s="259"/>
      <c r="Q423" s="259"/>
      <c r="R423" s="259"/>
      <c r="S423" s="259"/>
      <c r="T423" s="259"/>
      <c r="U423" s="259"/>
      <c r="V423" s="259"/>
      <c r="W423" s="259"/>
      <c r="X423" s="259"/>
      <c r="Y423" s="260"/>
      <c r="Z423" s="261"/>
      <c r="AA423" s="262"/>
      <c r="AB423" s="263"/>
    </row>
    <row r="424" spans="1:27" s="1" customFormat="1" ht="15" customHeight="1">
      <c r="A424" s="236"/>
      <c r="B424" s="254" t="s">
        <v>588</v>
      </c>
      <c r="Y424" s="39"/>
      <c r="Z424" s="4"/>
      <c r="AA424" s="4"/>
    </row>
    <row r="425" spans="2:28" s="25" customFormat="1" ht="33.75" customHeight="1">
      <c r="B425" s="256">
        <v>1</v>
      </c>
      <c r="C425" s="257"/>
      <c r="D425" s="258" t="s">
        <v>594</v>
      </c>
      <c r="E425" s="259"/>
      <c r="F425" s="259"/>
      <c r="G425" s="259"/>
      <c r="H425" s="259"/>
      <c r="I425" s="259"/>
      <c r="J425" s="259"/>
      <c r="K425" s="259"/>
      <c r="L425" s="259"/>
      <c r="M425" s="259"/>
      <c r="N425" s="259"/>
      <c r="O425" s="259"/>
      <c r="P425" s="259"/>
      <c r="Q425" s="259"/>
      <c r="R425" s="259"/>
      <c r="S425" s="259"/>
      <c r="T425" s="259"/>
      <c r="U425" s="259"/>
      <c r="V425" s="259"/>
      <c r="W425" s="259"/>
      <c r="X425" s="259"/>
      <c r="Y425" s="260"/>
      <c r="Z425" s="261"/>
      <c r="AA425" s="262"/>
      <c r="AB425" s="263"/>
    </row>
    <row r="426" spans="1:27" s="1" customFormat="1" ht="15" customHeight="1">
      <c r="A426" s="236"/>
      <c r="B426" s="254" t="s">
        <v>589</v>
      </c>
      <c r="Y426" s="39"/>
      <c r="Z426" s="4"/>
      <c r="AA426" s="4"/>
    </row>
    <row r="427" spans="2:28" s="25" customFormat="1" ht="33.75" customHeight="1">
      <c r="B427" s="256">
        <v>1</v>
      </c>
      <c r="C427" s="257"/>
      <c r="D427" s="258" t="s">
        <v>595</v>
      </c>
      <c r="E427" s="259"/>
      <c r="F427" s="259"/>
      <c r="G427" s="259"/>
      <c r="H427" s="259"/>
      <c r="I427" s="259"/>
      <c r="J427" s="259"/>
      <c r="K427" s="259"/>
      <c r="L427" s="259"/>
      <c r="M427" s="259"/>
      <c r="N427" s="259"/>
      <c r="O427" s="259"/>
      <c r="P427" s="259"/>
      <c r="Q427" s="259"/>
      <c r="R427" s="259"/>
      <c r="S427" s="259"/>
      <c r="T427" s="259"/>
      <c r="U427" s="259"/>
      <c r="V427" s="259"/>
      <c r="W427" s="259"/>
      <c r="X427" s="259"/>
      <c r="Y427" s="260"/>
      <c r="Z427" s="261"/>
      <c r="AA427" s="262"/>
      <c r="AB427" s="263"/>
    </row>
    <row r="428" spans="1:27" s="1" customFormat="1" ht="15" customHeight="1">
      <c r="A428" s="236"/>
      <c r="B428" s="254" t="s">
        <v>590</v>
      </c>
      <c r="Y428" s="39"/>
      <c r="Z428" s="4"/>
      <c r="AA428" s="4"/>
    </row>
    <row r="429" spans="2:28" s="25" customFormat="1" ht="39.75" customHeight="1">
      <c r="B429" s="256">
        <v>1</v>
      </c>
      <c r="C429" s="257"/>
      <c r="D429" s="258" t="s">
        <v>596</v>
      </c>
      <c r="E429" s="259"/>
      <c r="F429" s="259"/>
      <c r="G429" s="259"/>
      <c r="H429" s="259"/>
      <c r="I429" s="259"/>
      <c r="J429" s="259"/>
      <c r="K429" s="259"/>
      <c r="L429" s="259"/>
      <c r="M429" s="259"/>
      <c r="N429" s="259"/>
      <c r="O429" s="259"/>
      <c r="P429" s="259"/>
      <c r="Q429" s="259"/>
      <c r="R429" s="259"/>
      <c r="S429" s="259"/>
      <c r="T429" s="259"/>
      <c r="U429" s="259"/>
      <c r="V429" s="259"/>
      <c r="W429" s="259"/>
      <c r="X429" s="259"/>
      <c r="Y429" s="260"/>
      <c r="Z429" s="261"/>
      <c r="AA429" s="262"/>
      <c r="AB429" s="263"/>
    </row>
    <row r="430" spans="1:27" s="1" customFormat="1" ht="15" customHeight="1">
      <c r="A430" s="236"/>
      <c r="B430" s="254" t="s">
        <v>591</v>
      </c>
      <c r="Y430" s="39"/>
      <c r="Z430" s="4"/>
      <c r="AA430" s="4"/>
    </row>
    <row r="431" spans="2:28" s="25" customFormat="1" ht="40.5" customHeight="1">
      <c r="B431" s="256">
        <v>1</v>
      </c>
      <c r="C431" s="257"/>
      <c r="D431" s="258" t="s">
        <v>597</v>
      </c>
      <c r="E431" s="259"/>
      <c r="F431" s="259"/>
      <c r="G431" s="259"/>
      <c r="H431" s="259"/>
      <c r="I431" s="259"/>
      <c r="J431" s="259"/>
      <c r="K431" s="259"/>
      <c r="L431" s="259"/>
      <c r="M431" s="259"/>
      <c r="N431" s="259"/>
      <c r="O431" s="259"/>
      <c r="P431" s="259"/>
      <c r="Q431" s="259"/>
      <c r="R431" s="259"/>
      <c r="S431" s="259"/>
      <c r="T431" s="259"/>
      <c r="U431" s="259"/>
      <c r="V431" s="259"/>
      <c r="W431" s="259"/>
      <c r="X431" s="259"/>
      <c r="Y431" s="260"/>
      <c r="Z431" s="261"/>
      <c r="AA431" s="262"/>
      <c r="AB431" s="263"/>
    </row>
    <row r="432" spans="1:27" s="1" customFormat="1" ht="15" customHeight="1">
      <c r="A432" s="236"/>
      <c r="B432" s="254" t="s">
        <v>592</v>
      </c>
      <c r="Y432" s="39"/>
      <c r="Z432" s="4"/>
      <c r="AA432" s="4"/>
    </row>
    <row r="433" spans="2:28" s="25" customFormat="1" ht="40.5" customHeight="1">
      <c r="B433" s="256">
        <f>IF(D433="","",B420+1)</f>
        <v>1</v>
      </c>
      <c r="C433" s="257"/>
      <c r="D433" s="258" t="s">
        <v>408</v>
      </c>
      <c r="E433" s="259"/>
      <c r="F433" s="259"/>
      <c r="G433" s="259"/>
      <c r="H433" s="259"/>
      <c r="I433" s="259"/>
      <c r="J433" s="259"/>
      <c r="K433" s="259"/>
      <c r="L433" s="259"/>
      <c r="M433" s="259"/>
      <c r="N433" s="259"/>
      <c r="O433" s="259"/>
      <c r="P433" s="259"/>
      <c r="Q433" s="259"/>
      <c r="R433" s="259"/>
      <c r="S433" s="259"/>
      <c r="T433" s="259"/>
      <c r="U433" s="259"/>
      <c r="V433" s="259"/>
      <c r="W433" s="259"/>
      <c r="X433" s="259"/>
      <c r="Y433" s="260"/>
      <c r="Z433" s="261"/>
      <c r="AA433" s="262"/>
      <c r="AB433" s="263"/>
    </row>
    <row r="434" spans="2:28" s="25" customFormat="1" ht="40.5" customHeight="1">
      <c r="B434" s="256">
        <f>IF(D434="","",B433+1)</f>
        <v>2</v>
      </c>
      <c r="C434" s="257"/>
      <c r="D434" s="258" t="s">
        <v>409</v>
      </c>
      <c r="E434" s="259"/>
      <c r="F434" s="259"/>
      <c r="G434" s="259"/>
      <c r="H434" s="259"/>
      <c r="I434" s="259"/>
      <c r="J434" s="259"/>
      <c r="K434" s="259"/>
      <c r="L434" s="259"/>
      <c r="M434" s="259"/>
      <c r="N434" s="259"/>
      <c r="O434" s="259"/>
      <c r="P434" s="259"/>
      <c r="Q434" s="259"/>
      <c r="R434" s="259"/>
      <c r="S434" s="259"/>
      <c r="T434" s="259"/>
      <c r="U434" s="259"/>
      <c r="V434" s="259"/>
      <c r="W434" s="259"/>
      <c r="X434" s="259"/>
      <c r="Y434" s="260"/>
      <c r="Z434" s="261"/>
      <c r="AA434" s="262"/>
      <c r="AB434" s="263"/>
    </row>
    <row r="435" spans="2:28" s="25" customFormat="1" ht="27" customHeight="1">
      <c r="B435" s="256">
        <f>IF(D435="","",B434+1)</f>
        <v>3</v>
      </c>
      <c r="C435" s="257"/>
      <c r="D435" s="258" t="s">
        <v>584</v>
      </c>
      <c r="E435" s="259"/>
      <c r="F435" s="259"/>
      <c r="G435" s="259"/>
      <c r="H435" s="259"/>
      <c r="I435" s="259"/>
      <c r="J435" s="259"/>
      <c r="K435" s="259"/>
      <c r="L435" s="259"/>
      <c r="M435" s="259"/>
      <c r="N435" s="259"/>
      <c r="O435" s="259"/>
      <c r="P435" s="259"/>
      <c r="Q435" s="259"/>
      <c r="R435" s="259"/>
      <c r="S435" s="259"/>
      <c r="T435" s="259"/>
      <c r="U435" s="259"/>
      <c r="V435" s="259"/>
      <c r="W435" s="259"/>
      <c r="X435" s="259"/>
      <c r="Y435" s="260"/>
      <c r="Z435" s="261"/>
      <c r="AA435" s="262"/>
      <c r="AB435" s="263"/>
    </row>
    <row r="436" spans="2:28" s="25" customFormat="1" ht="27" customHeight="1">
      <c r="B436" s="256">
        <f>IF(D436="","",B435+1)</f>
        <v>4</v>
      </c>
      <c r="C436" s="257"/>
      <c r="D436" s="258" t="s">
        <v>598</v>
      </c>
      <c r="E436" s="259"/>
      <c r="F436" s="259"/>
      <c r="G436" s="259"/>
      <c r="H436" s="259"/>
      <c r="I436" s="259"/>
      <c r="J436" s="259"/>
      <c r="K436" s="259"/>
      <c r="L436" s="259"/>
      <c r="M436" s="259"/>
      <c r="N436" s="259"/>
      <c r="O436" s="259"/>
      <c r="P436" s="259"/>
      <c r="Q436" s="259"/>
      <c r="R436" s="259"/>
      <c r="S436" s="259"/>
      <c r="T436" s="259"/>
      <c r="U436" s="259"/>
      <c r="V436" s="259"/>
      <c r="W436" s="259"/>
      <c r="X436" s="259"/>
      <c r="Y436" s="260"/>
      <c r="Z436" s="261"/>
      <c r="AA436" s="262"/>
      <c r="AB436" s="263"/>
    </row>
    <row r="437" spans="2:28" s="25" customFormat="1" ht="27" customHeight="1">
      <c r="B437" s="256">
        <f>IF(D437="","",B436+1)</f>
        <v>5</v>
      </c>
      <c r="C437" s="257"/>
      <c r="D437" s="258" t="s">
        <v>585</v>
      </c>
      <c r="E437" s="259"/>
      <c r="F437" s="259"/>
      <c r="G437" s="259"/>
      <c r="H437" s="259"/>
      <c r="I437" s="259"/>
      <c r="J437" s="259"/>
      <c r="K437" s="259"/>
      <c r="L437" s="259"/>
      <c r="M437" s="259"/>
      <c r="N437" s="259"/>
      <c r="O437" s="259"/>
      <c r="P437" s="259"/>
      <c r="Q437" s="259"/>
      <c r="R437" s="259"/>
      <c r="S437" s="259"/>
      <c r="T437" s="259"/>
      <c r="U437" s="259"/>
      <c r="V437" s="259"/>
      <c r="W437" s="259"/>
      <c r="X437" s="259"/>
      <c r="Y437" s="260"/>
      <c r="Z437" s="261"/>
      <c r="AA437" s="262"/>
      <c r="AB437" s="263"/>
    </row>
    <row r="438" spans="2:28" s="25" customFormat="1" ht="40.5" customHeight="1">
      <c r="B438" s="256">
        <f>IF(D438="","",B437+1)</f>
        <v>6</v>
      </c>
      <c r="C438" s="257"/>
      <c r="D438" s="258" t="s">
        <v>586</v>
      </c>
      <c r="E438" s="259"/>
      <c r="F438" s="259"/>
      <c r="G438" s="259"/>
      <c r="H438" s="259"/>
      <c r="I438" s="259"/>
      <c r="J438" s="259"/>
      <c r="K438" s="259"/>
      <c r="L438" s="259"/>
      <c r="M438" s="259"/>
      <c r="N438" s="259"/>
      <c r="O438" s="259"/>
      <c r="P438" s="259"/>
      <c r="Q438" s="259"/>
      <c r="R438" s="259"/>
      <c r="S438" s="259"/>
      <c r="T438" s="259"/>
      <c r="U438" s="259"/>
      <c r="V438" s="259"/>
      <c r="W438" s="259"/>
      <c r="X438" s="259"/>
      <c r="Y438" s="260"/>
      <c r="Z438" s="261"/>
      <c r="AA438" s="262"/>
      <c r="AB438" s="263"/>
    </row>
    <row r="440" spans="1:28" s="1" customFormat="1" ht="15" customHeight="1">
      <c r="A440" s="264">
        <v>7</v>
      </c>
      <c r="B440" s="265"/>
      <c r="C440" s="1" t="s">
        <v>416</v>
      </c>
      <c r="Z440" s="4"/>
      <c r="AA440" s="4"/>
      <c r="AB440" s="4"/>
    </row>
    <row r="441" spans="2:28" s="25" customFormat="1" ht="54" customHeight="1">
      <c r="B441" s="256">
        <f>IF(D441="","",B439+1)</f>
        <v>1</v>
      </c>
      <c r="C441" s="257"/>
      <c r="D441" s="258" t="s">
        <v>412</v>
      </c>
      <c r="E441" s="259"/>
      <c r="F441" s="259"/>
      <c r="G441" s="259"/>
      <c r="H441" s="259"/>
      <c r="I441" s="259"/>
      <c r="J441" s="259"/>
      <c r="K441" s="259"/>
      <c r="L441" s="259"/>
      <c r="M441" s="259"/>
      <c r="N441" s="259"/>
      <c r="O441" s="259"/>
      <c r="P441" s="259"/>
      <c r="Q441" s="259"/>
      <c r="R441" s="259"/>
      <c r="S441" s="259"/>
      <c r="T441" s="259"/>
      <c r="U441" s="259"/>
      <c r="V441" s="259"/>
      <c r="W441" s="259"/>
      <c r="X441" s="259"/>
      <c r="Y441" s="260"/>
      <c r="Z441" s="261"/>
      <c r="AA441" s="262"/>
      <c r="AB441" s="263"/>
    </row>
    <row r="442" spans="2:28" s="25" customFormat="1" ht="33.75" customHeight="1">
      <c r="B442" s="256">
        <f>IF(D442="","",B441+1)</f>
        <v>2</v>
      </c>
      <c r="C442" s="257"/>
      <c r="D442" s="258" t="s">
        <v>413</v>
      </c>
      <c r="E442" s="259"/>
      <c r="F442" s="259"/>
      <c r="G442" s="259"/>
      <c r="H442" s="259"/>
      <c r="I442" s="259"/>
      <c r="J442" s="259"/>
      <c r="K442" s="259"/>
      <c r="L442" s="259"/>
      <c r="M442" s="259"/>
      <c r="N442" s="259"/>
      <c r="O442" s="259"/>
      <c r="P442" s="259"/>
      <c r="Q442" s="259"/>
      <c r="R442" s="259"/>
      <c r="S442" s="259"/>
      <c r="T442" s="259"/>
      <c r="U442" s="259"/>
      <c r="V442" s="259"/>
      <c r="W442" s="259"/>
      <c r="X442" s="259"/>
      <c r="Y442" s="260"/>
      <c r="Z442" s="261"/>
      <c r="AA442" s="262"/>
      <c r="AB442" s="263"/>
    </row>
    <row r="443" spans="2:28" s="25" customFormat="1" ht="33.75" customHeight="1">
      <c r="B443" s="256">
        <f>IF(D443="","",B442+1)</f>
        <v>3</v>
      </c>
      <c r="C443" s="257"/>
      <c r="D443" s="258" t="s">
        <v>414</v>
      </c>
      <c r="E443" s="259"/>
      <c r="F443" s="259"/>
      <c r="G443" s="259"/>
      <c r="H443" s="259"/>
      <c r="I443" s="259"/>
      <c r="J443" s="259"/>
      <c r="K443" s="259"/>
      <c r="L443" s="259"/>
      <c r="M443" s="259"/>
      <c r="N443" s="259"/>
      <c r="O443" s="259"/>
      <c r="P443" s="259"/>
      <c r="Q443" s="259"/>
      <c r="R443" s="259"/>
      <c r="S443" s="259"/>
      <c r="T443" s="259"/>
      <c r="U443" s="259"/>
      <c r="V443" s="259"/>
      <c r="W443" s="259"/>
      <c r="X443" s="259"/>
      <c r="Y443" s="260"/>
      <c r="Z443" s="261"/>
      <c r="AA443" s="262"/>
      <c r="AB443" s="263"/>
    </row>
    <row r="444" spans="2:28" s="25" customFormat="1" ht="27" customHeight="1">
      <c r="B444" s="256">
        <f>IF(D444="","",B443+1)</f>
        <v>4</v>
      </c>
      <c r="C444" s="257"/>
      <c r="D444" s="258" t="s">
        <v>415</v>
      </c>
      <c r="E444" s="259"/>
      <c r="F444" s="259"/>
      <c r="G444" s="259"/>
      <c r="H444" s="259"/>
      <c r="I444" s="259"/>
      <c r="J444" s="259"/>
      <c r="K444" s="259"/>
      <c r="L444" s="259"/>
      <c r="M444" s="259"/>
      <c r="N444" s="259"/>
      <c r="O444" s="259"/>
      <c r="P444" s="259"/>
      <c r="Q444" s="259"/>
      <c r="R444" s="259"/>
      <c r="S444" s="259"/>
      <c r="T444" s="259"/>
      <c r="U444" s="259"/>
      <c r="V444" s="259"/>
      <c r="W444" s="259"/>
      <c r="X444" s="259"/>
      <c r="Y444" s="260"/>
      <c r="Z444" s="261"/>
      <c r="AA444" s="262"/>
      <c r="AB444" s="263"/>
    </row>
    <row r="446" spans="1:28" s="1" customFormat="1" ht="15" customHeight="1">
      <c r="A446" s="264">
        <v>8</v>
      </c>
      <c r="B446" s="265"/>
      <c r="C446" s="1" t="s">
        <v>417</v>
      </c>
      <c r="Z446" s="4"/>
      <c r="AA446" s="4"/>
      <c r="AB446" s="4"/>
    </row>
    <row r="447" spans="2:28" s="25" customFormat="1" ht="54" customHeight="1">
      <c r="B447" s="256">
        <f>IF(D447="","",B445+1)</f>
        <v>1</v>
      </c>
      <c r="C447" s="257"/>
      <c r="D447" s="258" t="s">
        <v>418</v>
      </c>
      <c r="E447" s="259"/>
      <c r="F447" s="259"/>
      <c r="G447" s="259"/>
      <c r="H447" s="259"/>
      <c r="I447" s="259"/>
      <c r="J447" s="259"/>
      <c r="K447" s="259"/>
      <c r="L447" s="259"/>
      <c r="M447" s="259"/>
      <c r="N447" s="259"/>
      <c r="O447" s="259"/>
      <c r="P447" s="259"/>
      <c r="Q447" s="259"/>
      <c r="R447" s="259"/>
      <c r="S447" s="259"/>
      <c r="T447" s="259"/>
      <c r="U447" s="259"/>
      <c r="V447" s="259"/>
      <c r="W447" s="259"/>
      <c r="X447" s="259"/>
      <c r="Y447" s="260"/>
      <c r="Z447" s="261"/>
      <c r="AA447" s="262"/>
      <c r="AB447" s="263"/>
    </row>
    <row r="448" spans="2:28" s="25" customFormat="1" ht="33.75" customHeight="1">
      <c r="B448" s="256">
        <f>IF(D448="","",B447+1)</f>
        <v>2</v>
      </c>
      <c r="C448" s="257"/>
      <c r="D448" s="258" t="s">
        <v>419</v>
      </c>
      <c r="E448" s="259"/>
      <c r="F448" s="259"/>
      <c r="G448" s="259"/>
      <c r="H448" s="259"/>
      <c r="I448" s="259"/>
      <c r="J448" s="259"/>
      <c r="K448" s="259"/>
      <c r="L448" s="259"/>
      <c r="M448" s="259"/>
      <c r="N448" s="259"/>
      <c r="O448" s="259"/>
      <c r="P448" s="259"/>
      <c r="Q448" s="259"/>
      <c r="R448" s="259"/>
      <c r="S448" s="259"/>
      <c r="T448" s="259"/>
      <c r="U448" s="259"/>
      <c r="V448" s="259"/>
      <c r="W448" s="259"/>
      <c r="X448" s="259"/>
      <c r="Y448" s="260"/>
      <c r="Z448" s="261"/>
      <c r="AA448" s="262"/>
      <c r="AB448" s="263"/>
    </row>
    <row r="449" spans="2:28" s="25" customFormat="1" ht="33.75" customHeight="1">
      <c r="B449" s="256">
        <f>IF(D449="","",B448+1)</f>
        <v>3</v>
      </c>
      <c r="C449" s="257"/>
      <c r="D449" s="258" t="s">
        <v>414</v>
      </c>
      <c r="E449" s="259"/>
      <c r="F449" s="259"/>
      <c r="G449" s="259"/>
      <c r="H449" s="259"/>
      <c r="I449" s="259"/>
      <c r="J449" s="259"/>
      <c r="K449" s="259"/>
      <c r="L449" s="259"/>
      <c r="M449" s="259"/>
      <c r="N449" s="259"/>
      <c r="O449" s="259"/>
      <c r="P449" s="259"/>
      <c r="Q449" s="259"/>
      <c r="R449" s="259"/>
      <c r="S449" s="259"/>
      <c r="T449" s="259"/>
      <c r="U449" s="259"/>
      <c r="V449" s="259"/>
      <c r="W449" s="259"/>
      <c r="X449" s="259"/>
      <c r="Y449" s="260"/>
      <c r="Z449" s="261"/>
      <c r="AA449" s="262"/>
      <c r="AB449" s="263"/>
    </row>
    <row r="450" spans="2:28" s="25" customFormat="1" ht="27" customHeight="1">
      <c r="B450" s="256">
        <f>IF(D450="","",B449+1)</f>
        <v>4</v>
      </c>
      <c r="C450" s="257"/>
      <c r="D450" s="258" t="s">
        <v>420</v>
      </c>
      <c r="E450" s="259"/>
      <c r="F450" s="259"/>
      <c r="G450" s="259"/>
      <c r="H450" s="259"/>
      <c r="I450" s="259"/>
      <c r="J450" s="259"/>
      <c r="K450" s="259"/>
      <c r="L450" s="259"/>
      <c r="M450" s="259"/>
      <c r="N450" s="259"/>
      <c r="O450" s="259"/>
      <c r="P450" s="259"/>
      <c r="Q450" s="259"/>
      <c r="R450" s="259"/>
      <c r="S450" s="259"/>
      <c r="T450" s="259"/>
      <c r="U450" s="259"/>
      <c r="V450" s="259"/>
      <c r="W450" s="259"/>
      <c r="X450" s="259"/>
      <c r="Y450" s="260"/>
      <c r="Z450" s="261"/>
      <c r="AA450" s="262"/>
      <c r="AB450" s="263"/>
    </row>
    <row r="452" spans="1:28" s="1" customFormat="1" ht="15" customHeight="1">
      <c r="A452" s="264">
        <v>9</v>
      </c>
      <c r="B452" s="265"/>
      <c r="C452" s="1" t="s">
        <v>421</v>
      </c>
      <c r="Y452" s="39"/>
      <c r="Z452" s="4"/>
      <c r="AA452" s="4"/>
      <c r="AB452" s="4"/>
    </row>
    <row r="453" spans="2:28" s="25" customFormat="1" ht="40.5" customHeight="1">
      <c r="B453" s="256">
        <f>IF(D453="","",B451+1)</f>
        <v>1</v>
      </c>
      <c r="C453" s="257"/>
      <c r="D453" s="258" t="s">
        <v>422</v>
      </c>
      <c r="E453" s="259"/>
      <c r="F453" s="259"/>
      <c r="G453" s="259"/>
      <c r="H453" s="259"/>
      <c r="I453" s="259"/>
      <c r="J453" s="259"/>
      <c r="K453" s="259"/>
      <c r="L453" s="259"/>
      <c r="M453" s="259"/>
      <c r="N453" s="259"/>
      <c r="O453" s="259"/>
      <c r="P453" s="259"/>
      <c r="Q453" s="259"/>
      <c r="R453" s="259"/>
      <c r="S453" s="259"/>
      <c r="T453" s="259"/>
      <c r="U453" s="259"/>
      <c r="V453" s="259"/>
      <c r="W453" s="259"/>
      <c r="X453" s="259"/>
      <c r="Y453" s="260"/>
      <c r="Z453" s="261"/>
      <c r="AA453" s="262"/>
      <c r="AB453" s="263"/>
    </row>
    <row r="454" spans="2:28" s="25" customFormat="1" ht="27" customHeight="1">
      <c r="B454" s="256">
        <f>IF(D454="","",B453+1)</f>
        <v>2</v>
      </c>
      <c r="C454" s="257"/>
      <c r="D454" s="258" t="s">
        <v>423</v>
      </c>
      <c r="E454" s="259"/>
      <c r="F454" s="259"/>
      <c r="G454" s="259"/>
      <c r="H454" s="259"/>
      <c r="I454" s="259"/>
      <c r="J454" s="259"/>
      <c r="K454" s="259"/>
      <c r="L454" s="259"/>
      <c r="M454" s="259"/>
      <c r="N454" s="259"/>
      <c r="O454" s="259"/>
      <c r="P454" s="259"/>
      <c r="Q454" s="259"/>
      <c r="R454" s="259"/>
      <c r="S454" s="259"/>
      <c r="T454" s="259"/>
      <c r="U454" s="259"/>
      <c r="V454" s="259"/>
      <c r="W454" s="259"/>
      <c r="X454" s="259"/>
      <c r="Y454" s="260"/>
      <c r="Z454" s="261"/>
      <c r="AA454" s="262"/>
      <c r="AB454" s="263"/>
    </row>
    <row r="455" spans="2:28" s="25" customFormat="1" ht="40.5" customHeight="1">
      <c r="B455" s="256">
        <f>IF(D455="","",B454+1)</f>
        <v>3</v>
      </c>
      <c r="C455" s="257"/>
      <c r="D455" s="258" t="s">
        <v>424</v>
      </c>
      <c r="E455" s="259"/>
      <c r="F455" s="259"/>
      <c r="G455" s="259"/>
      <c r="H455" s="259"/>
      <c r="I455" s="259"/>
      <c r="J455" s="259"/>
      <c r="K455" s="259"/>
      <c r="L455" s="259"/>
      <c r="M455" s="259"/>
      <c r="N455" s="259"/>
      <c r="O455" s="259"/>
      <c r="P455" s="259"/>
      <c r="Q455" s="259"/>
      <c r="R455" s="259"/>
      <c r="S455" s="259"/>
      <c r="T455" s="259"/>
      <c r="U455" s="259"/>
      <c r="V455" s="259"/>
      <c r="W455" s="259"/>
      <c r="X455" s="259"/>
      <c r="Y455" s="260"/>
      <c r="Z455" s="261"/>
      <c r="AA455" s="262"/>
      <c r="AB455" s="263"/>
    </row>
    <row r="456" spans="2:28" s="25" customFormat="1" ht="40.5" customHeight="1">
      <c r="B456" s="256">
        <f>IF(D456="","",B455+1)</f>
        <v>4</v>
      </c>
      <c r="C456" s="257"/>
      <c r="D456" s="258" t="s">
        <v>425</v>
      </c>
      <c r="E456" s="259"/>
      <c r="F456" s="259"/>
      <c r="G456" s="259"/>
      <c r="H456" s="259"/>
      <c r="I456" s="259"/>
      <c r="J456" s="259"/>
      <c r="K456" s="259"/>
      <c r="L456" s="259"/>
      <c r="M456" s="259"/>
      <c r="N456" s="259"/>
      <c r="O456" s="259"/>
      <c r="P456" s="259"/>
      <c r="Q456" s="259"/>
      <c r="R456" s="259"/>
      <c r="S456" s="259"/>
      <c r="T456" s="259"/>
      <c r="U456" s="259"/>
      <c r="V456" s="259"/>
      <c r="W456" s="259"/>
      <c r="X456" s="259"/>
      <c r="Y456" s="260"/>
      <c r="Z456" s="261"/>
      <c r="AA456" s="262"/>
      <c r="AB456" s="263"/>
    </row>
    <row r="458" spans="1:28" s="1" customFormat="1" ht="15" customHeight="1">
      <c r="A458" s="264">
        <v>10</v>
      </c>
      <c r="B458" s="265"/>
      <c r="C458" s="1" t="s">
        <v>599</v>
      </c>
      <c r="Y458" s="39"/>
      <c r="Z458" s="4"/>
      <c r="AA458" s="4"/>
      <c r="AB458" s="4"/>
    </row>
    <row r="459" spans="2:28" s="25" customFormat="1" ht="40.5" customHeight="1">
      <c r="B459" s="256">
        <f>IF(D459="","",B457+1)</f>
        <v>1</v>
      </c>
      <c r="C459" s="257"/>
      <c r="D459" s="258" t="s">
        <v>600</v>
      </c>
      <c r="E459" s="259"/>
      <c r="F459" s="259"/>
      <c r="G459" s="259"/>
      <c r="H459" s="259"/>
      <c r="I459" s="259"/>
      <c r="J459" s="259"/>
      <c r="K459" s="259"/>
      <c r="L459" s="259"/>
      <c r="M459" s="259"/>
      <c r="N459" s="259"/>
      <c r="O459" s="259"/>
      <c r="P459" s="259"/>
      <c r="Q459" s="259"/>
      <c r="R459" s="259"/>
      <c r="S459" s="259"/>
      <c r="T459" s="259"/>
      <c r="U459" s="259"/>
      <c r="V459" s="259"/>
      <c r="W459" s="259"/>
      <c r="X459" s="259"/>
      <c r="Y459" s="260"/>
      <c r="Z459" s="261"/>
      <c r="AA459" s="262"/>
      <c r="AB459" s="263"/>
    </row>
    <row r="460" spans="2:28" s="25" customFormat="1" ht="54" customHeight="1">
      <c r="B460" s="256">
        <f>IF(D460="","",B459+1)</f>
        <v>2</v>
      </c>
      <c r="C460" s="257"/>
      <c r="D460" s="258" t="s">
        <v>601</v>
      </c>
      <c r="E460" s="259"/>
      <c r="F460" s="259"/>
      <c r="G460" s="259"/>
      <c r="H460" s="259"/>
      <c r="I460" s="259"/>
      <c r="J460" s="259"/>
      <c r="K460" s="259"/>
      <c r="L460" s="259"/>
      <c r="M460" s="259"/>
      <c r="N460" s="259"/>
      <c r="O460" s="259"/>
      <c r="P460" s="259"/>
      <c r="Q460" s="259"/>
      <c r="R460" s="259"/>
      <c r="S460" s="259"/>
      <c r="T460" s="259"/>
      <c r="U460" s="259"/>
      <c r="V460" s="259"/>
      <c r="W460" s="259"/>
      <c r="X460" s="259"/>
      <c r="Y460" s="260"/>
      <c r="Z460" s="261"/>
      <c r="AA460" s="262"/>
      <c r="AB460" s="263"/>
    </row>
    <row r="461" spans="2:28" s="25" customFormat="1" ht="83.25" customHeight="1">
      <c r="B461" s="256">
        <f>IF(D461="","",B460+1)</f>
        <v>3</v>
      </c>
      <c r="C461" s="257"/>
      <c r="D461" s="258" t="s">
        <v>602</v>
      </c>
      <c r="E461" s="259"/>
      <c r="F461" s="259"/>
      <c r="G461" s="259"/>
      <c r="H461" s="259"/>
      <c r="I461" s="259"/>
      <c r="J461" s="259"/>
      <c r="K461" s="259"/>
      <c r="L461" s="259"/>
      <c r="M461" s="259"/>
      <c r="N461" s="259"/>
      <c r="O461" s="259"/>
      <c r="P461" s="259"/>
      <c r="Q461" s="259"/>
      <c r="R461" s="259"/>
      <c r="S461" s="259"/>
      <c r="T461" s="259"/>
      <c r="U461" s="259"/>
      <c r="V461" s="259"/>
      <c r="W461" s="259"/>
      <c r="X461" s="259"/>
      <c r="Y461" s="260"/>
      <c r="Z461" s="261"/>
      <c r="AA461" s="262"/>
      <c r="AB461" s="263"/>
    </row>
    <row r="462" spans="2:28" s="25" customFormat="1" ht="11.25" customHeight="1">
      <c r="B462" s="255"/>
      <c r="C462" s="255"/>
      <c r="D462" s="240"/>
      <c r="E462" s="240"/>
      <c r="F462" s="240"/>
      <c r="G462" s="240"/>
      <c r="H462" s="240"/>
      <c r="I462" s="240"/>
      <c r="J462" s="240"/>
      <c r="K462" s="240"/>
      <c r="L462" s="240"/>
      <c r="M462" s="240"/>
      <c r="N462" s="240"/>
      <c r="O462" s="240"/>
      <c r="P462" s="240"/>
      <c r="Q462" s="240"/>
      <c r="R462" s="240"/>
      <c r="S462" s="240"/>
      <c r="T462" s="240"/>
      <c r="U462" s="240"/>
      <c r="V462" s="240"/>
      <c r="W462" s="240"/>
      <c r="X462" s="240"/>
      <c r="Y462" s="240"/>
      <c r="Z462" s="241"/>
      <c r="AA462" s="241"/>
      <c r="AB462" s="241"/>
    </row>
    <row r="463" spans="1:28" s="1" customFormat="1" ht="15" customHeight="1">
      <c r="A463" s="264">
        <v>11</v>
      </c>
      <c r="B463" s="265"/>
      <c r="C463" s="1" t="s">
        <v>444</v>
      </c>
      <c r="Y463" s="39"/>
      <c r="Z463" s="4"/>
      <c r="AA463" s="4"/>
      <c r="AB463" s="4"/>
    </row>
    <row r="464" spans="2:28" s="25" customFormat="1" ht="54" customHeight="1">
      <c r="B464" s="256">
        <f>IF(D464="","",B457+1)</f>
        <v>1</v>
      </c>
      <c r="C464" s="257"/>
      <c r="D464" s="258" t="s">
        <v>445</v>
      </c>
      <c r="E464" s="259"/>
      <c r="F464" s="259"/>
      <c r="G464" s="259"/>
      <c r="H464" s="259"/>
      <c r="I464" s="259"/>
      <c r="J464" s="259"/>
      <c r="K464" s="259"/>
      <c r="L464" s="259"/>
      <c r="M464" s="259"/>
      <c r="N464" s="259"/>
      <c r="O464" s="259"/>
      <c r="P464" s="259"/>
      <c r="Q464" s="259"/>
      <c r="R464" s="259"/>
      <c r="S464" s="259"/>
      <c r="T464" s="259"/>
      <c r="U464" s="259"/>
      <c r="V464" s="259"/>
      <c r="W464" s="259"/>
      <c r="X464" s="259"/>
      <c r="Y464" s="260"/>
      <c r="Z464" s="261"/>
      <c r="AA464" s="262"/>
      <c r="AB464" s="263"/>
    </row>
    <row r="465" spans="2:28" s="25" customFormat="1" ht="27" customHeight="1">
      <c r="B465" s="256">
        <f>IF(D465="","",B464+1)</f>
        <v>2</v>
      </c>
      <c r="C465" s="257"/>
      <c r="D465" s="258" t="s">
        <v>446</v>
      </c>
      <c r="E465" s="259"/>
      <c r="F465" s="259"/>
      <c r="G465" s="259"/>
      <c r="H465" s="259"/>
      <c r="I465" s="259"/>
      <c r="J465" s="259"/>
      <c r="K465" s="259"/>
      <c r="L465" s="259"/>
      <c r="M465" s="259"/>
      <c r="N465" s="259"/>
      <c r="O465" s="259"/>
      <c r="P465" s="259"/>
      <c r="Q465" s="259"/>
      <c r="R465" s="259"/>
      <c r="S465" s="259"/>
      <c r="T465" s="259"/>
      <c r="U465" s="259"/>
      <c r="V465" s="259"/>
      <c r="W465" s="259"/>
      <c r="X465" s="259"/>
      <c r="Y465" s="260"/>
      <c r="Z465" s="261"/>
      <c r="AA465" s="262"/>
      <c r="AB465" s="263"/>
    </row>
    <row r="466" spans="2:28" s="25" customFormat="1" ht="27" customHeight="1">
      <c r="B466" s="256">
        <f>IF(D466="","",B465+1)</f>
        <v>3</v>
      </c>
      <c r="C466" s="257"/>
      <c r="D466" s="258" t="s">
        <v>447</v>
      </c>
      <c r="E466" s="259"/>
      <c r="F466" s="259"/>
      <c r="G466" s="259"/>
      <c r="H466" s="259"/>
      <c r="I466" s="259"/>
      <c r="J466" s="259"/>
      <c r="K466" s="259"/>
      <c r="L466" s="259"/>
      <c r="M466" s="259"/>
      <c r="N466" s="259"/>
      <c r="O466" s="259"/>
      <c r="P466" s="259"/>
      <c r="Q466" s="259"/>
      <c r="R466" s="259"/>
      <c r="S466" s="259"/>
      <c r="T466" s="259"/>
      <c r="U466" s="259"/>
      <c r="V466" s="259"/>
      <c r="W466" s="259"/>
      <c r="X466" s="259"/>
      <c r="Y466" s="260"/>
      <c r="Z466" s="261"/>
      <c r="AA466" s="262"/>
      <c r="AB466" s="263"/>
    </row>
    <row r="480" ht="12.75"/>
    <row r="481" spans="1:3" s="7" customFormat="1" ht="17.25">
      <c r="A481" s="30">
        <v>6</v>
      </c>
      <c r="B481" s="6"/>
      <c r="C481" s="7" t="s">
        <v>72</v>
      </c>
    </row>
    <row r="482" spans="1:28" s="1" customFormat="1" ht="15" customHeight="1">
      <c r="A482" s="264">
        <v>1</v>
      </c>
      <c r="B482" s="265"/>
      <c r="C482" s="1" t="s">
        <v>426</v>
      </c>
      <c r="Y482" s="159" t="s">
        <v>427</v>
      </c>
      <c r="Z482" s="23" t="s">
        <v>10</v>
      </c>
      <c r="AA482" s="31"/>
      <c r="AB482" s="24"/>
    </row>
    <row r="483" spans="2:28" ht="56.25" customHeight="1">
      <c r="B483" s="256">
        <f>IF(D483="","",B482+1)</f>
        <v>1</v>
      </c>
      <c r="C483" s="257"/>
      <c r="D483" s="513" t="s">
        <v>603</v>
      </c>
      <c r="E483" s="259"/>
      <c r="F483" s="259"/>
      <c r="G483" s="259"/>
      <c r="H483" s="259"/>
      <c r="I483" s="259"/>
      <c r="J483" s="259"/>
      <c r="K483" s="259"/>
      <c r="L483" s="259"/>
      <c r="M483" s="259"/>
      <c r="N483" s="259"/>
      <c r="O483" s="259"/>
      <c r="P483" s="259"/>
      <c r="Q483" s="259"/>
      <c r="R483" s="259"/>
      <c r="S483" s="259"/>
      <c r="T483" s="259"/>
      <c r="U483" s="259"/>
      <c r="V483" s="259"/>
      <c r="W483" s="259"/>
      <c r="X483" s="259"/>
      <c r="Y483" s="260"/>
      <c r="Z483" s="261"/>
      <c r="AA483" s="262"/>
      <c r="AB483" s="263"/>
    </row>
    <row r="484" spans="2:28" ht="40.5" customHeight="1">
      <c r="B484" s="256">
        <f>IF(D484="","",B483+1)</f>
        <v>2</v>
      </c>
      <c r="C484" s="257"/>
      <c r="D484" s="258" t="s">
        <v>428</v>
      </c>
      <c r="E484" s="259"/>
      <c r="F484" s="259"/>
      <c r="G484" s="259"/>
      <c r="H484" s="259"/>
      <c r="I484" s="259"/>
      <c r="J484" s="259"/>
      <c r="K484" s="259"/>
      <c r="L484" s="259"/>
      <c r="M484" s="259"/>
      <c r="N484" s="259"/>
      <c r="O484" s="259"/>
      <c r="P484" s="259"/>
      <c r="Q484" s="259"/>
      <c r="R484" s="259"/>
      <c r="S484" s="259"/>
      <c r="T484" s="259"/>
      <c r="U484" s="259"/>
      <c r="V484" s="259"/>
      <c r="W484" s="259"/>
      <c r="X484" s="259"/>
      <c r="Y484" s="260"/>
      <c r="Z484" s="261"/>
      <c r="AA484" s="262"/>
      <c r="AB484" s="263"/>
    </row>
    <row r="485" spans="2:28" ht="27" customHeight="1">
      <c r="B485" s="323">
        <f>IF(D485="","",B484+1)</f>
        <v>3</v>
      </c>
      <c r="C485" s="324"/>
      <c r="D485" s="266" t="s">
        <v>431</v>
      </c>
      <c r="E485" s="287"/>
      <c r="F485" s="287"/>
      <c r="G485" s="287"/>
      <c r="H485" s="287"/>
      <c r="I485" s="287"/>
      <c r="J485" s="287"/>
      <c r="K485" s="287"/>
      <c r="L485" s="287"/>
      <c r="M485" s="287"/>
      <c r="N485" s="287"/>
      <c r="O485" s="287"/>
      <c r="P485" s="287"/>
      <c r="Q485" s="287"/>
      <c r="R485" s="287"/>
      <c r="S485" s="287"/>
      <c r="T485" s="287"/>
      <c r="U485" s="287"/>
      <c r="V485" s="287"/>
      <c r="W485" s="287"/>
      <c r="X485" s="287"/>
      <c r="Y485" s="413"/>
      <c r="Z485" s="269"/>
      <c r="AA485" s="270"/>
      <c r="AB485" s="271"/>
    </row>
    <row r="486" spans="2:28" ht="12.75" customHeight="1">
      <c r="B486" s="325"/>
      <c r="C486" s="326"/>
      <c r="D486" s="37" t="s">
        <v>429</v>
      </c>
      <c r="E486" s="346" t="s">
        <v>430</v>
      </c>
      <c r="F486" s="346"/>
      <c r="G486" s="346"/>
      <c r="H486" s="346"/>
      <c r="I486" s="346"/>
      <c r="J486" s="346"/>
      <c r="K486" s="346"/>
      <c r="L486" s="346"/>
      <c r="M486" s="346"/>
      <c r="N486" s="346"/>
      <c r="O486" s="346"/>
      <c r="P486" s="346"/>
      <c r="Q486" s="346"/>
      <c r="R486" s="346"/>
      <c r="S486" s="346"/>
      <c r="T486" s="346"/>
      <c r="U486" s="346"/>
      <c r="V486" s="346"/>
      <c r="W486" s="346"/>
      <c r="X486" s="346"/>
      <c r="Y486" s="347"/>
      <c r="Z486" s="485"/>
      <c r="AA486" s="486"/>
      <c r="AB486" s="487"/>
    </row>
    <row r="487" spans="2:28" ht="12.75" customHeight="1">
      <c r="B487" s="325"/>
      <c r="C487" s="326"/>
      <c r="D487" s="37" t="s">
        <v>429</v>
      </c>
      <c r="E487" s="346" t="s">
        <v>432</v>
      </c>
      <c r="F487" s="346"/>
      <c r="G487" s="346"/>
      <c r="H487" s="346"/>
      <c r="I487" s="346"/>
      <c r="J487" s="346"/>
      <c r="K487" s="346"/>
      <c r="L487" s="346"/>
      <c r="M487" s="346"/>
      <c r="N487" s="346"/>
      <c r="O487" s="346"/>
      <c r="P487" s="346"/>
      <c r="Q487" s="346"/>
      <c r="R487" s="346"/>
      <c r="S487" s="346"/>
      <c r="T487" s="346"/>
      <c r="U487" s="346"/>
      <c r="V487" s="346"/>
      <c r="W487" s="346"/>
      <c r="X487" s="346"/>
      <c r="Y487" s="347"/>
      <c r="Z487" s="485"/>
      <c r="AA487" s="486"/>
      <c r="AB487" s="487"/>
    </row>
    <row r="488" spans="2:28" ht="25.5" customHeight="1">
      <c r="B488" s="325"/>
      <c r="C488" s="326"/>
      <c r="D488" s="37"/>
      <c r="E488" s="160" t="s">
        <v>11</v>
      </c>
      <c r="F488" s="321" t="s">
        <v>434</v>
      </c>
      <c r="G488" s="321"/>
      <c r="H488" s="321"/>
      <c r="I488" s="321"/>
      <c r="J488" s="321"/>
      <c r="K488" s="321"/>
      <c r="L488" s="321"/>
      <c r="M488" s="321"/>
      <c r="N488" s="321"/>
      <c r="O488" s="321"/>
      <c r="P488" s="321"/>
      <c r="Q488" s="321"/>
      <c r="R488" s="321"/>
      <c r="S488" s="321"/>
      <c r="T488" s="321"/>
      <c r="U488" s="321"/>
      <c r="V488" s="321"/>
      <c r="W488" s="321"/>
      <c r="X488" s="321"/>
      <c r="Y488" s="322"/>
      <c r="Z488" s="485"/>
      <c r="AA488" s="486"/>
      <c r="AB488" s="487"/>
    </row>
    <row r="489" spans="2:28" ht="12.75" customHeight="1">
      <c r="B489" s="325"/>
      <c r="C489" s="326"/>
      <c r="D489" s="37" t="s">
        <v>429</v>
      </c>
      <c r="E489" s="346" t="s">
        <v>433</v>
      </c>
      <c r="F489" s="346"/>
      <c r="G489" s="346"/>
      <c r="H489" s="346"/>
      <c r="I489" s="346"/>
      <c r="J489" s="346"/>
      <c r="K489" s="346"/>
      <c r="L489" s="346"/>
      <c r="M489" s="346"/>
      <c r="N489" s="346"/>
      <c r="O489" s="346"/>
      <c r="P489" s="346"/>
      <c r="Q489" s="346"/>
      <c r="R489" s="346"/>
      <c r="S489" s="346"/>
      <c r="T489" s="346"/>
      <c r="U489" s="346"/>
      <c r="V489" s="346"/>
      <c r="W489" s="346"/>
      <c r="X489" s="346"/>
      <c r="Y489" s="347"/>
      <c r="Z489" s="485"/>
      <c r="AA489" s="486"/>
      <c r="AB489" s="487"/>
    </row>
    <row r="490" spans="2:28" ht="12.75" customHeight="1">
      <c r="B490" s="325"/>
      <c r="C490" s="326"/>
      <c r="D490" s="37" t="s">
        <v>429</v>
      </c>
      <c r="E490" s="346" t="s">
        <v>435</v>
      </c>
      <c r="F490" s="346"/>
      <c r="G490" s="346"/>
      <c r="H490" s="346"/>
      <c r="I490" s="346"/>
      <c r="J490" s="346"/>
      <c r="K490" s="346"/>
      <c r="L490" s="346"/>
      <c r="M490" s="346"/>
      <c r="N490" s="346"/>
      <c r="O490" s="346"/>
      <c r="P490" s="346"/>
      <c r="Q490" s="346"/>
      <c r="R490" s="346"/>
      <c r="S490" s="346"/>
      <c r="T490" s="346"/>
      <c r="U490" s="346"/>
      <c r="V490" s="346"/>
      <c r="W490" s="346"/>
      <c r="X490" s="346"/>
      <c r="Y490" s="347"/>
      <c r="Z490" s="485"/>
      <c r="AA490" s="486"/>
      <c r="AB490" s="487"/>
    </row>
    <row r="491" spans="2:28" ht="49.5" customHeight="1">
      <c r="B491" s="325"/>
      <c r="C491" s="326"/>
      <c r="D491" s="37" t="s">
        <v>11</v>
      </c>
      <c r="E491" s="353" t="s">
        <v>437</v>
      </c>
      <c r="F491" s="353"/>
      <c r="G491" s="353"/>
      <c r="H491" s="353"/>
      <c r="I491" s="353"/>
      <c r="J491" s="353"/>
      <c r="K491" s="353"/>
      <c r="L491" s="353"/>
      <c r="M491" s="353"/>
      <c r="N491" s="353"/>
      <c r="O491" s="353"/>
      <c r="P491" s="353"/>
      <c r="Q491" s="353"/>
      <c r="R491" s="353"/>
      <c r="S491" s="353"/>
      <c r="T491" s="353"/>
      <c r="U491" s="353"/>
      <c r="V491" s="353"/>
      <c r="W491" s="353"/>
      <c r="X491" s="353"/>
      <c r="Y491" s="354"/>
      <c r="Z491" s="485"/>
      <c r="AA491" s="486"/>
      <c r="AB491" s="487"/>
    </row>
    <row r="492" spans="2:28" ht="51" customHeight="1">
      <c r="B492" s="325"/>
      <c r="C492" s="326"/>
      <c r="D492" s="37" t="s">
        <v>11</v>
      </c>
      <c r="E492" s="353" t="s">
        <v>436</v>
      </c>
      <c r="F492" s="353"/>
      <c r="G492" s="353"/>
      <c r="H492" s="353"/>
      <c r="I492" s="353"/>
      <c r="J492" s="353"/>
      <c r="K492" s="353"/>
      <c r="L492" s="353"/>
      <c r="M492" s="353"/>
      <c r="N492" s="353"/>
      <c r="O492" s="353"/>
      <c r="P492" s="353"/>
      <c r="Q492" s="353"/>
      <c r="R492" s="353"/>
      <c r="S492" s="353"/>
      <c r="T492" s="353"/>
      <c r="U492" s="353"/>
      <c r="V492" s="353"/>
      <c r="W492" s="353"/>
      <c r="X492" s="353"/>
      <c r="Y492" s="354"/>
      <c r="Z492" s="485"/>
      <c r="AA492" s="486"/>
      <c r="AB492" s="487"/>
    </row>
    <row r="493" spans="2:28" ht="25.5" customHeight="1">
      <c r="B493" s="327"/>
      <c r="C493" s="328"/>
      <c r="D493" s="38" t="s">
        <v>11</v>
      </c>
      <c r="E493" s="275" t="s">
        <v>438</v>
      </c>
      <c r="F493" s="275"/>
      <c r="G493" s="275"/>
      <c r="H493" s="275"/>
      <c r="I493" s="275"/>
      <c r="J493" s="275"/>
      <c r="K493" s="275"/>
      <c r="L493" s="275"/>
      <c r="M493" s="275"/>
      <c r="N493" s="275"/>
      <c r="O493" s="275"/>
      <c r="P493" s="275"/>
      <c r="Q493" s="275"/>
      <c r="R493" s="275"/>
      <c r="S493" s="275"/>
      <c r="T493" s="275"/>
      <c r="U493" s="275"/>
      <c r="V493" s="275"/>
      <c r="W493" s="275"/>
      <c r="X493" s="275"/>
      <c r="Y493" s="320"/>
      <c r="Z493" s="272"/>
      <c r="AA493" s="273"/>
      <c r="AB493" s="274"/>
    </row>
    <row r="494" spans="2:28" s="25" customFormat="1" ht="40.5" customHeight="1">
      <c r="B494" s="256">
        <f>IF(D494="","",B485+1)</f>
        <v>4</v>
      </c>
      <c r="C494" s="257"/>
      <c r="D494" s="258" t="s">
        <v>439</v>
      </c>
      <c r="E494" s="259"/>
      <c r="F494" s="259"/>
      <c r="G494" s="259"/>
      <c r="H494" s="259"/>
      <c r="I494" s="259"/>
      <c r="J494" s="259"/>
      <c r="K494" s="259"/>
      <c r="L494" s="259"/>
      <c r="M494" s="259"/>
      <c r="N494" s="259"/>
      <c r="O494" s="259"/>
      <c r="P494" s="259"/>
      <c r="Q494" s="259"/>
      <c r="R494" s="259"/>
      <c r="S494" s="259"/>
      <c r="T494" s="259"/>
      <c r="U494" s="259"/>
      <c r="V494" s="259"/>
      <c r="W494" s="259"/>
      <c r="X494" s="259"/>
      <c r="Y494" s="260"/>
      <c r="Z494" s="261"/>
      <c r="AA494" s="262"/>
      <c r="AB494" s="263"/>
    </row>
    <row r="495" spans="2:28" s="25" customFormat="1" ht="29.25" customHeight="1">
      <c r="B495" s="278">
        <f>IF(D495="","",B494+1)</f>
        <v>5</v>
      </c>
      <c r="C495" s="279"/>
      <c r="D495" s="266" t="s">
        <v>441</v>
      </c>
      <c r="E495" s="267"/>
      <c r="F495" s="267"/>
      <c r="G495" s="267"/>
      <c r="H495" s="267"/>
      <c r="I495" s="267"/>
      <c r="J495" s="267"/>
      <c r="K495" s="267"/>
      <c r="L495" s="267"/>
      <c r="M495" s="267"/>
      <c r="N495" s="267"/>
      <c r="O495" s="267"/>
      <c r="P495" s="267"/>
      <c r="Q495" s="267"/>
      <c r="R495" s="267"/>
      <c r="S495" s="267"/>
      <c r="T495" s="267"/>
      <c r="U495" s="267"/>
      <c r="V495" s="267"/>
      <c r="W495" s="267"/>
      <c r="X495" s="267"/>
      <c r="Y495" s="268"/>
      <c r="Z495" s="269"/>
      <c r="AA495" s="270"/>
      <c r="AB495" s="271"/>
    </row>
    <row r="496" spans="2:28" s="25" customFormat="1" ht="12.75" customHeight="1">
      <c r="B496" s="280"/>
      <c r="C496" s="281"/>
      <c r="D496" s="33" t="s">
        <v>388</v>
      </c>
      <c r="E496" s="275" t="s">
        <v>440</v>
      </c>
      <c r="F496" s="276"/>
      <c r="G496" s="276"/>
      <c r="H496" s="276"/>
      <c r="I496" s="276"/>
      <c r="J496" s="276"/>
      <c r="K496" s="276"/>
      <c r="L496" s="276"/>
      <c r="M496" s="276"/>
      <c r="N496" s="276"/>
      <c r="O496" s="276"/>
      <c r="P496" s="276"/>
      <c r="Q496" s="276"/>
      <c r="R496" s="276"/>
      <c r="S496" s="276"/>
      <c r="T496" s="276"/>
      <c r="U496" s="276"/>
      <c r="V496" s="276"/>
      <c r="W496" s="276"/>
      <c r="X496" s="276"/>
      <c r="Y496" s="277"/>
      <c r="Z496" s="272"/>
      <c r="AA496" s="273"/>
      <c r="AB496" s="274"/>
    </row>
    <row r="497" spans="2:28" s="25" customFormat="1" ht="38.25" customHeight="1">
      <c r="B497" s="278">
        <f>IF(D497="","",B495+1)</f>
        <v>6</v>
      </c>
      <c r="C497" s="279"/>
      <c r="D497" s="266" t="s">
        <v>458</v>
      </c>
      <c r="E497" s="267"/>
      <c r="F497" s="267"/>
      <c r="G497" s="267"/>
      <c r="H497" s="267"/>
      <c r="I497" s="267"/>
      <c r="J497" s="267"/>
      <c r="K497" s="267"/>
      <c r="L497" s="267"/>
      <c r="M497" s="267"/>
      <c r="N497" s="267"/>
      <c r="O497" s="267"/>
      <c r="P497" s="267"/>
      <c r="Q497" s="267"/>
      <c r="R497" s="267"/>
      <c r="S497" s="267"/>
      <c r="T497" s="267"/>
      <c r="U497" s="267"/>
      <c r="V497" s="267"/>
      <c r="W497" s="267"/>
      <c r="X497" s="267"/>
      <c r="Y497" s="268"/>
      <c r="Z497" s="269"/>
      <c r="AA497" s="270"/>
      <c r="AB497" s="271"/>
    </row>
    <row r="498" spans="2:28" s="25" customFormat="1" ht="12.75" customHeight="1">
      <c r="B498" s="290"/>
      <c r="C498" s="291"/>
      <c r="D498" s="37" t="s">
        <v>11</v>
      </c>
      <c r="E498" s="353" t="s">
        <v>443</v>
      </c>
      <c r="F498" s="353"/>
      <c r="G498" s="353"/>
      <c r="H498" s="353"/>
      <c r="I498" s="353"/>
      <c r="J498" s="353"/>
      <c r="K498" s="353"/>
      <c r="L498" s="353"/>
      <c r="M498" s="353"/>
      <c r="N498" s="353"/>
      <c r="O498" s="353"/>
      <c r="P498" s="353"/>
      <c r="Q498" s="353"/>
      <c r="R498" s="353"/>
      <c r="S498" s="353"/>
      <c r="T498" s="353"/>
      <c r="U498" s="353"/>
      <c r="V498" s="353"/>
      <c r="W498" s="353"/>
      <c r="X498" s="353"/>
      <c r="Y498" s="354"/>
      <c r="Z498" s="485"/>
      <c r="AA498" s="486"/>
      <c r="AB498" s="487"/>
    </row>
    <row r="499" spans="2:28" s="25" customFormat="1" ht="25.5" customHeight="1">
      <c r="B499" s="280"/>
      <c r="C499" s="281"/>
      <c r="D499" s="33" t="s">
        <v>11</v>
      </c>
      <c r="E499" s="275" t="s">
        <v>442</v>
      </c>
      <c r="F499" s="276"/>
      <c r="G499" s="276"/>
      <c r="H499" s="276"/>
      <c r="I499" s="276"/>
      <c r="J499" s="276"/>
      <c r="K499" s="276"/>
      <c r="L499" s="276"/>
      <c r="M499" s="276"/>
      <c r="N499" s="276"/>
      <c r="O499" s="276"/>
      <c r="P499" s="276"/>
      <c r="Q499" s="276"/>
      <c r="R499" s="276"/>
      <c r="S499" s="276"/>
      <c r="T499" s="276"/>
      <c r="U499" s="276"/>
      <c r="V499" s="276"/>
      <c r="W499" s="276"/>
      <c r="X499" s="276"/>
      <c r="Y499" s="277"/>
      <c r="Z499" s="272"/>
      <c r="AA499" s="273"/>
      <c r="AB499" s="274"/>
    </row>
    <row r="500" spans="2:28" s="25" customFormat="1" ht="21" customHeight="1">
      <c r="B500" s="278">
        <f>IF(D500="","",B497+1)</f>
        <v>7</v>
      </c>
      <c r="C500" s="279"/>
      <c r="D500" s="266" t="s">
        <v>448</v>
      </c>
      <c r="E500" s="267"/>
      <c r="F500" s="267"/>
      <c r="G500" s="267"/>
      <c r="H500" s="267"/>
      <c r="I500" s="267"/>
      <c r="J500" s="267"/>
      <c r="K500" s="267"/>
      <c r="L500" s="267"/>
      <c r="M500" s="267"/>
      <c r="N500" s="267"/>
      <c r="O500" s="267"/>
      <c r="P500" s="267"/>
      <c r="Q500" s="267"/>
      <c r="R500" s="267"/>
      <c r="S500" s="267"/>
      <c r="T500" s="267"/>
      <c r="U500" s="267"/>
      <c r="V500" s="267"/>
      <c r="W500" s="267"/>
      <c r="X500" s="267"/>
      <c r="Y500" s="268"/>
      <c r="Z500" s="269"/>
      <c r="AA500" s="270"/>
      <c r="AB500" s="271"/>
    </row>
    <row r="501" spans="2:28" s="25" customFormat="1" ht="38.25" customHeight="1">
      <c r="B501" s="280"/>
      <c r="C501" s="281"/>
      <c r="D501" s="33" t="s">
        <v>11</v>
      </c>
      <c r="E501" s="275" t="s">
        <v>449</v>
      </c>
      <c r="F501" s="276"/>
      <c r="G501" s="276"/>
      <c r="H501" s="276"/>
      <c r="I501" s="276"/>
      <c r="J501" s="276"/>
      <c r="K501" s="276"/>
      <c r="L501" s="276"/>
      <c r="M501" s="276"/>
      <c r="N501" s="276"/>
      <c r="O501" s="276"/>
      <c r="P501" s="276"/>
      <c r="Q501" s="276"/>
      <c r="R501" s="276"/>
      <c r="S501" s="276"/>
      <c r="T501" s="276"/>
      <c r="U501" s="276"/>
      <c r="V501" s="276"/>
      <c r="W501" s="276"/>
      <c r="X501" s="276"/>
      <c r="Y501" s="277"/>
      <c r="Z501" s="272"/>
      <c r="AA501" s="273"/>
      <c r="AB501" s="274"/>
    </row>
    <row r="503" spans="1:28" s="1" customFormat="1" ht="15" customHeight="1">
      <c r="A503" s="264">
        <v>2</v>
      </c>
      <c r="B503" s="265"/>
      <c r="C503" s="1" t="s">
        <v>450</v>
      </c>
      <c r="Y503" s="39"/>
      <c r="Z503" s="4"/>
      <c r="AA503" s="4"/>
      <c r="AB503" s="4"/>
    </row>
    <row r="504" spans="2:28" s="25" customFormat="1" ht="21" customHeight="1">
      <c r="B504" s="278">
        <f>IF(D504="","",B502+1)</f>
        <v>1</v>
      </c>
      <c r="C504" s="279"/>
      <c r="D504" s="266" t="s">
        <v>451</v>
      </c>
      <c r="E504" s="267"/>
      <c r="F504" s="267"/>
      <c r="G504" s="267"/>
      <c r="H504" s="267"/>
      <c r="I504" s="267"/>
      <c r="J504" s="267"/>
      <c r="K504" s="267"/>
      <c r="L504" s="267"/>
      <c r="M504" s="267"/>
      <c r="N504" s="267"/>
      <c r="O504" s="267"/>
      <c r="P504" s="267"/>
      <c r="Q504" s="267"/>
      <c r="R504" s="267"/>
      <c r="S504" s="267"/>
      <c r="T504" s="267"/>
      <c r="U504" s="267"/>
      <c r="V504" s="267"/>
      <c r="W504" s="267"/>
      <c r="X504" s="267"/>
      <c r="Y504" s="268"/>
      <c r="Z504" s="269"/>
      <c r="AA504" s="270"/>
      <c r="AB504" s="271"/>
    </row>
    <row r="505" spans="2:28" s="25" customFormat="1" ht="38.25" customHeight="1">
      <c r="B505" s="290"/>
      <c r="C505" s="291"/>
      <c r="D505" s="37" t="s">
        <v>11</v>
      </c>
      <c r="E505" s="353" t="s">
        <v>453</v>
      </c>
      <c r="F505" s="353"/>
      <c r="G505" s="353"/>
      <c r="H505" s="353"/>
      <c r="I505" s="353"/>
      <c r="J505" s="353"/>
      <c r="K505" s="353"/>
      <c r="L505" s="353"/>
      <c r="M505" s="353"/>
      <c r="N505" s="353"/>
      <c r="O505" s="353"/>
      <c r="P505" s="353"/>
      <c r="Q505" s="353"/>
      <c r="R505" s="353"/>
      <c r="S505" s="353"/>
      <c r="T505" s="353"/>
      <c r="U505" s="353"/>
      <c r="V505" s="353"/>
      <c r="W505" s="353"/>
      <c r="X505" s="353"/>
      <c r="Y505" s="354"/>
      <c r="Z505" s="485"/>
      <c r="AA505" s="486"/>
      <c r="AB505" s="487"/>
    </row>
    <row r="506" spans="2:28" s="25" customFormat="1" ht="38.25" customHeight="1">
      <c r="B506" s="280"/>
      <c r="C506" s="281"/>
      <c r="D506" s="33" t="s">
        <v>452</v>
      </c>
      <c r="E506" s="275" t="s">
        <v>454</v>
      </c>
      <c r="F506" s="276"/>
      <c r="G506" s="276"/>
      <c r="H506" s="276"/>
      <c r="I506" s="276"/>
      <c r="J506" s="276"/>
      <c r="K506" s="276"/>
      <c r="L506" s="276"/>
      <c r="M506" s="276"/>
      <c r="N506" s="276"/>
      <c r="O506" s="276"/>
      <c r="P506" s="276"/>
      <c r="Q506" s="276"/>
      <c r="R506" s="276"/>
      <c r="S506" s="276"/>
      <c r="T506" s="276"/>
      <c r="U506" s="276"/>
      <c r="V506" s="276"/>
      <c r="W506" s="276"/>
      <c r="X506" s="276"/>
      <c r="Y506" s="277"/>
      <c r="Z506" s="272"/>
      <c r="AA506" s="273"/>
      <c r="AB506" s="274"/>
    </row>
    <row r="507" spans="2:28" s="25" customFormat="1" ht="27" customHeight="1">
      <c r="B507" s="256">
        <f>IF(D507="","",B504+1)</f>
        <v>2</v>
      </c>
      <c r="C507" s="257"/>
      <c r="D507" s="258" t="s">
        <v>455</v>
      </c>
      <c r="E507" s="259"/>
      <c r="F507" s="259"/>
      <c r="G507" s="259"/>
      <c r="H507" s="259"/>
      <c r="I507" s="259"/>
      <c r="J507" s="259"/>
      <c r="K507" s="259"/>
      <c r="L507" s="259"/>
      <c r="M507" s="259"/>
      <c r="N507" s="259"/>
      <c r="O507" s="259"/>
      <c r="P507" s="259"/>
      <c r="Q507" s="259"/>
      <c r="R507" s="259"/>
      <c r="S507" s="259"/>
      <c r="T507" s="259"/>
      <c r="U507" s="259"/>
      <c r="V507" s="259"/>
      <c r="W507" s="259"/>
      <c r="X507" s="259"/>
      <c r="Y507" s="260"/>
      <c r="Z507" s="261"/>
      <c r="AA507" s="262"/>
      <c r="AB507" s="263"/>
    </row>
    <row r="508" spans="2:28" s="25" customFormat="1" ht="41.25" customHeight="1">
      <c r="B508" s="278">
        <f>IF(D508="","",B507+1)</f>
        <v>3</v>
      </c>
      <c r="C508" s="279"/>
      <c r="D508" s="266" t="s">
        <v>604</v>
      </c>
      <c r="E508" s="267"/>
      <c r="F508" s="267"/>
      <c r="G508" s="267"/>
      <c r="H508" s="267"/>
      <c r="I508" s="267"/>
      <c r="J508" s="267"/>
      <c r="K508" s="267"/>
      <c r="L508" s="267"/>
      <c r="M508" s="267"/>
      <c r="N508" s="267"/>
      <c r="O508" s="267"/>
      <c r="P508" s="267"/>
      <c r="Q508" s="267"/>
      <c r="R508" s="267"/>
      <c r="S508" s="267"/>
      <c r="T508" s="267"/>
      <c r="U508" s="267"/>
      <c r="V508" s="267"/>
      <c r="W508" s="267"/>
      <c r="X508" s="267"/>
      <c r="Y508" s="268"/>
      <c r="Z508" s="269"/>
      <c r="AA508" s="270"/>
      <c r="AB508" s="271"/>
    </row>
    <row r="509" spans="2:28" s="25" customFormat="1" ht="49.5" customHeight="1">
      <c r="B509" s="280"/>
      <c r="C509" s="281"/>
      <c r="D509" s="33" t="s">
        <v>11</v>
      </c>
      <c r="E509" s="275" t="s">
        <v>462</v>
      </c>
      <c r="F509" s="276"/>
      <c r="G509" s="276"/>
      <c r="H509" s="276"/>
      <c r="I509" s="276"/>
      <c r="J509" s="276"/>
      <c r="K509" s="276"/>
      <c r="L509" s="276"/>
      <c r="M509" s="276"/>
      <c r="N509" s="276"/>
      <c r="O509" s="276"/>
      <c r="P509" s="276"/>
      <c r="Q509" s="276"/>
      <c r="R509" s="276"/>
      <c r="S509" s="276"/>
      <c r="T509" s="276"/>
      <c r="U509" s="276"/>
      <c r="V509" s="276"/>
      <c r="W509" s="276"/>
      <c r="X509" s="276"/>
      <c r="Y509" s="277"/>
      <c r="Z509" s="272"/>
      <c r="AA509" s="273"/>
      <c r="AB509" s="274"/>
    </row>
    <row r="510" ht="13.5" customHeight="1" thickBot="1"/>
    <row r="511" spans="2:27" ht="13.5" customHeight="1">
      <c r="B511" s="42"/>
      <c r="C511" s="43"/>
      <c r="D511" s="43"/>
      <c r="E511" s="43"/>
      <c r="F511" s="43"/>
      <c r="G511" s="43"/>
      <c r="H511" s="43"/>
      <c r="I511" s="43"/>
      <c r="J511" s="43"/>
      <c r="K511" s="43"/>
      <c r="L511" s="43"/>
      <c r="M511" s="43"/>
      <c r="N511" s="43"/>
      <c r="O511" s="43"/>
      <c r="P511" s="43"/>
      <c r="Q511" s="43"/>
      <c r="R511" s="43"/>
      <c r="S511" s="43"/>
      <c r="T511" s="43"/>
      <c r="U511" s="43"/>
      <c r="V511" s="43"/>
      <c r="W511" s="43"/>
      <c r="X511" s="43"/>
      <c r="Y511" s="43"/>
      <c r="Z511" s="43"/>
      <c r="AA511" s="44"/>
    </row>
    <row r="512" spans="2:27" s="41" customFormat="1" ht="17.25">
      <c r="B512" s="45" t="s">
        <v>76</v>
      </c>
      <c r="C512" s="46"/>
      <c r="D512" s="46"/>
      <c r="E512" s="46"/>
      <c r="F512" s="46"/>
      <c r="G512" s="46"/>
      <c r="H512" s="46"/>
      <c r="I512" s="46"/>
      <c r="J512" s="46"/>
      <c r="K512" s="46"/>
      <c r="L512" s="46"/>
      <c r="M512" s="46"/>
      <c r="N512" s="46"/>
      <c r="O512" s="46"/>
      <c r="P512" s="46"/>
      <c r="Q512" s="46"/>
      <c r="R512" s="46"/>
      <c r="S512" s="46"/>
      <c r="T512" s="46"/>
      <c r="U512" s="46"/>
      <c r="V512" s="46"/>
      <c r="W512" s="46"/>
      <c r="X512" s="46"/>
      <c r="Y512" s="46"/>
      <c r="Z512" s="46"/>
      <c r="AA512" s="47"/>
    </row>
    <row r="513" spans="2:27" ht="13.5" customHeight="1">
      <c r="B513" s="48"/>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c r="AA513" s="50"/>
    </row>
    <row r="514" spans="2:27" s="41" customFormat="1" ht="34.5" customHeight="1">
      <c r="B514" s="51"/>
      <c r="C514" s="52" t="s">
        <v>77</v>
      </c>
      <c r="D514" s="514" t="s">
        <v>78</v>
      </c>
      <c r="E514" s="515"/>
      <c r="F514" s="515"/>
      <c r="G514" s="515"/>
      <c r="H514" s="515"/>
      <c r="I514" s="515"/>
      <c r="J514" s="515"/>
      <c r="K514" s="515"/>
      <c r="L514" s="515"/>
      <c r="M514" s="515"/>
      <c r="N514" s="515"/>
      <c r="O514" s="515"/>
      <c r="P514" s="515"/>
      <c r="Q514" s="515"/>
      <c r="R514" s="515"/>
      <c r="S514" s="515"/>
      <c r="T514" s="515"/>
      <c r="U514" s="515"/>
      <c r="V514" s="515"/>
      <c r="W514" s="515"/>
      <c r="X514" s="515"/>
      <c r="Y514" s="515"/>
      <c r="Z514" s="515"/>
      <c r="AA514" s="53"/>
    </row>
    <row r="515" spans="2:27" ht="9" customHeight="1">
      <c r="B515" s="48"/>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c r="AA515" s="50"/>
    </row>
    <row r="516" spans="2:27" s="41" customFormat="1" ht="34.5" customHeight="1">
      <c r="B516" s="51"/>
      <c r="C516" s="52" t="s">
        <v>77</v>
      </c>
      <c r="D516" s="514" t="s">
        <v>79</v>
      </c>
      <c r="E516" s="515"/>
      <c r="F516" s="515"/>
      <c r="G516" s="515"/>
      <c r="H516" s="515"/>
      <c r="I516" s="515"/>
      <c r="J516" s="515"/>
      <c r="K516" s="515"/>
      <c r="L516" s="515"/>
      <c r="M516" s="515"/>
      <c r="N516" s="515"/>
      <c r="O516" s="515"/>
      <c r="P516" s="515"/>
      <c r="Q516" s="515"/>
      <c r="R516" s="515"/>
      <c r="S516" s="515"/>
      <c r="T516" s="515"/>
      <c r="U516" s="515"/>
      <c r="V516" s="515"/>
      <c r="W516" s="515"/>
      <c r="X516" s="515"/>
      <c r="Y516" s="515"/>
      <c r="Z516" s="515"/>
      <c r="AA516" s="53"/>
    </row>
    <row r="517" spans="2:27" ht="9" customHeight="1">
      <c r="B517" s="48"/>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c r="AA517" s="50"/>
    </row>
    <row r="518" spans="2:27" s="41" customFormat="1" ht="34.5" customHeight="1">
      <c r="B518" s="51"/>
      <c r="C518" s="52" t="s">
        <v>77</v>
      </c>
      <c r="D518" s="514" t="s">
        <v>82</v>
      </c>
      <c r="E518" s="515"/>
      <c r="F518" s="515"/>
      <c r="G518" s="515"/>
      <c r="H518" s="515"/>
      <c r="I518" s="515"/>
      <c r="J518" s="515"/>
      <c r="K518" s="515"/>
      <c r="L518" s="515"/>
      <c r="M518" s="515"/>
      <c r="N518" s="515"/>
      <c r="O518" s="515"/>
      <c r="P518" s="515"/>
      <c r="Q518" s="515"/>
      <c r="R518" s="515"/>
      <c r="S518" s="515"/>
      <c r="T518" s="515"/>
      <c r="U518" s="515"/>
      <c r="V518" s="515"/>
      <c r="W518" s="515"/>
      <c r="X518" s="515"/>
      <c r="Y518" s="515"/>
      <c r="Z518" s="515"/>
      <c r="AA518" s="53"/>
    </row>
    <row r="519" spans="2:27" ht="9" customHeight="1">
      <c r="B519" s="48"/>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c r="AA519" s="50"/>
    </row>
    <row r="520" spans="2:27" s="41" customFormat="1" ht="17.25">
      <c r="B520" s="51"/>
      <c r="C520" s="52" t="s">
        <v>77</v>
      </c>
      <c r="D520" s="514" t="s">
        <v>83</v>
      </c>
      <c r="E520" s="515"/>
      <c r="F520" s="515"/>
      <c r="G520" s="515"/>
      <c r="H520" s="515"/>
      <c r="I520" s="515"/>
      <c r="J520" s="515"/>
      <c r="K520" s="515"/>
      <c r="L520" s="515"/>
      <c r="M520" s="515"/>
      <c r="N520" s="515"/>
      <c r="O520" s="515"/>
      <c r="P520" s="515"/>
      <c r="Q520" s="515"/>
      <c r="R520" s="515"/>
      <c r="S520" s="515"/>
      <c r="T520" s="515"/>
      <c r="U520" s="515"/>
      <c r="V520" s="515"/>
      <c r="W520" s="515"/>
      <c r="X520" s="515"/>
      <c r="Y520" s="515"/>
      <c r="Z520" s="515"/>
      <c r="AA520" s="53"/>
    </row>
    <row r="521" spans="2:27" s="41" customFormat="1" ht="17.25">
      <c r="B521" s="51"/>
      <c r="C521" s="54"/>
      <c r="D521" s="54" t="s">
        <v>69</v>
      </c>
      <c r="E521" s="54" t="s">
        <v>81</v>
      </c>
      <c r="F521" s="54"/>
      <c r="G521" s="54"/>
      <c r="I521" s="54"/>
      <c r="J521" s="54"/>
      <c r="K521" s="54"/>
      <c r="L521" s="54"/>
      <c r="M521" s="54"/>
      <c r="N521" s="54"/>
      <c r="O521" s="54"/>
      <c r="P521" s="54"/>
      <c r="Q521" s="54"/>
      <c r="R521" s="54"/>
      <c r="S521" s="54"/>
      <c r="T521" s="54"/>
      <c r="U521" s="54"/>
      <c r="V521" s="54"/>
      <c r="W521" s="54"/>
      <c r="X521" s="54"/>
      <c r="Y521" s="54"/>
      <c r="Z521" s="54"/>
      <c r="AA521" s="53"/>
    </row>
    <row r="522" spans="2:27" s="41" customFormat="1" ht="17.25">
      <c r="B522" s="51"/>
      <c r="C522" s="54"/>
      <c r="D522" s="54" t="s">
        <v>71</v>
      </c>
      <c r="E522" s="54" t="s">
        <v>456</v>
      </c>
      <c r="F522" s="54"/>
      <c r="G522" s="54"/>
      <c r="H522" s="54"/>
      <c r="I522" s="54"/>
      <c r="J522" s="54"/>
      <c r="K522" s="54"/>
      <c r="L522" s="54"/>
      <c r="M522" s="54"/>
      <c r="N522" s="54"/>
      <c r="O522" s="54"/>
      <c r="P522" s="54"/>
      <c r="Q522" s="54"/>
      <c r="R522" s="54"/>
      <c r="S522" s="54"/>
      <c r="T522" s="54"/>
      <c r="U522" s="54"/>
      <c r="V522" s="54"/>
      <c r="W522" s="54"/>
      <c r="X522" s="54"/>
      <c r="Y522" s="54"/>
      <c r="Z522" s="54"/>
      <c r="AA522" s="53"/>
    </row>
    <row r="523" spans="2:27" s="41" customFormat="1" ht="17.25">
      <c r="B523" s="51"/>
      <c r="C523" s="54"/>
      <c r="D523" s="54"/>
      <c r="E523" s="512" t="s">
        <v>457</v>
      </c>
      <c r="F523" s="265"/>
      <c r="G523" s="265"/>
      <c r="H523" s="265"/>
      <c r="I523" s="265"/>
      <c r="J523" s="265"/>
      <c r="K523" s="265"/>
      <c r="L523" s="265"/>
      <c r="M523" s="265"/>
      <c r="N523" s="265"/>
      <c r="O523" s="265"/>
      <c r="P523" s="265"/>
      <c r="Q523" s="265"/>
      <c r="R523" s="265"/>
      <c r="S523" s="265"/>
      <c r="T523" s="265"/>
      <c r="U523" s="265"/>
      <c r="V523" s="265"/>
      <c r="W523" s="265"/>
      <c r="X523" s="265"/>
      <c r="Y523" s="265"/>
      <c r="Z523" s="265"/>
      <c r="AA523" s="53"/>
    </row>
    <row r="524" spans="2:27" ht="9" customHeight="1">
      <c r="B524" s="48"/>
      <c r="C524" s="49"/>
      <c r="D524" s="49"/>
      <c r="E524" s="49"/>
      <c r="F524" s="49"/>
      <c r="G524" s="49"/>
      <c r="H524" s="49"/>
      <c r="I524" s="49"/>
      <c r="J524" s="49"/>
      <c r="K524" s="49"/>
      <c r="L524" s="49"/>
      <c r="M524" s="49"/>
      <c r="N524" s="49"/>
      <c r="O524" s="49"/>
      <c r="P524" s="49"/>
      <c r="Q524" s="49"/>
      <c r="R524" s="49"/>
      <c r="S524" s="49"/>
      <c r="T524" s="49"/>
      <c r="U524" s="49"/>
      <c r="V524" s="49"/>
      <c r="W524" s="49"/>
      <c r="X524" s="49"/>
      <c r="Y524" s="49"/>
      <c r="Z524" s="49"/>
      <c r="AA524" s="50"/>
    </row>
    <row r="525" spans="2:27" s="41" customFormat="1" ht="17.25">
      <c r="B525" s="58" t="s">
        <v>80</v>
      </c>
      <c r="C525" s="59"/>
      <c r="D525" s="59"/>
      <c r="E525" s="59"/>
      <c r="F525" s="59"/>
      <c r="G525" s="59"/>
      <c r="H525" s="59"/>
      <c r="I525" s="59"/>
      <c r="J525" s="59"/>
      <c r="K525" s="59"/>
      <c r="L525" s="59"/>
      <c r="M525" s="59"/>
      <c r="N525" s="59"/>
      <c r="O525" s="59"/>
      <c r="P525" s="59"/>
      <c r="Q525" s="59"/>
      <c r="R525" s="59"/>
      <c r="S525" s="59"/>
      <c r="T525" s="59"/>
      <c r="U525" s="59"/>
      <c r="V525" s="59"/>
      <c r="W525" s="59"/>
      <c r="X525" s="59"/>
      <c r="Y525" s="59"/>
      <c r="Z525" s="59"/>
      <c r="AA525" s="60"/>
    </row>
    <row r="526" spans="2:27" ht="13.5" customHeight="1" thickBot="1">
      <c r="B526" s="55"/>
      <c r="C526" s="56"/>
      <c r="D526" s="56"/>
      <c r="E526" s="56"/>
      <c r="F526" s="56"/>
      <c r="G526" s="56"/>
      <c r="H526" s="56"/>
      <c r="I526" s="56"/>
      <c r="J526" s="56"/>
      <c r="K526" s="56"/>
      <c r="L526" s="56"/>
      <c r="M526" s="56"/>
      <c r="N526" s="56"/>
      <c r="O526" s="56"/>
      <c r="P526" s="56"/>
      <c r="Q526" s="56"/>
      <c r="R526" s="56"/>
      <c r="S526" s="56"/>
      <c r="T526" s="56"/>
      <c r="U526" s="56"/>
      <c r="V526" s="56"/>
      <c r="W526" s="56"/>
      <c r="X526" s="56"/>
      <c r="Y526" s="56"/>
      <c r="Z526" s="56"/>
      <c r="AA526" s="57"/>
    </row>
  </sheetData>
  <sheetProtection/>
  <mergeCells count="976">
    <mergeCell ref="W78:Y78"/>
    <mergeCell ref="B105:C105"/>
    <mergeCell ref="D105:Y105"/>
    <mergeCell ref="Z105:AB105"/>
    <mergeCell ref="E134:Y134"/>
    <mergeCell ref="E133:Y133"/>
    <mergeCell ref="Z132:AB138"/>
    <mergeCell ref="D78:G78"/>
    <mergeCell ref="H78:J78"/>
    <mergeCell ref="K78:M78"/>
    <mergeCell ref="N78:P78"/>
    <mergeCell ref="Q78:S78"/>
    <mergeCell ref="T78:V78"/>
    <mergeCell ref="C76:AB76"/>
    <mergeCell ref="D77:G77"/>
    <mergeCell ref="H77:J77"/>
    <mergeCell ref="K77:M77"/>
    <mergeCell ref="N77:P77"/>
    <mergeCell ref="Q77:S77"/>
    <mergeCell ref="T77:V77"/>
    <mergeCell ref="W77:Y77"/>
    <mergeCell ref="B73:C73"/>
    <mergeCell ref="D73:Y73"/>
    <mergeCell ref="Z73:AB73"/>
    <mergeCell ref="B74:C74"/>
    <mergeCell ref="D74:Y74"/>
    <mergeCell ref="Z74:AB74"/>
    <mergeCell ref="U39:W39"/>
    <mergeCell ref="U40:W40"/>
    <mergeCell ref="U41:W41"/>
    <mergeCell ref="U42:W42"/>
    <mergeCell ref="U43:W43"/>
    <mergeCell ref="U44:W44"/>
    <mergeCell ref="R43:T43"/>
    <mergeCell ref="F44:H44"/>
    <mergeCell ref="I44:K44"/>
    <mergeCell ref="L44:N44"/>
    <mergeCell ref="O44:Q44"/>
    <mergeCell ref="R44:T44"/>
    <mergeCell ref="F43:H43"/>
    <mergeCell ref="I43:K43"/>
    <mergeCell ref="L43:N43"/>
    <mergeCell ref="O43:Q43"/>
    <mergeCell ref="F41:H41"/>
    <mergeCell ref="I41:K41"/>
    <mergeCell ref="L41:N41"/>
    <mergeCell ref="O41:Q41"/>
    <mergeCell ref="R41:T41"/>
    <mergeCell ref="F42:H42"/>
    <mergeCell ref="I42:K42"/>
    <mergeCell ref="L42:N42"/>
    <mergeCell ref="O42:Q42"/>
    <mergeCell ref="R42:T42"/>
    <mergeCell ref="R39:T39"/>
    <mergeCell ref="O39:Q39"/>
    <mergeCell ref="L39:N39"/>
    <mergeCell ref="I39:K39"/>
    <mergeCell ref="F39:H39"/>
    <mergeCell ref="F40:H40"/>
    <mergeCell ref="I40:K40"/>
    <mergeCell ref="L40:N40"/>
    <mergeCell ref="O40:Q40"/>
    <mergeCell ref="R40:T40"/>
    <mergeCell ref="B39:E39"/>
    <mergeCell ref="B40:E40"/>
    <mergeCell ref="B41:E41"/>
    <mergeCell ref="B42:E42"/>
    <mergeCell ref="B43:E43"/>
    <mergeCell ref="B44:E44"/>
    <mergeCell ref="B45:E45"/>
    <mergeCell ref="F45:H45"/>
    <mergeCell ref="I45:K45"/>
    <mergeCell ref="L45:N45"/>
    <mergeCell ref="D49:Z49"/>
    <mergeCell ref="D51:Z51"/>
    <mergeCell ref="O45:Q45"/>
    <mergeCell ref="R45:T45"/>
    <mergeCell ref="U45:W45"/>
    <mergeCell ref="Q70:S70"/>
    <mergeCell ref="D61:G61"/>
    <mergeCell ref="H61:J61"/>
    <mergeCell ref="K61:M61"/>
    <mergeCell ref="N61:P61"/>
    <mergeCell ref="Q62:S62"/>
    <mergeCell ref="Q67:S67"/>
    <mergeCell ref="E22:Y22"/>
    <mergeCell ref="B29:C29"/>
    <mergeCell ref="D29:Y29"/>
    <mergeCell ref="B26:F26"/>
    <mergeCell ref="Z32:AB32"/>
    <mergeCell ref="Z20:AB20"/>
    <mergeCell ref="B20:C20"/>
    <mergeCell ref="P23:T23"/>
    <mergeCell ref="P24:T24"/>
    <mergeCell ref="U24:AB24"/>
    <mergeCell ref="B417:C417"/>
    <mergeCell ref="D417:Y417"/>
    <mergeCell ref="Z417:AB417"/>
    <mergeCell ref="D383:Y383"/>
    <mergeCell ref="B383:C384"/>
    <mergeCell ref="Z383:AB384"/>
    <mergeCell ref="D384:K384"/>
    <mergeCell ref="L384:O384"/>
    <mergeCell ref="Z408:AB408"/>
    <mergeCell ref="F405:Y405"/>
    <mergeCell ref="D425:Y425"/>
    <mergeCell ref="Z425:AB425"/>
    <mergeCell ref="B427:C427"/>
    <mergeCell ref="D427:Y427"/>
    <mergeCell ref="Z433:AB433"/>
    <mergeCell ref="Z435:AB435"/>
    <mergeCell ref="Z427:AB427"/>
    <mergeCell ref="Z403:AB407"/>
    <mergeCell ref="B363:C363"/>
    <mergeCell ref="D363:Y363"/>
    <mergeCell ref="Z363:AB363"/>
    <mergeCell ref="B403:C407"/>
    <mergeCell ref="D381:Y381"/>
    <mergeCell ref="D367:Y367"/>
    <mergeCell ref="B366:C366"/>
    <mergeCell ref="D366:Y366"/>
    <mergeCell ref="Z366:AB366"/>
    <mergeCell ref="B408:C408"/>
    <mergeCell ref="D408:Y408"/>
    <mergeCell ref="Z302:AB302"/>
    <mergeCell ref="C292:Y293"/>
    <mergeCell ref="Z295:AB298"/>
    <mergeCell ref="E296:Y296"/>
    <mergeCell ref="E297:Y297"/>
    <mergeCell ref="E298:Y298"/>
    <mergeCell ref="B300:C300"/>
    <mergeCell ref="D300:Y300"/>
    <mergeCell ref="Z300:AB300"/>
    <mergeCell ref="Z301:AB301"/>
    <mergeCell ref="A238:B238"/>
    <mergeCell ref="B239:C239"/>
    <mergeCell ref="D239:Y239"/>
    <mergeCell ref="Z239:AB239"/>
    <mergeCell ref="A293:B293"/>
    <mergeCell ref="B299:C299"/>
    <mergeCell ref="B264:C264"/>
    <mergeCell ref="D264:Y264"/>
    <mergeCell ref="B279:C279"/>
    <mergeCell ref="D279:Y279"/>
    <mergeCell ref="B217:C217"/>
    <mergeCell ref="D217:Y217"/>
    <mergeCell ref="Z217:AB217"/>
    <mergeCell ref="D280:Y280"/>
    <mergeCell ref="Z264:AB264"/>
    <mergeCell ref="Z273:AB273"/>
    <mergeCell ref="Z265:AB265"/>
    <mergeCell ref="Z266:AB272"/>
    <mergeCell ref="E281:Y281"/>
    <mergeCell ref="E282:Y282"/>
    <mergeCell ref="B265:C265"/>
    <mergeCell ref="D265:Y265"/>
    <mergeCell ref="B266:C272"/>
    <mergeCell ref="A278:B278"/>
    <mergeCell ref="E271:Y271"/>
    <mergeCell ref="E272:Y272"/>
    <mergeCell ref="B273:C273"/>
    <mergeCell ref="D273:Y273"/>
    <mergeCell ref="D518:Z518"/>
    <mergeCell ref="D520:Z520"/>
    <mergeCell ref="D213:Y213"/>
    <mergeCell ref="B213:C214"/>
    <mergeCell ref="Z213:AB214"/>
    <mergeCell ref="E214:Y214"/>
    <mergeCell ref="D514:Z514"/>
    <mergeCell ref="D516:Z516"/>
    <mergeCell ref="D299:Y299"/>
    <mergeCell ref="Z299:AB299"/>
    <mergeCell ref="A503:B503"/>
    <mergeCell ref="E486:Y486"/>
    <mergeCell ref="E487:Y487"/>
    <mergeCell ref="E490:Y490"/>
    <mergeCell ref="B483:C483"/>
    <mergeCell ref="D483:Y483"/>
    <mergeCell ref="B494:C494"/>
    <mergeCell ref="D494:Y494"/>
    <mergeCell ref="B495:C496"/>
    <mergeCell ref="D495:Y495"/>
    <mergeCell ref="Z441:AB441"/>
    <mergeCell ref="Z442:AB442"/>
    <mergeCell ref="Z455:AB455"/>
    <mergeCell ref="D485:Y485"/>
    <mergeCell ref="E492:Y492"/>
    <mergeCell ref="Z443:AB443"/>
    <mergeCell ref="Z456:AB456"/>
    <mergeCell ref="D447:Y447"/>
    <mergeCell ref="B433:C433"/>
    <mergeCell ref="D433:Y433"/>
    <mergeCell ref="E523:Z523"/>
    <mergeCell ref="Z465:AB465"/>
    <mergeCell ref="B466:C466"/>
    <mergeCell ref="D466:Y466"/>
    <mergeCell ref="Z466:AB466"/>
    <mergeCell ref="Z483:AB483"/>
    <mergeCell ref="E489:Y489"/>
    <mergeCell ref="B507:C507"/>
    <mergeCell ref="D508:Y508"/>
    <mergeCell ref="B508:C509"/>
    <mergeCell ref="Z508:AB509"/>
    <mergeCell ref="E509:Y509"/>
    <mergeCell ref="Z434:AB434"/>
    <mergeCell ref="D435:Y435"/>
    <mergeCell ref="D507:Y507"/>
    <mergeCell ref="Z507:AB507"/>
    <mergeCell ref="Z494:AB494"/>
    <mergeCell ref="B441:C441"/>
    <mergeCell ref="E505:Y505"/>
    <mergeCell ref="B418:C418"/>
    <mergeCell ref="Z418:AB418"/>
    <mergeCell ref="D465:Y465"/>
    <mergeCell ref="D423:Y423"/>
    <mergeCell ref="Z423:AB423"/>
    <mergeCell ref="B425:C425"/>
    <mergeCell ref="B448:C448"/>
    <mergeCell ref="D448:Y448"/>
    <mergeCell ref="Z448:AB448"/>
    <mergeCell ref="E506:Y506"/>
    <mergeCell ref="B504:C506"/>
    <mergeCell ref="Z504:AB506"/>
    <mergeCell ref="A440:B440"/>
    <mergeCell ref="B442:C442"/>
    <mergeCell ref="D442:Y442"/>
    <mergeCell ref="A458:B458"/>
    <mergeCell ref="B459:C459"/>
    <mergeCell ref="D459:Y459"/>
    <mergeCell ref="B443:C443"/>
    <mergeCell ref="D504:Y504"/>
    <mergeCell ref="B435:C435"/>
    <mergeCell ref="B434:C434"/>
    <mergeCell ref="D434:Y434"/>
    <mergeCell ref="D443:Y443"/>
    <mergeCell ref="D500:Y500"/>
    <mergeCell ref="E499:Y499"/>
    <mergeCell ref="E498:Y498"/>
    <mergeCell ref="D441:Y441"/>
    <mergeCell ref="A446:B446"/>
    <mergeCell ref="Z497:AB499"/>
    <mergeCell ref="B500:C501"/>
    <mergeCell ref="Z500:AB501"/>
    <mergeCell ref="E501:Y501"/>
    <mergeCell ref="B497:C499"/>
    <mergeCell ref="D497:Y497"/>
    <mergeCell ref="Z495:AB496"/>
    <mergeCell ref="E496:Y496"/>
    <mergeCell ref="D464:Y464"/>
    <mergeCell ref="B409:C409"/>
    <mergeCell ref="D409:Y409"/>
    <mergeCell ref="B465:C465"/>
    <mergeCell ref="E491:Y491"/>
    <mergeCell ref="B413:C413"/>
    <mergeCell ref="Z444:AB444"/>
    <mergeCell ref="B447:C447"/>
    <mergeCell ref="D359:Y359"/>
    <mergeCell ref="Z332:AB332"/>
    <mergeCell ref="D349:Y349"/>
    <mergeCell ref="A402:B402"/>
    <mergeCell ref="D403:Y403"/>
    <mergeCell ref="Z485:AB493"/>
    <mergeCell ref="D413:Y413"/>
    <mergeCell ref="Z413:AB413"/>
    <mergeCell ref="D418:Y418"/>
    <mergeCell ref="Z464:AB464"/>
    <mergeCell ref="D336:Y336"/>
    <mergeCell ref="I310:K310"/>
    <mergeCell ref="I311:K311"/>
    <mergeCell ref="L310:N310"/>
    <mergeCell ref="L311:N311"/>
    <mergeCell ref="O310:Q310"/>
    <mergeCell ref="V316:Y316"/>
    <mergeCell ref="P319:S319"/>
    <mergeCell ref="D327:O327"/>
    <mergeCell ref="D325:O325"/>
    <mergeCell ref="Z306:AB307"/>
    <mergeCell ref="E307:Y307"/>
    <mergeCell ref="C310:E310"/>
    <mergeCell ref="C311:E311"/>
    <mergeCell ref="F310:H310"/>
    <mergeCell ref="F311:H311"/>
    <mergeCell ref="D306:Y306"/>
    <mergeCell ref="O311:Q311"/>
    <mergeCell ref="V311:AA311"/>
    <mergeCell ref="C309:AB309"/>
    <mergeCell ref="A358:B358"/>
    <mergeCell ref="D338:Y338"/>
    <mergeCell ref="B306:C307"/>
    <mergeCell ref="D350:Y350"/>
    <mergeCell ref="A335:B335"/>
    <mergeCell ref="D361:Y361"/>
    <mergeCell ref="D355:Y355"/>
    <mergeCell ref="B351:C352"/>
    <mergeCell ref="D331:Y331"/>
    <mergeCell ref="B348:C348"/>
    <mergeCell ref="D362:K362"/>
    <mergeCell ref="A305:B305"/>
    <mergeCell ref="B280:C289"/>
    <mergeCell ref="E287:Y287"/>
    <mergeCell ref="B295:C298"/>
    <mergeCell ref="D295:Y295"/>
    <mergeCell ref="B302:C302"/>
    <mergeCell ref="D301:Y301"/>
    <mergeCell ref="D302:Y302"/>
    <mergeCell ref="B301:C301"/>
    <mergeCell ref="E267:Y267"/>
    <mergeCell ref="E270:Y270"/>
    <mergeCell ref="Z279:AB279"/>
    <mergeCell ref="D266:Y266"/>
    <mergeCell ref="E268:Y268"/>
    <mergeCell ref="E269:Y269"/>
    <mergeCell ref="B276:C276"/>
    <mergeCell ref="D276:Y276"/>
    <mergeCell ref="Z276:AB276"/>
    <mergeCell ref="A275:B275"/>
    <mergeCell ref="B261:C261"/>
    <mergeCell ref="D261:Y261"/>
    <mergeCell ref="Z261:AB261"/>
    <mergeCell ref="B263:C263"/>
    <mergeCell ref="D263:Y263"/>
    <mergeCell ref="Z263:AB263"/>
    <mergeCell ref="B262:C262"/>
    <mergeCell ref="D262:Y262"/>
    <mergeCell ref="Z262:AB262"/>
    <mergeCell ref="B257:C257"/>
    <mergeCell ref="D257:Y257"/>
    <mergeCell ref="Z257:AB257"/>
    <mergeCell ref="A259:B259"/>
    <mergeCell ref="B260:C260"/>
    <mergeCell ref="D260:Y260"/>
    <mergeCell ref="Z260:AB260"/>
    <mergeCell ref="B255:C255"/>
    <mergeCell ref="D255:Y255"/>
    <mergeCell ref="Z255:AB255"/>
    <mergeCell ref="B256:C256"/>
    <mergeCell ref="D256:Y256"/>
    <mergeCell ref="Z256:AB256"/>
    <mergeCell ref="B253:C253"/>
    <mergeCell ref="D253:Y253"/>
    <mergeCell ref="Z253:AB253"/>
    <mergeCell ref="B254:C254"/>
    <mergeCell ref="D254:Y254"/>
    <mergeCell ref="Z254:AB254"/>
    <mergeCell ref="B251:C251"/>
    <mergeCell ref="D251:Y251"/>
    <mergeCell ref="Z251:AB251"/>
    <mergeCell ref="B252:C252"/>
    <mergeCell ref="D252:Y252"/>
    <mergeCell ref="Z252:AB252"/>
    <mergeCell ref="B249:C249"/>
    <mergeCell ref="D249:Y249"/>
    <mergeCell ref="Z249:AB249"/>
    <mergeCell ref="B250:C250"/>
    <mergeCell ref="D250:Y250"/>
    <mergeCell ref="Z250:AB250"/>
    <mergeCell ref="A241:B241"/>
    <mergeCell ref="B242:C242"/>
    <mergeCell ref="D242:Y242"/>
    <mergeCell ref="Z242:AB242"/>
    <mergeCell ref="A247:B247"/>
    <mergeCell ref="B248:C248"/>
    <mergeCell ref="D248:Y248"/>
    <mergeCell ref="Z248:AB248"/>
    <mergeCell ref="B243:C243"/>
    <mergeCell ref="D243:Y243"/>
    <mergeCell ref="B234:C234"/>
    <mergeCell ref="D234:Y234"/>
    <mergeCell ref="Z234:AB234"/>
    <mergeCell ref="B235:C235"/>
    <mergeCell ref="D235:Y235"/>
    <mergeCell ref="Z235:AB235"/>
    <mergeCell ref="A230:B230"/>
    <mergeCell ref="B231:C231"/>
    <mergeCell ref="D231:Y231"/>
    <mergeCell ref="Z231:AB231"/>
    <mergeCell ref="D232:Y232"/>
    <mergeCell ref="B232:C233"/>
    <mergeCell ref="Z232:AB233"/>
    <mergeCell ref="E233:Y233"/>
    <mergeCell ref="A226:B226"/>
    <mergeCell ref="B227:C227"/>
    <mergeCell ref="D227:Y227"/>
    <mergeCell ref="Z227:AB227"/>
    <mergeCell ref="B228:C228"/>
    <mergeCell ref="D228:Y228"/>
    <mergeCell ref="Z228:AB228"/>
    <mergeCell ref="Z280:AB289"/>
    <mergeCell ref="F283:Y283"/>
    <mergeCell ref="F284:Y284"/>
    <mergeCell ref="F285:Y285"/>
    <mergeCell ref="F286:Y286"/>
    <mergeCell ref="B294:C294"/>
    <mergeCell ref="D294:Y294"/>
    <mergeCell ref="Z294:AB294"/>
    <mergeCell ref="E288:Y288"/>
    <mergeCell ref="E289:Y289"/>
    <mergeCell ref="A219:B219"/>
    <mergeCell ref="D220:Y220"/>
    <mergeCell ref="A223:B223"/>
    <mergeCell ref="B224:C224"/>
    <mergeCell ref="D224:Y224"/>
    <mergeCell ref="Z224:AB224"/>
    <mergeCell ref="B220:C221"/>
    <mergeCell ref="Z220:AB221"/>
    <mergeCell ref="E221:Y221"/>
    <mergeCell ref="Z236:AB236"/>
    <mergeCell ref="Z201:AB210"/>
    <mergeCell ref="Z215:AB216"/>
    <mergeCell ref="E216:Y216"/>
    <mergeCell ref="E204:Y204"/>
    <mergeCell ref="D215:Y215"/>
    <mergeCell ref="E210:Y210"/>
    <mergeCell ref="E203:Y203"/>
    <mergeCell ref="E207:Y207"/>
    <mergeCell ref="E208:Y208"/>
    <mergeCell ref="Z243:AB243"/>
    <mergeCell ref="E197:Y197"/>
    <mergeCell ref="E198:Y198"/>
    <mergeCell ref="Z196:AB198"/>
    <mergeCell ref="B196:C198"/>
    <mergeCell ref="A212:B212"/>
    <mergeCell ref="A200:B200"/>
    <mergeCell ref="B215:C216"/>
    <mergeCell ref="B236:C236"/>
    <mergeCell ref="D236:Y236"/>
    <mergeCell ref="B155:C156"/>
    <mergeCell ref="B161:C161"/>
    <mergeCell ref="D161:Y161"/>
    <mergeCell ref="Z161:AB161"/>
    <mergeCell ref="A188:B188"/>
    <mergeCell ref="D196:Y196"/>
    <mergeCell ref="B170:C170"/>
    <mergeCell ref="D170:Y170"/>
    <mergeCell ref="D157:Y157"/>
    <mergeCell ref="B171:C171"/>
    <mergeCell ref="D171:Y171"/>
    <mergeCell ref="Z171:AB171"/>
    <mergeCell ref="B172:C172"/>
    <mergeCell ref="B162:C162"/>
    <mergeCell ref="D162:Y162"/>
    <mergeCell ref="Z162:AB162"/>
    <mergeCell ref="F167:Y167"/>
    <mergeCell ref="F168:Y168"/>
    <mergeCell ref="Z164:AB169"/>
    <mergeCell ref="B164:C169"/>
    <mergeCell ref="B154:C154"/>
    <mergeCell ref="D154:Y154"/>
    <mergeCell ref="Z154:AB154"/>
    <mergeCell ref="E152:Y152"/>
    <mergeCell ref="E153:Y153"/>
    <mergeCell ref="Z151:AB153"/>
    <mergeCell ref="B151:C153"/>
    <mergeCell ref="B149:C149"/>
    <mergeCell ref="D149:Y149"/>
    <mergeCell ref="Z149:AB149"/>
    <mergeCell ref="B147:C147"/>
    <mergeCell ref="D147:Y147"/>
    <mergeCell ref="D151:Y151"/>
    <mergeCell ref="B150:C150"/>
    <mergeCell ref="D150:Y150"/>
    <mergeCell ref="Z150:AB150"/>
    <mergeCell ref="Z147:AB147"/>
    <mergeCell ref="B148:C148"/>
    <mergeCell ref="D148:Y148"/>
    <mergeCell ref="Z148:AB148"/>
    <mergeCell ref="E135:Y135"/>
    <mergeCell ref="E136:Y136"/>
    <mergeCell ref="E137:Y137"/>
    <mergeCell ref="B139:C139"/>
    <mergeCell ref="D139:Y139"/>
    <mergeCell ref="B140:C141"/>
    <mergeCell ref="B124:C124"/>
    <mergeCell ref="D124:Y124"/>
    <mergeCell ref="Z124:AB124"/>
    <mergeCell ref="B125:C125"/>
    <mergeCell ref="D125:Y125"/>
    <mergeCell ref="Z125:AB125"/>
    <mergeCell ref="Z126:AB126"/>
    <mergeCell ref="E116:Y116"/>
    <mergeCell ref="A122:B122"/>
    <mergeCell ref="B120:C120"/>
    <mergeCell ref="D120:Y120"/>
    <mergeCell ref="E138:Y138"/>
    <mergeCell ref="B132:C138"/>
    <mergeCell ref="E141:Y141"/>
    <mergeCell ref="D132:Y132"/>
    <mergeCell ref="A110:B110"/>
    <mergeCell ref="B111:C111"/>
    <mergeCell ref="D111:Y111"/>
    <mergeCell ref="Z111:AB111"/>
    <mergeCell ref="D140:Y140"/>
    <mergeCell ref="B126:C126"/>
    <mergeCell ref="D126:Y126"/>
    <mergeCell ref="Z140:AB141"/>
    <mergeCell ref="Z157:AB160"/>
    <mergeCell ref="A114:B114"/>
    <mergeCell ref="D115:Y115"/>
    <mergeCell ref="B112:C112"/>
    <mergeCell ref="D112:Y112"/>
    <mergeCell ref="Z112:AB112"/>
    <mergeCell ref="Z155:AB156"/>
    <mergeCell ref="E156:Y156"/>
    <mergeCell ref="E160:Y160"/>
    <mergeCell ref="E158:Y158"/>
    <mergeCell ref="E159:Y159"/>
    <mergeCell ref="D155:Y155"/>
    <mergeCell ref="Z173:AB173"/>
    <mergeCell ref="B174:C174"/>
    <mergeCell ref="D174:Y174"/>
    <mergeCell ref="Z174:AB174"/>
    <mergeCell ref="B157:C160"/>
    <mergeCell ref="D164:Y164"/>
    <mergeCell ref="D172:Y172"/>
    <mergeCell ref="Z172:AB172"/>
    <mergeCell ref="E165:Y165"/>
    <mergeCell ref="E169:Y169"/>
    <mergeCell ref="Z175:AB180"/>
    <mergeCell ref="E176:Y176"/>
    <mergeCell ref="B115:C116"/>
    <mergeCell ref="Z115:AB116"/>
    <mergeCell ref="E180:Y180"/>
    <mergeCell ref="B129:C129"/>
    <mergeCell ref="D129:Y129"/>
    <mergeCell ref="Z129:AB129"/>
    <mergeCell ref="B173:C173"/>
    <mergeCell ref="D173:Y173"/>
    <mergeCell ref="A107:B107"/>
    <mergeCell ref="B108:C108"/>
    <mergeCell ref="D108:Y108"/>
    <mergeCell ref="Z108:AB108"/>
    <mergeCell ref="B131:C131"/>
    <mergeCell ref="D131:Y131"/>
    <mergeCell ref="Z131:AB131"/>
    <mergeCell ref="Z139:AB139"/>
    <mergeCell ref="E177:Y177"/>
    <mergeCell ref="E178:Y178"/>
    <mergeCell ref="A118:B118"/>
    <mergeCell ref="B119:C119"/>
    <mergeCell ref="D119:Y119"/>
    <mergeCell ref="Z119:AB119"/>
    <mergeCell ref="Z123:AB123"/>
    <mergeCell ref="B130:C130"/>
    <mergeCell ref="D130:Y130"/>
    <mergeCell ref="Z130:AB130"/>
    <mergeCell ref="B103:C103"/>
    <mergeCell ref="D103:Y103"/>
    <mergeCell ref="Z103:AB103"/>
    <mergeCell ref="B104:C104"/>
    <mergeCell ref="D104:Y104"/>
    <mergeCell ref="Z104:AB104"/>
    <mergeCell ref="A95:B95"/>
    <mergeCell ref="B96:C96"/>
    <mergeCell ref="D96:Y96"/>
    <mergeCell ref="A102:B102"/>
    <mergeCell ref="Z96:AB96"/>
    <mergeCell ref="A98:B98"/>
    <mergeCell ref="Z99:AB99"/>
    <mergeCell ref="B100:C100"/>
    <mergeCell ref="D100:Y100"/>
    <mergeCell ref="Z100:AB100"/>
    <mergeCell ref="A88:B88"/>
    <mergeCell ref="D89:Y89"/>
    <mergeCell ref="E91:Y91"/>
    <mergeCell ref="E92:Y92"/>
    <mergeCell ref="E93:Y93"/>
    <mergeCell ref="Z89:AB93"/>
    <mergeCell ref="B89:C93"/>
    <mergeCell ref="D90:Y90"/>
    <mergeCell ref="B86:C86"/>
    <mergeCell ref="D86:Y86"/>
    <mergeCell ref="Z86:AB86"/>
    <mergeCell ref="E179:Y179"/>
    <mergeCell ref="D185:Y185"/>
    <mergeCell ref="B185:C186"/>
    <mergeCell ref="Z185:AB186"/>
    <mergeCell ref="E186:Y186"/>
    <mergeCell ref="B99:C99"/>
    <mergeCell ref="D99:Y99"/>
    <mergeCell ref="A82:B82"/>
    <mergeCell ref="B83:C83"/>
    <mergeCell ref="D83:Y83"/>
    <mergeCell ref="Z83:AB83"/>
    <mergeCell ref="A195:B195"/>
    <mergeCell ref="B189:C189"/>
    <mergeCell ref="D189:Y189"/>
    <mergeCell ref="Z189:AB189"/>
    <mergeCell ref="B190:C190"/>
    <mergeCell ref="D190:Y190"/>
    <mergeCell ref="A192:B192"/>
    <mergeCell ref="B193:C193"/>
    <mergeCell ref="D193:Y193"/>
    <mergeCell ref="Z193:AB193"/>
    <mergeCell ref="B201:C210"/>
    <mergeCell ref="E205:Y205"/>
    <mergeCell ref="E206:Y206"/>
    <mergeCell ref="D201:Y201"/>
    <mergeCell ref="E202:Y202"/>
    <mergeCell ref="E209:Y209"/>
    <mergeCell ref="D244:Y244"/>
    <mergeCell ref="Z244:AB244"/>
    <mergeCell ref="C245:AB245"/>
    <mergeCell ref="A4:J4"/>
    <mergeCell ref="C13:Z13"/>
    <mergeCell ref="C14:Z14"/>
    <mergeCell ref="C15:Z15"/>
    <mergeCell ref="A19:B19"/>
    <mergeCell ref="C5:H5"/>
    <mergeCell ref="Z190:AB190"/>
    <mergeCell ref="A58:B58"/>
    <mergeCell ref="C38:AB38"/>
    <mergeCell ref="Z29:AB29"/>
    <mergeCell ref="Z30:AB30"/>
    <mergeCell ref="B31:C31"/>
    <mergeCell ref="D31:Y31"/>
    <mergeCell ref="B30:C30"/>
    <mergeCell ref="D30:Y30"/>
    <mergeCell ref="D53:Z53"/>
    <mergeCell ref="D55:Z55"/>
    <mergeCell ref="A37:B37"/>
    <mergeCell ref="Z28:AB28"/>
    <mergeCell ref="B34:C34"/>
    <mergeCell ref="Q61:S61"/>
    <mergeCell ref="T61:V61"/>
    <mergeCell ref="W61:Y61"/>
    <mergeCell ref="Z31:AB31"/>
    <mergeCell ref="B32:C32"/>
    <mergeCell ref="D32:Y32"/>
    <mergeCell ref="D34:Y34"/>
    <mergeCell ref="Z34:AB34"/>
    <mergeCell ref="B23:F23"/>
    <mergeCell ref="G23:O23"/>
    <mergeCell ref="K27:AB27"/>
    <mergeCell ref="B24:F24"/>
    <mergeCell ref="B33:C33"/>
    <mergeCell ref="D33:Y33"/>
    <mergeCell ref="B27:F28"/>
    <mergeCell ref="G26:AB26"/>
    <mergeCell ref="W28:Y28"/>
    <mergeCell ref="A5:B10"/>
    <mergeCell ref="W5:X5"/>
    <mergeCell ref="Y5:Z5"/>
    <mergeCell ref="AA5:AB5"/>
    <mergeCell ref="U5:V5"/>
    <mergeCell ref="Z33:AB33"/>
    <mergeCell ref="D20:Y20"/>
    <mergeCell ref="B21:C22"/>
    <mergeCell ref="D21:Y21"/>
    <mergeCell ref="Z21:AB22"/>
    <mergeCell ref="K4:AB4"/>
    <mergeCell ref="I5:J5"/>
    <mergeCell ref="K5:L5"/>
    <mergeCell ref="M5:N5"/>
    <mergeCell ref="B35:C35"/>
    <mergeCell ref="D35:Y35"/>
    <mergeCell ref="Z35:AB35"/>
    <mergeCell ref="O5:P5"/>
    <mergeCell ref="Q5:R5"/>
    <mergeCell ref="S5:T5"/>
    <mergeCell ref="Q362:T362"/>
    <mergeCell ref="V362:Y362"/>
    <mergeCell ref="Z341:AB341"/>
    <mergeCell ref="B364:C364"/>
    <mergeCell ref="D364:Y364"/>
    <mergeCell ref="Z364:AB364"/>
    <mergeCell ref="D345:Y345"/>
    <mergeCell ref="B350:C350"/>
    <mergeCell ref="B355:C356"/>
    <mergeCell ref="D351:Y351"/>
    <mergeCell ref="D365:Y365"/>
    <mergeCell ref="Z365:AB365"/>
    <mergeCell ref="B347:C347"/>
    <mergeCell ref="Z347:AB347"/>
    <mergeCell ref="L362:O362"/>
    <mergeCell ref="A330:B330"/>
    <mergeCell ref="B340:C340"/>
    <mergeCell ref="D340:Y340"/>
    <mergeCell ref="Z340:AB340"/>
    <mergeCell ref="Z350:AB350"/>
    <mergeCell ref="Z351:AB352"/>
    <mergeCell ref="E352:Y352"/>
    <mergeCell ref="B349:C349"/>
    <mergeCell ref="Z349:AB349"/>
    <mergeCell ref="Z355:AB356"/>
    <mergeCell ref="E356:Y356"/>
    <mergeCell ref="B353:C353"/>
    <mergeCell ref="D353:Y353"/>
    <mergeCell ref="Z353:AB353"/>
    <mergeCell ref="B354:C354"/>
    <mergeCell ref="Z331:AB331"/>
    <mergeCell ref="B332:C332"/>
    <mergeCell ref="D332:Y332"/>
    <mergeCell ref="B342:C342"/>
    <mergeCell ref="D337:J337"/>
    <mergeCell ref="D339:K339"/>
    <mergeCell ref="L339:O339"/>
    <mergeCell ref="Q339:T339"/>
    <mergeCell ref="D342:Y342"/>
    <mergeCell ref="B331:C331"/>
    <mergeCell ref="D348:Y348"/>
    <mergeCell ref="Z348:AB348"/>
    <mergeCell ref="D347:Y347"/>
    <mergeCell ref="C60:AB60"/>
    <mergeCell ref="D62:G62"/>
    <mergeCell ref="H62:J62"/>
    <mergeCell ref="K62:M62"/>
    <mergeCell ref="N62:P62"/>
    <mergeCell ref="B345:C346"/>
    <mergeCell ref="Z345:AB346"/>
    <mergeCell ref="E346:Y346"/>
    <mergeCell ref="T62:V62"/>
    <mergeCell ref="W62:Y62"/>
    <mergeCell ref="C65:AB65"/>
    <mergeCell ref="D67:G67"/>
    <mergeCell ref="H67:J67"/>
    <mergeCell ref="K67:M67"/>
    <mergeCell ref="N67:P67"/>
    <mergeCell ref="T67:V67"/>
    <mergeCell ref="W67:Y67"/>
    <mergeCell ref="W71:Y71"/>
    <mergeCell ref="D68:G68"/>
    <mergeCell ref="H68:J68"/>
    <mergeCell ref="K68:M68"/>
    <mergeCell ref="N68:P68"/>
    <mergeCell ref="Q68:S68"/>
    <mergeCell ref="T68:V68"/>
    <mergeCell ref="H70:J70"/>
    <mergeCell ref="K70:M70"/>
    <mergeCell ref="N70:P70"/>
    <mergeCell ref="D71:G71"/>
    <mergeCell ref="H71:J71"/>
    <mergeCell ref="K71:M71"/>
    <mergeCell ref="N71:P71"/>
    <mergeCell ref="Q71:S71"/>
    <mergeCell ref="T71:V71"/>
    <mergeCell ref="Z120:AB120"/>
    <mergeCell ref="B128:C128"/>
    <mergeCell ref="D128:Y128"/>
    <mergeCell ref="Z128:AB128"/>
    <mergeCell ref="B127:C127"/>
    <mergeCell ref="D127:Y127"/>
    <mergeCell ref="Z127:AB127"/>
    <mergeCell ref="B123:C123"/>
    <mergeCell ref="D123:Y123"/>
    <mergeCell ref="B142:C142"/>
    <mergeCell ref="D142:Y142"/>
    <mergeCell ref="Z142:AB142"/>
    <mergeCell ref="B144:C144"/>
    <mergeCell ref="D144:Y144"/>
    <mergeCell ref="Z144:AB144"/>
    <mergeCell ref="B143:C143"/>
    <mergeCell ref="D143:Y143"/>
    <mergeCell ref="Z143:AB143"/>
    <mergeCell ref="B145:C145"/>
    <mergeCell ref="D145:Y145"/>
    <mergeCell ref="Z145:AB145"/>
    <mergeCell ref="B146:C146"/>
    <mergeCell ref="D146:Y146"/>
    <mergeCell ref="Z146:AB146"/>
    <mergeCell ref="B244:C244"/>
    <mergeCell ref="V312:AA313"/>
    <mergeCell ref="L312:Q313"/>
    <mergeCell ref="C312:K313"/>
    <mergeCell ref="B344:C344"/>
    <mergeCell ref="D344:Y344"/>
    <mergeCell ref="Z344:AB344"/>
    <mergeCell ref="Z336:AB337"/>
    <mergeCell ref="K337:N337"/>
    <mergeCell ref="P337:S337"/>
    <mergeCell ref="V326:AA327"/>
    <mergeCell ref="P326:U327"/>
    <mergeCell ref="V324:AA325"/>
    <mergeCell ref="P324:U325"/>
    <mergeCell ref="C316:U316"/>
    <mergeCell ref="V323:AA323"/>
    <mergeCell ref="B343:C343"/>
    <mergeCell ref="D343:Y343"/>
    <mergeCell ref="Z343:AB343"/>
    <mergeCell ref="B338:C339"/>
    <mergeCell ref="Z338:AB339"/>
    <mergeCell ref="B336:C337"/>
    <mergeCell ref="B341:C341"/>
    <mergeCell ref="D341:Y341"/>
    <mergeCell ref="V339:Y339"/>
    <mergeCell ref="Z342:AB342"/>
    <mergeCell ref="B369:C369"/>
    <mergeCell ref="D369:Y369"/>
    <mergeCell ref="Z369:AB369"/>
    <mergeCell ref="B359:C360"/>
    <mergeCell ref="Z359:AB360"/>
    <mergeCell ref="D360:J360"/>
    <mergeCell ref="K360:N360"/>
    <mergeCell ref="B361:C362"/>
    <mergeCell ref="Z361:AB362"/>
    <mergeCell ref="B365:C365"/>
    <mergeCell ref="D370:Y370"/>
    <mergeCell ref="B370:C370"/>
    <mergeCell ref="Z370:AB370"/>
    <mergeCell ref="B367:C368"/>
    <mergeCell ref="Z367:AB368"/>
    <mergeCell ref="E404:Y404"/>
    <mergeCell ref="A380:B380"/>
    <mergeCell ref="E368:Y368"/>
    <mergeCell ref="B373:C374"/>
    <mergeCell ref="D373:Y373"/>
    <mergeCell ref="Z373:AB374"/>
    <mergeCell ref="E374:Y374"/>
    <mergeCell ref="B372:C372"/>
    <mergeCell ref="D372:Y372"/>
    <mergeCell ref="Z372:AB372"/>
    <mergeCell ref="B377:C378"/>
    <mergeCell ref="D377:Y377"/>
    <mergeCell ref="Z377:AB378"/>
    <mergeCell ref="E378:Y378"/>
    <mergeCell ref="B381:C382"/>
    <mergeCell ref="Z381:AB382"/>
    <mergeCell ref="D382:J382"/>
    <mergeCell ref="K382:N382"/>
    <mergeCell ref="Q384:T384"/>
    <mergeCell ref="B385:C385"/>
    <mergeCell ref="D385:Y385"/>
    <mergeCell ref="Z385:AB385"/>
    <mergeCell ref="B386:C386"/>
    <mergeCell ref="D386:Y386"/>
    <mergeCell ref="Z386:AB386"/>
    <mergeCell ref="B387:C387"/>
    <mergeCell ref="D387:Y387"/>
    <mergeCell ref="Z387:AB387"/>
    <mergeCell ref="B388:C388"/>
    <mergeCell ref="D388:Y388"/>
    <mergeCell ref="Z388:AB388"/>
    <mergeCell ref="B389:C390"/>
    <mergeCell ref="D389:Y389"/>
    <mergeCell ref="Z389:AB390"/>
    <mergeCell ref="E390:Y390"/>
    <mergeCell ref="Z395:AB396"/>
    <mergeCell ref="E396:Y396"/>
    <mergeCell ref="B391:C391"/>
    <mergeCell ref="D391:Y391"/>
    <mergeCell ref="Z391:AB391"/>
    <mergeCell ref="B392:C392"/>
    <mergeCell ref="D392:Y392"/>
    <mergeCell ref="Z392:AB392"/>
    <mergeCell ref="B393:C393"/>
    <mergeCell ref="E406:Y406"/>
    <mergeCell ref="E407:Y407"/>
    <mergeCell ref="Z409:AB409"/>
    <mergeCell ref="B419:C419"/>
    <mergeCell ref="D419:Y419"/>
    <mergeCell ref="B429:C429"/>
    <mergeCell ref="D429:Y429"/>
    <mergeCell ref="B423:C423"/>
    <mergeCell ref="Z419:AB419"/>
    <mergeCell ref="A421:B421"/>
    <mergeCell ref="Z450:AB450"/>
    <mergeCell ref="B453:C453"/>
    <mergeCell ref="D453:Y453"/>
    <mergeCell ref="Z447:AB447"/>
    <mergeCell ref="B444:C444"/>
    <mergeCell ref="D444:Y444"/>
    <mergeCell ref="B449:C449"/>
    <mergeCell ref="A452:B452"/>
    <mergeCell ref="C6:F6"/>
    <mergeCell ref="G6:AB6"/>
    <mergeCell ref="C7:F7"/>
    <mergeCell ref="G7:AB7"/>
    <mergeCell ref="C8:F9"/>
    <mergeCell ref="B454:C454"/>
    <mergeCell ref="D454:Y454"/>
    <mergeCell ref="Z454:AB454"/>
    <mergeCell ref="Z453:AB453"/>
    <mergeCell ref="B399:C400"/>
    <mergeCell ref="E493:Y493"/>
    <mergeCell ref="F488:Y488"/>
    <mergeCell ref="B485:C493"/>
    <mergeCell ref="A463:B463"/>
    <mergeCell ref="B464:C464"/>
    <mergeCell ref="B455:C455"/>
    <mergeCell ref="D455:Y455"/>
    <mergeCell ref="B456:C456"/>
    <mergeCell ref="D456:Y456"/>
    <mergeCell ref="A482:B482"/>
    <mergeCell ref="D354:Y354"/>
    <mergeCell ref="H8:J8"/>
    <mergeCell ref="G9:AB9"/>
    <mergeCell ref="C10:F10"/>
    <mergeCell ref="G10:AB10"/>
    <mergeCell ref="P323:U323"/>
    <mergeCell ref="K25:P25"/>
    <mergeCell ref="U25:AB25"/>
    <mergeCell ref="Q25:T25"/>
    <mergeCell ref="D84:Y84"/>
    <mergeCell ref="D85:Y85"/>
    <mergeCell ref="B84:C84"/>
    <mergeCell ref="B85:C85"/>
    <mergeCell ref="B25:F25"/>
    <mergeCell ref="G25:J25"/>
    <mergeCell ref="K28:Q28"/>
    <mergeCell ref="D70:G70"/>
    <mergeCell ref="W68:Y68"/>
    <mergeCell ref="T70:V70"/>
    <mergeCell ref="W70:Y70"/>
    <mergeCell ref="B184:C184"/>
    <mergeCell ref="D184:Y184"/>
    <mergeCell ref="Z184:AB184"/>
    <mergeCell ref="B181:C181"/>
    <mergeCell ref="D181:Y181"/>
    <mergeCell ref="Z181:AB181"/>
    <mergeCell ref="B182:C182"/>
    <mergeCell ref="B163:C163"/>
    <mergeCell ref="D163:Y163"/>
    <mergeCell ref="Z163:AB163"/>
    <mergeCell ref="B183:C183"/>
    <mergeCell ref="D183:Y183"/>
    <mergeCell ref="Z183:AB183"/>
    <mergeCell ref="D182:Y182"/>
    <mergeCell ref="Z182:AB182"/>
    <mergeCell ref="D175:Y175"/>
    <mergeCell ref="B175:C180"/>
    <mergeCell ref="Z354:AB354"/>
    <mergeCell ref="B375:C375"/>
    <mergeCell ref="D375:Y375"/>
    <mergeCell ref="Z375:AB375"/>
    <mergeCell ref="B376:C376"/>
    <mergeCell ref="D376:Y376"/>
    <mergeCell ref="Z376:AB376"/>
    <mergeCell ref="B371:C371"/>
    <mergeCell ref="D371:Y371"/>
    <mergeCell ref="Z371:AB371"/>
    <mergeCell ref="D393:Y393"/>
    <mergeCell ref="Z393:AB393"/>
    <mergeCell ref="B397:C397"/>
    <mergeCell ref="D397:Y397"/>
    <mergeCell ref="Z397:AB397"/>
    <mergeCell ref="B394:C394"/>
    <mergeCell ref="D394:Y394"/>
    <mergeCell ref="Z394:AB394"/>
    <mergeCell ref="B395:C396"/>
    <mergeCell ref="D395:Y395"/>
    <mergeCell ref="B398:C398"/>
    <mergeCell ref="D398:Y398"/>
    <mergeCell ref="Z398:AB398"/>
    <mergeCell ref="A411:B411"/>
    <mergeCell ref="B415:C415"/>
    <mergeCell ref="D415:Y415"/>
    <mergeCell ref="Z415:AB415"/>
    <mergeCell ref="D399:Y399"/>
    <mergeCell ref="Z399:AB400"/>
    <mergeCell ref="E400:Y400"/>
    <mergeCell ref="Z429:AB429"/>
    <mergeCell ref="B431:C431"/>
    <mergeCell ref="D431:Y431"/>
    <mergeCell ref="Z431:AB431"/>
    <mergeCell ref="B438:C438"/>
    <mergeCell ref="D438:Y438"/>
    <mergeCell ref="Z438:AB438"/>
    <mergeCell ref="B436:C436"/>
    <mergeCell ref="D436:Y436"/>
    <mergeCell ref="Z436:AB436"/>
    <mergeCell ref="B484:C484"/>
    <mergeCell ref="D484:Y484"/>
    <mergeCell ref="Z484:AB484"/>
    <mergeCell ref="Z459:AB459"/>
    <mergeCell ref="B460:C460"/>
    <mergeCell ref="D460:Y460"/>
    <mergeCell ref="Z460:AB460"/>
    <mergeCell ref="B461:C461"/>
    <mergeCell ref="D461:Y461"/>
    <mergeCell ref="Z461:AB461"/>
    <mergeCell ref="B437:C437"/>
    <mergeCell ref="D437:Y437"/>
    <mergeCell ref="Z437:AB437"/>
    <mergeCell ref="D449:Y449"/>
    <mergeCell ref="Z449:AB449"/>
    <mergeCell ref="B450:C450"/>
    <mergeCell ref="D450:Y450"/>
  </mergeCells>
  <conditionalFormatting sqref="F42:W42">
    <cfRule type="cellIs" priority="14" dxfId="12" operator="equal" stopIfTrue="1">
      <formula>0</formula>
    </cfRule>
  </conditionalFormatting>
  <conditionalFormatting sqref="K337:N337 P337:S337">
    <cfRule type="containsBlanks" priority="13" dxfId="3" stopIfTrue="1">
      <formula>LEN(TRIM(K337))=0</formula>
    </cfRule>
  </conditionalFormatting>
  <conditionalFormatting sqref="L339:O339 Q339:T339">
    <cfRule type="containsBlanks" priority="12" dxfId="3" stopIfTrue="1">
      <formula>LEN(TRIM(L339))=0</formula>
    </cfRule>
  </conditionalFormatting>
  <conditionalFormatting sqref="V339:Y339">
    <cfRule type="containsBlanks" priority="11" dxfId="3" stopIfTrue="1">
      <formula>LEN(TRIM(V339))=0</formula>
    </cfRule>
  </conditionalFormatting>
  <conditionalFormatting sqref="K360:N360">
    <cfRule type="containsBlanks" priority="10" dxfId="3" stopIfTrue="1">
      <formula>LEN(TRIM(K360))=0</formula>
    </cfRule>
  </conditionalFormatting>
  <conditionalFormatting sqref="L362:O362 Q362:T362">
    <cfRule type="containsBlanks" priority="7" dxfId="3" stopIfTrue="1">
      <formula>LEN(TRIM(L362))=0</formula>
    </cfRule>
  </conditionalFormatting>
  <conditionalFormatting sqref="V362:Y362">
    <cfRule type="containsBlanks" priority="6" dxfId="3" stopIfTrue="1">
      <formula>LEN(TRIM(V362))=0</formula>
    </cfRule>
  </conditionalFormatting>
  <conditionalFormatting sqref="K382:N382">
    <cfRule type="containsBlanks" priority="5" dxfId="3" stopIfTrue="1">
      <formula>LEN(TRIM(K382))=0</formula>
    </cfRule>
  </conditionalFormatting>
  <conditionalFormatting sqref="L384:O384 Q384:T384">
    <cfRule type="containsBlanks" priority="4" dxfId="3" stopIfTrue="1">
      <formula>LEN(TRIM(L384))=0</formula>
    </cfRule>
  </conditionalFormatting>
  <conditionalFormatting sqref="A4:J4">
    <cfRule type="cellIs" priority="2" dxfId="1" operator="equal" stopIfTrue="1">
      <formula>"平成　　年　　月　　日"</formula>
    </cfRule>
  </conditionalFormatting>
  <conditionalFormatting sqref="K4:AB4 M5:AB5 G6:AB7 H8:J8 G9:AB10">
    <cfRule type="containsBlanks" priority="1" dxfId="1" stopIfTrue="1">
      <formula>LEN(TRIM(G4))=0</formula>
    </cfRule>
  </conditionalFormatting>
  <dataValidations count="9">
    <dataValidation allowBlank="1" showInputMessage="1" showErrorMessage="1" imeMode="off" sqref="G10:AB10 H8:J8"/>
    <dataValidation allowBlank="1" showInputMessage="1" showErrorMessage="1" imeMode="hiragana" sqref="G7:AB7 G9:AB9 K4:AB4"/>
    <dataValidation errorStyle="warning" type="list" allowBlank="1" showInputMessage="1" showErrorMessage="1" imeMode="hiragana" sqref="AA21:AB22 Z29:AB35 Z20:Z22 Z83:AB86 Z89 Z96:AB96 Z99:AB100 Z73:AB74 Z103:AB105 Z119:AB120 Z196 Z201 Z220:AB221 Z224:AB224 Z227:AB228 Z231:AB236 Z213:AB217 Z248:AB257 Z266 Z260:AB265 Z273:AB273 Z276:AB276 Z279:AB279 Z280 Z331:AB332 Z306:AB307 Z299:AB302 Z336:AB356 Z403 AA161:AB163 Z409:AB409 Z161:Z164 Z115:AB116 Z111:AB112 Z193:AB193 Z239:AB239 Z294:AB295 Z189:AB190 Z242:AB244 Z359:AB378 Z171:AB186 Z108:AB108 AA123:AB131 Z123:Z132 Z504:Z508 AA154:AB156 Z154:Z157 AA139:AB150 Z441:AB444 Z447:AB450 Z459:AB462 Z500:AB501 AA494:AB496 Z494:Z497 Z453:AB456 Z464:AB466 AA504:AB507 Z139:Z151 Z381:AB400 Z413:AB413 Z415:AB415 Z417:AB419 Z423:AB423 Z431:AB431 Z425:AB425 Z427:AB427 Z429:AB429 Z433:AB438 Z483:Z485">
      <formula1>"○,×"</formula1>
    </dataValidation>
    <dataValidation type="whole" allowBlank="1" showInputMessage="1" showErrorMessage="1" imeMode="off" sqref="M5:AB5">
      <formula1>0</formula1>
      <formula2>9</formula2>
    </dataValidation>
    <dataValidation type="list" allowBlank="1" showInputMessage="1" showErrorMessage="1" sqref="G24 K24">
      <formula1>"□,■"</formula1>
    </dataValidation>
    <dataValidation allowBlank="1" showInputMessage="1" showErrorMessage="1" imeMode="fullKatakana" sqref="G6:AB6"/>
    <dataValidation type="whole" operator="equal" allowBlank="1" showInputMessage="1" showErrorMessage="1" imeMode="disabled" sqref="K5:L5">
      <formula1>4</formula1>
    </dataValidation>
    <dataValidation type="whole" operator="equal" allowBlank="1" showInputMessage="1" showErrorMessage="1" imeMode="disabled" sqref="I5:J5">
      <formula1>1</formula1>
    </dataValidation>
    <dataValidation errorStyle="warning" type="date" operator="greaterThanOrEqual" allowBlank="1" showInputMessage="1" showErrorMessage="1" imeMode="off" sqref="A4:J4">
      <formula1>42705</formula1>
    </dataValidation>
  </dataValidations>
  <printOptions/>
  <pageMargins left="0.7874015748031497" right="0.5905511811023623" top="0.3937007874015748" bottom="0.3937007874015748" header="0.31496062992125984" footer="0.1968503937007874"/>
  <pageSetup fitToHeight="0" horizontalDpi="600" verticalDpi="600" orientation="portrait" paperSize="9" scale="85" r:id="rId2"/>
  <headerFooter>
    <oddFooter>&amp;C&amp;P/&amp;N</oddFooter>
  </headerFooter>
  <rowBreaks count="15" manualBreakCount="15">
    <brk id="35" max="255" man="1"/>
    <brk id="79" max="27" man="1"/>
    <brk id="113" max="255" man="1"/>
    <brk id="163" max="255" man="1"/>
    <brk id="186" max="255" man="1"/>
    <brk id="218" max="255" man="1"/>
    <brk id="250" max="27" man="1"/>
    <brk id="290" max="255" man="1"/>
    <brk id="303" max="255" man="1"/>
    <brk id="344" max="255" man="1"/>
    <brk id="379" max="255" man="1"/>
    <brk id="410" max="255" man="1"/>
    <brk id="445" max="255" man="1"/>
    <brk id="480" max="255" man="1"/>
    <brk id="502"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AK36"/>
  <sheetViews>
    <sheetView showGridLines="0" view="pageBreakPreview" zoomScaleSheetLayoutView="100" zoomScalePageLayoutView="0" workbookViewId="0" topLeftCell="A1">
      <selection activeCell="AH7" sqref="AH7:AI7"/>
    </sheetView>
  </sheetViews>
  <sheetFormatPr defaultColWidth="9.140625" defaultRowHeight="15" customHeight="1"/>
  <cols>
    <col min="1" max="1" width="12.140625" style="164" customWidth="1"/>
    <col min="2" max="2" width="3.57421875" style="164" customWidth="1"/>
    <col min="3" max="3" width="12.57421875" style="164" customWidth="1"/>
    <col min="4" max="4" width="15.57421875" style="164" customWidth="1"/>
    <col min="5" max="35" width="3.421875" style="164" customWidth="1"/>
    <col min="36" max="36" width="5.7109375" style="164" customWidth="1"/>
    <col min="37" max="37" width="5.421875" style="164" customWidth="1"/>
    <col min="38" max="16384" width="9.00390625" style="164" customWidth="1"/>
  </cols>
  <sheetData>
    <row r="1" spans="1:37" s="162" customFormat="1" ht="14.25">
      <c r="A1" s="161" t="s">
        <v>287</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76" t="s">
        <v>483</v>
      </c>
      <c r="AK1" s="161"/>
    </row>
    <row r="2" spans="1:37" s="162" customFormat="1" ht="12">
      <c r="A2" s="165"/>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row>
    <row r="3" spans="1:37" s="162" customFormat="1" ht="18" customHeight="1">
      <c r="A3" s="163" t="s">
        <v>74</v>
      </c>
      <c r="E3" s="167"/>
      <c r="F3" s="167"/>
      <c r="G3" s="167"/>
      <c r="H3" s="167"/>
      <c r="I3" s="167"/>
      <c r="J3" s="167"/>
      <c r="K3" s="167"/>
      <c r="L3" s="167"/>
      <c r="M3" s="168" t="s">
        <v>467</v>
      </c>
      <c r="N3" s="170">
        <v>43435</v>
      </c>
      <c r="O3" s="167" t="s">
        <v>465</v>
      </c>
      <c r="P3" s="171">
        <f>N3</f>
        <v>43435</v>
      </c>
      <c r="Q3" s="167" t="s">
        <v>466</v>
      </c>
      <c r="R3" s="167"/>
      <c r="S3" s="167"/>
      <c r="T3" s="167"/>
      <c r="V3" s="167"/>
      <c r="W3" s="167"/>
      <c r="X3" s="167"/>
      <c r="Y3" s="168" t="s">
        <v>468</v>
      </c>
      <c r="Z3" s="580" t="s">
        <v>469</v>
      </c>
      <c r="AA3" s="580"/>
      <c r="AB3" s="580"/>
      <c r="AC3" s="580"/>
      <c r="AD3" s="580"/>
      <c r="AE3" s="580"/>
      <c r="AF3" s="580"/>
      <c r="AG3" s="580"/>
      <c r="AH3" s="580"/>
      <c r="AI3" s="580"/>
      <c r="AJ3" s="580"/>
      <c r="AK3" s="167" t="s">
        <v>464</v>
      </c>
    </row>
    <row r="4" spans="15:37" s="162" customFormat="1" ht="18" customHeight="1">
      <c r="O4" s="168" t="s">
        <v>471</v>
      </c>
      <c r="P4" s="581" t="str">
        <f>'運営状況点検書'!I5&amp;'運営状況点検書'!K5&amp;'運営状況点検書'!M5&amp;'運営状況点検書'!O5&amp;'運営状況点検書'!Q5&amp;'運営状況点検書'!S5&amp;'運営状況点検書'!U5&amp;'運営状況点検書'!W5&amp;'運営状況点検書'!Y5&amp;'運営状況点検書'!AA5</f>
        <v>145</v>
      </c>
      <c r="Q4" s="581"/>
      <c r="R4" s="581"/>
      <c r="S4" s="581"/>
      <c r="T4" s="581"/>
      <c r="U4" s="167" t="s">
        <v>464</v>
      </c>
      <c r="Y4" s="168" t="s">
        <v>470</v>
      </c>
      <c r="Z4" s="581">
        <f>IF('運営状況点検書'!G7="","",'運営状況点検書'!G7)</f>
      </c>
      <c r="AA4" s="581"/>
      <c r="AB4" s="581"/>
      <c r="AC4" s="581"/>
      <c r="AD4" s="581"/>
      <c r="AE4" s="581"/>
      <c r="AF4" s="581"/>
      <c r="AG4" s="581"/>
      <c r="AH4" s="581"/>
      <c r="AI4" s="581"/>
      <c r="AJ4" s="581"/>
      <c r="AK4" s="167" t="s">
        <v>464</v>
      </c>
    </row>
    <row r="5" s="162" customFormat="1" ht="12.75" thickBot="1"/>
    <row r="6" spans="1:37" s="162" customFormat="1" ht="15.75" customHeight="1">
      <c r="A6" s="582" t="s">
        <v>472</v>
      </c>
      <c r="B6" s="179" t="s">
        <v>473</v>
      </c>
      <c r="C6" s="180" t="s">
        <v>475</v>
      </c>
      <c r="D6" s="584" t="s">
        <v>477</v>
      </c>
      <c r="E6" s="181">
        <f>P3</f>
        <v>43435</v>
      </c>
      <c r="F6" s="182">
        <f>E6+1</f>
        <v>43436</v>
      </c>
      <c r="G6" s="182">
        <f aca="true" t="shared" si="0" ref="G6:AD6">F6+1</f>
        <v>43437</v>
      </c>
      <c r="H6" s="182">
        <f t="shared" si="0"/>
        <v>43438</v>
      </c>
      <c r="I6" s="182">
        <f t="shared" si="0"/>
        <v>43439</v>
      </c>
      <c r="J6" s="182">
        <f t="shared" si="0"/>
        <v>43440</v>
      </c>
      <c r="K6" s="182">
        <f t="shared" si="0"/>
        <v>43441</v>
      </c>
      <c r="L6" s="182">
        <f t="shared" si="0"/>
        <v>43442</v>
      </c>
      <c r="M6" s="182">
        <f t="shared" si="0"/>
        <v>43443</v>
      </c>
      <c r="N6" s="182">
        <f t="shared" si="0"/>
        <v>43444</v>
      </c>
      <c r="O6" s="182">
        <f t="shared" si="0"/>
        <v>43445</v>
      </c>
      <c r="P6" s="182">
        <f t="shared" si="0"/>
        <v>43446</v>
      </c>
      <c r="Q6" s="182">
        <f t="shared" si="0"/>
        <v>43447</v>
      </c>
      <c r="R6" s="182">
        <f t="shared" si="0"/>
        <v>43448</v>
      </c>
      <c r="S6" s="182">
        <f t="shared" si="0"/>
        <v>43449</v>
      </c>
      <c r="T6" s="182">
        <f t="shared" si="0"/>
        <v>43450</v>
      </c>
      <c r="U6" s="182">
        <f t="shared" si="0"/>
        <v>43451</v>
      </c>
      <c r="V6" s="182">
        <f t="shared" si="0"/>
        <v>43452</v>
      </c>
      <c r="W6" s="182">
        <f t="shared" si="0"/>
        <v>43453</v>
      </c>
      <c r="X6" s="182">
        <f t="shared" si="0"/>
        <v>43454</v>
      </c>
      <c r="Y6" s="182">
        <f t="shared" si="0"/>
        <v>43455</v>
      </c>
      <c r="Z6" s="182">
        <f t="shared" si="0"/>
        <v>43456</v>
      </c>
      <c r="AA6" s="182">
        <f t="shared" si="0"/>
        <v>43457</v>
      </c>
      <c r="AB6" s="182">
        <f t="shared" si="0"/>
        <v>43458</v>
      </c>
      <c r="AC6" s="182">
        <f t="shared" si="0"/>
        <v>43459</v>
      </c>
      <c r="AD6" s="182">
        <f t="shared" si="0"/>
        <v>43460</v>
      </c>
      <c r="AE6" s="182">
        <f>AD6+1</f>
        <v>43461</v>
      </c>
      <c r="AF6" s="182">
        <f>AE6+1</f>
        <v>43462</v>
      </c>
      <c r="AG6" s="182">
        <f>AF6+1</f>
        <v>43463</v>
      </c>
      <c r="AH6" s="182">
        <f>AG6+1</f>
        <v>43464</v>
      </c>
      <c r="AI6" s="182">
        <f>AH6+1</f>
        <v>43465</v>
      </c>
      <c r="AJ6" s="205">
        <f>P3</f>
        <v>43435</v>
      </c>
      <c r="AK6" s="208" t="s">
        <v>479</v>
      </c>
    </row>
    <row r="7" spans="1:37" s="162" customFormat="1" ht="15.75" customHeight="1" thickBot="1">
      <c r="A7" s="583"/>
      <c r="B7" s="183" t="s">
        <v>474</v>
      </c>
      <c r="C7" s="184" t="s">
        <v>476</v>
      </c>
      <c r="D7" s="585"/>
      <c r="E7" s="185">
        <f>E6</f>
        <v>43435</v>
      </c>
      <c r="F7" s="186">
        <f>F6</f>
        <v>43436</v>
      </c>
      <c r="G7" s="186">
        <f aca="true" t="shared" si="1" ref="G7:AD7">G6</f>
        <v>43437</v>
      </c>
      <c r="H7" s="186">
        <f t="shared" si="1"/>
        <v>43438</v>
      </c>
      <c r="I7" s="186">
        <f t="shared" si="1"/>
        <v>43439</v>
      </c>
      <c r="J7" s="186">
        <f t="shared" si="1"/>
        <v>43440</v>
      </c>
      <c r="K7" s="186">
        <f t="shared" si="1"/>
        <v>43441</v>
      </c>
      <c r="L7" s="186">
        <f t="shared" si="1"/>
        <v>43442</v>
      </c>
      <c r="M7" s="186">
        <f t="shared" si="1"/>
        <v>43443</v>
      </c>
      <c r="N7" s="186">
        <f t="shared" si="1"/>
        <v>43444</v>
      </c>
      <c r="O7" s="186">
        <f t="shared" si="1"/>
        <v>43445</v>
      </c>
      <c r="P7" s="186">
        <f t="shared" si="1"/>
        <v>43446</v>
      </c>
      <c r="Q7" s="186">
        <f t="shared" si="1"/>
        <v>43447</v>
      </c>
      <c r="R7" s="186">
        <f t="shared" si="1"/>
        <v>43448</v>
      </c>
      <c r="S7" s="186">
        <f t="shared" si="1"/>
        <v>43449</v>
      </c>
      <c r="T7" s="186">
        <f t="shared" si="1"/>
        <v>43450</v>
      </c>
      <c r="U7" s="186">
        <f t="shared" si="1"/>
        <v>43451</v>
      </c>
      <c r="V7" s="186">
        <f t="shared" si="1"/>
        <v>43452</v>
      </c>
      <c r="W7" s="186">
        <f t="shared" si="1"/>
        <v>43453</v>
      </c>
      <c r="X7" s="186">
        <f t="shared" si="1"/>
        <v>43454</v>
      </c>
      <c r="Y7" s="186">
        <f t="shared" si="1"/>
        <v>43455</v>
      </c>
      <c r="Z7" s="186">
        <f t="shared" si="1"/>
        <v>43456</v>
      </c>
      <c r="AA7" s="186">
        <f t="shared" si="1"/>
        <v>43457</v>
      </c>
      <c r="AB7" s="186">
        <f t="shared" si="1"/>
        <v>43458</v>
      </c>
      <c r="AC7" s="186">
        <f t="shared" si="1"/>
        <v>43459</v>
      </c>
      <c r="AD7" s="186">
        <f t="shared" si="1"/>
        <v>43460</v>
      </c>
      <c r="AE7" s="186">
        <f>AE6</f>
        <v>43461</v>
      </c>
      <c r="AF7" s="186">
        <f>AF6</f>
        <v>43462</v>
      </c>
      <c r="AG7" s="186">
        <f>AG6</f>
        <v>43463</v>
      </c>
      <c r="AH7" s="186">
        <f>AH6</f>
        <v>43464</v>
      </c>
      <c r="AI7" s="186">
        <f>AI6</f>
        <v>43465</v>
      </c>
      <c r="AJ7" s="206" t="s">
        <v>478</v>
      </c>
      <c r="AK7" s="209" t="s">
        <v>480</v>
      </c>
    </row>
    <row r="8" spans="1:37" s="175" customFormat="1" ht="21" customHeight="1">
      <c r="A8" s="572" t="s">
        <v>481</v>
      </c>
      <c r="B8" s="562"/>
      <c r="C8" s="178"/>
      <c r="D8" s="574"/>
      <c r="E8" s="576"/>
      <c r="F8" s="562"/>
      <c r="G8" s="562"/>
      <c r="H8" s="562"/>
      <c r="I8" s="562"/>
      <c r="J8" s="562"/>
      <c r="K8" s="562"/>
      <c r="L8" s="562"/>
      <c r="M8" s="562"/>
      <c r="N8" s="562"/>
      <c r="O8" s="562"/>
      <c r="P8" s="562"/>
      <c r="Q8" s="562"/>
      <c r="R8" s="562"/>
      <c r="S8" s="562"/>
      <c r="T8" s="562"/>
      <c r="U8" s="562"/>
      <c r="V8" s="562"/>
      <c r="W8" s="562"/>
      <c r="X8" s="562"/>
      <c r="Y8" s="562"/>
      <c r="Z8" s="562"/>
      <c r="AA8" s="562"/>
      <c r="AB8" s="562"/>
      <c r="AC8" s="562"/>
      <c r="AD8" s="562"/>
      <c r="AE8" s="562"/>
      <c r="AF8" s="562"/>
      <c r="AG8" s="562"/>
      <c r="AH8" s="562"/>
      <c r="AI8" s="564"/>
      <c r="AJ8" s="566">
        <f>IF(SUM(E8:AI9)=0,"",SUM(E8:AI9))</f>
      </c>
      <c r="AK8" s="558" t="s">
        <v>482</v>
      </c>
    </row>
    <row r="9" spans="1:37" s="175" customFormat="1" ht="14.25" customHeight="1">
      <c r="A9" s="577"/>
      <c r="B9" s="567"/>
      <c r="C9" s="174"/>
      <c r="D9" s="578"/>
      <c r="E9" s="579"/>
      <c r="F9" s="567"/>
      <c r="G9" s="567"/>
      <c r="H9" s="567"/>
      <c r="I9" s="567"/>
      <c r="J9" s="567"/>
      <c r="K9" s="567"/>
      <c r="L9" s="567"/>
      <c r="M9" s="567"/>
      <c r="N9" s="567"/>
      <c r="O9" s="567"/>
      <c r="P9" s="567"/>
      <c r="Q9" s="567"/>
      <c r="R9" s="567"/>
      <c r="S9" s="567"/>
      <c r="T9" s="567"/>
      <c r="U9" s="567"/>
      <c r="V9" s="567"/>
      <c r="W9" s="567"/>
      <c r="X9" s="567"/>
      <c r="Y9" s="567"/>
      <c r="Z9" s="567"/>
      <c r="AA9" s="567"/>
      <c r="AB9" s="567"/>
      <c r="AC9" s="567"/>
      <c r="AD9" s="567"/>
      <c r="AE9" s="567"/>
      <c r="AF9" s="567"/>
      <c r="AG9" s="567"/>
      <c r="AH9" s="567"/>
      <c r="AI9" s="568"/>
      <c r="AJ9" s="569"/>
      <c r="AK9" s="570"/>
    </row>
    <row r="10" spans="1:37" s="175" customFormat="1" ht="21" customHeight="1">
      <c r="A10" s="571" t="s">
        <v>463</v>
      </c>
      <c r="B10" s="561"/>
      <c r="C10" s="173"/>
      <c r="D10" s="573"/>
      <c r="E10" s="575"/>
      <c r="F10" s="561"/>
      <c r="G10" s="561"/>
      <c r="H10" s="561"/>
      <c r="I10" s="561"/>
      <c r="J10" s="561"/>
      <c r="K10" s="561"/>
      <c r="L10" s="561"/>
      <c r="M10" s="561"/>
      <c r="N10" s="561"/>
      <c r="O10" s="561"/>
      <c r="P10" s="561"/>
      <c r="Q10" s="561"/>
      <c r="R10" s="561"/>
      <c r="S10" s="561"/>
      <c r="T10" s="561"/>
      <c r="U10" s="561"/>
      <c r="V10" s="561"/>
      <c r="W10" s="561"/>
      <c r="X10" s="561"/>
      <c r="Y10" s="561"/>
      <c r="Z10" s="561"/>
      <c r="AA10" s="561"/>
      <c r="AB10" s="561"/>
      <c r="AC10" s="561"/>
      <c r="AD10" s="561"/>
      <c r="AE10" s="561"/>
      <c r="AF10" s="561"/>
      <c r="AG10" s="561"/>
      <c r="AH10" s="561"/>
      <c r="AI10" s="563"/>
      <c r="AJ10" s="565">
        <f>IF(SUM(E10:AI11)=0,"",SUM(E10:AI11))</f>
      </c>
      <c r="AK10" s="557"/>
    </row>
    <row r="11" spans="1:37" s="175" customFormat="1" ht="14.25" customHeight="1">
      <c r="A11" s="577"/>
      <c r="B11" s="567"/>
      <c r="C11" s="174"/>
      <c r="D11" s="578"/>
      <c r="E11" s="579"/>
      <c r="F11" s="567"/>
      <c r="G11" s="567"/>
      <c r="H11" s="567"/>
      <c r="I11" s="567"/>
      <c r="J11" s="567"/>
      <c r="K11" s="567"/>
      <c r="L11" s="567"/>
      <c r="M11" s="567"/>
      <c r="N11" s="567"/>
      <c r="O11" s="567"/>
      <c r="P11" s="567"/>
      <c r="Q11" s="567"/>
      <c r="R11" s="567"/>
      <c r="S11" s="567"/>
      <c r="T11" s="567"/>
      <c r="U11" s="567"/>
      <c r="V11" s="567"/>
      <c r="W11" s="567"/>
      <c r="X11" s="567"/>
      <c r="Y11" s="567"/>
      <c r="Z11" s="567"/>
      <c r="AA11" s="567"/>
      <c r="AB11" s="567"/>
      <c r="AC11" s="567"/>
      <c r="AD11" s="567"/>
      <c r="AE11" s="567"/>
      <c r="AF11" s="567"/>
      <c r="AG11" s="567"/>
      <c r="AH11" s="567"/>
      <c r="AI11" s="568"/>
      <c r="AJ11" s="569"/>
      <c r="AK11" s="570"/>
    </row>
    <row r="12" spans="1:37" s="175" customFormat="1" ht="21" customHeight="1">
      <c r="A12" s="571" t="s">
        <v>463</v>
      </c>
      <c r="B12" s="561"/>
      <c r="C12" s="173"/>
      <c r="D12" s="573"/>
      <c r="E12" s="575"/>
      <c r="F12" s="561"/>
      <c r="G12" s="561"/>
      <c r="H12" s="561"/>
      <c r="I12" s="561"/>
      <c r="J12" s="561"/>
      <c r="K12" s="561"/>
      <c r="L12" s="561"/>
      <c r="M12" s="561"/>
      <c r="N12" s="561"/>
      <c r="O12" s="561"/>
      <c r="P12" s="561"/>
      <c r="Q12" s="561"/>
      <c r="R12" s="561"/>
      <c r="S12" s="561"/>
      <c r="T12" s="561"/>
      <c r="U12" s="561"/>
      <c r="V12" s="561"/>
      <c r="W12" s="561"/>
      <c r="X12" s="561"/>
      <c r="Y12" s="561"/>
      <c r="Z12" s="561"/>
      <c r="AA12" s="561"/>
      <c r="AB12" s="561"/>
      <c r="AC12" s="561"/>
      <c r="AD12" s="561"/>
      <c r="AE12" s="561"/>
      <c r="AF12" s="561"/>
      <c r="AG12" s="561"/>
      <c r="AH12" s="561"/>
      <c r="AI12" s="563"/>
      <c r="AJ12" s="565">
        <f>IF(SUM(E12:AI13)=0,"",SUM(E12:AI13))</f>
      </c>
      <c r="AK12" s="557"/>
    </row>
    <row r="13" spans="1:37" s="175" customFormat="1" ht="14.25" customHeight="1">
      <c r="A13" s="577"/>
      <c r="B13" s="567"/>
      <c r="C13" s="174"/>
      <c r="D13" s="578"/>
      <c r="E13" s="579"/>
      <c r="F13" s="567"/>
      <c r="G13" s="567"/>
      <c r="H13" s="567"/>
      <c r="I13" s="567"/>
      <c r="J13" s="567"/>
      <c r="K13" s="567"/>
      <c r="L13" s="567"/>
      <c r="M13" s="567"/>
      <c r="N13" s="567"/>
      <c r="O13" s="567"/>
      <c r="P13" s="567"/>
      <c r="Q13" s="567"/>
      <c r="R13" s="567"/>
      <c r="S13" s="567"/>
      <c r="T13" s="567"/>
      <c r="U13" s="567"/>
      <c r="V13" s="567"/>
      <c r="W13" s="567"/>
      <c r="X13" s="567"/>
      <c r="Y13" s="567"/>
      <c r="Z13" s="567"/>
      <c r="AA13" s="567"/>
      <c r="AB13" s="567"/>
      <c r="AC13" s="567"/>
      <c r="AD13" s="567"/>
      <c r="AE13" s="567"/>
      <c r="AF13" s="567"/>
      <c r="AG13" s="567"/>
      <c r="AH13" s="567"/>
      <c r="AI13" s="568"/>
      <c r="AJ13" s="569"/>
      <c r="AK13" s="570"/>
    </row>
    <row r="14" spans="1:37" s="175" customFormat="1" ht="21" customHeight="1">
      <c r="A14" s="571" t="s">
        <v>463</v>
      </c>
      <c r="B14" s="561"/>
      <c r="C14" s="173"/>
      <c r="D14" s="573"/>
      <c r="E14" s="575"/>
      <c r="F14" s="561"/>
      <c r="G14" s="561"/>
      <c r="H14" s="561"/>
      <c r="I14" s="561"/>
      <c r="J14" s="561"/>
      <c r="K14" s="561"/>
      <c r="L14" s="561"/>
      <c r="M14" s="561"/>
      <c r="N14" s="561"/>
      <c r="O14" s="561"/>
      <c r="P14" s="561"/>
      <c r="Q14" s="561"/>
      <c r="R14" s="561"/>
      <c r="S14" s="561"/>
      <c r="T14" s="561"/>
      <c r="U14" s="561"/>
      <c r="V14" s="561"/>
      <c r="W14" s="561"/>
      <c r="X14" s="561"/>
      <c r="Y14" s="561"/>
      <c r="Z14" s="561"/>
      <c r="AA14" s="561"/>
      <c r="AB14" s="561"/>
      <c r="AC14" s="561"/>
      <c r="AD14" s="561"/>
      <c r="AE14" s="561"/>
      <c r="AF14" s="561"/>
      <c r="AG14" s="561"/>
      <c r="AH14" s="561"/>
      <c r="AI14" s="563"/>
      <c r="AJ14" s="565">
        <f>IF(SUM(E14:AI15)=0,"",SUM(E14:AI15))</f>
      </c>
      <c r="AK14" s="557"/>
    </row>
    <row r="15" spans="1:37" s="175" customFormat="1" ht="14.25" customHeight="1">
      <c r="A15" s="577"/>
      <c r="B15" s="567"/>
      <c r="C15" s="174"/>
      <c r="D15" s="578"/>
      <c r="E15" s="579"/>
      <c r="F15" s="567"/>
      <c r="G15" s="567"/>
      <c r="H15" s="567"/>
      <c r="I15" s="567"/>
      <c r="J15" s="567"/>
      <c r="K15" s="567"/>
      <c r="L15" s="567"/>
      <c r="M15" s="567"/>
      <c r="N15" s="567"/>
      <c r="O15" s="567"/>
      <c r="P15" s="567"/>
      <c r="Q15" s="567"/>
      <c r="R15" s="567"/>
      <c r="S15" s="567"/>
      <c r="T15" s="567"/>
      <c r="U15" s="567"/>
      <c r="V15" s="567"/>
      <c r="W15" s="567"/>
      <c r="X15" s="567"/>
      <c r="Y15" s="567"/>
      <c r="Z15" s="567"/>
      <c r="AA15" s="567"/>
      <c r="AB15" s="567"/>
      <c r="AC15" s="567"/>
      <c r="AD15" s="567"/>
      <c r="AE15" s="567"/>
      <c r="AF15" s="567"/>
      <c r="AG15" s="567"/>
      <c r="AH15" s="567"/>
      <c r="AI15" s="568"/>
      <c r="AJ15" s="569"/>
      <c r="AK15" s="570"/>
    </row>
    <row r="16" spans="1:37" s="175" customFormat="1" ht="21" customHeight="1">
      <c r="A16" s="571" t="s">
        <v>463</v>
      </c>
      <c r="B16" s="561"/>
      <c r="C16" s="173"/>
      <c r="D16" s="573"/>
      <c r="E16" s="575"/>
      <c r="F16" s="561"/>
      <c r="G16" s="561"/>
      <c r="H16" s="561"/>
      <c r="I16" s="561"/>
      <c r="J16" s="561"/>
      <c r="K16" s="561"/>
      <c r="L16" s="561"/>
      <c r="M16" s="561"/>
      <c r="N16" s="561"/>
      <c r="O16" s="561"/>
      <c r="P16" s="561"/>
      <c r="Q16" s="561"/>
      <c r="R16" s="561"/>
      <c r="S16" s="561"/>
      <c r="T16" s="561"/>
      <c r="U16" s="561"/>
      <c r="V16" s="561"/>
      <c r="W16" s="561"/>
      <c r="X16" s="561"/>
      <c r="Y16" s="561"/>
      <c r="Z16" s="561"/>
      <c r="AA16" s="561"/>
      <c r="AB16" s="561"/>
      <c r="AC16" s="561"/>
      <c r="AD16" s="561"/>
      <c r="AE16" s="561"/>
      <c r="AF16" s="561"/>
      <c r="AG16" s="561"/>
      <c r="AH16" s="561"/>
      <c r="AI16" s="563"/>
      <c r="AJ16" s="565">
        <f>IF(SUM(E16:AI17)=0,"",SUM(E16:AI17))</f>
      </c>
      <c r="AK16" s="557"/>
    </row>
    <row r="17" spans="1:37" s="175" customFormat="1" ht="14.25" customHeight="1">
      <c r="A17" s="577"/>
      <c r="B17" s="567"/>
      <c r="C17" s="174"/>
      <c r="D17" s="578"/>
      <c r="E17" s="579"/>
      <c r="F17" s="567"/>
      <c r="G17" s="567"/>
      <c r="H17" s="567"/>
      <c r="I17" s="567"/>
      <c r="J17" s="567"/>
      <c r="K17" s="567"/>
      <c r="L17" s="567"/>
      <c r="M17" s="567"/>
      <c r="N17" s="567"/>
      <c r="O17" s="567"/>
      <c r="P17" s="567"/>
      <c r="Q17" s="567"/>
      <c r="R17" s="567"/>
      <c r="S17" s="567"/>
      <c r="T17" s="567"/>
      <c r="U17" s="567"/>
      <c r="V17" s="567"/>
      <c r="W17" s="567"/>
      <c r="X17" s="567"/>
      <c r="Y17" s="567"/>
      <c r="Z17" s="567"/>
      <c r="AA17" s="567"/>
      <c r="AB17" s="567"/>
      <c r="AC17" s="567"/>
      <c r="AD17" s="567"/>
      <c r="AE17" s="567"/>
      <c r="AF17" s="567"/>
      <c r="AG17" s="567"/>
      <c r="AH17" s="567"/>
      <c r="AI17" s="568"/>
      <c r="AJ17" s="569"/>
      <c r="AK17" s="570"/>
    </row>
    <row r="18" spans="1:37" s="175" customFormat="1" ht="21" customHeight="1">
      <c r="A18" s="571" t="s">
        <v>463</v>
      </c>
      <c r="B18" s="561"/>
      <c r="C18" s="173"/>
      <c r="D18" s="573"/>
      <c r="E18" s="575"/>
      <c r="F18" s="561"/>
      <c r="G18" s="561"/>
      <c r="H18" s="561"/>
      <c r="I18" s="561"/>
      <c r="J18" s="561"/>
      <c r="K18" s="561"/>
      <c r="L18" s="561"/>
      <c r="M18" s="561"/>
      <c r="N18" s="561"/>
      <c r="O18" s="561"/>
      <c r="P18" s="561"/>
      <c r="Q18" s="561"/>
      <c r="R18" s="561"/>
      <c r="S18" s="561"/>
      <c r="T18" s="561"/>
      <c r="U18" s="561"/>
      <c r="V18" s="561"/>
      <c r="W18" s="561"/>
      <c r="X18" s="561"/>
      <c r="Y18" s="561"/>
      <c r="Z18" s="561"/>
      <c r="AA18" s="561"/>
      <c r="AB18" s="561"/>
      <c r="AC18" s="561"/>
      <c r="AD18" s="561"/>
      <c r="AE18" s="561"/>
      <c r="AF18" s="561"/>
      <c r="AG18" s="561"/>
      <c r="AH18" s="561"/>
      <c r="AI18" s="563"/>
      <c r="AJ18" s="565">
        <f>IF(SUM(E18:AI19)=0,"",SUM(E18:AI19))</f>
      </c>
      <c r="AK18" s="557"/>
    </row>
    <row r="19" spans="1:37" s="175" customFormat="1" ht="14.25" customHeight="1" thickBot="1">
      <c r="A19" s="572"/>
      <c r="B19" s="562"/>
      <c r="C19" s="177"/>
      <c r="D19" s="574"/>
      <c r="E19" s="576"/>
      <c r="F19" s="562"/>
      <c r="G19" s="562"/>
      <c r="H19" s="562"/>
      <c r="I19" s="562"/>
      <c r="J19" s="562"/>
      <c r="K19" s="562"/>
      <c r="L19" s="562"/>
      <c r="M19" s="562"/>
      <c r="N19" s="562"/>
      <c r="O19" s="562"/>
      <c r="P19" s="562"/>
      <c r="Q19" s="562"/>
      <c r="R19" s="562"/>
      <c r="S19" s="562"/>
      <c r="T19" s="562"/>
      <c r="U19" s="562"/>
      <c r="V19" s="562"/>
      <c r="W19" s="562"/>
      <c r="X19" s="562"/>
      <c r="Y19" s="562"/>
      <c r="Z19" s="562"/>
      <c r="AA19" s="562"/>
      <c r="AB19" s="562"/>
      <c r="AC19" s="562"/>
      <c r="AD19" s="562"/>
      <c r="AE19" s="562"/>
      <c r="AF19" s="562"/>
      <c r="AG19" s="562"/>
      <c r="AH19" s="562"/>
      <c r="AI19" s="564"/>
      <c r="AJ19" s="566"/>
      <c r="AK19" s="558"/>
    </row>
    <row r="20" spans="1:37" s="162" customFormat="1" ht="35.25" customHeight="1" thickBot="1" thickTop="1">
      <c r="A20" s="187" t="s">
        <v>484</v>
      </c>
      <c r="B20" s="188"/>
      <c r="C20" s="188"/>
      <c r="D20" s="191"/>
      <c r="E20" s="189"/>
      <c r="F20" s="189"/>
      <c r="G20" s="189"/>
      <c r="H20" s="189"/>
      <c r="I20" s="189"/>
      <c r="J20" s="189"/>
      <c r="K20" s="189"/>
      <c r="L20" s="189"/>
      <c r="M20" s="189"/>
      <c r="N20" s="189"/>
      <c r="O20" s="189"/>
      <c r="P20" s="189"/>
      <c r="Q20" s="189"/>
      <c r="R20" s="189"/>
      <c r="S20" s="189"/>
      <c r="T20" s="189"/>
      <c r="U20" s="189"/>
      <c r="V20" s="189"/>
      <c r="W20" s="189"/>
      <c r="X20" s="189"/>
      <c r="Y20" s="189"/>
      <c r="Z20" s="189"/>
      <c r="AA20" s="189"/>
      <c r="AB20" s="189"/>
      <c r="AC20" s="189"/>
      <c r="AD20" s="189"/>
      <c r="AE20" s="189"/>
      <c r="AF20" s="189"/>
      <c r="AG20" s="189"/>
      <c r="AH20" s="189"/>
      <c r="AI20" s="190"/>
      <c r="AJ20" s="207">
        <f>IF(SUM(AJ8:AJ19)=0,"",SUM(AJ8:AJ19))</f>
      </c>
      <c r="AK20" s="210"/>
    </row>
    <row r="21" s="162" customFormat="1" ht="12"/>
    <row r="22" spans="1:3" ht="15" customHeight="1">
      <c r="A22" s="164" t="s">
        <v>485</v>
      </c>
      <c r="B22" s="172" t="s">
        <v>486</v>
      </c>
      <c r="C22" s="192" t="s">
        <v>487</v>
      </c>
    </row>
    <row r="23" ht="15" customHeight="1">
      <c r="A23" s="164" t="s">
        <v>488</v>
      </c>
    </row>
    <row r="24" ht="6" customHeight="1" thickBot="1"/>
    <row r="25" spans="1:7" s="194" customFormat="1" ht="24" customHeight="1" thickBot="1">
      <c r="A25" s="195" t="s">
        <v>489</v>
      </c>
      <c r="E25" s="559"/>
      <c r="F25" s="560"/>
      <c r="G25" s="194" t="s">
        <v>490</v>
      </c>
    </row>
    <row r="26" ht="6" customHeight="1" thickBot="1"/>
    <row r="27" spans="1:18" s="194" customFormat="1" ht="24" customHeight="1" thickBot="1">
      <c r="A27" s="195" t="s">
        <v>491</v>
      </c>
      <c r="H27" s="559"/>
      <c r="I27" s="560"/>
      <c r="J27" s="194" t="s">
        <v>492</v>
      </c>
      <c r="M27" s="559">
        <f>IF(E25*H27=0,"",E25*H27)</f>
      </c>
      <c r="N27" s="560"/>
      <c r="O27" s="194" t="s">
        <v>493</v>
      </c>
      <c r="R27" s="193" t="s">
        <v>494</v>
      </c>
    </row>
    <row r="28" ht="6" customHeight="1" thickBot="1"/>
    <row r="29" spans="1:8" s="194" customFormat="1" ht="24" customHeight="1" thickBot="1">
      <c r="A29" s="195" t="s">
        <v>495</v>
      </c>
      <c r="E29" s="554"/>
      <c r="F29" s="555"/>
      <c r="G29" s="556"/>
      <c r="H29" s="194" t="s">
        <v>496</v>
      </c>
    </row>
    <row r="30" ht="6" customHeight="1"/>
    <row r="31" spans="8:21" s="166" customFormat="1" ht="13.5">
      <c r="H31" s="196" t="s">
        <v>498</v>
      </c>
      <c r="U31" s="166" t="s">
        <v>497</v>
      </c>
    </row>
    <row r="32" spans="8:21" s="166" customFormat="1" ht="13.5">
      <c r="H32" s="196" t="s">
        <v>499</v>
      </c>
      <c r="U32" s="166" t="s">
        <v>500</v>
      </c>
    </row>
    <row r="33" ht="6" customHeight="1" thickBot="1"/>
    <row r="34" spans="1:11" s="194" customFormat="1" ht="24" customHeight="1" thickBot="1">
      <c r="A34" s="195" t="s">
        <v>501</v>
      </c>
      <c r="E34" s="197" t="s">
        <v>502</v>
      </c>
      <c r="F34" s="197"/>
      <c r="G34" s="197"/>
      <c r="H34" s="554">
        <f>IF(E25*E29=0,"",E25*E29)</f>
      </c>
      <c r="I34" s="555"/>
      <c r="J34" s="556"/>
      <c r="K34" s="194" t="s">
        <v>503</v>
      </c>
    </row>
    <row r="35" ht="6" customHeight="1"/>
    <row r="36" spans="1:3" s="169" customFormat="1" ht="15" customHeight="1">
      <c r="A36" s="169" t="s">
        <v>504</v>
      </c>
      <c r="B36" s="198" t="s">
        <v>505</v>
      </c>
      <c r="C36" s="169" t="s">
        <v>506</v>
      </c>
    </row>
  </sheetData>
  <sheetProtection/>
  <mergeCells count="226">
    <mergeCell ref="Z3:AJ3"/>
    <mergeCell ref="Z4:AJ4"/>
    <mergeCell ref="P4:T4"/>
    <mergeCell ref="A6:A7"/>
    <mergeCell ref="D6:D7"/>
    <mergeCell ref="A12:A13"/>
    <mergeCell ref="B12:B13"/>
    <mergeCell ref="D12:D13"/>
    <mergeCell ref="E12:E13"/>
    <mergeCell ref="F12:F13"/>
    <mergeCell ref="E8:E9"/>
    <mergeCell ref="D8:D9"/>
    <mergeCell ref="B8:B9"/>
    <mergeCell ref="A8:A9"/>
    <mergeCell ref="F8:F9"/>
    <mergeCell ref="G8:G9"/>
    <mergeCell ref="H8:H9"/>
    <mergeCell ref="I8:I9"/>
    <mergeCell ref="J8:J9"/>
    <mergeCell ref="K8:K9"/>
    <mergeCell ref="L8:L9"/>
    <mergeCell ref="M8:M9"/>
    <mergeCell ref="N8:N9"/>
    <mergeCell ref="O8:O9"/>
    <mergeCell ref="P8:P9"/>
    <mergeCell ref="Q8:Q9"/>
    <mergeCell ref="R8:R9"/>
    <mergeCell ref="S8:S9"/>
    <mergeCell ref="T8:T9"/>
    <mergeCell ref="U8:U9"/>
    <mergeCell ref="V8:V9"/>
    <mergeCell ref="W8:W9"/>
    <mergeCell ref="X8:X9"/>
    <mergeCell ref="Y8:Y9"/>
    <mergeCell ref="Z8:Z9"/>
    <mergeCell ref="AA8:AA9"/>
    <mergeCell ref="AB8:AB9"/>
    <mergeCell ref="AC8:AC9"/>
    <mergeCell ref="AD8:AD9"/>
    <mergeCell ref="AE8:AE9"/>
    <mergeCell ref="AF8:AF9"/>
    <mergeCell ref="AG8:AG9"/>
    <mergeCell ref="AH8:AH9"/>
    <mergeCell ref="AI8:AI9"/>
    <mergeCell ref="AJ8:AJ9"/>
    <mergeCell ref="AK8:AK9"/>
    <mergeCell ref="A10:A11"/>
    <mergeCell ref="B10:B11"/>
    <mergeCell ref="D10:D11"/>
    <mergeCell ref="E10:E11"/>
    <mergeCell ref="F10:F11"/>
    <mergeCell ref="G10:G11"/>
    <mergeCell ref="H10:H11"/>
    <mergeCell ref="I10:I11"/>
    <mergeCell ref="J10:J11"/>
    <mergeCell ref="K10:K11"/>
    <mergeCell ref="L10:L11"/>
    <mergeCell ref="M10:M11"/>
    <mergeCell ref="N10:N11"/>
    <mergeCell ref="O10:O11"/>
    <mergeCell ref="P10:P11"/>
    <mergeCell ref="Q10:Q11"/>
    <mergeCell ref="R10:R11"/>
    <mergeCell ref="S10:S11"/>
    <mergeCell ref="T10:T11"/>
    <mergeCell ref="U10:U11"/>
    <mergeCell ref="V10:V11"/>
    <mergeCell ref="W10:W11"/>
    <mergeCell ref="X10:X11"/>
    <mergeCell ref="Y10:Y11"/>
    <mergeCell ref="Z10:Z11"/>
    <mergeCell ref="AA10:AA11"/>
    <mergeCell ref="AB10:AB11"/>
    <mergeCell ref="AC10:AC11"/>
    <mergeCell ref="AD10:AD11"/>
    <mergeCell ref="AE10:AE11"/>
    <mergeCell ref="AF10:AF11"/>
    <mergeCell ref="AG10:AG11"/>
    <mergeCell ref="AH10:AH11"/>
    <mergeCell ref="AI10:AI11"/>
    <mergeCell ref="AJ10:AJ11"/>
    <mergeCell ref="AK10:AK11"/>
    <mergeCell ref="G12:G13"/>
    <mergeCell ref="H12:H13"/>
    <mergeCell ref="I12:I13"/>
    <mergeCell ref="J12:J13"/>
    <mergeCell ref="K12:K13"/>
    <mergeCell ref="L12:L13"/>
    <mergeCell ref="M12:M13"/>
    <mergeCell ref="N12:N13"/>
    <mergeCell ref="O12:O13"/>
    <mergeCell ref="P12:P13"/>
    <mergeCell ref="Q12:Q13"/>
    <mergeCell ref="R12:R13"/>
    <mergeCell ref="S12:S13"/>
    <mergeCell ref="T12:T13"/>
    <mergeCell ref="U12:U13"/>
    <mergeCell ref="V12:V13"/>
    <mergeCell ref="W12:W13"/>
    <mergeCell ref="X12:X13"/>
    <mergeCell ref="Y12:Y13"/>
    <mergeCell ref="Z12:Z13"/>
    <mergeCell ref="AA12:AA13"/>
    <mergeCell ref="AB12:AB13"/>
    <mergeCell ref="AC12:AC13"/>
    <mergeCell ref="AD12:AD13"/>
    <mergeCell ref="AE12:AE13"/>
    <mergeCell ref="AF12:AF13"/>
    <mergeCell ref="AG12:AG13"/>
    <mergeCell ref="AH12:AH13"/>
    <mergeCell ref="AI12:AI13"/>
    <mergeCell ref="AJ12:AJ13"/>
    <mergeCell ref="AK12:AK13"/>
    <mergeCell ref="A14:A15"/>
    <mergeCell ref="B14:B15"/>
    <mergeCell ref="D14:D15"/>
    <mergeCell ref="E14:E15"/>
    <mergeCell ref="F14:F15"/>
    <mergeCell ref="G14:G15"/>
    <mergeCell ref="H14:H15"/>
    <mergeCell ref="I14:I15"/>
    <mergeCell ref="J14:J15"/>
    <mergeCell ref="K14:K15"/>
    <mergeCell ref="L14:L15"/>
    <mergeCell ref="M14:M15"/>
    <mergeCell ref="N14:N15"/>
    <mergeCell ref="O14:O15"/>
    <mergeCell ref="P14:P15"/>
    <mergeCell ref="Q14:Q15"/>
    <mergeCell ref="R14:R15"/>
    <mergeCell ref="S14:S15"/>
    <mergeCell ref="T14:T15"/>
    <mergeCell ref="U14:U15"/>
    <mergeCell ref="V14:V15"/>
    <mergeCell ref="W14:W15"/>
    <mergeCell ref="X14:X15"/>
    <mergeCell ref="Y14:Y15"/>
    <mergeCell ref="Z14:Z15"/>
    <mergeCell ref="AA14:AA15"/>
    <mergeCell ref="AB14:AB15"/>
    <mergeCell ref="AC14:AC15"/>
    <mergeCell ref="AD14:AD15"/>
    <mergeCell ref="AE14:AE15"/>
    <mergeCell ref="AF14:AF15"/>
    <mergeCell ref="AG14:AG15"/>
    <mergeCell ref="AH14:AH15"/>
    <mergeCell ref="AI14:AI15"/>
    <mergeCell ref="AJ14:AJ15"/>
    <mergeCell ref="AK14:AK15"/>
    <mergeCell ref="A16:A17"/>
    <mergeCell ref="B16:B17"/>
    <mergeCell ref="D16:D17"/>
    <mergeCell ref="E16:E17"/>
    <mergeCell ref="F16:F17"/>
    <mergeCell ref="G16:G17"/>
    <mergeCell ref="H16:H17"/>
    <mergeCell ref="I16:I17"/>
    <mergeCell ref="J16:J17"/>
    <mergeCell ref="K16:K17"/>
    <mergeCell ref="L16:L17"/>
    <mergeCell ref="M16:M17"/>
    <mergeCell ref="N16:N17"/>
    <mergeCell ref="O16:O17"/>
    <mergeCell ref="P16:P17"/>
    <mergeCell ref="Q16:Q17"/>
    <mergeCell ref="R16:R17"/>
    <mergeCell ref="S16:S17"/>
    <mergeCell ref="T16:T17"/>
    <mergeCell ref="U16:U17"/>
    <mergeCell ref="V16:V17"/>
    <mergeCell ref="W16:W17"/>
    <mergeCell ref="X16:X17"/>
    <mergeCell ref="Y16:Y17"/>
    <mergeCell ref="Z16:Z17"/>
    <mergeCell ref="AA16:AA17"/>
    <mergeCell ref="AB16:AB17"/>
    <mergeCell ref="AC16:AC17"/>
    <mergeCell ref="AD16:AD17"/>
    <mergeCell ref="AE16:AE17"/>
    <mergeCell ref="AF16:AF17"/>
    <mergeCell ref="AG16:AG17"/>
    <mergeCell ref="AH16:AH17"/>
    <mergeCell ref="AI16:AI17"/>
    <mergeCell ref="AJ16:AJ17"/>
    <mergeCell ref="AK16:AK17"/>
    <mergeCell ref="A18:A19"/>
    <mergeCell ref="B18:B19"/>
    <mergeCell ref="D18:D19"/>
    <mergeCell ref="E18:E19"/>
    <mergeCell ref="F18:F19"/>
    <mergeCell ref="G18:G19"/>
    <mergeCell ref="H18:H19"/>
    <mergeCell ref="I18:I19"/>
    <mergeCell ref="J18:J19"/>
    <mergeCell ref="K18:K19"/>
    <mergeCell ref="L18:L19"/>
    <mergeCell ref="M18:M19"/>
    <mergeCell ref="N18:N19"/>
    <mergeCell ref="O18:O19"/>
    <mergeCell ref="P18:P19"/>
    <mergeCell ref="Q18:Q19"/>
    <mergeCell ref="R18:R19"/>
    <mergeCell ref="S18:S19"/>
    <mergeCell ref="T18:T19"/>
    <mergeCell ref="U18:U19"/>
    <mergeCell ref="V18:V19"/>
    <mergeCell ref="W18:W19"/>
    <mergeCell ref="X18:X19"/>
    <mergeCell ref="AI18:AI19"/>
    <mergeCell ref="AJ18:AJ19"/>
    <mergeCell ref="Y18:Y19"/>
    <mergeCell ref="Z18:Z19"/>
    <mergeCell ref="AA18:AA19"/>
    <mergeCell ref="AB18:AB19"/>
    <mergeCell ref="AC18:AC19"/>
    <mergeCell ref="AD18:AD19"/>
    <mergeCell ref="H34:J34"/>
    <mergeCell ref="AK18:AK19"/>
    <mergeCell ref="E25:F25"/>
    <mergeCell ref="H27:I27"/>
    <mergeCell ref="M27:N27"/>
    <mergeCell ref="E29:G29"/>
    <mergeCell ref="AE18:AE19"/>
    <mergeCell ref="AF18:AF19"/>
    <mergeCell ref="AG18:AG19"/>
    <mergeCell ref="AH18:AH19"/>
  </mergeCells>
  <dataValidations count="4">
    <dataValidation type="list" allowBlank="1" showInputMessage="1" showErrorMessage="1" prompt="Ａ：常勤専従&#10;Ｂ：常勤兼務&#10;※管理者は「常勤」でなければなりません。" imeMode="fullAlpha" sqref="B8:B9">
      <formula1>"Ａ,Ｂ"</formula1>
    </dataValidation>
    <dataValidation allowBlank="1" showInputMessage="1" showErrorMessage="1" imeMode="hiragana" sqref="C8 A10:A19 C10 D8:D19 C12 C14 C16 C18"/>
    <dataValidation allowBlank="1" showInputMessage="1" showErrorMessage="1" imeMode="off" sqref="C9 C11 E8:AK19 C13 C15 C17 C19"/>
    <dataValidation errorStyle="warning" type="list" allowBlank="1" showInputMessage="1" showErrorMessage="1" prompt="Ａ：常勤専従&#10;Ｂ：常勤兼務&#10;Ｃ：非常勤専従&#10;Ｄ：非常勤兼務" imeMode="fullAlpha" sqref="B10:B19">
      <formula1>"Ａ,Ｂ,Ｃ,Ｄ"</formula1>
    </dataValidation>
  </dataValidations>
  <printOptions horizontalCentered="1"/>
  <pageMargins left="0.1968503937007874" right="0.1968503937007874" top="0.7086614173228347" bottom="0.7086614173228347" header="0.31496062992125984" footer="0.31496062992125984"/>
  <pageSetup fitToHeight="0" fitToWidth="1" horizontalDpi="600" verticalDpi="600" orientation="landscape" paperSize="9" scale="8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K36"/>
  <sheetViews>
    <sheetView showGridLines="0" view="pageBreakPreview" zoomScaleSheetLayoutView="100" zoomScalePageLayoutView="0" workbookViewId="0" topLeftCell="A1">
      <selection activeCell="AJ6" sqref="AJ6"/>
    </sheetView>
  </sheetViews>
  <sheetFormatPr defaultColWidth="9.140625" defaultRowHeight="15" customHeight="1"/>
  <cols>
    <col min="1" max="1" width="12.140625" style="164" customWidth="1"/>
    <col min="2" max="2" width="3.57421875" style="164" customWidth="1"/>
    <col min="3" max="3" width="12.57421875" style="164" customWidth="1"/>
    <col min="4" max="4" width="15.57421875" style="164" customWidth="1"/>
    <col min="5" max="35" width="3.421875" style="164" customWidth="1"/>
    <col min="36" max="36" width="5.7109375" style="164" customWidth="1"/>
    <col min="37" max="37" width="5.421875" style="164" customWidth="1"/>
    <col min="38" max="16384" width="9.00390625" style="164" customWidth="1"/>
  </cols>
  <sheetData>
    <row r="1" spans="1:37" s="162" customFormat="1" ht="14.25">
      <c r="A1" s="161" t="s">
        <v>287</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76" t="s">
        <v>483</v>
      </c>
      <c r="AK1" s="161"/>
    </row>
    <row r="2" spans="1:37" s="162" customFormat="1" ht="12">
      <c r="A2" s="165"/>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row>
    <row r="3" spans="1:37" s="162" customFormat="1" ht="18" customHeight="1">
      <c r="A3" s="163" t="s">
        <v>74</v>
      </c>
      <c r="E3" s="167"/>
      <c r="F3" s="167"/>
      <c r="G3" s="167"/>
      <c r="H3" s="167"/>
      <c r="I3" s="167"/>
      <c r="J3" s="167"/>
      <c r="K3" s="167"/>
      <c r="L3" s="167"/>
      <c r="M3" s="168" t="s">
        <v>467</v>
      </c>
      <c r="N3" s="170">
        <v>43435</v>
      </c>
      <c r="O3" s="167" t="s">
        <v>465</v>
      </c>
      <c r="P3" s="171">
        <f>N3</f>
        <v>43435</v>
      </c>
      <c r="Q3" s="167" t="s">
        <v>466</v>
      </c>
      <c r="R3" s="167"/>
      <c r="S3" s="167"/>
      <c r="T3" s="167"/>
      <c r="V3" s="167"/>
      <c r="W3" s="167"/>
      <c r="X3" s="167"/>
      <c r="Y3" s="168" t="s">
        <v>468</v>
      </c>
      <c r="Z3" s="580" t="s">
        <v>469</v>
      </c>
      <c r="AA3" s="580"/>
      <c r="AB3" s="580"/>
      <c r="AC3" s="580"/>
      <c r="AD3" s="580"/>
      <c r="AE3" s="580"/>
      <c r="AF3" s="580"/>
      <c r="AG3" s="580"/>
      <c r="AH3" s="580"/>
      <c r="AI3" s="580"/>
      <c r="AJ3" s="580"/>
      <c r="AK3" s="167" t="s">
        <v>464</v>
      </c>
    </row>
    <row r="4" spans="15:37" s="162" customFormat="1" ht="18" customHeight="1">
      <c r="O4" s="168" t="s">
        <v>471</v>
      </c>
      <c r="P4" s="586" t="s">
        <v>507</v>
      </c>
      <c r="Q4" s="586"/>
      <c r="R4" s="586"/>
      <c r="S4" s="586"/>
      <c r="T4" s="586"/>
      <c r="U4" s="167" t="s">
        <v>464</v>
      </c>
      <c r="Y4" s="168" t="s">
        <v>470</v>
      </c>
      <c r="Z4" s="586" t="s">
        <v>508</v>
      </c>
      <c r="AA4" s="586"/>
      <c r="AB4" s="586"/>
      <c r="AC4" s="586"/>
      <c r="AD4" s="586"/>
      <c r="AE4" s="586"/>
      <c r="AF4" s="586"/>
      <c r="AG4" s="586"/>
      <c r="AH4" s="586"/>
      <c r="AI4" s="586"/>
      <c r="AJ4" s="586"/>
      <c r="AK4" s="167" t="s">
        <v>464</v>
      </c>
    </row>
    <row r="5" s="162" customFormat="1" ht="12.75" thickBot="1"/>
    <row r="6" spans="1:37" s="162" customFormat="1" ht="15.75" customHeight="1">
      <c r="A6" s="582" t="s">
        <v>472</v>
      </c>
      <c r="B6" s="179" t="s">
        <v>473</v>
      </c>
      <c r="C6" s="180" t="s">
        <v>475</v>
      </c>
      <c r="D6" s="584" t="s">
        <v>477</v>
      </c>
      <c r="E6" s="181">
        <f>P3</f>
        <v>43435</v>
      </c>
      <c r="F6" s="182">
        <f>E6+1</f>
        <v>43436</v>
      </c>
      <c r="G6" s="182">
        <f aca="true" t="shared" si="0" ref="G6:AD6">F6+1</f>
        <v>43437</v>
      </c>
      <c r="H6" s="182">
        <f t="shared" si="0"/>
        <v>43438</v>
      </c>
      <c r="I6" s="182">
        <f t="shared" si="0"/>
        <v>43439</v>
      </c>
      <c r="J6" s="182">
        <f t="shared" si="0"/>
        <v>43440</v>
      </c>
      <c r="K6" s="182">
        <f t="shared" si="0"/>
        <v>43441</v>
      </c>
      <c r="L6" s="182">
        <f t="shared" si="0"/>
        <v>43442</v>
      </c>
      <c r="M6" s="182">
        <f t="shared" si="0"/>
        <v>43443</v>
      </c>
      <c r="N6" s="182">
        <f t="shared" si="0"/>
        <v>43444</v>
      </c>
      <c r="O6" s="182">
        <f t="shared" si="0"/>
        <v>43445</v>
      </c>
      <c r="P6" s="182">
        <f t="shared" si="0"/>
        <v>43446</v>
      </c>
      <c r="Q6" s="182">
        <f t="shared" si="0"/>
        <v>43447</v>
      </c>
      <c r="R6" s="182">
        <f t="shared" si="0"/>
        <v>43448</v>
      </c>
      <c r="S6" s="182">
        <f t="shared" si="0"/>
        <v>43449</v>
      </c>
      <c r="T6" s="182">
        <f t="shared" si="0"/>
        <v>43450</v>
      </c>
      <c r="U6" s="182">
        <f t="shared" si="0"/>
        <v>43451</v>
      </c>
      <c r="V6" s="182">
        <f t="shared" si="0"/>
        <v>43452</v>
      </c>
      <c r="W6" s="182">
        <f t="shared" si="0"/>
        <v>43453</v>
      </c>
      <c r="X6" s="182">
        <f t="shared" si="0"/>
        <v>43454</v>
      </c>
      <c r="Y6" s="182">
        <f t="shared" si="0"/>
        <v>43455</v>
      </c>
      <c r="Z6" s="182">
        <f t="shared" si="0"/>
        <v>43456</v>
      </c>
      <c r="AA6" s="182">
        <f t="shared" si="0"/>
        <v>43457</v>
      </c>
      <c r="AB6" s="182">
        <f t="shared" si="0"/>
        <v>43458</v>
      </c>
      <c r="AC6" s="182">
        <f t="shared" si="0"/>
        <v>43459</v>
      </c>
      <c r="AD6" s="182">
        <f t="shared" si="0"/>
        <v>43460</v>
      </c>
      <c r="AE6" s="182">
        <f>AD6+1</f>
        <v>43461</v>
      </c>
      <c r="AF6" s="182">
        <f>AE6+1</f>
        <v>43462</v>
      </c>
      <c r="AG6" s="182">
        <f>AF6+1</f>
        <v>43463</v>
      </c>
      <c r="AH6" s="182">
        <f>AG6+1</f>
        <v>43464</v>
      </c>
      <c r="AI6" s="182">
        <f>AH6+1</f>
        <v>43465</v>
      </c>
      <c r="AJ6" s="205">
        <f>P3</f>
        <v>43435</v>
      </c>
      <c r="AK6" s="208" t="s">
        <v>479</v>
      </c>
    </row>
    <row r="7" spans="1:37" s="162" customFormat="1" ht="15.75" customHeight="1" thickBot="1">
      <c r="A7" s="583"/>
      <c r="B7" s="183" t="s">
        <v>474</v>
      </c>
      <c r="C7" s="184" t="s">
        <v>476</v>
      </c>
      <c r="D7" s="585"/>
      <c r="E7" s="185">
        <f>E6</f>
        <v>43435</v>
      </c>
      <c r="F7" s="186">
        <f>F6</f>
        <v>43436</v>
      </c>
      <c r="G7" s="186">
        <f aca="true" t="shared" si="1" ref="G7:AD7">G6</f>
        <v>43437</v>
      </c>
      <c r="H7" s="186">
        <f t="shared" si="1"/>
        <v>43438</v>
      </c>
      <c r="I7" s="186">
        <f t="shared" si="1"/>
        <v>43439</v>
      </c>
      <c r="J7" s="186">
        <f t="shared" si="1"/>
        <v>43440</v>
      </c>
      <c r="K7" s="186">
        <f t="shared" si="1"/>
        <v>43441</v>
      </c>
      <c r="L7" s="186">
        <f t="shared" si="1"/>
        <v>43442</v>
      </c>
      <c r="M7" s="186">
        <f t="shared" si="1"/>
        <v>43443</v>
      </c>
      <c r="N7" s="186">
        <f t="shared" si="1"/>
        <v>43444</v>
      </c>
      <c r="O7" s="186">
        <f t="shared" si="1"/>
        <v>43445</v>
      </c>
      <c r="P7" s="186">
        <f t="shared" si="1"/>
        <v>43446</v>
      </c>
      <c r="Q7" s="186">
        <f t="shared" si="1"/>
        <v>43447</v>
      </c>
      <c r="R7" s="186">
        <f t="shared" si="1"/>
        <v>43448</v>
      </c>
      <c r="S7" s="186">
        <f t="shared" si="1"/>
        <v>43449</v>
      </c>
      <c r="T7" s="186">
        <f t="shared" si="1"/>
        <v>43450</v>
      </c>
      <c r="U7" s="186">
        <f t="shared" si="1"/>
        <v>43451</v>
      </c>
      <c r="V7" s="186">
        <f t="shared" si="1"/>
        <v>43452</v>
      </c>
      <c r="W7" s="186">
        <f t="shared" si="1"/>
        <v>43453</v>
      </c>
      <c r="X7" s="186">
        <f t="shared" si="1"/>
        <v>43454</v>
      </c>
      <c r="Y7" s="186">
        <f t="shared" si="1"/>
        <v>43455</v>
      </c>
      <c r="Z7" s="186">
        <f t="shared" si="1"/>
        <v>43456</v>
      </c>
      <c r="AA7" s="186">
        <f t="shared" si="1"/>
        <v>43457</v>
      </c>
      <c r="AB7" s="186">
        <f t="shared" si="1"/>
        <v>43458</v>
      </c>
      <c r="AC7" s="186">
        <f t="shared" si="1"/>
        <v>43459</v>
      </c>
      <c r="AD7" s="186">
        <f t="shared" si="1"/>
        <v>43460</v>
      </c>
      <c r="AE7" s="186">
        <f>AE6</f>
        <v>43461</v>
      </c>
      <c r="AF7" s="186">
        <f>AF6</f>
        <v>43462</v>
      </c>
      <c r="AG7" s="186">
        <f>AG6</f>
        <v>43463</v>
      </c>
      <c r="AH7" s="186">
        <f>AH6</f>
        <v>43464</v>
      </c>
      <c r="AI7" s="186">
        <f>AI6</f>
        <v>43465</v>
      </c>
      <c r="AJ7" s="206" t="s">
        <v>478</v>
      </c>
      <c r="AK7" s="209" t="s">
        <v>480</v>
      </c>
    </row>
    <row r="8" spans="1:37" s="175" customFormat="1" ht="21" customHeight="1">
      <c r="A8" s="572" t="s">
        <v>481</v>
      </c>
      <c r="B8" s="587" t="s">
        <v>509</v>
      </c>
      <c r="C8" s="202" t="s">
        <v>511</v>
      </c>
      <c r="D8" s="589" t="s">
        <v>289</v>
      </c>
      <c r="E8" s="591">
        <v>4</v>
      </c>
      <c r="F8" s="587">
        <v>4</v>
      </c>
      <c r="G8" s="587">
        <v>4</v>
      </c>
      <c r="H8" s="587">
        <v>4</v>
      </c>
      <c r="I8" s="587"/>
      <c r="J8" s="587"/>
      <c r="K8" s="587">
        <v>4</v>
      </c>
      <c r="L8" s="587">
        <v>4</v>
      </c>
      <c r="M8" s="587">
        <v>4</v>
      </c>
      <c r="N8" s="587">
        <v>4</v>
      </c>
      <c r="O8" s="587">
        <v>4</v>
      </c>
      <c r="P8" s="587"/>
      <c r="Q8" s="587"/>
      <c r="R8" s="587">
        <v>4</v>
      </c>
      <c r="S8" s="587">
        <v>4</v>
      </c>
      <c r="T8" s="587">
        <v>4</v>
      </c>
      <c r="U8" s="587">
        <v>4</v>
      </c>
      <c r="V8" s="587">
        <v>4</v>
      </c>
      <c r="W8" s="587"/>
      <c r="X8" s="587"/>
      <c r="Y8" s="587">
        <v>4</v>
      </c>
      <c r="Z8" s="587">
        <v>4</v>
      </c>
      <c r="AA8" s="587">
        <v>4</v>
      </c>
      <c r="AB8" s="587">
        <v>4</v>
      </c>
      <c r="AC8" s="587">
        <v>4</v>
      </c>
      <c r="AD8" s="587"/>
      <c r="AE8" s="587"/>
      <c r="AF8" s="587">
        <v>4</v>
      </c>
      <c r="AG8" s="587">
        <v>4</v>
      </c>
      <c r="AH8" s="587">
        <v>4</v>
      </c>
      <c r="AI8" s="593"/>
      <c r="AJ8" s="595">
        <f>IF(SUM(E8:AI9)=0,"",SUM(E8:AI9,COUNTIF(E8:AI9,"休")*8))</f>
        <v>88</v>
      </c>
      <c r="AK8" s="558" t="s">
        <v>482</v>
      </c>
    </row>
    <row r="9" spans="1:37" s="175" customFormat="1" ht="14.25" customHeight="1">
      <c r="A9" s="577"/>
      <c r="B9" s="588"/>
      <c r="C9" s="203" t="s">
        <v>512</v>
      </c>
      <c r="D9" s="590"/>
      <c r="E9" s="592"/>
      <c r="F9" s="588"/>
      <c r="G9" s="588"/>
      <c r="H9" s="588"/>
      <c r="I9" s="588"/>
      <c r="J9" s="588"/>
      <c r="K9" s="588"/>
      <c r="L9" s="588"/>
      <c r="M9" s="588"/>
      <c r="N9" s="588"/>
      <c r="O9" s="588"/>
      <c r="P9" s="588"/>
      <c r="Q9" s="588"/>
      <c r="R9" s="588"/>
      <c r="S9" s="588"/>
      <c r="T9" s="588"/>
      <c r="U9" s="588"/>
      <c r="V9" s="588"/>
      <c r="W9" s="588"/>
      <c r="X9" s="588"/>
      <c r="Y9" s="588"/>
      <c r="Z9" s="588"/>
      <c r="AA9" s="588"/>
      <c r="AB9" s="588"/>
      <c r="AC9" s="588"/>
      <c r="AD9" s="588"/>
      <c r="AE9" s="588"/>
      <c r="AF9" s="588"/>
      <c r="AG9" s="588"/>
      <c r="AH9" s="588"/>
      <c r="AI9" s="594"/>
      <c r="AJ9" s="596"/>
      <c r="AK9" s="570"/>
    </row>
    <row r="10" spans="1:37" s="175" customFormat="1" ht="21" customHeight="1">
      <c r="A10" s="571" t="s">
        <v>463</v>
      </c>
      <c r="B10" s="597" t="s">
        <v>510</v>
      </c>
      <c r="C10" s="204" t="str">
        <f>C8</f>
        <v>主任介護支援専門員</v>
      </c>
      <c r="D10" s="598" t="str">
        <f>D8</f>
        <v>神奈川　一郎</v>
      </c>
      <c r="E10" s="599">
        <v>4</v>
      </c>
      <c r="F10" s="597">
        <v>4</v>
      </c>
      <c r="G10" s="597">
        <v>4</v>
      </c>
      <c r="H10" s="597">
        <v>4</v>
      </c>
      <c r="I10" s="597"/>
      <c r="J10" s="597"/>
      <c r="K10" s="597">
        <v>4</v>
      </c>
      <c r="L10" s="597">
        <v>4</v>
      </c>
      <c r="M10" s="597">
        <v>4</v>
      </c>
      <c r="N10" s="597">
        <v>4</v>
      </c>
      <c r="O10" s="597">
        <v>4</v>
      </c>
      <c r="P10" s="597"/>
      <c r="Q10" s="597"/>
      <c r="R10" s="597">
        <v>4</v>
      </c>
      <c r="S10" s="597">
        <v>4</v>
      </c>
      <c r="T10" s="597">
        <v>4</v>
      </c>
      <c r="U10" s="597">
        <v>4</v>
      </c>
      <c r="V10" s="597">
        <v>4</v>
      </c>
      <c r="W10" s="597"/>
      <c r="X10" s="597"/>
      <c r="Y10" s="597">
        <v>4</v>
      </c>
      <c r="Z10" s="597">
        <v>4</v>
      </c>
      <c r="AA10" s="597">
        <v>4</v>
      </c>
      <c r="AB10" s="597">
        <v>4</v>
      </c>
      <c r="AC10" s="597">
        <v>4</v>
      </c>
      <c r="AD10" s="597"/>
      <c r="AE10" s="597"/>
      <c r="AF10" s="597">
        <v>4</v>
      </c>
      <c r="AG10" s="597">
        <v>4</v>
      </c>
      <c r="AH10" s="597">
        <v>4</v>
      </c>
      <c r="AI10" s="600"/>
      <c r="AJ10" s="601">
        <f>IF(SUM(E10:AI11)=0,"",SUM(E10:AI11,COUNTIF(E10:AI11,"休")*8))</f>
        <v>88</v>
      </c>
      <c r="AK10" s="602">
        <v>1</v>
      </c>
    </row>
    <row r="11" spans="1:37" s="175" customFormat="1" ht="14.25" customHeight="1">
      <c r="A11" s="577"/>
      <c r="B11" s="588"/>
      <c r="C11" s="203" t="str">
        <f>C9</f>
        <v>14□□□□□□</v>
      </c>
      <c r="D11" s="590"/>
      <c r="E11" s="592"/>
      <c r="F11" s="588"/>
      <c r="G11" s="588"/>
      <c r="H11" s="588"/>
      <c r="I11" s="588"/>
      <c r="J11" s="588"/>
      <c r="K11" s="588"/>
      <c r="L11" s="588"/>
      <c r="M11" s="588"/>
      <c r="N11" s="588"/>
      <c r="O11" s="588"/>
      <c r="P11" s="588"/>
      <c r="Q11" s="588"/>
      <c r="R11" s="588"/>
      <c r="S11" s="588"/>
      <c r="T11" s="588"/>
      <c r="U11" s="588"/>
      <c r="V11" s="588"/>
      <c r="W11" s="588"/>
      <c r="X11" s="588"/>
      <c r="Y11" s="588"/>
      <c r="Z11" s="588"/>
      <c r="AA11" s="588"/>
      <c r="AB11" s="588"/>
      <c r="AC11" s="588"/>
      <c r="AD11" s="588"/>
      <c r="AE11" s="588"/>
      <c r="AF11" s="588"/>
      <c r="AG11" s="588"/>
      <c r="AH11" s="588"/>
      <c r="AI11" s="594"/>
      <c r="AJ11" s="596"/>
      <c r="AK11" s="603"/>
    </row>
    <row r="12" spans="1:37" s="175" customFormat="1" ht="21" customHeight="1">
      <c r="A12" s="571" t="s">
        <v>463</v>
      </c>
      <c r="B12" s="597" t="s">
        <v>513</v>
      </c>
      <c r="C12" s="204" t="s">
        <v>288</v>
      </c>
      <c r="D12" s="598" t="s">
        <v>290</v>
      </c>
      <c r="E12" s="599">
        <v>8</v>
      </c>
      <c r="F12" s="597">
        <v>8</v>
      </c>
      <c r="G12" s="597">
        <v>8</v>
      </c>
      <c r="H12" s="597">
        <v>8</v>
      </c>
      <c r="I12" s="597"/>
      <c r="J12" s="597"/>
      <c r="K12" s="597">
        <v>8</v>
      </c>
      <c r="L12" s="597">
        <v>8</v>
      </c>
      <c r="M12" s="597">
        <v>8</v>
      </c>
      <c r="N12" s="597">
        <v>8</v>
      </c>
      <c r="O12" s="597">
        <v>8</v>
      </c>
      <c r="P12" s="597"/>
      <c r="Q12" s="597"/>
      <c r="R12" s="597" t="s">
        <v>517</v>
      </c>
      <c r="S12" s="597">
        <v>8</v>
      </c>
      <c r="T12" s="597">
        <v>8</v>
      </c>
      <c r="U12" s="597">
        <v>8</v>
      </c>
      <c r="V12" s="597">
        <v>8</v>
      </c>
      <c r="W12" s="597"/>
      <c r="X12" s="597"/>
      <c r="Y12" s="597">
        <v>8</v>
      </c>
      <c r="Z12" s="597">
        <v>8</v>
      </c>
      <c r="AA12" s="597">
        <v>8</v>
      </c>
      <c r="AB12" s="597">
        <v>8</v>
      </c>
      <c r="AC12" s="597">
        <v>8</v>
      </c>
      <c r="AD12" s="597"/>
      <c r="AE12" s="597"/>
      <c r="AF12" s="597">
        <v>8</v>
      </c>
      <c r="AG12" s="597">
        <v>8</v>
      </c>
      <c r="AH12" s="597">
        <v>8</v>
      </c>
      <c r="AI12" s="600"/>
      <c r="AJ12" s="601">
        <f>IF(SUM(E12:AI13)=0,"",SUM(E12:AI13,COUNTIF(E12:AI13,"休")*8))</f>
        <v>176</v>
      </c>
      <c r="AK12" s="602">
        <v>1</v>
      </c>
    </row>
    <row r="13" spans="1:37" s="175" customFormat="1" ht="14.25" customHeight="1">
      <c r="A13" s="577"/>
      <c r="B13" s="588"/>
      <c r="C13" s="203" t="s">
        <v>515</v>
      </c>
      <c r="D13" s="590"/>
      <c r="E13" s="592"/>
      <c r="F13" s="588"/>
      <c r="G13" s="588"/>
      <c r="H13" s="588"/>
      <c r="I13" s="588"/>
      <c r="J13" s="588"/>
      <c r="K13" s="588"/>
      <c r="L13" s="588"/>
      <c r="M13" s="588"/>
      <c r="N13" s="588"/>
      <c r="O13" s="588"/>
      <c r="P13" s="588"/>
      <c r="Q13" s="588"/>
      <c r="R13" s="588"/>
      <c r="S13" s="588"/>
      <c r="T13" s="588"/>
      <c r="U13" s="588"/>
      <c r="V13" s="588"/>
      <c r="W13" s="588"/>
      <c r="X13" s="588"/>
      <c r="Y13" s="588"/>
      <c r="Z13" s="588"/>
      <c r="AA13" s="588"/>
      <c r="AB13" s="588"/>
      <c r="AC13" s="588"/>
      <c r="AD13" s="588"/>
      <c r="AE13" s="588"/>
      <c r="AF13" s="588"/>
      <c r="AG13" s="588"/>
      <c r="AH13" s="588"/>
      <c r="AI13" s="594"/>
      <c r="AJ13" s="596"/>
      <c r="AK13" s="603"/>
    </row>
    <row r="14" spans="1:37" s="175" customFormat="1" ht="21" customHeight="1">
      <c r="A14" s="571" t="s">
        <v>463</v>
      </c>
      <c r="B14" s="597" t="s">
        <v>514</v>
      </c>
      <c r="C14" s="204" t="s">
        <v>288</v>
      </c>
      <c r="D14" s="598" t="s">
        <v>291</v>
      </c>
      <c r="E14" s="599">
        <v>4</v>
      </c>
      <c r="F14" s="597">
        <v>4</v>
      </c>
      <c r="G14" s="597">
        <v>4</v>
      </c>
      <c r="H14" s="597">
        <v>4</v>
      </c>
      <c r="I14" s="597"/>
      <c r="J14" s="597"/>
      <c r="K14" s="597">
        <v>4</v>
      </c>
      <c r="L14" s="597">
        <v>4</v>
      </c>
      <c r="M14" s="597">
        <v>4</v>
      </c>
      <c r="N14" s="597">
        <v>4</v>
      </c>
      <c r="O14" s="597">
        <v>4</v>
      </c>
      <c r="P14" s="597"/>
      <c r="Q14" s="597"/>
      <c r="R14" s="597">
        <v>4</v>
      </c>
      <c r="S14" s="597">
        <v>4</v>
      </c>
      <c r="T14" s="597">
        <v>4</v>
      </c>
      <c r="U14" s="597">
        <v>4</v>
      </c>
      <c r="V14" s="597">
        <v>0</v>
      </c>
      <c r="W14" s="597"/>
      <c r="X14" s="597"/>
      <c r="Y14" s="597">
        <v>4</v>
      </c>
      <c r="Z14" s="597">
        <v>4</v>
      </c>
      <c r="AA14" s="597">
        <v>4</v>
      </c>
      <c r="AB14" s="597">
        <v>4</v>
      </c>
      <c r="AC14" s="597">
        <v>4</v>
      </c>
      <c r="AD14" s="597"/>
      <c r="AE14" s="597"/>
      <c r="AF14" s="597">
        <v>4</v>
      </c>
      <c r="AG14" s="597">
        <v>4</v>
      </c>
      <c r="AH14" s="597">
        <v>4</v>
      </c>
      <c r="AI14" s="600"/>
      <c r="AJ14" s="601">
        <f>IF(SUM(E14:AI15)=0,"",SUM(E14:AI15))</f>
        <v>84</v>
      </c>
      <c r="AK14" s="602">
        <f>AJ14/H34</f>
        <v>0.4772727272727273</v>
      </c>
    </row>
    <row r="15" spans="1:37" s="175" customFormat="1" ht="14.25" customHeight="1">
      <c r="A15" s="577"/>
      <c r="B15" s="588"/>
      <c r="C15" s="203" t="s">
        <v>516</v>
      </c>
      <c r="D15" s="590"/>
      <c r="E15" s="592"/>
      <c r="F15" s="588"/>
      <c r="G15" s="588"/>
      <c r="H15" s="588"/>
      <c r="I15" s="588"/>
      <c r="J15" s="588"/>
      <c r="K15" s="588"/>
      <c r="L15" s="588"/>
      <c r="M15" s="588"/>
      <c r="N15" s="588"/>
      <c r="O15" s="588"/>
      <c r="P15" s="588"/>
      <c r="Q15" s="588"/>
      <c r="R15" s="588"/>
      <c r="S15" s="588"/>
      <c r="T15" s="588"/>
      <c r="U15" s="588"/>
      <c r="V15" s="588"/>
      <c r="W15" s="588"/>
      <c r="X15" s="588"/>
      <c r="Y15" s="588"/>
      <c r="Z15" s="588"/>
      <c r="AA15" s="588"/>
      <c r="AB15" s="588"/>
      <c r="AC15" s="588"/>
      <c r="AD15" s="588"/>
      <c r="AE15" s="588"/>
      <c r="AF15" s="588"/>
      <c r="AG15" s="588"/>
      <c r="AH15" s="588"/>
      <c r="AI15" s="594"/>
      <c r="AJ15" s="596"/>
      <c r="AK15" s="603"/>
    </row>
    <row r="16" spans="1:37" s="175" customFormat="1" ht="21" customHeight="1">
      <c r="A16" s="571" t="s">
        <v>463</v>
      </c>
      <c r="B16" s="604"/>
      <c r="C16" s="200"/>
      <c r="D16" s="606"/>
      <c r="E16" s="599"/>
      <c r="F16" s="597"/>
      <c r="G16" s="597"/>
      <c r="H16" s="597"/>
      <c r="I16" s="597"/>
      <c r="J16" s="597"/>
      <c r="K16" s="597"/>
      <c r="L16" s="597"/>
      <c r="M16" s="597"/>
      <c r="N16" s="597"/>
      <c r="O16" s="597"/>
      <c r="P16" s="597"/>
      <c r="Q16" s="597"/>
      <c r="R16" s="597"/>
      <c r="S16" s="597"/>
      <c r="T16" s="597"/>
      <c r="U16" s="597"/>
      <c r="V16" s="597"/>
      <c r="W16" s="597"/>
      <c r="X16" s="597"/>
      <c r="Y16" s="597"/>
      <c r="Z16" s="597"/>
      <c r="AA16" s="597"/>
      <c r="AB16" s="597"/>
      <c r="AC16" s="597"/>
      <c r="AD16" s="597"/>
      <c r="AE16" s="597"/>
      <c r="AF16" s="597"/>
      <c r="AG16" s="597"/>
      <c r="AH16" s="597"/>
      <c r="AI16" s="600"/>
      <c r="AJ16" s="601">
        <f>IF(SUM(E16:AI17)=0,"",SUM(E16:AI17))</f>
      </c>
      <c r="AK16" s="602"/>
    </row>
    <row r="17" spans="1:37" s="175" customFormat="1" ht="14.25" customHeight="1">
      <c r="A17" s="577"/>
      <c r="B17" s="605"/>
      <c r="C17" s="199"/>
      <c r="D17" s="607"/>
      <c r="E17" s="592"/>
      <c r="F17" s="588"/>
      <c r="G17" s="588"/>
      <c r="H17" s="588"/>
      <c r="I17" s="588"/>
      <c r="J17" s="588"/>
      <c r="K17" s="588"/>
      <c r="L17" s="588"/>
      <c r="M17" s="588"/>
      <c r="N17" s="588"/>
      <c r="O17" s="588"/>
      <c r="P17" s="588"/>
      <c r="Q17" s="588"/>
      <c r="R17" s="588"/>
      <c r="S17" s="588"/>
      <c r="T17" s="588"/>
      <c r="U17" s="588"/>
      <c r="V17" s="588"/>
      <c r="W17" s="588"/>
      <c r="X17" s="588"/>
      <c r="Y17" s="588"/>
      <c r="Z17" s="588"/>
      <c r="AA17" s="588"/>
      <c r="AB17" s="588"/>
      <c r="AC17" s="588"/>
      <c r="AD17" s="588"/>
      <c r="AE17" s="588"/>
      <c r="AF17" s="588"/>
      <c r="AG17" s="588"/>
      <c r="AH17" s="588"/>
      <c r="AI17" s="594"/>
      <c r="AJ17" s="596"/>
      <c r="AK17" s="603"/>
    </row>
    <row r="18" spans="1:37" s="175" customFormat="1" ht="21" customHeight="1">
      <c r="A18" s="571" t="s">
        <v>463</v>
      </c>
      <c r="B18" s="604"/>
      <c r="C18" s="200"/>
      <c r="D18" s="606"/>
      <c r="E18" s="599"/>
      <c r="F18" s="597"/>
      <c r="G18" s="597"/>
      <c r="H18" s="597"/>
      <c r="I18" s="597"/>
      <c r="J18" s="597"/>
      <c r="K18" s="597"/>
      <c r="L18" s="597"/>
      <c r="M18" s="597"/>
      <c r="N18" s="597"/>
      <c r="O18" s="597"/>
      <c r="P18" s="597"/>
      <c r="Q18" s="597"/>
      <c r="R18" s="597"/>
      <c r="S18" s="597"/>
      <c r="T18" s="597"/>
      <c r="U18" s="597"/>
      <c r="V18" s="597"/>
      <c r="W18" s="597"/>
      <c r="X18" s="597"/>
      <c r="Y18" s="597"/>
      <c r="Z18" s="597"/>
      <c r="AA18" s="597"/>
      <c r="AB18" s="597"/>
      <c r="AC18" s="597"/>
      <c r="AD18" s="597"/>
      <c r="AE18" s="597"/>
      <c r="AF18" s="597"/>
      <c r="AG18" s="597"/>
      <c r="AH18" s="597"/>
      <c r="AI18" s="600"/>
      <c r="AJ18" s="601">
        <f>IF(SUM(E18:AI19)=0,"",SUM(E18:AI19))</f>
      </c>
      <c r="AK18" s="602"/>
    </row>
    <row r="19" spans="1:37" s="175" customFormat="1" ht="14.25" customHeight="1" thickBot="1">
      <c r="A19" s="572"/>
      <c r="B19" s="608"/>
      <c r="C19" s="201"/>
      <c r="D19" s="609"/>
      <c r="E19" s="591"/>
      <c r="F19" s="587"/>
      <c r="G19" s="587"/>
      <c r="H19" s="587"/>
      <c r="I19" s="587"/>
      <c r="J19" s="587"/>
      <c r="K19" s="587"/>
      <c r="L19" s="587"/>
      <c r="M19" s="587"/>
      <c r="N19" s="587"/>
      <c r="O19" s="587"/>
      <c r="P19" s="587"/>
      <c r="Q19" s="587"/>
      <c r="R19" s="587"/>
      <c r="S19" s="587"/>
      <c r="T19" s="587"/>
      <c r="U19" s="587"/>
      <c r="V19" s="587"/>
      <c r="W19" s="587"/>
      <c r="X19" s="587"/>
      <c r="Y19" s="587"/>
      <c r="Z19" s="587"/>
      <c r="AA19" s="587"/>
      <c r="AB19" s="587"/>
      <c r="AC19" s="587"/>
      <c r="AD19" s="587"/>
      <c r="AE19" s="587"/>
      <c r="AF19" s="587"/>
      <c r="AG19" s="587"/>
      <c r="AH19" s="587"/>
      <c r="AI19" s="593"/>
      <c r="AJ19" s="595"/>
      <c r="AK19" s="610"/>
    </row>
    <row r="20" spans="1:37" s="162" customFormat="1" ht="35.25" customHeight="1" thickBot="1" thickTop="1">
      <c r="A20" s="187" t="s">
        <v>484</v>
      </c>
      <c r="B20" s="188"/>
      <c r="C20" s="188"/>
      <c r="D20" s="191"/>
      <c r="E20" s="189"/>
      <c r="F20" s="189"/>
      <c r="G20" s="189"/>
      <c r="H20" s="189"/>
      <c r="I20" s="189"/>
      <c r="J20" s="189"/>
      <c r="K20" s="189"/>
      <c r="L20" s="189"/>
      <c r="M20" s="189"/>
      <c r="N20" s="189"/>
      <c r="O20" s="189"/>
      <c r="P20" s="189"/>
      <c r="Q20" s="189"/>
      <c r="R20" s="189"/>
      <c r="S20" s="189"/>
      <c r="T20" s="189"/>
      <c r="U20" s="189"/>
      <c r="V20" s="189"/>
      <c r="W20" s="189"/>
      <c r="X20" s="189"/>
      <c r="Y20" s="189"/>
      <c r="Z20" s="189"/>
      <c r="AA20" s="189"/>
      <c r="AB20" s="189"/>
      <c r="AC20" s="189"/>
      <c r="AD20" s="189"/>
      <c r="AE20" s="189"/>
      <c r="AF20" s="189"/>
      <c r="AG20" s="189"/>
      <c r="AH20" s="189"/>
      <c r="AI20" s="190"/>
      <c r="AJ20" s="211">
        <f>IF(SUM(AJ8:AJ19)=0,"",SUM(AJ8:AJ19))</f>
        <v>436</v>
      </c>
      <c r="AK20" s="212">
        <f>ROUNDDOWN(SUM(AK10:AK19),1)</f>
        <v>2.4</v>
      </c>
    </row>
    <row r="21" s="162" customFormat="1" ht="12"/>
    <row r="22" spans="1:3" ht="15" customHeight="1">
      <c r="A22" s="164" t="s">
        <v>485</v>
      </c>
      <c r="B22" s="172" t="s">
        <v>486</v>
      </c>
      <c r="C22" s="192" t="s">
        <v>487</v>
      </c>
    </row>
    <row r="23" ht="15" customHeight="1">
      <c r="A23" s="164" t="s">
        <v>488</v>
      </c>
    </row>
    <row r="24" ht="6" customHeight="1" thickBot="1"/>
    <row r="25" spans="1:7" s="194" customFormat="1" ht="24" customHeight="1" thickBot="1">
      <c r="A25" s="195" t="s">
        <v>489</v>
      </c>
      <c r="E25" s="611">
        <v>8</v>
      </c>
      <c r="F25" s="612"/>
      <c r="G25" s="194" t="s">
        <v>490</v>
      </c>
    </row>
    <row r="26" ht="6" customHeight="1" thickBot="1"/>
    <row r="27" spans="1:18" s="194" customFormat="1" ht="24" customHeight="1" thickBot="1">
      <c r="A27" s="195" t="s">
        <v>491</v>
      </c>
      <c r="H27" s="611">
        <v>5</v>
      </c>
      <c r="I27" s="612"/>
      <c r="J27" s="194" t="s">
        <v>492</v>
      </c>
      <c r="M27" s="611">
        <f>IF(E25*H27=0,"",E25*H27)</f>
        <v>40</v>
      </c>
      <c r="N27" s="612"/>
      <c r="O27" s="194" t="s">
        <v>493</v>
      </c>
      <c r="R27" s="193" t="s">
        <v>494</v>
      </c>
    </row>
    <row r="28" ht="6" customHeight="1" thickBot="1"/>
    <row r="29" spans="1:8" s="194" customFormat="1" ht="24" customHeight="1" thickBot="1">
      <c r="A29" s="195" t="s">
        <v>495</v>
      </c>
      <c r="E29" s="613">
        <v>22</v>
      </c>
      <c r="F29" s="614"/>
      <c r="G29" s="615"/>
      <c r="H29" s="194" t="s">
        <v>496</v>
      </c>
    </row>
    <row r="30" ht="6" customHeight="1"/>
    <row r="31" spans="8:21" s="166" customFormat="1" ht="13.5">
      <c r="H31" s="196" t="s">
        <v>498</v>
      </c>
      <c r="U31" s="166" t="s">
        <v>497</v>
      </c>
    </row>
    <row r="32" spans="8:21" s="166" customFormat="1" ht="13.5">
      <c r="H32" s="196" t="s">
        <v>499</v>
      </c>
      <c r="U32" s="166" t="s">
        <v>500</v>
      </c>
    </row>
    <row r="33" ht="6" customHeight="1" thickBot="1"/>
    <row r="34" spans="1:11" s="194" customFormat="1" ht="24" customHeight="1" thickBot="1">
      <c r="A34" s="195" t="s">
        <v>501</v>
      </c>
      <c r="E34" s="197" t="s">
        <v>502</v>
      </c>
      <c r="F34" s="197"/>
      <c r="G34" s="197"/>
      <c r="H34" s="613">
        <f>IF(E25*E29=0,"",E25*E29)</f>
        <v>176</v>
      </c>
      <c r="I34" s="614"/>
      <c r="J34" s="615"/>
      <c r="K34" s="194" t="s">
        <v>503</v>
      </c>
    </row>
    <row r="35" ht="6" customHeight="1"/>
    <row r="36" spans="1:3" s="169" customFormat="1" ht="15" customHeight="1">
      <c r="A36" s="169" t="s">
        <v>504</v>
      </c>
      <c r="B36" s="198" t="s">
        <v>486</v>
      </c>
      <c r="C36" s="169" t="s">
        <v>506</v>
      </c>
    </row>
  </sheetData>
  <sheetProtection/>
  <mergeCells count="226">
    <mergeCell ref="H27:I27"/>
    <mergeCell ref="M27:N27"/>
    <mergeCell ref="E29:G29"/>
    <mergeCell ref="H34:J34"/>
    <mergeCell ref="AG18:AG19"/>
    <mergeCell ref="AH18:AH19"/>
    <mergeCell ref="U18:U19"/>
    <mergeCell ref="V18:V19"/>
    <mergeCell ref="W18:W19"/>
    <mergeCell ref="X18:X19"/>
    <mergeCell ref="AI18:AI19"/>
    <mergeCell ref="AJ18:AJ19"/>
    <mergeCell ref="AK18:AK19"/>
    <mergeCell ref="E25:F25"/>
    <mergeCell ref="AA18:AA19"/>
    <mergeCell ref="AB18:AB19"/>
    <mergeCell ref="AC18:AC19"/>
    <mergeCell ref="AD18:AD19"/>
    <mergeCell ref="AE18:AE19"/>
    <mergeCell ref="AF18:AF19"/>
    <mergeCell ref="Y18:Y19"/>
    <mergeCell ref="Z18:Z19"/>
    <mergeCell ref="O18:O19"/>
    <mergeCell ref="P18:P19"/>
    <mergeCell ref="Q18:Q19"/>
    <mergeCell ref="R18:R19"/>
    <mergeCell ref="S18:S19"/>
    <mergeCell ref="T18:T19"/>
    <mergeCell ref="I18:I19"/>
    <mergeCell ref="J18:J19"/>
    <mergeCell ref="K18:K19"/>
    <mergeCell ref="L18:L19"/>
    <mergeCell ref="M18:M19"/>
    <mergeCell ref="N18:N19"/>
    <mergeCell ref="AI16:AI17"/>
    <mergeCell ref="AJ16:AJ17"/>
    <mergeCell ref="AK16:AK17"/>
    <mergeCell ref="A18:A19"/>
    <mergeCell ref="B18:B19"/>
    <mergeCell ref="D18:D19"/>
    <mergeCell ref="E18:E19"/>
    <mergeCell ref="F18:F19"/>
    <mergeCell ref="G18:G19"/>
    <mergeCell ref="H18:H19"/>
    <mergeCell ref="AC16:AC17"/>
    <mergeCell ref="AD16:AD17"/>
    <mergeCell ref="AE16:AE17"/>
    <mergeCell ref="AF16:AF17"/>
    <mergeCell ref="AG16:AG17"/>
    <mergeCell ref="AH16:AH17"/>
    <mergeCell ref="W16:W17"/>
    <mergeCell ref="X16:X17"/>
    <mergeCell ref="Y16:Y17"/>
    <mergeCell ref="Z16:Z17"/>
    <mergeCell ref="AA16:AA17"/>
    <mergeCell ref="AB16:AB17"/>
    <mergeCell ref="Q16:Q17"/>
    <mergeCell ref="R16:R17"/>
    <mergeCell ref="S16:S17"/>
    <mergeCell ref="T16:T17"/>
    <mergeCell ref="U16:U17"/>
    <mergeCell ref="V16:V17"/>
    <mergeCell ref="K16:K17"/>
    <mergeCell ref="L16:L17"/>
    <mergeCell ref="M16:M17"/>
    <mergeCell ref="N16:N17"/>
    <mergeCell ref="O16:O17"/>
    <mergeCell ref="P16:P17"/>
    <mergeCell ref="AK14:AK15"/>
    <mergeCell ref="A16:A17"/>
    <mergeCell ref="B16:B17"/>
    <mergeCell ref="D16:D17"/>
    <mergeCell ref="E16:E17"/>
    <mergeCell ref="F16:F17"/>
    <mergeCell ref="G16:G17"/>
    <mergeCell ref="H16:H17"/>
    <mergeCell ref="I16:I17"/>
    <mergeCell ref="J16:J17"/>
    <mergeCell ref="AE14:AE15"/>
    <mergeCell ref="AF14:AF15"/>
    <mergeCell ref="AG14:AG15"/>
    <mergeCell ref="AH14:AH15"/>
    <mergeCell ref="AI14:AI15"/>
    <mergeCell ref="AJ14:AJ15"/>
    <mergeCell ref="Y14:Y15"/>
    <mergeCell ref="Z14:Z15"/>
    <mergeCell ref="AA14:AA15"/>
    <mergeCell ref="AB14:AB15"/>
    <mergeCell ref="AC14:AC15"/>
    <mergeCell ref="AD14:AD15"/>
    <mergeCell ref="S14:S15"/>
    <mergeCell ref="T14:T15"/>
    <mergeCell ref="U14:U15"/>
    <mergeCell ref="V14:V15"/>
    <mergeCell ref="W14:W15"/>
    <mergeCell ref="X14:X15"/>
    <mergeCell ref="M14:M15"/>
    <mergeCell ref="N14:N15"/>
    <mergeCell ref="O14:O15"/>
    <mergeCell ref="P14:P15"/>
    <mergeCell ref="Q14:Q15"/>
    <mergeCell ref="R14:R15"/>
    <mergeCell ref="G14:G15"/>
    <mergeCell ref="H14:H15"/>
    <mergeCell ref="I14:I15"/>
    <mergeCell ref="J14:J15"/>
    <mergeCell ref="K14:K15"/>
    <mergeCell ref="L14:L15"/>
    <mergeCell ref="AG12:AG13"/>
    <mergeCell ref="AH12:AH13"/>
    <mergeCell ref="AI12:AI13"/>
    <mergeCell ref="AJ12:AJ13"/>
    <mergeCell ref="AK12:AK13"/>
    <mergeCell ref="A14:A15"/>
    <mergeCell ref="B14:B15"/>
    <mergeCell ref="D14:D15"/>
    <mergeCell ref="E14:E15"/>
    <mergeCell ref="F14:F15"/>
    <mergeCell ref="AA12:AA13"/>
    <mergeCell ref="AB12:AB13"/>
    <mergeCell ref="AC12:AC13"/>
    <mergeCell ref="AD12:AD13"/>
    <mergeCell ref="AE12:AE13"/>
    <mergeCell ref="AF12:AF13"/>
    <mergeCell ref="U12:U13"/>
    <mergeCell ref="V12:V13"/>
    <mergeCell ref="W12:W13"/>
    <mergeCell ref="X12:X13"/>
    <mergeCell ref="Y12:Y13"/>
    <mergeCell ref="Z12:Z13"/>
    <mergeCell ref="O12:O13"/>
    <mergeCell ref="P12:P13"/>
    <mergeCell ref="Q12:Q13"/>
    <mergeCell ref="R12:R13"/>
    <mergeCell ref="S12:S13"/>
    <mergeCell ref="T12:T13"/>
    <mergeCell ref="I12:I13"/>
    <mergeCell ref="J12:J13"/>
    <mergeCell ref="K12:K13"/>
    <mergeCell ref="L12:L13"/>
    <mergeCell ref="M12:M13"/>
    <mergeCell ref="N12:N13"/>
    <mergeCell ref="AI10:AI11"/>
    <mergeCell ref="AJ10:AJ11"/>
    <mergeCell ref="AK10:AK11"/>
    <mergeCell ref="A12:A13"/>
    <mergeCell ref="B12:B13"/>
    <mergeCell ref="D12:D13"/>
    <mergeCell ref="E12:E13"/>
    <mergeCell ref="F12:F13"/>
    <mergeCell ref="G12:G13"/>
    <mergeCell ref="H12:H13"/>
    <mergeCell ref="AC10:AC11"/>
    <mergeCell ref="AD10:AD11"/>
    <mergeCell ref="AE10:AE11"/>
    <mergeCell ref="AF10:AF11"/>
    <mergeCell ref="AG10:AG11"/>
    <mergeCell ref="AH10:AH11"/>
    <mergeCell ref="W10:W11"/>
    <mergeCell ref="X10:X11"/>
    <mergeCell ref="Y10:Y11"/>
    <mergeCell ref="Z10:Z11"/>
    <mergeCell ref="AA10:AA11"/>
    <mergeCell ref="AB10:AB11"/>
    <mergeCell ref="Q10:Q11"/>
    <mergeCell ref="R10:R11"/>
    <mergeCell ref="S10:S11"/>
    <mergeCell ref="T10:T11"/>
    <mergeCell ref="U10:U11"/>
    <mergeCell ref="V10:V11"/>
    <mergeCell ref="K10:K11"/>
    <mergeCell ref="L10:L11"/>
    <mergeCell ref="M10:M11"/>
    <mergeCell ref="N10:N11"/>
    <mergeCell ref="O10:O11"/>
    <mergeCell ref="P10:P11"/>
    <mergeCell ref="AK8:AK9"/>
    <mergeCell ref="A10:A11"/>
    <mergeCell ref="B10:B11"/>
    <mergeCell ref="D10:D11"/>
    <mergeCell ref="E10:E11"/>
    <mergeCell ref="F10:F11"/>
    <mergeCell ref="G10:G11"/>
    <mergeCell ref="H10:H11"/>
    <mergeCell ref="I10:I11"/>
    <mergeCell ref="J10:J11"/>
    <mergeCell ref="AE8:AE9"/>
    <mergeCell ref="AF8:AF9"/>
    <mergeCell ref="AG8:AG9"/>
    <mergeCell ref="AH8:AH9"/>
    <mergeCell ref="AI8:AI9"/>
    <mergeCell ref="AJ8:AJ9"/>
    <mergeCell ref="Y8:Y9"/>
    <mergeCell ref="Z8:Z9"/>
    <mergeCell ref="AA8:AA9"/>
    <mergeCell ref="AB8:AB9"/>
    <mergeCell ref="AC8:AC9"/>
    <mergeCell ref="AD8:AD9"/>
    <mergeCell ref="S8:S9"/>
    <mergeCell ref="T8:T9"/>
    <mergeCell ref="U8:U9"/>
    <mergeCell ref="V8:V9"/>
    <mergeCell ref="W8:W9"/>
    <mergeCell ref="X8:X9"/>
    <mergeCell ref="M8:M9"/>
    <mergeCell ref="N8:N9"/>
    <mergeCell ref="O8:O9"/>
    <mergeCell ref="P8:P9"/>
    <mergeCell ref="Q8:Q9"/>
    <mergeCell ref="R8:R9"/>
    <mergeCell ref="G8:G9"/>
    <mergeCell ref="H8:H9"/>
    <mergeCell ref="I8:I9"/>
    <mergeCell ref="J8:J9"/>
    <mergeCell ref="K8:K9"/>
    <mergeCell ref="L8:L9"/>
    <mergeCell ref="Z3:AJ3"/>
    <mergeCell ref="P4:T4"/>
    <mergeCell ref="Z4:AJ4"/>
    <mergeCell ref="A6:A7"/>
    <mergeCell ref="D6:D7"/>
    <mergeCell ref="A8:A9"/>
    <mergeCell ref="B8:B9"/>
    <mergeCell ref="D8:D9"/>
    <mergeCell ref="E8:E9"/>
    <mergeCell ref="F8:F9"/>
  </mergeCells>
  <conditionalFormatting sqref="AK8:AK19">
    <cfRule type="cellIs" priority="1" dxfId="13" operator="notEqual" stopIfTrue="1">
      <formula>1</formula>
    </cfRule>
  </conditionalFormatting>
  <dataValidations count="4">
    <dataValidation errorStyle="warning" type="list" allowBlank="1" showInputMessage="1" showErrorMessage="1" prompt="Ａ：常勤専従&#10;Ｂ：常勤兼務&#10;Ｃ：非常勤専従&#10;Ｄ：非常勤兼務" imeMode="fullAlpha" sqref="B10:B19">
      <formula1>"Ａ,Ｂ,Ｃ,Ｄ"</formula1>
    </dataValidation>
    <dataValidation allowBlank="1" showInputMessage="1" showErrorMessage="1" imeMode="off" sqref="C9 C11 C19 C13 C15 C17 E8:AK19"/>
    <dataValidation allowBlank="1" showInputMessage="1" showErrorMessage="1" imeMode="hiragana" sqref="C8 A10:A19 C10 D8:D19 C12 C14 C16 C18"/>
    <dataValidation type="list" allowBlank="1" showInputMessage="1" showErrorMessage="1" prompt="Ａ：常勤専従&#10;Ｂ：常勤兼務&#10;※管理者は「常勤」でなければなりません。" imeMode="fullAlpha" sqref="B8:B9">
      <formula1>"Ａ,Ｂ"</formula1>
    </dataValidation>
  </dataValidations>
  <printOptions horizontalCentered="1" verticalCentered="1"/>
  <pageMargins left="0.1968503937007874" right="0.1968503937007874" top="0.7086614173228347" bottom="0.7086614173228347" header="0.31496062992125984" footer="0.31496062992125984"/>
  <pageSetup fitToHeight="1" fitToWidth="1" horizontalDpi="600" verticalDpi="600" orientation="landscape" paperSize="9" scale="8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N73"/>
  <sheetViews>
    <sheetView view="pageBreakPreview" zoomScaleSheetLayoutView="100" zoomScalePageLayoutView="0" workbookViewId="0" topLeftCell="A1">
      <selection activeCell="O11" sqref="O11"/>
    </sheetView>
  </sheetViews>
  <sheetFormatPr defaultColWidth="9.140625" defaultRowHeight="15"/>
  <cols>
    <col min="1" max="3" width="9.421875" style="0" customWidth="1"/>
    <col min="4" max="4" width="3.421875" style="0" customWidth="1"/>
    <col min="5" max="6" width="9.421875" style="0" customWidth="1"/>
    <col min="7" max="7" width="7.421875" style="0" customWidth="1"/>
    <col min="8" max="10" width="9.421875" style="0" customWidth="1"/>
    <col min="13" max="13" width="14.28125" style="0" customWidth="1"/>
  </cols>
  <sheetData>
    <row r="1" spans="7:10" ht="25.5" customHeight="1">
      <c r="G1" s="108"/>
      <c r="J1" s="109" t="s">
        <v>605</v>
      </c>
    </row>
    <row r="2" spans="1:10" ht="26.25" customHeight="1">
      <c r="A2" s="727" t="s">
        <v>322</v>
      </c>
      <c r="B2" s="727"/>
      <c r="C2" s="727"/>
      <c r="D2" s="727"/>
      <c r="E2" s="727"/>
      <c r="F2" s="727"/>
      <c r="G2" s="727"/>
      <c r="H2" s="727"/>
      <c r="I2" s="727"/>
      <c r="J2" s="727"/>
    </row>
    <row r="3" ht="13.5">
      <c r="A3" s="110" t="s">
        <v>611</v>
      </c>
    </row>
    <row r="4" ht="13.5">
      <c r="A4" s="111"/>
    </row>
    <row r="5" spans="1:10" ht="20.25" customHeight="1">
      <c r="A5" s="112" t="s">
        <v>292</v>
      </c>
      <c r="B5" s="436">
        <f>IF('運営状況点検書'!G7="","",'運営状況点検書'!G7)</f>
      </c>
      <c r="C5" s="437"/>
      <c r="D5" s="437"/>
      <c r="E5" s="437"/>
      <c r="F5" s="437"/>
      <c r="G5" s="459"/>
      <c r="H5" s="113" t="s">
        <v>293</v>
      </c>
      <c r="I5" s="437" t="str">
        <f>'運営状況点検書'!I5&amp;'運営状況点検書'!K5&amp;'運営状況点検書'!M5&amp;'運営状況点検書'!O5&amp;'運営状況点検書'!Q5&amp;'運営状況点検書'!S5&amp;'運営状況点検書'!U5&amp;'運営状況点検書'!W5&amp;'運営状況点検書'!Y5&amp;'運営状況点検書'!AA5</f>
        <v>145</v>
      </c>
      <c r="J5" s="459"/>
    </row>
    <row r="6" spans="1:10" ht="12.75" customHeight="1">
      <c r="A6" s="107"/>
      <c r="B6" s="114"/>
      <c r="C6" s="115"/>
      <c r="D6" s="115"/>
      <c r="E6" s="115"/>
      <c r="F6" s="115"/>
      <c r="G6" s="115"/>
      <c r="H6" s="116"/>
      <c r="I6" s="117"/>
      <c r="J6" s="117"/>
    </row>
    <row r="7" spans="1:10" ht="13.5" customHeight="1">
      <c r="A7" s="728" t="s">
        <v>294</v>
      </c>
      <c r="B7" s="363"/>
      <c r="C7" s="363"/>
      <c r="D7" s="363"/>
      <c r="E7" s="363"/>
      <c r="F7" s="363"/>
      <c r="G7" s="363"/>
      <c r="H7" s="363"/>
      <c r="I7" s="363"/>
      <c r="J7" s="363"/>
    </row>
    <row r="8" spans="1:10" ht="13.5">
      <c r="A8" s="363"/>
      <c r="B8" s="363"/>
      <c r="C8" s="363"/>
      <c r="D8" s="363"/>
      <c r="E8" s="363"/>
      <c r="F8" s="363"/>
      <c r="G8" s="363"/>
      <c r="H8" s="363"/>
      <c r="I8" s="363"/>
      <c r="J8" s="363"/>
    </row>
    <row r="9" ht="21.75" customHeight="1">
      <c r="A9" s="118" t="s">
        <v>323</v>
      </c>
    </row>
    <row r="10" spans="1:10" ht="26.25" customHeight="1">
      <c r="A10" s="723" t="s">
        <v>295</v>
      </c>
      <c r="B10" s="723"/>
      <c r="C10" s="723"/>
      <c r="D10" s="112"/>
      <c r="E10" s="687"/>
      <c r="F10" s="687"/>
      <c r="G10" s="687"/>
      <c r="H10" s="135"/>
      <c r="I10" s="136"/>
      <c r="J10" s="136"/>
    </row>
    <row r="11" spans="1:14" ht="30.75" customHeight="1">
      <c r="A11" s="710" t="s">
        <v>537</v>
      </c>
      <c r="B11" s="710"/>
      <c r="C11" s="710"/>
      <c r="D11" s="217"/>
      <c r="E11" s="705" t="s">
        <v>540</v>
      </c>
      <c r="F11" s="705"/>
      <c r="G11" s="705"/>
      <c r="H11" s="215"/>
      <c r="I11" s="216"/>
      <c r="J11" s="216"/>
      <c r="K11" s="119"/>
      <c r="L11" s="119"/>
      <c r="M11" s="119"/>
      <c r="N11" s="119"/>
    </row>
    <row r="12" spans="1:10" ht="26.25" customHeight="1">
      <c r="A12" s="723" t="s">
        <v>538</v>
      </c>
      <c r="B12" s="723"/>
      <c r="C12" s="723"/>
      <c r="D12" s="112"/>
      <c r="E12" s="687"/>
      <c r="F12" s="687"/>
      <c r="G12" s="687"/>
      <c r="H12" s="724" t="s">
        <v>541</v>
      </c>
      <c r="I12" s="725"/>
      <c r="J12" s="725"/>
    </row>
    <row r="13" spans="1:14" ht="30.75" customHeight="1">
      <c r="A13" s="710" t="s">
        <v>539</v>
      </c>
      <c r="B13" s="710"/>
      <c r="C13" s="710"/>
      <c r="D13" s="217"/>
      <c r="E13" s="705" t="s">
        <v>540</v>
      </c>
      <c r="F13" s="705"/>
      <c r="G13" s="705"/>
      <c r="H13" s="726"/>
      <c r="I13" s="725"/>
      <c r="J13" s="725"/>
      <c r="K13" s="119"/>
      <c r="L13" s="119"/>
      <c r="M13" s="119"/>
      <c r="N13" s="119"/>
    </row>
    <row r="14" ht="17.25" customHeight="1">
      <c r="J14" s="119"/>
    </row>
    <row r="15" spans="1:10" ht="21" customHeight="1" thickBot="1">
      <c r="A15" s="118" t="s">
        <v>296</v>
      </c>
      <c r="D15" s="223" t="s">
        <v>544</v>
      </c>
      <c r="I15" s="224"/>
      <c r="J15" s="225" t="s">
        <v>543</v>
      </c>
    </row>
    <row r="16" spans="1:10" ht="26.25" customHeight="1" thickTop="1">
      <c r="A16" s="719" t="s">
        <v>324</v>
      </c>
      <c r="B16" s="720"/>
      <c r="C16" s="716">
        <f>SUM(G16,G17,J16,J17)</f>
        <v>0</v>
      </c>
      <c r="D16" s="694" t="s">
        <v>542</v>
      </c>
      <c r="E16" s="715" t="s">
        <v>325</v>
      </c>
      <c r="F16" s="219" t="s">
        <v>326</v>
      </c>
      <c r="G16" s="220"/>
      <c r="H16" s="715" t="s">
        <v>297</v>
      </c>
      <c r="I16" s="219" t="s">
        <v>326</v>
      </c>
      <c r="J16" s="222"/>
    </row>
    <row r="17" spans="1:10" ht="26.25" customHeight="1" thickBot="1">
      <c r="A17" s="721"/>
      <c r="B17" s="722"/>
      <c r="C17" s="717"/>
      <c r="D17" s="695"/>
      <c r="E17" s="709"/>
      <c r="F17" s="219" t="s">
        <v>327</v>
      </c>
      <c r="G17" s="221"/>
      <c r="H17" s="709"/>
      <c r="I17" s="219" t="s">
        <v>327</v>
      </c>
      <c r="J17" s="221"/>
    </row>
    <row r="18" spans="1:10" ht="30" customHeight="1" hidden="1">
      <c r="A18" s="718" t="s">
        <v>518</v>
      </c>
      <c r="B18" s="718"/>
      <c r="C18" s="718"/>
      <c r="D18" s="718"/>
      <c r="E18" s="637"/>
      <c r="F18" s="637"/>
      <c r="G18" s="718"/>
      <c r="H18" s="637"/>
      <c r="I18" s="637"/>
      <c r="J18" s="718"/>
    </row>
    <row r="19" ht="14.25" thickTop="1"/>
    <row r="20" ht="19.5" customHeight="1">
      <c r="A20" s="118" t="s">
        <v>328</v>
      </c>
    </row>
    <row r="21" ht="14.25" thickBot="1">
      <c r="A21" s="118" t="s">
        <v>329</v>
      </c>
    </row>
    <row r="22" spans="1:10" ht="57" customHeight="1" thickBot="1">
      <c r="A22" s="705" t="s">
        <v>330</v>
      </c>
      <c r="B22" s="696"/>
      <c r="C22" s="120"/>
      <c r="D22" s="218"/>
      <c r="E22" s="706" t="s">
        <v>298</v>
      </c>
      <c r="F22" s="707"/>
      <c r="G22" s="121"/>
      <c r="H22" s="708" t="s">
        <v>331</v>
      </c>
      <c r="I22" s="707"/>
      <c r="J22" s="122">
        <f>IF(COUNT(C22,G22)=0,"",C22/G22)</f>
      </c>
    </row>
    <row r="23" spans="1:7" ht="26.25" customHeight="1">
      <c r="A23" s="696" t="s">
        <v>299</v>
      </c>
      <c r="B23" s="707"/>
      <c r="C23" s="709"/>
      <c r="D23" s="214"/>
      <c r="E23" s="671" t="s">
        <v>300</v>
      </c>
      <c r="F23" s="672"/>
      <c r="G23" s="673"/>
    </row>
    <row r="24" ht="15.75">
      <c r="A24" s="224" t="s">
        <v>545</v>
      </c>
    </row>
    <row r="25" ht="13.5">
      <c r="A25" s="226" t="s">
        <v>546</v>
      </c>
    </row>
    <row r="27" ht="13.5">
      <c r="A27" s="118" t="s">
        <v>519</v>
      </c>
    </row>
    <row r="28" spans="1:9" ht="13.5">
      <c r="A28" s="711"/>
      <c r="B28" s="123" t="s">
        <v>332</v>
      </c>
      <c r="C28" s="124" t="s">
        <v>301</v>
      </c>
      <c r="D28" s="124"/>
      <c r="E28" s="124" t="s">
        <v>333</v>
      </c>
      <c r="F28" s="124" t="s">
        <v>334</v>
      </c>
      <c r="G28" s="124" t="s">
        <v>335</v>
      </c>
      <c r="H28" s="713" t="s">
        <v>302</v>
      </c>
      <c r="I28" s="125" t="s">
        <v>303</v>
      </c>
    </row>
    <row r="29" spans="1:9" ht="13.5">
      <c r="A29" s="712"/>
      <c r="B29" s="126" t="s">
        <v>336</v>
      </c>
      <c r="C29" s="126" t="s">
        <v>337</v>
      </c>
      <c r="D29" s="126"/>
      <c r="E29" s="126" t="s">
        <v>337</v>
      </c>
      <c r="F29" s="126" t="s">
        <v>304</v>
      </c>
      <c r="G29" s="126" t="s">
        <v>336</v>
      </c>
      <c r="H29" s="714"/>
      <c r="I29" s="127" t="s">
        <v>338</v>
      </c>
    </row>
    <row r="30" spans="1:9" ht="24.75" customHeight="1">
      <c r="A30" s="112" t="s">
        <v>305</v>
      </c>
      <c r="B30" s="128"/>
      <c r="C30" s="129"/>
      <c r="D30" s="129"/>
      <c r="E30" s="129"/>
      <c r="F30" s="129"/>
      <c r="G30" s="129"/>
      <c r="H30" s="130">
        <f>SUM(B30:G30)</f>
        <v>0</v>
      </c>
      <c r="I30" s="131">
        <f>IF(H30=0,"",SUM(E30,F30,G30)/H30*100)</f>
      </c>
    </row>
    <row r="31" spans="1:9" ht="24.75" customHeight="1">
      <c r="A31" s="112" t="s">
        <v>306</v>
      </c>
      <c r="B31" s="128"/>
      <c r="C31" s="129"/>
      <c r="D31" s="129"/>
      <c r="E31" s="129"/>
      <c r="F31" s="129"/>
      <c r="G31" s="129"/>
      <c r="H31" s="130">
        <f>SUM(B31:G31)</f>
        <v>0</v>
      </c>
      <c r="I31" s="131">
        <f>IF(H31=0,"",SUM(E31,F31,G31)/H31*100)</f>
      </c>
    </row>
    <row r="32" spans="1:9" ht="24.75" customHeight="1">
      <c r="A32" s="112" t="s">
        <v>307</v>
      </c>
      <c r="B32" s="128"/>
      <c r="C32" s="129"/>
      <c r="D32" s="129"/>
      <c r="E32" s="129"/>
      <c r="F32" s="129"/>
      <c r="G32" s="129"/>
      <c r="H32" s="130">
        <f>SUM(B32:G32)</f>
        <v>0</v>
      </c>
      <c r="I32" s="131">
        <f>IF(H32=0,"",SUM(E32,F32,G32)/H32*100)</f>
      </c>
    </row>
    <row r="33" spans="7:9" ht="24.75" customHeight="1">
      <c r="G33" s="696" t="s">
        <v>520</v>
      </c>
      <c r="H33" s="697"/>
      <c r="I33" s="132">
        <f>IF(COUNT(I30:I32)=0,"",AVERAGE(I30:I32))</f>
      </c>
    </row>
    <row r="34" spans="1:10" ht="27" customHeight="1">
      <c r="A34" s="698" t="s">
        <v>308</v>
      </c>
      <c r="B34" s="698"/>
      <c r="C34" s="698"/>
      <c r="D34" s="698"/>
      <c r="E34" s="698"/>
      <c r="F34" s="698"/>
      <c r="G34" s="698"/>
      <c r="H34" s="698"/>
      <c r="I34" s="698"/>
      <c r="J34" s="698"/>
    </row>
    <row r="35" ht="19.5" customHeight="1">
      <c r="A35" s="118" t="s">
        <v>309</v>
      </c>
    </row>
    <row r="36" spans="1:10" ht="36" customHeight="1">
      <c r="A36" s="636" t="s">
        <v>550</v>
      </c>
      <c r="B36" s="637"/>
      <c r="C36" s="637"/>
      <c r="D36" s="637"/>
      <c r="E36" s="637"/>
      <c r="F36" s="637"/>
      <c r="G36" s="638"/>
      <c r="H36" s="699" t="s">
        <v>340</v>
      </c>
      <c r="I36" s="700"/>
      <c r="J36" s="701"/>
    </row>
    <row r="37" spans="1:10" ht="19.5" customHeight="1">
      <c r="A37" s="649" t="s">
        <v>310</v>
      </c>
      <c r="B37" s="650"/>
      <c r="C37" s="649" t="s">
        <v>547</v>
      </c>
      <c r="D37" s="650"/>
      <c r="E37" s="650"/>
      <c r="F37" s="650"/>
      <c r="G37" s="650"/>
      <c r="H37" s="650"/>
      <c r="I37" s="650"/>
      <c r="J37" s="651"/>
    </row>
    <row r="38" spans="1:10" ht="45.75" customHeight="1">
      <c r="A38" s="652" t="s">
        <v>549</v>
      </c>
      <c r="B38" s="652"/>
      <c r="C38" s="652"/>
      <c r="D38" s="652"/>
      <c r="E38" s="652"/>
      <c r="F38" s="652"/>
      <c r="G38" s="652"/>
      <c r="H38" s="652"/>
      <c r="I38" s="652"/>
      <c r="J38" s="652"/>
    </row>
    <row r="39" spans="1:10" ht="38.25" customHeight="1">
      <c r="A39" s="636" t="s">
        <v>548</v>
      </c>
      <c r="B39" s="637"/>
      <c r="C39" s="637"/>
      <c r="D39" s="637"/>
      <c r="E39" s="637"/>
      <c r="F39" s="637"/>
      <c r="G39" s="638"/>
      <c r="H39" s="702" t="s">
        <v>340</v>
      </c>
      <c r="I39" s="703"/>
      <c r="J39" s="704"/>
    </row>
    <row r="40" spans="1:10" ht="15.75" customHeight="1">
      <c r="A40" s="639" t="s">
        <v>311</v>
      </c>
      <c r="B40" s="640"/>
      <c r="C40" s="643"/>
      <c r="D40" s="644"/>
      <c r="E40" s="644"/>
      <c r="F40" s="644"/>
      <c r="G40" s="644"/>
      <c r="H40" s="644"/>
      <c r="I40" s="644"/>
      <c r="J40" s="645"/>
    </row>
    <row r="41" spans="1:10" ht="18.75" customHeight="1">
      <c r="A41" s="641"/>
      <c r="B41" s="642"/>
      <c r="C41" s="646"/>
      <c r="D41" s="647"/>
      <c r="E41" s="647"/>
      <c r="F41" s="647"/>
      <c r="G41" s="647"/>
      <c r="H41" s="647"/>
      <c r="I41" s="647"/>
      <c r="J41" s="648"/>
    </row>
    <row r="42" spans="1:10" ht="24" customHeight="1">
      <c r="A42" s="616" t="s">
        <v>551</v>
      </c>
      <c r="B42" s="616"/>
      <c r="C42" s="616"/>
      <c r="D42" s="616"/>
      <c r="E42" s="616"/>
      <c r="F42" s="616"/>
      <c r="G42" s="616"/>
      <c r="H42" s="616"/>
      <c r="I42" s="616"/>
      <c r="J42" s="616"/>
    </row>
    <row r="43" spans="1:10" ht="28.5" customHeight="1">
      <c r="A43" s="685" t="s">
        <v>557</v>
      </c>
      <c r="B43" s="686"/>
      <c r="C43" s="686"/>
      <c r="D43" s="686"/>
      <c r="E43" s="686"/>
      <c r="F43" s="686"/>
      <c r="G43" s="686"/>
      <c r="H43" s="687" t="s">
        <v>312</v>
      </c>
      <c r="I43" s="687"/>
      <c r="J43" s="687"/>
    </row>
    <row r="44" spans="1:10" ht="24.75" customHeight="1">
      <c r="A44" s="635" t="s">
        <v>558</v>
      </c>
      <c r="B44" s="635"/>
      <c r="C44" s="635"/>
      <c r="D44" s="635"/>
      <c r="E44" s="635"/>
      <c r="F44" s="635"/>
      <c r="G44" s="635"/>
      <c r="H44" s="635"/>
      <c r="I44" s="635"/>
      <c r="J44" s="635"/>
    </row>
    <row r="45" spans="1:10" ht="23.25" customHeight="1">
      <c r="A45" s="664" t="s">
        <v>339</v>
      </c>
      <c r="B45" s="665"/>
      <c r="C45" s="665"/>
      <c r="D45" s="665"/>
      <c r="E45" s="665"/>
      <c r="F45" s="665"/>
      <c r="G45" s="666"/>
      <c r="H45" s="133"/>
      <c r="I45" s="105"/>
      <c r="J45" s="134"/>
    </row>
    <row r="46" spans="1:10" ht="27" customHeight="1">
      <c r="A46" s="688" t="s">
        <v>552</v>
      </c>
      <c r="B46" s="689"/>
      <c r="C46" s="689"/>
      <c r="D46" s="689"/>
      <c r="E46" s="689"/>
      <c r="F46" s="689"/>
      <c r="G46" s="690"/>
      <c r="H46" s="691" t="s">
        <v>340</v>
      </c>
      <c r="I46" s="692"/>
      <c r="J46" s="693"/>
    </row>
    <row r="47" spans="1:10" ht="26.25" customHeight="1">
      <c r="A47" s="632" t="s">
        <v>341</v>
      </c>
      <c r="B47" s="633"/>
      <c r="C47" s="634" t="s">
        <v>553</v>
      </c>
      <c r="D47" s="634"/>
      <c r="E47" s="634"/>
      <c r="F47" s="634"/>
      <c r="G47" s="634"/>
      <c r="H47" s="634"/>
      <c r="I47" s="634"/>
      <c r="J47" s="633"/>
    </row>
    <row r="48" spans="1:10" ht="15">
      <c r="A48" s="626" t="s">
        <v>342</v>
      </c>
      <c r="B48" s="627"/>
      <c r="C48" s="627"/>
      <c r="D48" s="627"/>
      <c r="E48" s="627"/>
      <c r="F48" s="627"/>
      <c r="G48" s="628"/>
      <c r="H48" s="617" t="s">
        <v>313</v>
      </c>
      <c r="I48" s="618"/>
      <c r="J48" s="622"/>
    </row>
    <row r="49" spans="1:10" ht="13.5" customHeight="1">
      <c r="A49" s="629"/>
      <c r="B49" s="630"/>
      <c r="C49" s="630"/>
      <c r="D49" s="630"/>
      <c r="E49" s="630"/>
      <c r="F49" s="630"/>
      <c r="G49" s="631"/>
      <c r="H49" s="623"/>
      <c r="I49" s="624"/>
      <c r="J49" s="625"/>
    </row>
    <row r="50" spans="1:10" ht="13.5" customHeight="1">
      <c r="A50" s="617" t="s">
        <v>314</v>
      </c>
      <c r="B50" s="618"/>
      <c r="C50" s="619"/>
      <c r="D50" s="620"/>
      <c r="E50" s="620"/>
      <c r="F50" s="620"/>
      <c r="G50" s="620"/>
      <c r="H50" s="620"/>
      <c r="I50" s="620"/>
      <c r="J50" s="621"/>
    </row>
    <row r="51" spans="1:10" ht="13.5" customHeight="1">
      <c r="A51" s="617"/>
      <c r="B51" s="618"/>
      <c r="C51" s="619"/>
      <c r="D51" s="620"/>
      <c r="E51" s="620"/>
      <c r="F51" s="620"/>
      <c r="G51" s="620"/>
      <c r="H51" s="620"/>
      <c r="I51" s="620"/>
      <c r="J51" s="621"/>
    </row>
    <row r="52" spans="1:10" ht="13.5" customHeight="1">
      <c r="A52" s="232" t="s">
        <v>556</v>
      </c>
      <c r="B52" s="233"/>
      <c r="C52" s="233"/>
      <c r="D52" s="233"/>
      <c r="E52" s="233"/>
      <c r="F52" s="233"/>
      <c r="G52" s="233"/>
      <c r="H52" s="234"/>
      <c r="I52" s="234"/>
      <c r="J52" s="235"/>
    </row>
    <row r="53" spans="1:10" ht="27.75" customHeight="1">
      <c r="A53" s="674" t="s">
        <v>554</v>
      </c>
      <c r="B53" s="675"/>
      <c r="C53" s="675"/>
      <c r="D53" s="675"/>
      <c r="E53" s="675"/>
      <c r="F53" s="675"/>
      <c r="G53" s="676"/>
      <c r="H53" s="677" t="s">
        <v>340</v>
      </c>
      <c r="I53" s="678"/>
      <c r="J53" s="679"/>
    </row>
    <row r="54" spans="1:10" ht="24" customHeight="1">
      <c r="A54" s="680" t="s">
        <v>315</v>
      </c>
      <c r="B54" s="681"/>
      <c r="C54" s="682" t="s">
        <v>555</v>
      </c>
      <c r="D54" s="683"/>
      <c r="E54" s="683"/>
      <c r="F54" s="683"/>
      <c r="G54" s="683"/>
      <c r="H54" s="683"/>
      <c r="I54" s="683"/>
      <c r="J54" s="684"/>
    </row>
    <row r="55" spans="1:10" ht="15">
      <c r="A55" s="227" t="s">
        <v>316</v>
      </c>
      <c r="B55" s="228"/>
      <c r="C55" s="228"/>
      <c r="D55" s="228"/>
      <c r="E55" s="228"/>
      <c r="F55" s="228"/>
      <c r="G55" s="229"/>
      <c r="H55" s="230"/>
      <c r="I55" s="230"/>
      <c r="J55" s="231"/>
    </row>
    <row r="56" spans="1:10" ht="15">
      <c r="A56" s="664" t="s">
        <v>317</v>
      </c>
      <c r="B56" s="665"/>
      <c r="C56" s="665"/>
      <c r="D56" s="665"/>
      <c r="E56" s="665"/>
      <c r="F56" s="665"/>
      <c r="G56" s="666"/>
      <c r="H56" s="618" t="s">
        <v>312</v>
      </c>
      <c r="I56" s="618"/>
      <c r="J56" s="622"/>
    </row>
    <row r="57" spans="1:10" ht="15">
      <c r="A57" s="133"/>
      <c r="B57" s="105"/>
      <c r="C57" s="105"/>
      <c r="D57" s="105"/>
      <c r="E57" s="105"/>
      <c r="F57" s="105"/>
      <c r="G57" s="134"/>
      <c r="H57" s="136"/>
      <c r="I57" s="136"/>
      <c r="J57" s="137"/>
    </row>
    <row r="58" spans="1:10" ht="15">
      <c r="A58" s="667" t="s">
        <v>318</v>
      </c>
      <c r="B58" s="668"/>
      <c r="C58" s="668"/>
      <c r="D58" s="668"/>
      <c r="E58" s="668"/>
      <c r="F58" s="668"/>
      <c r="G58" s="669"/>
      <c r="H58" s="640" t="s">
        <v>312</v>
      </c>
      <c r="I58" s="640"/>
      <c r="J58" s="670"/>
    </row>
    <row r="59" spans="1:10" ht="15">
      <c r="A59" s="133"/>
      <c r="B59" s="105"/>
      <c r="C59" s="105"/>
      <c r="D59" s="105"/>
      <c r="E59" s="105"/>
      <c r="F59" s="105"/>
      <c r="G59" s="134"/>
      <c r="H59" s="138"/>
      <c r="I59" s="136"/>
      <c r="J59" s="137"/>
    </row>
    <row r="60" spans="1:10" ht="13.5">
      <c r="A60" s="653" t="s">
        <v>521</v>
      </c>
      <c r="B60" s="654"/>
      <c r="C60" s="654"/>
      <c r="D60" s="654"/>
      <c r="E60" s="654"/>
      <c r="F60" s="654"/>
      <c r="G60" s="655"/>
      <c r="H60" s="659" t="s">
        <v>319</v>
      </c>
      <c r="I60" s="660"/>
      <c r="J60" s="661"/>
    </row>
    <row r="61" spans="1:10" ht="13.5">
      <c r="A61" s="139"/>
      <c r="B61" s="213" t="s">
        <v>523</v>
      </c>
      <c r="C61" s="140"/>
      <c r="D61" s="140"/>
      <c r="E61" s="140"/>
      <c r="F61" s="140"/>
      <c r="G61" s="141"/>
      <c r="H61" s="662"/>
      <c r="I61" s="663"/>
      <c r="J61" s="661"/>
    </row>
    <row r="62" spans="1:10" ht="13.5">
      <c r="A62" s="139"/>
      <c r="B62" s="213" t="s">
        <v>524</v>
      </c>
      <c r="C62" s="140"/>
      <c r="D62" s="140"/>
      <c r="E62" s="140" t="s">
        <v>525</v>
      </c>
      <c r="F62" s="140"/>
      <c r="G62" s="141"/>
      <c r="H62" s="133"/>
      <c r="I62" s="105"/>
      <c r="J62" s="134"/>
    </row>
    <row r="63" spans="1:10" ht="13.5">
      <c r="A63" s="653" t="s">
        <v>522</v>
      </c>
      <c r="B63" s="654"/>
      <c r="C63" s="654"/>
      <c r="D63" s="654"/>
      <c r="E63" s="654"/>
      <c r="F63" s="654"/>
      <c r="G63" s="655"/>
      <c r="H63" s="133"/>
      <c r="I63" s="105"/>
      <c r="J63" s="134"/>
    </row>
    <row r="64" spans="1:10" ht="13.5">
      <c r="A64" s="139"/>
      <c r="B64" s="213" t="s">
        <v>523</v>
      </c>
      <c r="C64" s="140"/>
      <c r="D64" s="140"/>
      <c r="E64" s="140"/>
      <c r="F64" s="140"/>
      <c r="G64" s="141"/>
      <c r="H64" s="133"/>
      <c r="I64" s="105"/>
      <c r="J64" s="134"/>
    </row>
    <row r="65" spans="1:10" ht="13.5">
      <c r="A65" s="139"/>
      <c r="B65" s="213" t="s">
        <v>524</v>
      </c>
      <c r="C65" s="140"/>
      <c r="D65" s="140"/>
      <c r="E65" s="140" t="s">
        <v>525</v>
      </c>
      <c r="F65" s="140"/>
      <c r="G65" s="141"/>
      <c r="H65" s="133"/>
      <c r="I65" s="105"/>
      <c r="J65" s="134"/>
    </row>
    <row r="66" spans="1:10" ht="13.5">
      <c r="A66" s="653" t="s">
        <v>522</v>
      </c>
      <c r="B66" s="654"/>
      <c r="C66" s="654"/>
      <c r="D66" s="654"/>
      <c r="E66" s="654"/>
      <c r="F66" s="654"/>
      <c r="G66" s="655"/>
      <c r="H66" s="133"/>
      <c r="I66" s="105"/>
      <c r="J66" s="134"/>
    </row>
    <row r="67" spans="1:10" ht="13.5">
      <c r="A67" s="139"/>
      <c r="B67" s="213" t="s">
        <v>523</v>
      </c>
      <c r="C67" s="140"/>
      <c r="D67" s="140"/>
      <c r="E67" s="140"/>
      <c r="F67" s="140"/>
      <c r="G67" s="141"/>
      <c r="H67" s="133"/>
      <c r="I67" s="105"/>
      <c r="J67" s="134"/>
    </row>
    <row r="68" spans="1:10" ht="13.5">
      <c r="A68" s="139"/>
      <c r="B68" s="213" t="s">
        <v>524</v>
      </c>
      <c r="C68" s="140"/>
      <c r="D68" s="140"/>
      <c r="E68" s="140" t="s">
        <v>525</v>
      </c>
      <c r="F68" s="140"/>
      <c r="G68" s="141"/>
      <c r="H68" s="133"/>
      <c r="I68" s="105"/>
      <c r="J68" s="134"/>
    </row>
    <row r="69" spans="1:10" ht="13.5">
      <c r="A69" s="139"/>
      <c r="B69" s="140"/>
      <c r="C69" s="140"/>
      <c r="D69" s="140"/>
      <c r="E69" s="140"/>
      <c r="F69" s="140"/>
      <c r="G69" s="140"/>
      <c r="H69" s="133"/>
      <c r="I69" s="105"/>
      <c r="J69" s="134"/>
    </row>
    <row r="70" spans="1:10" ht="13.5">
      <c r="A70" s="656" t="s">
        <v>526</v>
      </c>
      <c r="B70" s="657"/>
      <c r="C70" s="657"/>
      <c r="D70" s="657"/>
      <c r="E70" s="657"/>
      <c r="F70" s="657"/>
      <c r="G70" s="658"/>
      <c r="H70" s="142"/>
      <c r="I70" s="143"/>
      <c r="J70" s="144"/>
    </row>
    <row r="72" spans="1:9" ht="13.5">
      <c r="A72" t="s">
        <v>320</v>
      </c>
      <c r="B72" s="106"/>
      <c r="C72" s="106"/>
      <c r="D72" s="106"/>
      <c r="E72" s="106"/>
      <c r="F72" s="106"/>
      <c r="G72" s="106"/>
      <c r="H72" s="106"/>
      <c r="I72" s="106"/>
    </row>
    <row r="73" ht="13.5">
      <c r="A73" t="s">
        <v>321</v>
      </c>
    </row>
  </sheetData>
  <sheetProtection/>
  <mergeCells count="63">
    <mergeCell ref="A12:C12"/>
    <mergeCell ref="E12:G12"/>
    <mergeCell ref="A13:C13"/>
    <mergeCell ref="E13:G13"/>
    <mergeCell ref="H12:J13"/>
    <mergeCell ref="A2:J2"/>
    <mergeCell ref="B5:G5"/>
    <mergeCell ref="I5:J5"/>
    <mergeCell ref="A7:J8"/>
    <mergeCell ref="A10:C10"/>
    <mergeCell ref="A11:C11"/>
    <mergeCell ref="E10:G10"/>
    <mergeCell ref="E11:G11"/>
    <mergeCell ref="A28:A29"/>
    <mergeCell ref="H28:H29"/>
    <mergeCell ref="E16:E17"/>
    <mergeCell ref="H16:H17"/>
    <mergeCell ref="C16:C17"/>
    <mergeCell ref="A18:J18"/>
    <mergeCell ref="A16:B17"/>
    <mergeCell ref="D16:D17"/>
    <mergeCell ref="G33:H33"/>
    <mergeCell ref="A34:J34"/>
    <mergeCell ref="H36:J36"/>
    <mergeCell ref="H39:J39"/>
    <mergeCell ref="A36:G36"/>
    <mergeCell ref="A22:B22"/>
    <mergeCell ref="E22:F22"/>
    <mergeCell ref="H22:I22"/>
    <mergeCell ref="A23:C23"/>
    <mergeCell ref="E23:G23"/>
    <mergeCell ref="A53:G53"/>
    <mergeCell ref="H53:J53"/>
    <mergeCell ref="A54:B54"/>
    <mergeCell ref="C54:J54"/>
    <mergeCell ref="A43:G43"/>
    <mergeCell ref="H43:J43"/>
    <mergeCell ref="A45:G45"/>
    <mergeCell ref="A46:G46"/>
    <mergeCell ref="H46:J46"/>
    <mergeCell ref="A63:G63"/>
    <mergeCell ref="A66:G66"/>
    <mergeCell ref="A70:G70"/>
    <mergeCell ref="H60:J61"/>
    <mergeCell ref="A56:G56"/>
    <mergeCell ref="H56:J56"/>
    <mergeCell ref="A58:G58"/>
    <mergeCell ref="H58:J58"/>
    <mergeCell ref="A60:G60"/>
    <mergeCell ref="A39:G39"/>
    <mergeCell ref="A40:B41"/>
    <mergeCell ref="C40:J41"/>
    <mergeCell ref="A37:B37"/>
    <mergeCell ref="C37:J37"/>
    <mergeCell ref="A38:J38"/>
    <mergeCell ref="A42:J42"/>
    <mergeCell ref="A50:B51"/>
    <mergeCell ref="C50:J51"/>
    <mergeCell ref="H48:J49"/>
    <mergeCell ref="A48:G49"/>
    <mergeCell ref="A47:B47"/>
    <mergeCell ref="C47:J47"/>
    <mergeCell ref="A44:J44"/>
  </mergeCell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r:id="rId3"/>
  <rowBreaks count="1" manualBreakCount="1">
    <brk id="34" max="8"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川崎市役所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川崎市役所　梅森</dc:creator>
  <cp:keywords/>
  <dc:description/>
  <cp:lastModifiedBy>kawasaki-admin</cp:lastModifiedBy>
  <cp:lastPrinted>2018-01-29T01:01:09Z</cp:lastPrinted>
  <dcterms:created xsi:type="dcterms:W3CDTF">2015-11-10T23:59:55Z</dcterms:created>
  <dcterms:modified xsi:type="dcterms:W3CDTF">2018-12-21T01:30:18Z</dcterms:modified>
  <cp:category/>
  <cp:version/>
  <cp:contentType/>
  <cp:contentStatus/>
</cp:coreProperties>
</file>