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45（こ）子育て推進部幼児教育担当\R4書庫\04 子ども・子育て支援新制度\88 【様式】教育・保育給付費請求書等\"/>
    </mc:Choice>
  </mc:AlternateContent>
  <bookViews>
    <workbookView xWindow="0" yWindow="0" windowWidth="17610" windowHeight="7200" tabRatio="732" activeTab="1"/>
  </bookViews>
  <sheets>
    <sheet name="請求明細書・幼稚園（記入例）" sheetId="1" r:id="rId1"/>
    <sheet name="請求明細書・幼稚園（白紙）" sheetId="13" r:id="rId2"/>
    <sheet name="在園児一覧・1号（記入例）" sheetId="4" r:id="rId3"/>
    <sheet name="在園児一覧・1号（白紙）" sheetId="11" r:id="rId4"/>
  </sheets>
  <definedNames>
    <definedName name="_xlnm.Print_Area" localSheetId="0">'請求明細書・幼稚園（記入例）'!$A$1:$AQ$49</definedName>
  </definedNames>
  <calcPr calcId="162913"/>
</workbook>
</file>

<file path=xl/calcChain.xml><?xml version="1.0" encoding="utf-8"?>
<calcChain xmlns="http://schemas.openxmlformats.org/spreadsheetml/2006/main">
  <c r="R44" i="13" l="1"/>
  <c r="N44" i="13"/>
  <c r="J44" i="13"/>
  <c r="AJ49" i="1" l="1"/>
  <c r="N44" i="1"/>
  <c r="R44" i="1"/>
  <c r="J44" i="1"/>
  <c r="J46" i="13" l="1"/>
  <c r="J48" i="13" s="1"/>
  <c r="R46" i="13" l="1"/>
  <c r="N46" i="13"/>
  <c r="R48" i="13" l="1"/>
  <c r="N48" i="13"/>
  <c r="AI17" i="13"/>
  <c r="J49" i="13" l="1"/>
  <c r="AJ49" i="13" s="1"/>
  <c r="AD48" i="11"/>
  <c r="R48" i="11"/>
  <c r="Z47" i="11"/>
  <c r="V47" i="11"/>
  <c r="N47" i="11"/>
  <c r="J47" i="11"/>
  <c r="Z46" i="11"/>
  <c r="V46" i="11"/>
  <c r="N46" i="11"/>
  <c r="J46" i="11"/>
  <c r="AE41" i="11"/>
  <c r="AE40" i="11"/>
  <c r="AE39" i="11"/>
  <c r="AE38" i="11"/>
  <c r="AE37" i="11"/>
  <c r="AE36" i="11"/>
  <c r="AE35" i="11"/>
  <c r="AE34" i="11"/>
  <c r="AE33" i="11"/>
  <c r="AE32" i="11"/>
  <c r="AE31" i="11"/>
  <c r="AE30" i="11"/>
  <c r="AE29" i="11"/>
  <c r="AE28" i="11"/>
  <c r="AE27" i="11"/>
  <c r="AE26" i="11"/>
  <c r="AE25" i="11"/>
  <c r="AE24" i="11"/>
  <c r="AE23" i="11"/>
  <c r="AE22" i="11"/>
  <c r="AE21" i="11"/>
  <c r="AE20" i="11"/>
  <c r="AE19" i="11"/>
  <c r="AE18" i="11"/>
  <c r="AE17" i="11"/>
  <c r="AE16" i="11"/>
  <c r="AE15" i="11"/>
  <c r="AE14" i="11"/>
  <c r="AE13" i="11"/>
  <c r="AE12" i="11"/>
  <c r="AE11" i="11"/>
  <c r="AE10" i="11"/>
  <c r="AE9" i="11"/>
  <c r="AE8" i="11"/>
  <c r="AE7" i="11"/>
  <c r="Z46" i="4"/>
  <c r="Z47" i="4"/>
  <c r="V47" i="4"/>
  <c r="V46" i="4"/>
  <c r="N47" i="4"/>
  <c r="N46" i="4"/>
  <c r="J47" i="4"/>
  <c r="J46" i="4"/>
  <c r="AH48" i="11" l="1"/>
  <c r="AD46" i="11"/>
  <c r="AD47" i="11"/>
  <c r="R46" i="11"/>
  <c r="R47" i="11"/>
  <c r="AH46" i="11" l="1"/>
  <c r="AH47" i="11"/>
  <c r="R47" i="4" l="1"/>
  <c r="R46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7" i="4"/>
  <c r="AD47" i="4"/>
  <c r="AD48" i="4"/>
  <c r="AD46" i="4"/>
  <c r="R48" i="4"/>
  <c r="AH48" i="4" l="1"/>
  <c r="AH47" i="4"/>
  <c r="AH46" i="4"/>
  <c r="R46" i="1"/>
  <c r="R48" i="1" s="1"/>
  <c r="AI17" i="1"/>
  <c r="N46" i="1" l="1"/>
  <c r="N48" i="1" s="1"/>
  <c r="J46" i="1"/>
  <c r="J48" i="1" s="1"/>
  <c r="J49" i="1" l="1"/>
</calcChain>
</file>

<file path=xl/sharedStrings.xml><?xml version="1.0" encoding="utf-8"?>
<sst xmlns="http://schemas.openxmlformats.org/spreadsheetml/2006/main" count="653" uniqueCount="197">
  <si>
    <t>事業所番号</t>
    <rPh sb="0" eb="3">
      <t>ジギョウショ</t>
    </rPh>
    <rPh sb="3" eb="5">
      <t>バンゴウ</t>
    </rPh>
    <phoneticPr fontId="1"/>
  </si>
  <si>
    <t>事業所住所</t>
    <rPh sb="0" eb="3">
      <t>ジギョウショ</t>
    </rPh>
    <rPh sb="3" eb="5">
      <t>ジュウショ</t>
    </rPh>
    <phoneticPr fontId="1"/>
  </si>
  <si>
    <t>事業所名称</t>
    <rPh sb="0" eb="3">
      <t>ジギョウショ</t>
    </rPh>
    <rPh sb="3" eb="5">
      <t>メイショウ</t>
    </rPh>
    <phoneticPr fontId="1"/>
  </si>
  <si>
    <t>施設区分</t>
    <rPh sb="0" eb="2">
      <t>シセツ</t>
    </rPh>
    <rPh sb="2" eb="4">
      <t>クブン</t>
    </rPh>
    <phoneticPr fontId="1"/>
  </si>
  <si>
    <t>地域区分</t>
    <rPh sb="0" eb="2">
      <t>チイキ</t>
    </rPh>
    <rPh sb="2" eb="4">
      <t>クブン</t>
    </rPh>
    <phoneticPr fontId="1"/>
  </si>
  <si>
    <t>公私立の別</t>
    <rPh sb="0" eb="3">
      <t>コウシリツ</t>
    </rPh>
    <rPh sb="4" eb="5">
      <t>ベツ</t>
    </rPh>
    <phoneticPr fontId="1"/>
  </si>
  <si>
    <t>請求者</t>
    <rPh sb="0" eb="3">
      <t>セイキュウシャ</t>
    </rPh>
    <phoneticPr fontId="1"/>
  </si>
  <si>
    <t>請求金額算定内訳</t>
    <rPh sb="0" eb="2">
      <t>セイキュウ</t>
    </rPh>
    <rPh sb="2" eb="4">
      <t>キンガク</t>
    </rPh>
    <rPh sb="4" eb="6">
      <t>サンテイ</t>
    </rPh>
    <rPh sb="6" eb="8">
      <t>ウチワケ</t>
    </rPh>
    <phoneticPr fontId="1"/>
  </si>
  <si>
    <t>公定価格基本分、加算分</t>
    <rPh sb="0" eb="2">
      <t>コウテイ</t>
    </rPh>
    <rPh sb="2" eb="4">
      <t>カカク</t>
    </rPh>
    <rPh sb="4" eb="6">
      <t>キホン</t>
    </rPh>
    <rPh sb="6" eb="7">
      <t>ブン</t>
    </rPh>
    <rPh sb="8" eb="10">
      <t>カサン</t>
    </rPh>
    <rPh sb="10" eb="11">
      <t>ブン</t>
    </rPh>
    <phoneticPr fontId="1"/>
  </si>
  <si>
    <t>区分</t>
    <rPh sb="0" eb="2">
      <t>クブン</t>
    </rPh>
    <phoneticPr fontId="1"/>
  </si>
  <si>
    <t>基本分保育単価</t>
    <rPh sb="0" eb="2">
      <t>キホン</t>
    </rPh>
    <rPh sb="2" eb="3">
      <t>ブン</t>
    </rPh>
    <rPh sb="3" eb="5">
      <t>ホイク</t>
    </rPh>
    <rPh sb="5" eb="7">
      <t>タンカ</t>
    </rPh>
    <phoneticPr fontId="1"/>
  </si>
  <si>
    <t>副園長・教頭設置加算</t>
    <rPh sb="0" eb="3">
      <t>フクエンチョウ</t>
    </rPh>
    <rPh sb="4" eb="6">
      <t>キョウトウ</t>
    </rPh>
    <rPh sb="6" eb="8">
      <t>セッチ</t>
    </rPh>
    <rPh sb="8" eb="10">
      <t>カサン</t>
    </rPh>
    <phoneticPr fontId="1"/>
  </si>
  <si>
    <t>3歳児配置改善加算</t>
    <rPh sb="1" eb="2">
      <t>サイ</t>
    </rPh>
    <rPh sb="2" eb="3">
      <t>ジ</t>
    </rPh>
    <rPh sb="3" eb="5">
      <t>ハイチ</t>
    </rPh>
    <rPh sb="5" eb="7">
      <t>カイゼン</t>
    </rPh>
    <rPh sb="7" eb="9">
      <t>カサン</t>
    </rPh>
    <phoneticPr fontId="1"/>
  </si>
  <si>
    <t>満3歳児対応加配加算</t>
    <rPh sb="0" eb="1">
      <t>マン</t>
    </rPh>
    <rPh sb="2" eb="3">
      <t>サイ</t>
    </rPh>
    <rPh sb="3" eb="4">
      <t>ジ</t>
    </rPh>
    <rPh sb="4" eb="6">
      <t>タイオウ</t>
    </rPh>
    <rPh sb="6" eb="7">
      <t>カ</t>
    </rPh>
    <rPh sb="7" eb="8">
      <t>ハイ</t>
    </rPh>
    <rPh sb="8" eb="10">
      <t>カサン</t>
    </rPh>
    <phoneticPr fontId="1"/>
  </si>
  <si>
    <t>チーム保育加配加算</t>
    <rPh sb="3" eb="5">
      <t>ホイク</t>
    </rPh>
    <rPh sb="5" eb="6">
      <t>カ</t>
    </rPh>
    <rPh sb="6" eb="7">
      <t>ハイ</t>
    </rPh>
    <rPh sb="7" eb="9">
      <t>カサン</t>
    </rPh>
    <phoneticPr fontId="1"/>
  </si>
  <si>
    <t>通園送迎加算</t>
    <rPh sb="0" eb="2">
      <t>ツウエン</t>
    </rPh>
    <rPh sb="2" eb="4">
      <t>ソウゲイ</t>
    </rPh>
    <rPh sb="4" eb="6">
      <t>カサン</t>
    </rPh>
    <phoneticPr fontId="1"/>
  </si>
  <si>
    <t>給食実施加算</t>
    <rPh sb="0" eb="2">
      <t>キュウショク</t>
    </rPh>
    <rPh sb="2" eb="4">
      <t>ジッシ</t>
    </rPh>
    <rPh sb="4" eb="6">
      <t>カサン</t>
    </rPh>
    <phoneticPr fontId="1"/>
  </si>
  <si>
    <t>外部監査費加算</t>
    <rPh sb="0" eb="2">
      <t>ガイブ</t>
    </rPh>
    <rPh sb="2" eb="4">
      <t>カンサ</t>
    </rPh>
    <rPh sb="4" eb="5">
      <t>ヒ</t>
    </rPh>
    <rPh sb="5" eb="7">
      <t>カサン</t>
    </rPh>
    <phoneticPr fontId="1"/>
  </si>
  <si>
    <t>調整</t>
    <rPh sb="0" eb="2">
      <t>チョウセイ</t>
    </rPh>
    <phoneticPr fontId="1"/>
  </si>
  <si>
    <t>加算部分１</t>
    <rPh sb="0" eb="2">
      <t>カサン</t>
    </rPh>
    <rPh sb="2" eb="4">
      <t>ブブン</t>
    </rPh>
    <phoneticPr fontId="1"/>
  </si>
  <si>
    <t>年齢別配置基準を下回る場合</t>
    <rPh sb="0" eb="2">
      <t>ネンレイ</t>
    </rPh>
    <rPh sb="2" eb="3">
      <t>ベツ</t>
    </rPh>
    <rPh sb="3" eb="5">
      <t>ハイチ</t>
    </rPh>
    <rPh sb="5" eb="7">
      <t>キジュン</t>
    </rPh>
    <rPh sb="8" eb="10">
      <t>シタマワ</t>
    </rPh>
    <rPh sb="11" eb="13">
      <t>バアイ</t>
    </rPh>
    <phoneticPr fontId="1"/>
  </si>
  <si>
    <t>定員を恒常的に超過する場合</t>
    <rPh sb="0" eb="2">
      <t>テイイン</t>
    </rPh>
    <rPh sb="3" eb="6">
      <t>コウジョウテキ</t>
    </rPh>
    <rPh sb="7" eb="9">
      <t>チョウカ</t>
    </rPh>
    <rPh sb="11" eb="13">
      <t>バアイ</t>
    </rPh>
    <phoneticPr fontId="1"/>
  </si>
  <si>
    <t>主幹教論等専任加算</t>
    <rPh sb="0" eb="2">
      <t>シュカン</t>
    </rPh>
    <rPh sb="2" eb="3">
      <t>キョウ</t>
    </rPh>
    <rPh sb="3" eb="4">
      <t>ロン</t>
    </rPh>
    <rPh sb="4" eb="5">
      <t>ナド</t>
    </rPh>
    <rPh sb="5" eb="7">
      <t>センニン</t>
    </rPh>
    <rPh sb="7" eb="9">
      <t>カサン</t>
    </rPh>
    <phoneticPr fontId="1"/>
  </si>
  <si>
    <t>子育て支援活動費加算</t>
    <rPh sb="0" eb="2">
      <t>コソダ</t>
    </rPh>
    <rPh sb="3" eb="5">
      <t>シエン</t>
    </rPh>
    <rPh sb="5" eb="7">
      <t>カツドウ</t>
    </rPh>
    <rPh sb="7" eb="8">
      <t>ヒ</t>
    </rPh>
    <rPh sb="8" eb="10">
      <t>カサン</t>
    </rPh>
    <phoneticPr fontId="1"/>
  </si>
  <si>
    <t>療育支援加算</t>
    <rPh sb="0" eb="2">
      <t>リョウイク</t>
    </rPh>
    <rPh sb="2" eb="4">
      <t>シエン</t>
    </rPh>
    <rPh sb="4" eb="6">
      <t>カサン</t>
    </rPh>
    <phoneticPr fontId="1"/>
  </si>
  <si>
    <t>冷暖房費加算</t>
    <rPh sb="0" eb="3">
      <t>レイダンボウ</t>
    </rPh>
    <rPh sb="3" eb="4">
      <t>ヒ</t>
    </rPh>
    <rPh sb="4" eb="6">
      <t>カサン</t>
    </rPh>
    <phoneticPr fontId="1"/>
  </si>
  <si>
    <t>施設関係者評価加算</t>
    <rPh sb="0" eb="2">
      <t>シセツ</t>
    </rPh>
    <rPh sb="2" eb="5">
      <t>カンケイシャ</t>
    </rPh>
    <rPh sb="5" eb="7">
      <t>ヒョウカ</t>
    </rPh>
    <rPh sb="7" eb="9">
      <t>カサン</t>
    </rPh>
    <phoneticPr fontId="1"/>
  </si>
  <si>
    <t>除雪費加算</t>
    <rPh sb="0" eb="2">
      <t>ジョセツ</t>
    </rPh>
    <rPh sb="2" eb="3">
      <t>ヒ</t>
    </rPh>
    <rPh sb="3" eb="5">
      <t>カサン</t>
    </rPh>
    <phoneticPr fontId="1"/>
  </si>
  <si>
    <t>降灰除去費加算</t>
    <rPh sb="0" eb="2">
      <t>コウハイ</t>
    </rPh>
    <rPh sb="2" eb="4">
      <t>ジョキョ</t>
    </rPh>
    <rPh sb="4" eb="5">
      <t>ヒ</t>
    </rPh>
    <rPh sb="5" eb="7">
      <t>カサン</t>
    </rPh>
    <phoneticPr fontId="1"/>
  </si>
  <si>
    <t>施設機能強化推進費加算</t>
    <rPh sb="0" eb="2">
      <t>シセツ</t>
    </rPh>
    <rPh sb="2" eb="4">
      <t>キノウ</t>
    </rPh>
    <rPh sb="4" eb="6">
      <t>キョウカ</t>
    </rPh>
    <rPh sb="6" eb="8">
      <t>スイシン</t>
    </rPh>
    <rPh sb="8" eb="9">
      <t>ヒ</t>
    </rPh>
    <rPh sb="9" eb="11">
      <t>カサン</t>
    </rPh>
    <phoneticPr fontId="1"/>
  </si>
  <si>
    <t>小学校接続加算</t>
    <rPh sb="0" eb="3">
      <t>ショウガッコウ</t>
    </rPh>
    <rPh sb="3" eb="5">
      <t>セツゾク</t>
    </rPh>
    <rPh sb="5" eb="7">
      <t>カサン</t>
    </rPh>
    <phoneticPr fontId="1"/>
  </si>
  <si>
    <t>栄養管理加算</t>
    <rPh sb="0" eb="2">
      <t>エイヨウ</t>
    </rPh>
    <rPh sb="2" eb="4">
      <t>カンリ</t>
    </rPh>
    <rPh sb="4" eb="6">
      <t>カサン</t>
    </rPh>
    <phoneticPr fontId="1"/>
  </si>
  <si>
    <t>第三者評価受審加算</t>
    <rPh sb="0" eb="1">
      <t>ダイ</t>
    </rPh>
    <rPh sb="1" eb="3">
      <t>サンシャ</t>
    </rPh>
    <rPh sb="3" eb="5">
      <t>ヒョウカ</t>
    </rPh>
    <rPh sb="5" eb="6">
      <t>ウケ</t>
    </rPh>
    <rPh sb="6" eb="7">
      <t>シン</t>
    </rPh>
    <rPh sb="7" eb="9">
      <t>カサン</t>
    </rPh>
    <phoneticPr fontId="1"/>
  </si>
  <si>
    <t>●月分利用者負担額合計(d)</t>
    <rPh sb="1" eb="2">
      <t>ツキ</t>
    </rPh>
    <rPh sb="2" eb="3">
      <t>ブン</t>
    </rPh>
    <rPh sb="3" eb="6">
      <t>リヨウシャ</t>
    </rPh>
    <rPh sb="6" eb="8">
      <t>フタン</t>
    </rPh>
    <rPh sb="8" eb="9">
      <t>ガク</t>
    </rPh>
    <rPh sb="9" eb="11">
      <t>ゴウケイ</t>
    </rPh>
    <phoneticPr fontId="1"/>
  </si>
  <si>
    <t>基本分、加算分請求額（区分別）(c-d)</t>
    <rPh sb="0" eb="2">
      <t>キホン</t>
    </rPh>
    <rPh sb="2" eb="3">
      <t>ブン</t>
    </rPh>
    <rPh sb="4" eb="6">
      <t>カサン</t>
    </rPh>
    <rPh sb="6" eb="7">
      <t>ブン</t>
    </rPh>
    <rPh sb="7" eb="9">
      <t>セイキュウ</t>
    </rPh>
    <rPh sb="9" eb="10">
      <t>ガク</t>
    </rPh>
    <rPh sb="11" eb="13">
      <t>クブン</t>
    </rPh>
    <rPh sb="13" eb="14">
      <t>ベツ</t>
    </rPh>
    <phoneticPr fontId="1"/>
  </si>
  <si>
    <t>基本分、加算分請求額（合計）(e)</t>
    <rPh sb="0" eb="2">
      <t>キホン</t>
    </rPh>
    <rPh sb="2" eb="3">
      <t>ブン</t>
    </rPh>
    <rPh sb="4" eb="6">
      <t>カサン</t>
    </rPh>
    <rPh sb="6" eb="7">
      <t>ブン</t>
    </rPh>
    <rPh sb="7" eb="9">
      <t>セイキュウ</t>
    </rPh>
    <rPh sb="9" eb="10">
      <t>ガク</t>
    </rPh>
    <rPh sb="11" eb="13">
      <t>ゴウケイ</t>
    </rPh>
    <phoneticPr fontId="1"/>
  </si>
  <si>
    <t>加算部分２</t>
    <rPh sb="0" eb="2">
      <t>カサン</t>
    </rPh>
    <rPh sb="2" eb="4">
      <t>ブブン</t>
    </rPh>
    <phoneticPr fontId="1"/>
  </si>
  <si>
    <t>単価</t>
    <rPh sb="0" eb="2">
      <t>タンカ</t>
    </rPh>
    <phoneticPr fontId="1"/>
  </si>
  <si>
    <t>●●市●●●</t>
    <rPh sb="2" eb="3">
      <t>シ</t>
    </rPh>
    <phoneticPr fontId="1"/>
  </si>
  <si>
    <t>●●幼稚園</t>
    <rPh sb="2" eb="5">
      <t>ヨ</t>
    </rPh>
    <phoneticPr fontId="1"/>
  </si>
  <si>
    <t>開所、標準時間</t>
    <rPh sb="0" eb="2">
      <t>カイショ</t>
    </rPh>
    <rPh sb="3" eb="5">
      <t>ヒョウジュン</t>
    </rPh>
    <rPh sb="5" eb="7">
      <t>ジカン</t>
    </rPh>
    <phoneticPr fontId="1"/>
  </si>
  <si>
    <t>開所時間</t>
    <rPh sb="0" eb="2">
      <t>カイショ</t>
    </rPh>
    <rPh sb="2" eb="4">
      <t>ジカン</t>
    </rPh>
    <phoneticPr fontId="1"/>
  </si>
  <si>
    <t>一時預かり</t>
    <rPh sb="0" eb="2">
      <t>イチジ</t>
    </rPh>
    <rPh sb="2" eb="3">
      <t>アズ</t>
    </rPh>
    <phoneticPr fontId="1"/>
  </si>
  <si>
    <t>市単独補助分</t>
    <rPh sb="0" eb="1">
      <t>シ</t>
    </rPh>
    <rPh sb="1" eb="3">
      <t>タンドク</t>
    </rPh>
    <rPh sb="3" eb="4">
      <t>ホ</t>
    </rPh>
    <rPh sb="4" eb="5">
      <t>ジョ</t>
    </rPh>
    <rPh sb="5" eb="6">
      <t>ブン</t>
    </rPh>
    <phoneticPr fontId="1"/>
  </si>
  <si>
    <t>●●補助</t>
    <rPh sb="2" eb="3">
      <t>ホ</t>
    </rPh>
    <rPh sb="3" eb="4">
      <t>ジョ</t>
    </rPh>
    <phoneticPr fontId="1"/>
  </si>
  <si>
    <t>●●費</t>
    <rPh sb="2" eb="3">
      <t>ヒ</t>
    </rPh>
    <phoneticPr fontId="1"/>
  </si>
  <si>
    <t>●●手当</t>
    <rPh sb="2" eb="4">
      <t>テアテ</t>
    </rPh>
    <phoneticPr fontId="1"/>
  </si>
  <si>
    <t>市単独補助分合計(f)</t>
    <rPh sb="0" eb="1">
      <t>シ</t>
    </rPh>
    <rPh sb="1" eb="3">
      <t>タンドク</t>
    </rPh>
    <rPh sb="3" eb="4">
      <t>ホ</t>
    </rPh>
    <rPh sb="4" eb="5">
      <t>ジョ</t>
    </rPh>
    <rPh sb="5" eb="6">
      <t>ブン</t>
    </rPh>
    <rPh sb="6" eb="8">
      <t>ゴウケイ</t>
    </rPh>
    <phoneticPr fontId="1"/>
  </si>
  <si>
    <t>4,5歳児</t>
    <phoneticPr fontId="1"/>
  </si>
  <si>
    <t>3歳児</t>
    <rPh sb="1" eb="2">
      <t>サイ</t>
    </rPh>
    <rPh sb="2" eb="3">
      <t>ジ</t>
    </rPh>
    <phoneticPr fontId="1"/>
  </si>
  <si>
    <t>満3歳児</t>
    <rPh sb="0" eb="1">
      <t>マン</t>
    </rPh>
    <rPh sb="2" eb="3">
      <t>サイ</t>
    </rPh>
    <rPh sb="3" eb="4">
      <t>ジ</t>
    </rPh>
    <phoneticPr fontId="1"/>
  </si>
  <si>
    <t>金額</t>
    <rPh sb="0" eb="2">
      <t>キンガク</t>
    </rPh>
    <phoneticPr fontId="1"/>
  </si>
  <si>
    <t>平日</t>
    <rPh sb="0" eb="2">
      <t>ヘイジツ</t>
    </rPh>
    <phoneticPr fontId="1"/>
  </si>
  <si>
    <t>土曜日</t>
    <rPh sb="0" eb="3">
      <t>ドヨウビ</t>
    </rPh>
    <phoneticPr fontId="1"/>
  </si>
  <si>
    <t>％</t>
    <phoneticPr fontId="1"/>
  </si>
  <si>
    <t>人</t>
    <rPh sb="0" eb="1">
      <t>ニン</t>
    </rPh>
    <phoneticPr fontId="1"/>
  </si>
  <si>
    <t>幼稚園</t>
    <rPh sb="0" eb="3">
      <t>ヨ</t>
    </rPh>
    <phoneticPr fontId="1"/>
  </si>
  <si>
    <t>私立</t>
    <rPh sb="0" eb="2">
      <t>シリツ</t>
    </rPh>
    <phoneticPr fontId="1"/>
  </si>
  <si>
    <t>処遇改善等加算率</t>
    <rPh sb="0" eb="2">
      <t>ショグウ</t>
    </rPh>
    <rPh sb="2" eb="4">
      <t>カイゼン</t>
    </rPh>
    <rPh sb="4" eb="5">
      <t>ナド</t>
    </rPh>
    <rPh sb="5" eb="7">
      <t>カサン</t>
    </rPh>
    <rPh sb="7" eb="8">
      <t>リツ</t>
    </rPh>
    <phoneticPr fontId="1"/>
  </si>
  <si>
    <t>利用定員（1号）</t>
    <rPh sb="0" eb="2">
      <t>リヨウ</t>
    </rPh>
    <rPh sb="2" eb="4">
      <t>テイイン</t>
    </rPh>
    <rPh sb="6" eb="7">
      <t>ゴウ</t>
    </rPh>
    <phoneticPr fontId="1"/>
  </si>
  <si>
    <t>8：30～13：30</t>
    <phoneticPr fontId="1"/>
  </si>
  <si>
    <t>13：30～18：00</t>
    <phoneticPr fontId="1"/>
  </si>
  <si>
    <t>100/100</t>
    <phoneticPr fontId="1"/>
  </si>
  <si>
    <t>日</t>
    <rPh sb="0" eb="1">
      <t>ニチ</t>
    </rPh>
    <phoneticPr fontId="1"/>
  </si>
  <si>
    <t>№</t>
    <phoneticPr fontId="1"/>
  </si>
  <si>
    <t>支給認定証番号</t>
    <rPh sb="0" eb="2">
      <t>シキュウ</t>
    </rPh>
    <rPh sb="2" eb="5">
      <t>ニンテイショウ</t>
    </rPh>
    <rPh sb="5" eb="7">
      <t>バンゴウ</t>
    </rPh>
    <phoneticPr fontId="1"/>
  </si>
  <si>
    <t>123456789001</t>
    <phoneticPr fontId="1"/>
  </si>
  <si>
    <t>園児氏名</t>
    <rPh sb="0" eb="1">
      <t>エン</t>
    </rPh>
    <rPh sb="1" eb="2">
      <t>ジ</t>
    </rPh>
    <rPh sb="2" eb="4">
      <t>シメイ</t>
    </rPh>
    <phoneticPr fontId="1"/>
  </si>
  <si>
    <t>●●●●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</si>
  <si>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</si>
  <si>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</si>
  <si>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3歳児</t>
  </si>
  <si>
    <t>認定</t>
    <rPh sb="0" eb="2">
      <t>ニンテイ</t>
    </rPh>
    <phoneticPr fontId="1"/>
  </si>
  <si>
    <t>1号</t>
    <rPh sb="1" eb="2">
      <t>ゴウ</t>
    </rPh>
    <phoneticPr fontId="1"/>
  </si>
  <si>
    <t>階層</t>
    <rPh sb="0" eb="2">
      <t>カイソウ</t>
    </rPh>
    <phoneticPr fontId="1"/>
  </si>
  <si>
    <t>多子区分</t>
    <rPh sb="0" eb="2">
      <t>タシ</t>
    </rPh>
    <rPh sb="2" eb="4">
      <t>クブン</t>
    </rPh>
    <phoneticPr fontId="1"/>
  </si>
  <si>
    <t>保護者
負担額</t>
    <rPh sb="0" eb="3">
      <t>ホゴシャ</t>
    </rPh>
    <rPh sb="4" eb="6">
      <t>フタン</t>
    </rPh>
    <rPh sb="6" eb="7">
      <t>ガク</t>
    </rPh>
    <phoneticPr fontId="1"/>
  </si>
  <si>
    <t>負担区分</t>
    <rPh sb="0" eb="2">
      <t>フタン</t>
    </rPh>
    <rPh sb="2" eb="4">
      <t>クブン</t>
    </rPh>
    <phoneticPr fontId="1"/>
  </si>
  <si>
    <t>第5</t>
    <rPh sb="0" eb="1">
      <t>ダイ</t>
    </rPh>
    <phoneticPr fontId="1"/>
  </si>
  <si>
    <t>第1子</t>
    <rPh sb="0" eb="1">
      <t>ダイ</t>
    </rPh>
    <rPh sb="2" eb="3">
      <t>シ</t>
    </rPh>
    <phoneticPr fontId="1"/>
  </si>
  <si>
    <t>日</t>
    <rPh sb="0" eb="1">
      <t>ニチ</t>
    </rPh>
    <phoneticPr fontId="1"/>
  </si>
  <si>
    <t>／</t>
    <phoneticPr fontId="1"/>
  </si>
  <si>
    <t>開所日に対する
在籍日数</t>
    <rPh sb="0" eb="2">
      <t>カイショ</t>
    </rPh>
    <rPh sb="2" eb="3">
      <t>ビ</t>
    </rPh>
    <rPh sb="4" eb="5">
      <t>タイ</t>
    </rPh>
    <rPh sb="8" eb="10">
      <t>ザイセキ</t>
    </rPh>
    <rPh sb="10" eb="12">
      <t>ニッスウ</t>
    </rPh>
    <phoneticPr fontId="1"/>
  </si>
  <si>
    <t>3月27日退所</t>
    <rPh sb="1" eb="2">
      <t>ガツ</t>
    </rPh>
    <rPh sb="4" eb="5">
      <t>ニチ</t>
    </rPh>
    <rPh sb="5" eb="7">
      <t>タイショ</t>
    </rPh>
    <phoneticPr fontId="1"/>
  </si>
  <si>
    <t>備考</t>
    <rPh sb="0" eb="2">
      <t>ビコウ</t>
    </rPh>
    <phoneticPr fontId="1"/>
  </si>
  <si>
    <t>4歳児</t>
  </si>
  <si>
    <t>第2子</t>
    <rPh sb="0" eb="1">
      <t>ダイ</t>
    </rPh>
    <rPh sb="2" eb="3">
      <t>シ</t>
    </rPh>
    <phoneticPr fontId="1"/>
  </si>
  <si>
    <t>5歳児</t>
  </si>
  <si>
    <t>第3子</t>
    <rPh sb="0" eb="1">
      <t>ダイ</t>
    </rPh>
    <rPh sb="2" eb="3">
      <t>シ</t>
    </rPh>
    <phoneticPr fontId="1"/>
  </si>
  <si>
    <t>123456789002</t>
    <phoneticPr fontId="1"/>
  </si>
  <si>
    <t>123456789003</t>
    <phoneticPr fontId="1"/>
  </si>
  <si>
    <t>集計欄</t>
    <rPh sb="0" eb="2">
      <t>シュウケイ</t>
    </rPh>
    <rPh sb="2" eb="3">
      <t>ラン</t>
    </rPh>
    <phoneticPr fontId="1"/>
  </si>
  <si>
    <t>区分</t>
    <rPh sb="0" eb="2">
      <t>クブン</t>
    </rPh>
    <phoneticPr fontId="1"/>
  </si>
  <si>
    <t>保護者負担額合計</t>
    <rPh sb="0" eb="3">
      <t>ホゴシャ</t>
    </rPh>
    <rPh sb="3" eb="5">
      <t>フタン</t>
    </rPh>
    <rPh sb="5" eb="6">
      <t>ガク</t>
    </rPh>
    <rPh sb="6" eb="8">
      <t>ゴウケイ</t>
    </rPh>
    <phoneticPr fontId="1"/>
  </si>
  <si>
    <t>在籍人数</t>
    <rPh sb="0" eb="2">
      <t>ザイセキ</t>
    </rPh>
    <rPh sb="2" eb="4">
      <t>ニンズウ</t>
    </rPh>
    <phoneticPr fontId="1"/>
  </si>
  <si>
    <t>公定価格計算用人数</t>
    <rPh sb="0" eb="2">
      <t>コウテイ</t>
    </rPh>
    <rPh sb="2" eb="4">
      <t>カカク</t>
    </rPh>
    <rPh sb="4" eb="7">
      <t>ケイサンヨウ</t>
    </rPh>
    <rPh sb="7" eb="9">
      <t>ニンズウ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</si>
  <si>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</si>
  <si>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</si>
  <si>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　※　当月の開園日数：</t>
    <rPh sb="3" eb="5">
      <t>トウゲツ</t>
    </rPh>
    <rPh sb="6" eb="8">
      <t>カイエン</t>
    </rPh>
    <rPh sb="8" eb="10">
      <t>ニッスウ</t>
    </rPh>
    <phoneticPr fontId="1"/>
  </si>
  <si>
    <t>123456789004</t>
    <phoneticPr fontId="1"/>
  </si>
  <si>
    <t>123456789005</t>
    <phoneticPr fontId="1"/>
  </si>
  <si>
    <t>123456789006</t>
    <phoneticPr fontId="1"/>
  </si>
  <si>
    <t>123456789007</t>
    <phoneticPr fontId="1"/>
  </si>
  <si>
    <t>123456789008</t>
    <phoneticPr fontId="1"/>
  </si>
  <si>
    <t>123456789009</t>
    <phoneticPr fontId="1"/>
  </si>
  <si>
    <t>123456789010</t>
    <phoneticPr fontId="1"/>
  </si>
  <si>
    <t>123456789011</t>
    <phoneticPr fontId="1"/>
  </si>
  <si>
    <t>123456789012</t>
    <phoneticPr fontId="1"/>
  </si>
  <si>
    <t>123456789013</t>
    <phoneticPr fontId="1"/>
  </si>
  <si>
    <t>123456789014</t>
    <phoneticPr fontId="1"/>
  </si>
  <si>
    <t>123456789015</t>
    <phoneticPr fontId="1"/>
  </si>
  <si>
    <t>123456789016</t>
    <phoneticPr fontId="1"/>
  </si>
  <si>
    <t>123456789017</t>
    <phoneticPr fontId="1"/>
  </si>
  <si>
    <t>123456789018</t>
    <phoneticPr fontId="1"/>
  </si>
  <si>
    <t>123456789019</t>
    <phoneticPr fontId="1"/>
  </si>
  <si>
    <t>123456789020</t>
    <phoneticPr fontId="1"/>
  </si>
  <si>
    <t>123456789021</t>
    <phoneticPr fontId="1"/>
  </si>
  <si>
    <t>123456789022</t>
    <phoneticPr fontId="1"/>
  </si>
  <si>
    <t>123456789023</t>
    <phoneticPr fontId="1"/>
  </si>
  <si>
    <t>123456789024</t>
    <phoneticPr fontId="1"/>
  </si>
  <si>
    <t>123456789025</t>
    <phoneticPr fontId="1"/>
  </si>
  <si>
    <t>123456789026</t>
    <phoneticPr fontId="1"/>
  </si>
  <si>
    <t>123456789027</t>
    <phoneticPr fontId="1"/>
  </si>
  <si>
    <t>123456789028</t>
    <phoneticPr fontId="1"/>
  </si>
  <si>
    <t>123456789029</t>
    <phoneticPr fontId="1"/>
  </si>
  <si>
    <t>123456789030</t>
    <phoneticPr fontId="1"/>
  </si>
  <si>
    <t>3月23日退所</t>
    <rPh sb="1" eb="2">
      <t>ガツ</t>
    </rPh>
    <rPh sb="4" eb="5">
      <t>ニチ</t>
    </rPh>
    <rPh sb="5" eb="7">
      <t>タイショ</t>
    </rPh>
    <phoneticPr fontId="1"/>
  </si>
  <si>
    <t>満3歳児</t>
  </si>
  <si>
    <t>3月9日退所</t>
    <rPh sb="1" eb="2">
      <t>ガツ</t>
    </rPh>
    <rPh sb="3" eb="4">
      <t>ニチ</t>
    </rPh>
    <rPh sb="4" eb="6">
      <t>タイショ</t>
    </rPh>
    <phoneticPr fontId="1"/>
  </si>
  <si>
    <t>第4</t>
    <rPh sb="0" eb="1">
      <t>ダイ</t>
    </rPh>
    <phoneticPr fontId="1"/>
  </si>
  <si>
    <t>第3</t>
    <rPh sb="0" eb="1">
      <t>ダイ</t>
    </rPh>
    <phoneticPr fontId="1"/>
  </si>
  <si>
    <t>第2</t>
    <rPh sb="0" eb="1">
      <t>ダイ</t>
    </rPh>
    <phoneticPr fontId="1"/>
  </si>
  <si>
    <t>第1</t>
    <rPh sb="0" eb="1">
      <t>ダイ</t>
    </rPh>
    <phoneticPr fontId="1"/>
  </si>
  <si>
    <t>20100421</t>
    <phoneticPr fontId="1"/>
  </si>
  <si>
    <t>20100513</t>
    <phoneticPr fontId="1"/>
  </si>
  <si>
    <t>20100522</t>
    <phoneticPr fontId="1"/>
  </si>
  <si>
    <t>20100609</t>
    <phoneticPr fontId="1"/>
  </si>
  <si>
    <t>20100611</t>
    <phoneticPr fontId="1"/>
  </si>
  <si>
    <t>20100731</t>
    <phoneticPr fontId="1"/>
  </si>
  <si>
    <t>20100912</t>
    <phoneticPr fontId="1"/>
  </si>
  <si>
    <t>20100928</t>
    <phoneticPr fontId="1"/>
  </si>
  <si>
    <t>20101011</t>
    <phoneticPr fontId="1"/>
  </si>
  <si>
    <t>20101022</t>
    <phoneticPr fontId="1"/>
  </si>
  <si>
    <t>20101101</t>
    <phoneticPr fontId="1"/>
  </si>
  <si>
    <t>20101119</t>
    <phoneticPr fontId="1"/>
  </si>
  <si>
    <t>20101212</t>
    <phoneticPr fontId="1"/>
  </si>
  <si>
    <t>20110128</t>
    <phoneticPr fontId="1"/>
  </si>
  <si>
    <t>20110207</t>
    <phoneticPr fontId="1"/>
  </si>
  <si>
    <t>20110301</t>
    <phoneticPr fontId="1"/>
  </si>
  <si>
    <t>20090610</t>
    <phoneticPr fontId="1"/>
  </si>
  <si>
    <t>20090712</t>
    <phoneticPr fontId="1"/>
  </si>
  <si>
    <t>20090731</t>
    <phoneticPr fontId="1"/>
  </si>
  <si>
    <t>20090812</t>
    <phoneticPr fontId="1"/>
  </si>
  <si>
    <t>20081201</t>
    <phoneticPr fontId="1"/>
  </si>
  <si>
    <t>20081212</t>
    <phoneticPr fontId="1"/>
  </si>
  <si>
    <t>20090104</t>
    <phoneticPr fontId="1"/>
  </si>
  <si>
    <t>20090110</t>
    <phoneticPr fontId="1"/>
  </si>
  <si>
    <t>20090123</t>
    <phoneticPr fontId="1"/>
  </si>
  <si>
    <t>20110422</t>
    <phoneticPr fontId="1"/>
  </si>
  <si>
    <t>20081121</t>
    <phoneticPr fontId="1"/>
  </si>
  <si>
    <t>20090505</t>
    <phoneticPr fontId="1"/>
  </si>
  <si>
    <t>子ども・子育て支援教育・保育給付費等請求明細書（施設）（記入例）</t>
    <rPh sb="0" eb="1">
      <t>コ</t>
    </rPh>
    <rPh sb="4" eb="6">
      <t>コソダ</t>
    </rPh>
    <rPh sb="7" eb="9">
      <t>シエン</t>
    </rPh>
    <rPh sb="9" eb="11">
      <t>キョウイク</t>
    </rPh>
    <rPh sb="12" eb="14">
      <t>ホイク</t>
    </rPh>
    <rPh sb="14" eb="16">
      <t>キュウフ</t>
    </rPh>
    <rPh sb="16" eb="17">
      <t>ヒ</t>
    </rPh>
    <rPh sb="17" eb="18">
      <t>ナド</t>
    </rPh>
    <rPh sb="18" eb="20">
      <t>セイキュウ</t>
    </rPh>
    <rPh sb="20" eb="23">
      <t>メイサイショ</t>
    </rPh>
    <rPh sb="24" eb="26">
      <t>シセツ</t>
    </rPh>
    <rPh sb="28" eb="30">
      <t>キニュウ</t>
    </rPh>
    <rPh sb="30" eb="31">
      <t>レイ</t>
    </rPh>
    <phoneticPr fontId="1"/>
  </si>
  <si>
    <t>　在園児一覧（記入例）</t>
    <rPh sb="1" eb="2">
      <t>ザイ</t>
    </rPh>
    <rPh sb="2" eb="3">
      <t>エン</t>
    </rPh>
    <rPh sb="3" eb="4">
      <t>ジ</t>
    </rPh>
    <rPh sb="4" eb="6">
      <t>イチラン</t>
    </rPh>
    <rPh sb="7" eb="9">
      <t>キニュウ</t>
    </rPh>
    <rPh sb="9" eb="10">
      <t>レイ</t>
    </rPh>
    <phoneticPr fontId="1"/>
  </si>
  <si>
    <t>4,5歳児</t>
    <rPh sb="3" eb="5">
      <t>サイジ</t>
    </rPh>
    <phoneticPr fontId="1"/>
  </si>
  <si>
    <t>4歳児</t>
    <rPh sb="1" eb="3">
      <t>サイジ</t>
    </rPh>
    <phoneticPr fontId="1"/>
  </si>
  <si>
    <t>5歳児</t>
    <rPh sb="1" eb="3">
      <t>サイジ</t>
    </rPh>
    <phoneticPr fontId="1"/>
  </si>
  <si>
    <t>　在園児一覧</t>
    <rPh sb="1" eb="2">
      <t>ザイ</t>
    </rPh>
    <rPh sb="2" eb="3">
      <t>エン</t>
    </rPh>
    <rPh sb="3" eb="4">
      <t>ジ</t>
    </rPh>
    <rPh sb="4" eb="6">
      <t>イチラン</t>
    </rPh>
    <phoneticPr fontId="1"/>
  </si>
  <si>
    <t>年齢区分別金額(c=a×b)</t>
    <rPh sb="0" eb="2">
      <t>ネンレイ</t>
    </rPh>
    <rPh sb="2" eb="4">
      <t>クブン</t>
    </rPh>
    <rPh sb="4" eb="5">
      <t>ベツ</t>
    </rPh>
    <rPh sb="5" eb="7">
      <t>キンガク</t>
    </rPh>
    <phoneticPr fontId="1"/>
  </si>
  <si>
    <t>子ども・子育て支援教育・保育給付費等請求明細書（施設）</t>
    <rPh sb="0" eb="1">
      <t>コ</t>
    </rPh>
    <rPh sb="4" eb="6">
      <t>コソダ</t>
    </rPh>
    <rPh sb="7" eb="9">
      <t>シエン</t>
    </rPh>
    <rPh sb="9" eb="11">
      <t>キョウイク</t>
    </rPh>
    <rPh sb="12" eb="14">
      <t>ホイク</t>
    </rPh>
    <rPh sb="14" eb="16">
      <t>キュウフ</t>
    </rPh>
    <rPh sb="16" eb="17">
      <t>ヒ</t>
    </rPh>
    <rPh sb="17" eb="18">
      <t>ナド</t>
    </rPh>
    <rPh sb="18" eb="20">
      <t>セイキュウ</t>
    </rPh>
    <rPh sb="20" eb="23">
      <t>メイサイショ</t>
    </rPh>
    <rPh sb="24" eb="26">
      <t>シセツ</t>
    </rPh>
    <phoneticPr fontId="1"/>
  </si>
  <si>
    <t>16/100</t>
    <phoneticPr fontId="1"/>
  </si>
  <si>
    <t>子ども・子育て支援教育・保育給付費等を請求</t>
    <rPh sb="0" eb="1">
      <t>コ</t>
    </rPh>
    <rPh sb="4" eb="6">
      <t>コソダ</t>
    </rPh>
    <rPh sb="7" eb="9">
      <t>シエン</t>
    </rPh>
    <rPh sb="9" eb="11">
      <t>キョウイク</t>
    </rPh>
    <rPh sb="12" eb="14">
      <t>ホイク</t>
    </rPh>
    <rPh sb="14" eb="16">
      <t>キュウフ</t>
    </rPh>
    <rPh sb="16" eb="17">
      <t>ヒ</t>
    </rPh>
    <rPh sb="17" eb="18">
      <t>トウ</t>
    </rPh>
    <rPh sb="19" eb="21">
      <t>セイキュウ</t>
    </rPh>
    <phoneticPr fontId="1"/>
  </si>
  <si>
    <t>します。</t>
    <phoneticPr fontId="1"/>
  </si>
  <si>
    <t>施設名</t>
    <rPh sb="0" eb="2">
      <t>シセツ</t>
    </rPh>
    <rPh sb="2" eb="3">
      <t>メイ</t>
    </rPh>
    <phoneticPr fontId="1"/>
  </si>
  <si>
    <t>代表者</t>
    <rPh sb="0" eb="3">
      <t>ダイヒョウシャ</t>
    </rPh>
    <phoneticPr fontId="1"/>
  </si>
  <si>
    <t>印</t>
    <rPh sb="0" eb="1">
      <t>イン</t>
    </rPh>
    <phoneticPr fontId="1"/>
  </si>
  <si>
    <t>子ども・子育て支援教育・保育給付費等を請求</t>
    <phoneticPr fontId="1"/>
  </si>
  <si>
    <t>します。</t>
    <phoneticPr fontId="1"/>
  </si>
  <si>
    <t>合計請求額(e+f)</t>
    <rPh sb="0" eb="2">
      <t>ゴウケイ</t>
    </rPh>
    <rPh sb="2" eb="4">
      <t>セイキュウ</t>
    </rPh>
    <rPh sb="4" eb="5">
      <t>ガク</t>
    </rPh>
    <phoneticPr fontId="1"/>
  </si>
  <si>
    <t>合計(a)</t>
    <rPh sb="0" eb="2">
      <t>ゴウケイ</t>
    </rPh>
    <phoneticPr fontId="1"/>
  </si>
  <si>
    <t>●月園児数(b)</t>
    <rPh sb="1" eb="2">
      <t>ツキ</t>
    </rPh>
    <rPh sb="2" eb="4">
      <t>エンジ</t>
    </rPh>
    <rPh sb="4" eb="5">
      <t>スウ</t>
    </rPh>
    <rPh sb="5" eb="6">
      <t>イリスウ</t>
    </rPh>
    <phoneticPr fontId="1"/>
  </si>
  <si>
    <t>幼稚園</t>
    <rPh sb="0" eb="3">
      <t>ヨウチエン</t>
    </rPh>
    <phoneticPr fontId="1"/>
  </si>
  <si>
    <t>●●補助</t>
    <rPh sb="2" eb="4">
      <t>ホジョ</t>
    </rPh>
    <phoneticPr fontId="1"/>
  </si>
  <si>
    <t>指導充実加配加算</t>
    <rPh sb="0" eb="2">
      <t>シドウ</t>
    </rPh>
    <rPh sb="2" eb="4">
      <t>ジュウジツ</t>
    </rPh>
    <rPh sb="4" eb="6">
      <t>カハイ</t>
    </rPh>
    <rPh sb="6" eb="8">
      <t>カサン</t>
    </rPh>
    <phoneticPr fontId="1"/>
  </si>
  <si>
    <t>事務負担対応加配加算</t>
    <rPh sb="0" eb="2">
      <t>ジム</t>
    </rPh>
    <rPh sb="2" eb="4">
      <t>フタン</t>
    </rPh>
    <rPh sb="4" eb="6">
      <t>タイオウ</t>
    </rPh>
    <rPh sb="6" eb="8">
      <t>カハイ</t>
    </rPh>
    <rPh sb="8" eb="10">
      <t>カサン</t>
    </rPh>
    <phoneticPr fontId="1"/>
  </si>
  <si>
    <t>初日児童数（人）</t>
    <rPh sb="0" eb="2">
      <t>ショジツ</t>
    </rPh>
    <rPh sb="2" eb="4">
      <t>ジドウ</t>
    </rPh>
    <rPh sb="4" eb="5">
      <t>スウ</t>
    </rPh>
    <rPh sb="6" eb="7">
      <t>ニン</t>
    </rPh>
    <phoneticPr fontId="1"/>
  </si>
  <si>
    <t>１号</t>
    <rPh sb="1" eb="2">
      <t>ゴウ</t>
    </rPh>
    <phoneticPr fontId="1"/>
  </si>
  <si>
    <t>処遇改善等加算Ⅰ</t>
    <rPh sb="0" eb="2">
      <t>ショグウ</t>
    </rPh>
    <rPh sb="2" eb="4">
      <t>カイゼン</t>
    </rPh>
    <rPh sb="4" eb="5">
      <t>ナド</t>
    </rPh>
    <rPh sb="5" eb="7">
      <t>カサン</t>
    </rPh>
    <phoneticPr fontId="1"/>
  </si>
  <si>
    <t>処遇改善等加算Ⅱ</t>
    <phoneticPr fontId="1"/>
  </si>
  <si>
    <t>事務職員配置加算</t>
    <rPh sb="0" eb="2">
      <t>ジム</t>
    </rPh>
    <rPh sb="2" eb="4">
      <t>ショクイン</t>
    </rPh>
    <rPh sb="4" eb="6">
      <t>ハイチ</t>
    </rPh>
    <rPh sb="6" eb="8">
      <t>カサン</t>
    </rPh>
    <phoneticPr fontId="1"/>
  </si>
  <si>
    <t>指導充実加配加算</t>
    <rPh sb="0" eb="2">
      <t>シドウ</t>
    </rPh>
    <rPh sb="2" eb="4">
      <t>ジュウジツ</t>
    </rPh>
    <rPh sb="4" eb="6">
      <t>カハイ</t>
    </rPh>
    <rPh sb="6" eb="8">
      <t>カサン</t>
    </rPh>
    <phoneticPr fontId="1"/>
  </si>
  <si>
    <t>事務負担対応加配加算</t>
    <rPh sb="0" eb="2">
      <t>ジム</t>
    </rPh>
    <rPh sb="2" eb="4">
      <t>フタン</t>
    </rPh>
    <rPh sb="4" eb="6">
      <t>タイオウ</t>
    </rPh>
    <rPh sb="6" eb="8">
      <t>カハイ</t>
    </rPh>
    <rPh sb="8" eb="10">
      <t>カサン</t>
    </rPh>
    <phoneticPr fontId="1"/>
  </si>
  <si>
    <t>令和　　　年　　　月分</t>
    <rPh sb="0" eb="2">
      <t>レイワ</t>
    </rPh>
    <rPh sb="5" eb="6">
      <t>ネン</t>
    </rPh>
    <rPh sb="9" eb="11">
      <t>ガツブン</t>
    </rPh>
    <phoneticPr fontId="1"/>
  </si>
  <si>
    <t>令和　　　　年　　　　月分</t>
    <rPh sb="0" eb="2">
      <t>レイワ</t>
    </rPh>
    <rPh sb="6" eb="7">
      <t>ネン</t>
    </rPh>
    <rPh sb="11" eb="13">
      <t>ガツブン</t>
    </rPh>
    <phoneticPr fontId="1"/>
  </si>
  <si>
    <t>副食費徴収免除加算</t>
    <rPh sb="0" eb="1">
      <t>フク</t>
    </rPh>
    <rPh sb="1" eb="3">
      <t>ショクヒ</t>
    </rPh>
    <rPh sb="3" eb="5">
      <t>チョウシュウ</t>
    </rPh>
    <rPh sb="5" eb="7">
      <t>メンジョ</t>
    </rPh>
    <rPh sb="7" eb="9">
      <t>カサン</t>
    </rPh>
    <phoneticPr fontId="1"/>
  </si>
  <si>
    <t>講師配置加算</t>
    <rPh sb="0" eb="2">
      <t>コウシ</t>
    </rPh>
    <rPh sb="2" eb="4">
      <t>ハイチ</t>
    </rPh>
    <rPh sb="4" eb="6">
      <t>カサン</t>
    </rPh>
    <phoneticPr fontId="1"/>
  </si>
  <si>
    <t>処遇改善等加算Ⅲ</t>
    <phoneticPr fontId="1"/>
  </si>
  <si>
    <t>国家公務員給与改定対応部分の補助を受けた場合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</si>
</sst>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#,##0.00_);[Red]\(#,##0.00\)"/>
    <numFmt numFmtId="179" formatCode="#,##0.0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 diagonalUp="1"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0" fillId="0" borderId="8" xfId="0" applyBorder="1">
      <alignment vertical="center"/>
    </xf>
    <xf numFmtId="0" fontId="0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177" fontId="3" fillId="0" borderId="1" xfId="0" applyNumberFormat="1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vertical="center" shrinkToFit="1"/>
    </xf>
    <xf numFmtId="177" fontId="6" fillId="0" borderId="3" xfId="0" applyNumberFormat="1" applyFont="1" applyBorder="1" applyAlignment="1">
      <alignment horizontal="center" vertical="center" shrinkToFit="1"/>
    </xf>
    <xf numFmtId="177" fontId="6" fillId="0" borderId="2" xfId="0" applyNumberFormat="1" applyFont="1" applyBorder="1" applyAlignment="1">
      <alignment horizontal="center" vertical="center" shrinkToFit="1"/>
    </xf>
    <xf numFmtId="177" fontId="6" fillId="0" borderId="8" xfId="0" applyNumberFormat="1" applyFont="1" applyBorder="1" applyAlignment="1">
      <alignment horizontal="center" vertical="center" shrinkToFit="1"/>
    </xf>
    <xf numFmtId="178" fontId="6" fillId="0" borderId="1" xfId="0" applyNumberFormat="1" applyFont="1" applyBorder="1" applyAlignment="1">
      <alignment vertical="center" shrinkToFit="1"/>
    </xf>
    <xf numFmtId="178" fontId="3" fillId="0" borderId="1" xfId="0" applyNumberFormat="1" applyFont="1" applyBorder="1" applyAlignment="1">
      <alignment vertical="center" shrinkToFit="1"/>
    </xf>
    <xf numFmtId="177" fontId="6" fillId="0" borderId="3" xfId="0" applyNumberFormat="1" applyFont="1" applyBorder="1" applyAlignment="1">
      <alignment vertical="center" shrinkToFit="1"/>
    </xf>
    <xf numFmtId="177" fontId="6" fillId="0" borderId="2" xfId="0" applyNumberFormat="1" applyFont="1" applyBorder="1" applyAlignment="1">
      <alignment vertical="center" shrinkToFit="1"/>
    </xf>
    <xf numFmtId="177" fontId="6" fillId="0" borderId="8" xfId="0" applyNumberFormat="1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6" fillId="0" borderId="3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177" fontId="6" fillId="0" borderId="9" xfId="0" applyNumberFormat="1" applyFont="1" applyBorder="1" applyAlignment="1">
      <alignment vertical="center" shrinkToFit="1"/>
    </xf>
    <xf numFmtId="49" fontId="6" fillId="0" borderId="3" xfId="0" applyNumberFormat="1" applyFont="1" applyBorder="1" applyAlignment="1">
      <alignment horizontal="right" vertical="center" shrinkToFit="1"/>
    </xf>
    <xf numFmtId="49" fontId="6" fillId="0" borderId="2" xfId="0" applyNumberFormat="1" applyFont="1" applyBorder="1" applyAlignment="1">
      <alignment horizontal="right" vertical="center" shrinkToFit="1"/>
    </xf>
    <xf numFmtId="49" fontId="6" fillId="0" borderId="8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177" fontId="3" fillId="0" borderId="9" xfId="0" applyNumberFormat="1" applyFont="1" applyBorder="1" applyAlignment="1">
      <alignment vertical="center" shrinkToFit="1"/>
    </xf>
    <xf numFmtId="177" fontId="3" fillId="0" borderId="3" xfId="0" applyNumberFormat="1" applyFont="1" applyBorder="1" applyAlignment="1">
      <alignment vertical="center" shrinkToFit="1"/>
    </xf>
    <xf numFmtId="177" fontId="3" fillId="0" borderId="2" xfId="0" applyNumberFormat="1" applyFont="1" applyBorder="1" applyAlignment="1">
      <alignment vertical="center" shrinkToFit="1"/>
    </xf>
    <xf numFmtId="177" fontId="3" fillId="0" borderId="8" xfId="0" applyNumberFormat="1" applyFont="1" applyBorder="1" applyAlignment="1">
      <alignment vertical="center" shrinkToFi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shrinkToFit="1"/>
    </xf>
    <xf numFmtId="49" fontId="6" fillId="0" borderId="1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179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0" fontId="3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180975</xdr:rowOff>
    </xdr:from>
    <xdr:to>
      <xdr:col>41</xdr:col>
      <xdr:colOff>66675</xdr:colOff>
      <xdr:row>10</xdr:row>
      <xdr:rowOff>85725</xdr:rowOff>
    </xdr:to>
    <xdr:sp macro="" textlink="">
      <xdr:nvSpPr>
        <xdr:cNvPr id="2" name="正方形/長方形 1"/>
        <xdr:cNvSpPr/>
      </xdr:nvSpPr>
      <xdr:spPr>
        <a:xfrm>
          <a:off x="171450" y="390525"/>
          <a:ext cx="6496050" cy="21336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8</xdr:row>
      <xdr:rowOff>114300</xdr:rowOff>
    </xdr:from>
    <xdr:to>
      <xdr:col>21</xdr:col>
      <xdr:colOff>28576</xdr:colOff>
      <xdr:row>9</xdr:row>
      <xdr:rowOff>161925</xdr:rowOff>
    </xdr:to>
    <xdr:sp macro="" textlink="">
      <xdr:nvSpPr>
        <xdr:cNvPr id="3" name="正方形/長方形 2"/>
        <xdr:cNvSpPr/>
      </xdr:nvSpPr>
      <xdr:spPr>
        <a:xfrm>
          <a:off x="342900" y="2057400"/>
          <a:ext cx="3086101" cy="2952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赤枠内について、各園で記載してください。</a:t>
          </a:r>
        </a:p>
      </xdr:txBody>
    </xdr:sp>
    <xdr:clientData/>
  </xdr:twoCellAnchor>
  <xdr:twoCellAnchor>
    <xdr:from>
      <xdr:col>11</xdr:col>
      <xdr:colOff>95250</xdr:colOff>
      <xdr:row>13</xdr:row>
      <xdr:rowOff>200025</xdr:rowOff>
    </xdr:from>
    <xdr:to>
      <xdr:col>17</xdr:col>
      <xdr:colOff>57150</xdr:colOff>
      <xdr:row>20</xdr:row>
      <xdr:rowOff>0</xdr:rowOff>
    </xdr:to>
    <xdr:sp macro="" textlink="">
      <xdr:nvSpPr>
        <xdr:cNvPr id="9" name="正方形/長方形 8"/>
        <xdr:cNvSpPr/>
      </xdr:nvSpPr>
      <xdr:spPr>
        <a:xfrm>
          <a:off x="1876425" y="3381375"/>
          <a:ext cx="933450" cy="1285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この欄は、各歳児別の１人当たりの単価を記入してください。</a:t>
          </a:r>
        </a:p>
      </xdr:txBody>
    </xdr:sp>
    <xdr:clientData/>
  </xdr:twoCellAnchor>
  <xdr:twoCellAnchor>
    <xdr:from>
      <xdr:col>23</xdr:col>
      <xdr:colOff>38100</xdr:colOff>
      <xdr:row>22</xdr:row>
      <xdr:rowOff>209550</xdr:rowOff>
    </xdr:from>
    <xdr:to>
      <xdr:col>37</xdr:col>
      <xdr:colOff>0</xdr:colOff>
      <xdr:row>26</xdr:row>
      <xdr:rowOff>171450</xdr:rowOff>
    </xdr:to>
    <xdr:sp macro="" textlink="">
      <xdr:nvSpPr>
        <xdr:cNvPr id="7" name="正方形/長方形 6"/>
        <xdr:cNvSpPr/>
      </xdr:nvSpPr>
      <xdr:spPr>
        <a:xfrm>
          <a:off x="3724275" y="5619750"/>
          <a:ext cx="2228850" cy="4572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在園児（市内外）全員の人数について記入してください。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view="pageBreakPreview" topLeftCell="A22" zoomScaleNormal="100" zoomScaleSheetLayoutView="100" workbookViewId="0">
      <selection activeCell="J44" sqref="J44:U44"/>
    </sheetView>
  </sheetViews>
  <sheetFormatPr defaultRowHeight="13.5" x14ac:dyDescent="0.15"/>
  <cols>
    <col min="1" max="21" width="2.125" customWidth="1"/>
    <col min="22" max="22" width="1.625" customWidth="1"/>
    <col min="23" max="43" width="2.125" customWidth="1"/>
  </cols>
  <sheetData>
    <row r="1" spans="1:43" ht="17.100000000000001" customHeight="1" x14ac:dyDescent="0.15">
      <c r="C1" s="3" t="s">
        <v>161</v>
      </c>
      <c r="AQ1" s="1" t="s">
        <v>192</v>
      </c>
    </row>
    <row r="2" spans="1:43" ht="20.100000000000001" customHeight="1" x14ac:dyDescent="0.15"/>
    <row r="3" spans="1:43" ht="20.100000000000001" customHeight="1" x14ac:dyDescent="0.15">
      <c r="A3" s="45" t="s">
        <v>6</v>
      </c>
      <c r="B3" s="42" t="s">
        <v>0</v>
      </c>
      <c r="C3" s="42"/>
      <c r="D3" s="42"/>
      <c r="E3" s="42"/>
      <c r="F3" s="42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7"/>
      <c r="X3" t="s">
        <v>170</v>
      </c>
    </row>
    <row r="4" spans="1:43" ht="20.100000000000001" customHeight="1" x14ac:dyDescent="0.15">
      <c r="A4" s="45"/>
      <c r="B4" s="42" t="s">
        <v>1</v>
      </c>
      <c r="C4" s="42"/>
      <c r="D4" s="42"/>
      <c r="E4" s="42"/>
      <c r="F4" s="42"/>
      <c r="G4" s="43" t="s">
        <v>38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X4" t="s">
        <v>171</v>
      </c>
    </row>
    <row r="5" spans="1:43" ht="20.100000000000001" customHeight="1" x14ac:dyDescent="0.15">
      <c r="A5" s="45"/>
      <c r="B5" s="42" t="s">
        <v>2</v>
      </c>
      <c r="C5" s="42"/>
      <c r="D5" s="42"/>
      <c r="E5" s="42"/>
      <c r="F5" s="42"/>
      <c r="G5" s="43" t="s">
        <v>39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Z5" t="s">
        <v>172</v>
      </c>
    </row>
    <row r="6" spans="1:43" ht="20.100000000000001" customHeight="1" x14ac:dyDescent="0.15">
      <c r="A6" s="45"/>
      <c r="B6" s="42" t="s">
        <v>3</v>
      </c>
      <c r="C6" s="42"/>
      <c r="D6" s="42"/>
      <c r="E6" s="42"/>
      <c r="F6" s="42"/>
      <c r="G6" s="42" t="s">
        <v>56</v>
      </c>
      <c r="H6" s="42"/>
      <c r="I6" s="42"/>
      <c r="J6" s="42"/>
      <c r="K6" s="42"/>
      <c r="L6" s="55" t="s">
        <v>58</v>
      </c>
      <c r="M6" s="55"/>
      <c r="N6" s="55"/>
      <c r="O6" s="55"/>
      <c r="P6" s="55"/>
      <c r="Q6" s="30">
        <v>5</v>
      </c>
      <c r="R6" s="31"/>
      <c r="S6" s="31"/>
      <c r="T6" s="31" t="s">
        <v>54</v>
      </c>
      <c r="U6" s="32"/>
      <c r="Z6" t="s">
        <v>173</v>
      </c>
      <c r="AN6" t="s">
        <v>174</v>
      </c>
    </row>
    <row r="7" spans="1:43" ht="20.100000000000001" customHeight="1" x14ac:dyDescent="0.15">
      <c r="A7" s="45"/>
      <c r="B7" s="42" t="s">
        <v>4</v>
      </c>
      <c r="C7" s="42"/>
      <c r="D7" s="42"/>
      <c r="E7" s="42"/>
      <c r="F7" s="42"/>
      <c r="G7" s="42" t="s">
        <v>169</v>
      </c>
      <c r="H7" s="42"/>
      <c r="I7" s="42"/>
      <c r="J7" s="42"/>
      <c r="K7" s="42"/>
      <c r="L7" s="55" t="s">
        <v>59</v>
      </c>
      <c r="M7" s="55"/>
      <c r="N7" s="55"/>
      <c r="O7" s="55"/>
      <c r="P7" s="55"/>
      <c r="Q7" s="30">
        <v>90</v>
      </c>
      <c r="R7" s="31"/>
      <c r="S7" s="31"/>
      <c r="T7" s="31" t="s">
        <v>55</v>
      </c>
      <c r="U7" s="32"/>
    </row>
    <row r="8" spans="1:43" ht="20.100000000000001" customHeight="1" x14ac:dyDescent="0.15">
      <c r="A8" s="45"/>
      <c r="B8" s="42" t="s">
        <v>5</v>
      </c>
      <c r="C8" s="42"/>
      <c r="D8" s="42"/>
      <c r="E8" s="42"/>
      <c r="F8" s="42"/>
      <c r="G8" s="42" t="s">
        <v>57</v>
      </c>
      <c r="H8" s="42"/>
      <c r="I8" s="42"/>
      <c r="J8" s="42"/>
      <c r="K8" s="42"/>
      <c r="L8" s="43"/>
      <c r="M8" s="43"/>
      <c r="N8" s="43"/>
      <c r="O8" s="43"/>
      <c r="P8" s="43"/>
      <c r="Q8" s="43"/>
      <c r="R8" s="43"/>
      <c r="S8" s="43"/>
      <c r="T8" s="43"/>
      <c r="U8" s="43"/>
      <c r="W8" s="60" t="s">
        <v>40</v>
      </c>
      <c r="X8" s="60"/>
      <c r="Y8" s="60"/>
      <c r="Z8" s="60"/>
      <c r="AA8" s="60"/>
      <c r="AB8" s="60"/>
      <c r="AC8" s="60" t="s">
        <v>52</v>
      </c>
      <c r="AD8" s="60"/>
      <c r="AE8" s="60"/>
      <c r="AF8" s="60"/>
      <c r="AG8" s="60"/>
      <c r="AH8" s="60"/>
      <c r="AI8" s="60" t="s">
        <v>53</v>
      </c>
      <c r="AJ8" s="60"/>
      <c r="AK8" s="60"/>
      <c r="AL8" s="60"/>
      <c r="AM8" s="60"/>
      <c r="AN8" s="60"/>
    </row>
    <row r="9" spans="1:43" ht="20.100000000000001" customHeight="1" x14ac:dyDescent="0.15">
      <c r="W9" s="42" t="s">
        <v>41</v>
      </c>
      <c r="X9" s="42"/>
      <c r="Y9" s="42"/>
      <c r="Z9" s="42"/>
      <c r="AA9" s="42"/>
      <c r="AB9" s="42"/>
      <c r="AC9" s="42" t="s">
        <v>60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</row>
    <row r="10" spans="1:43" ht="20.100000000000001" customHeight="1" x14ac:dyDescent="0.15">
      <c r="A10" s="8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42" t="s">
        <v>42</v>
      </c>
      <c r="X10" s="42"/>
      <c r="Y10" s="42"/>
      <c r="Z10" s="42"/>
      <c r="AA10" s="42"/>
      <c r="AB10" s="42"/>
      <c r="AC10" s="42" t="s">
        <v>61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</row>
    <row r="11" spans="1:43" ht="20.100000000000001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43" ht="20.100000000000001" customHeight="1" x14ac:dyDescent="0.15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 t="s">
        <v>43</v>
      </c>
      <c r="X12" s="8"/>
    </row>
    <row r="13" spans="1:43" ht="20.100000000000001" customHeight="1" x14ac:dyDescent="0.15">
      <c r="A13" s="48" t="s">
        <v>9</v>
      </c>
      <c r="B13" s="49"/>
      <c r="C13" s="49"/>
      <c r="D13" s="49"/>
      <c r="E13" s="49"/>
      <c r="F13" s="49"/>
      <c r="G13" s="49"/>
      <c r="H13" s="49"/>
      <c r="I13" s="50"/>
      <c r="J13" s="51" t="s">
        <v>48</v>
      </c>
      <c r="K13" s="52"/>
      <c r="L13" s="52"/>
      <c r="M13" s="53"/>
      <c r="N13" s="51" t="s">
        <v>49</v>
      </c>
      <c r="O13" s="52"/>
      <c r="P13" s="52"/>
      <c r="Q13" s="53"/>
      <c r="R13" s="51" t="s">
        <v>50</v>
      </c>
      <c r="S13" s="52"/>
      <c r="T13" s="52"/>
      <c r="U13" s="53"/>
      <c r="V13" s="8"/>
      <c r="W13" s="61" t="s">
        <v>9</v>
      </c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3" t="s">
        <v>51</v>
      </c>
      <c r="AJ13" s="63"/>
      <c r="AK13" s="63"/>
      <c r="AL13" s="63"/>
      <c r="AM13" s="63"/>
      <c r="AN13" s="63"/>
      <c r="AO13" s="63"/>
      <c r="AP13" s="63"/>
      <c r="AQ13" s="63"/>
    </row>
    <row r="14" spans="1:43" ht="20.100000000000001" customHeight="1" x14ac:dyDescent="0.15">
      <c r="A14" s="44" t="s">
        <v>37</v>
      </c>
      <c r="B14" s="46" t="s">
        <v>10</v>
      </c>
      <c r="C14" s="47"/>
      <c r="D14" s="47"/>
      <c r="E14" s="47"/>
      <c r="F14" s="47"/>
      <c r="G14" s="47"/>
      <c r="H14" s="47"/>
      <c r="I14" s="47"/>
      <c r="J14" s="33">
        <v>45250</v>
      </c>
      <c r="K14" s="33"/>
      <c r="L14" s="33"/>
      <c r="M14" s="33"/>
      <c r="N14" s="29">
        <v>51730</v>
      </c>
      <c r="O14" s="29"/>
      <c r="P14" s="29"/>
      <c r="Q14" s="29"/>
      <c r="R14" s="29">
        <v>51730</v>
      </c>
      <c r="S14" s="29"/>
      <c r="T14" s="29"/>
      <c r="U14" s="29"/>
      <c r="V14" s="8"/>
      <c r="W14" s="61" t="s">
        <v>181</v>
      </c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4">
        <v>45000</v>
      </c>
      <c r="AJ14" s="64"/>
      <c r="AK14" s="64"/>
      <c r="AL14" s="64"/>
      <c r="AM14" s="64"/>
      <c r="AN14" s="64"/>
      <c r="AO14" s="64"/>
      <c r="AP14" s="64"/>
      <c r="AQ14" s="64"/>
    </row>
    <row r="15" spans="1:43" ht="20.100000000000001" customHeight="1" x14ac:dyDescent="0.15">
      <c r="A15" s="44"/>
      <c r="B15" s="46" t="s">
        <v>186</v>
      </c>
      <c r="C15" s="47"/>
      <c r="D15" s="47"/>
      <c r="E15" s="47"/>
      <c r="F15" s="47"/>
      <c r="G15" s="47"/>
      <c r="H15" s="47"/>
      <c r="I15" s="47"/>
      <c r="J15" s="33">
        <v>5590</v>
      </c>
      <c r="K15" s="33"/>
      <c r="L15" s="33"/>
      <c r="M15" s="33"/>
      <c r="N15" s="29">
        <v>6500</v>
      </c>
      <c r="O15" s="29"/>
      <c r="P15" s="29"/>
      <c r="Q15" s="29"/>
      <c r="R15" s="29">
        <v>6500</v>
      </c>
      <c r="S15" s="29"/>
      <c r="T15" s="29"/>
      <c r="U15" s="29"/>
      <c r="V15" s="8"/>
      <c r="W15" s="61" t="s">
        <v>45</v>
      </c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4">
        <v>54000</v>
      </c>
      <c r="AJ15" s="64"/>
      <c r="AK15" s="64"/>
      <c r="AL15" s="64"/>
      <c r="AM15" s="64"/>
      <c r="AN15" s="64"/>
      <c r="AO15" s="64"/>
      <c r="AP15" s="64"/>
      <c r="AQ15" s="64"/>
    </row>
    <row r="16" spans="1:43" ht="20.100000000000001" customHeight="1" x14ac:dyDescent="0.15">
      <c r="A16" s="44"/>
      <c r="B16" s="70" t="s">
        <v>19</v>
      </c>
      <c r="C16" s="46" t="s">
        <v>11</v>
      </c>
      <c r="D16" s="47"/>
      <c r="E16" s="47"/>
      <c r="F16" s="47"/>
      <c r="G16" s="47"/>
      <c r="H16" s="47"/>
      <c r="I16" s="47"/>
      <c r="J16" s="33">
        <v>3050</v>
      </c>
      <c r="K16" s="33"/>
      <c r="L16" s="33"/>
      <c r="M16" s="33"/>
      <c r="N16" s="29">
        <v>3050</v>
      </c>
      <c r="O16" s="29"/>
      <c r="P16" s="29"/>
      <c r="Q16" s="29"/>
      <c r="R16" s="29">
        <v>3050</v>
      </c>
      <c r="S16" s="29"/>
      <c r="T16" s="29"/>
      <c r="U16" s="29"/>
      <c r="V16" s="8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4"/>
      <c r="AJ16" s="64"/>
      <c r="AK16" s="64"/>
      <c r="AL16" s="64"/>
      <c r="AM16" s="64"/>
      <c r="AN16" s="64"/>
      <c r="AO16" s="64"/>
      <c r="AP16" s="64"/>
      <c r="AQ16" s="64"/>
    </row>
    <row r="17" spans="1:43" ht="20.100000000000001" customHeight="1" x14ac:dyDescent="0.15">
      <c r="A17" s="44"/>
      <c r="B17" s="71"/>
      <c r="C17" s="46" t="s">
        <v>12</v>
      </c>
      <c r="D17" s="47"/>
      <c r="E17" s="47"/>
      <c r="F17" s="47"/>
      <c r="G17" s="47"/>
      <c r="H17" s="47"/>
      <c r="I17" s="47"/>
      <c r="J17" s="56"/>
      <c r="K17" s="56"/>
      <c r="L17" s="56"/>
      <c r="M17" s="56"/>
      <c r="N17" s="29">
        <v>7260</v>
      </c>
      <c r="O17" s="29"/>
      <c r="P17" s="29"/>
      <c r="Q17" s="29"/>
      <c r="R17" s="29">
        <v>7260</v>
      </c>
      <c r="S17" s="29"/>
      <c r="T17" s="29"/>
      <c r="U17" s="29"/>
      <c r="V17" s="8"/>
      <c r="W17" s="61" t="s">
        <v>47</v>
      </c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4">
        <f>SUM(AI14:AQ16)</f>
        <v>99000</v>
      </c>
      <c r="AJ17" s="64"/>
      <c r="AK17" s="64"/>
      <c r="AL17" s="64"/>
      <c r="AM17" s="64"/>
      <c r="AN17" s="64"/>
      <c r="AO17" s="64"/>
      <c r="AP17" s="64"/>
      <c r="AQ17" s="64"/>
    </row>
    <row r="18" spans="1:43" ht="20.100000000000001" customHeight="1" x14ac:dyDescent="0.15">
      <c r="A18" s="44"/>
      <c r="B18" s="71"/>
      <c r="C18" s="46" t="s">
        <v>13</v>
      </c>
      <c r="D18" s="47"/>
      <c r="E18" s="47"/>
      <c r="F18" s="47"/>
      <c r="G18" s="47"/>
      <c r="H18" s="47"/>
      <c r="I18" s="47"/>
      <c r="J18" s="56"/>
      <c r="K18" s="56"/>
      <c r="L18" s="56"/>
      <c r="M18" s="56"/>
      <c r="N18" s="73"/>
      <c r="O18" s="73"/>
      <c r="P18" s="73"/>
      <c r="Q18" s="73"/>
      <c r="R18" s="29">
        <v>42680</v>
      </c>
      <c r="S18" s="29"/>
      <c r="T18" s="29"/>
      <c r="U18" s="29"/>
      <c r="V18" s="8"/>
      <c r="W18" s="8"/>
      <c r="X18" s="8"/>
    </row>
    <row r="19" spans="1:43" ht="20.100000000000001" customHeight="1" x14ac:dyDescent="0.15">
      <c r="A19" s="44"/>
      <c r="B19" s="71"/>
      <c r="C19" s="46" t="s">
        <v>194</v>
      </c>
      <c r="D19" s="47"/>
      <c r="E19" s="47"/>
      <c r="F19" s="47"/>
      <c r="G19" s="47"/>
      <c r="H19" s="47"/>
      <c r="I19" s="47"/>
      <c r="J19" s="33"/>
      <c r="K19" s="33"/>
      <c r="L19" s="33"/>
      <c r="M19" s="33"/>
      <c r="N19" s="29"/>
      <c r="O19" s="29"/>
      <c r="P19" s="29"/>
      <c r="Q19" s="29"/>
      <c r="R19" s="29"/>
      <c r="S19" s="29"/>
      <c r="T19" s="29"/>
      <c r="U19" s="29"/>
      <c r="V19" s="26"/>
      <c r="W19" s="26"/>
      <c r="X19" s="26"/>
    </row>
    <row r="20" spans="1:43" ht="20.100000000000001" customHeight="1" x14ac:dyDescent="0.15">
      <c r="A20" s="44"/>
      <c r="B20" s="71"/>
      <c r="C20" s="46" t="s">
        <v>14</v>
      </c>
      <c r="D20" s="47"/>
      <c r="E20" s="47"/>
      <c r="F20" s="47"/>
      <c r="G20" s="47"/>
      <c r="H20" s="47"/>
      <c r="I20" s="47"/>
      <c r="J20" s="33">
        <v>3540</v>
      </c>
      <c r="K20" s="33"/>
      <c r="L20" s="33"/>
      <c r="M20" s="33"/>
      <c r="N20" s="29">
        <v>3540</v>
      </c>
      <c r="O20" s="29"/>
      <c r="P20" s="29"/>
      <c r="Q20" s="29"/>
      <c r="R20" s="29">
        <v>3540</v>
      </c>
      <c r="S20" s="29"/>
      <c r="T20" s="29"/>
      <c r="U20" s="29"/>
      <c r="V20" s="8"/>
      <c r="W20" s="17" t="s">
        <v>184</v>
      </c>
      <c r="X20" s="17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</row>
    <row r="21" spans="1:43" ht="20.100000000000001" customHeight="1" x14ac:dyDescent="0.15">
      <c r="A21" s="44"/>
      <c r="B21" s="71"/>
      <c r="C21" s="46" t="s">
        <v>15</v>
      </c>
      <c r="D21" s="47"/>
      <c r="E21" s="47"/>
      <c r="F21" s="47"/>
      <c r="G21" s="47"/>
      <c r="H21" s="47"/>
      <c r="I21" s="47"/>
      <c r="J21" s="33">
        <v>728</v>
      </c>
      <c r="K21" s="33"/>
      <c r="L21" s="33"/>
      <c r="M21" s="33"/>
      <c r="N21" s="29">
        <v>728</v>
      </c>
      <c r="O21" s="29"/>
      <c r="P21" s="29"/>
      <c r="Q21" s="29"/>
      <c r="R21" s="29">
        <v>728</v>
      </c>
      <c r="S21" s="29"/>
      <c r="T21" s="29"/>
      <c r="U21" s="29"/>
      <c r="V21" s="8"/>
      <c r="W21" s="60" t="s">
        <v>185</v>
      </c>
      <c r="X21" s="60"/>
      <c r="Y21" s="60"/>
      <c r="Z21" s="60"/>
      <c r="AA21" s="65"/>
      <c r="AB21" s="66"/>
      <c r="AC21" s="67"/>
      <c r="AD21" s="67"/>
      <c r="AE21" s="67"/>
      <c r="AF21" s="67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</row>
    <row r="22" spans="1:43" ht="20.100000000000001" customHeight="1" x14ac:dyDescent="0.15">
      <c r="A22" s="44"/>
      <c r="B22" s="71"/>
      <c r="C22" s="46" t="s">
        <v>16</v>
      </c>
      <c r="D22" s="47"/>
      <c r="E22" s="47"/>
      <c r="F22" s="47"/>
      <c r="G22" s="47"/>
      <c r="H22" s="47"/>
      <c r="I22" s="47"/>
      <c r="J22" s="33">
        <v>512</v>
      </c>
      <c r="K22" s="33"/>
      <c r="L22" s="33"/>
      <c r="M22" s="33"/>
      <c r="N22" s="29">
        <v>512</v>
      </c>
      <c r="O22" s="29"/>
      <c r="P22" s="29"/>
      <c r="Q22" s="29"/>
      <c r="R22" s="29">
        <v>512</v>
      </c>
      <c r="S22" s="29"/>
      <c r="T22" s="29"/>
      <c r="U22" s="29"/>
      <c r="V22" s="8"/>
      <c r="W22" s="42">
        <v>90</v>
      </c>
      <c r="X22" s="42"/>
      <c r="Y22" s="42"/>
      <c r="Z22" s="42"/>
      <c r="AA22" s="30"/>
      <c r="AB22" s="68"/>
      <c r="AC22" s="69"/>
      <c r="AD22" s="69"/>
      <c r="AE22" s="69"/>
      <c r="AF22" s="69"/>
      <c r="AG22" s="19"/>
      <c r="AH22" s="19"/>
      <c r="AI22" s="19"/>
      <c r="AJ22" s="19"/>
      <c r="AK22" s="19"/>
      <c r="AL22" s="21"/>
      <c r="AM22" s="21"/>
      <c r="AN22" s="21"/>
      <c r="AO22" s="21"/>
      <c r="AP22" s="21"/>
      <c r="AQ22" s="21"/>
    </row>
    <row r="23" spans="1:43" ht="20.100000000000001" customHeight="1" x14ac:dyDescent="0.15">
      <c r="A23" s="44"/>
      <c r="B23" s="71"/>
      <c r="C23" s="46" t="s">
        <v>17</v>
      </c>
      <c r="D23" s="47"/>
      <c r="E23" s="47"/>
      <c r="F23" s="47"/>
      <c r="G23" s="47"/>
      <c r="H23" s="47"/>
      <c r="I23" s="47"/>
      <c r="J23" s="33">
        <v>0</v>
      </c>
      <c r="K23" s="33"/>
      <c r="L23" s="33"/>
      <c r="M23" s="33"/>
      <c r="N23" s="29">
        <v>0</v>
      </c>
      <c r="O23" s="29"/>
      <c r="P23" s="29"/>
      <c r="Q23" s="29"/>
      <c r="R23" s="29">
        <v>0</v>
      </c>
      <c r="S23" s="29"/>
      <c r="T23" s="29"/>
      <c r="U23" s="29"/>
      <c r="V23" s="8"/>
      <c r="W23" s="20"/>
      <c r="X23" s="20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23"/>
      <c r="AN23" s="23"/>
      <c r="AO23" s="23"/>
      <c r="AP23" s="23"/>
      <c r="AQ23" s="23"/>
    </row>
    <row r="24" spans="1:43" ht="20.100000000000001" customHeight="1" x14ac:dyDescent="0.15">
      <c r="A24" s="44"/>
      <c r="B24" s="72"/>
      <c r="C24" s="46" t="s">
        <v>193</v>
      </c>
      <c r="D24" s="47"/>
      <c r="E24" s="47"/>
      <c r="F24" s="47"/>
      <c r="G24" s="47"/>
      <c r="H24" s="47"/>
      <c r="I24" s="47"/>
      <c r="J24" s="33">
        <v>0</v>
      </c>
      <c r="K24" s="33"/>
      <c r="L24" s="33"/>
      <c r="M24" s="33"/>
      <c r="N24" s="29">
        <v>0</v>
      </c>
      <c r="O24" s="29"/>
      <c r="P24" s="29"/>
      <c r="Q24" s="29"/>
      <c r="R24" s="29">
        <v>0</v>
      </c>
      <c r="S24" s="29"/>
      <c r="T24" s="29"/>
      <c r="U24" s="29"/>
      <c r="V24" s="26"/>
      <c r="W24" s="20"/>
      <c r="X24" s="20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23"/>
      <c r="AN24" s="23"/>
      <c r="AO24" s="23"/>
      <c r="AP24" s="23"/>
      <c r="AQ24" s="23"/>
    </row>
    <row r="25" spans="1:43" ht="20.100000000000001" customHeight="1" x14ac:dyDescent="0.15">
      <c r="A25" s="44"/>
      <c r="B25" s="44" t="s">
        <v>18</v>
      </c>
      <c r="C25" s="46" t="s">
        <v>20</v>
      </c>
      <c r="D25" s="47"/>
      <c r="E25" s="47"/>
      <c r="F25" s="47"/>
      <c r="G25" s="47"/>
      <c r="H25" s="47"/>
      <c r="I25" s="47"/>
      <c r="J25" s="33">
        <v>0</v>
      </c>
      <c r="K25" s="33"/>
      <c r="L25" s="33"/>
      <c r="M25" s="33"/>
      <c r="N25" s="29">
        <v>0</v>
      </c>
      <c r="O25" s="29"/>
      <c r="P25" s="29"/>
      <c r="Q25" s="29"/>
      <c r="R25" s="29">
        <v>0</v>
      </c>
      <c r="S25" s="29"/>
      <c r="T25" s="29"/>
      <c r="U25" s="29"/>
      <c r="V25" s="8"/>
      <c r="W25" s="20"/>
      <c r="X25" s="20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23"/>
      <c r="AN25" s="23"/>
      <c r="AO25" s="23"/>
      <c r="AP25" s="23"/>
      <c r="AQ25" s="23"/>
    </row>
    <row r="26" spans="1:43" ht="20.100000000000001" customHeight="1" x14ac:dyDescent="0.15">
      <c r="A26" s="44"/>
      <c r="B26" s="44"/>
      <c r="C26" s="77" t="s">
        <v>196</v>
      </c>
      <c r="D26" s="78"/>
      <c r="E26" s="78"/>
      <c r="F26" s="78"/>
      <c r="G26" s="78"/>
      <c r="H26" s="78"/>
      <c r="I26" s="78"/>
      <c r="J26" s="33">
        <v>0</v>
      </c>
      <c r="K26" s="33"/>
      <c r="L26" s="33"/>
      <c r="M26" s="33"/>
      <c r="N26" s="29">
        <v>0</v>
      </c>
      <c r="O26" s="29"/>
      <c r="P26" s="29"/>
      <c r="Q26" s="29"/>
      <c r="R26" s="29">
        <v>0</v>
      </c>
      <c r="S26" s="29"/>
      <c r="T26" s="29"/>
      <c r="U26" s="29"/>
      <c r="V26" s="28"/>
      <c r="W26" s="20"/>
      <c r="X26" s="20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23"/>
      <c r="AN26" s="23"/>
      <c r="AO26" s="23"/>
      <c r="AP26" s="23"/>
      <c r="AQ26" s="23"/>
    </row>
    <row r="27" spans="1:43" ht="20.100000000000001" customHeight="1" x14ac:dyDescent="0.15">
      <c r="A27" s="44"/>
      <c r="B27" s="44"/>
      <c r="C27" s="46" t="s">
        <v>21</v>
      </c>
      <c r="D27" s="47"/>
      <c r="E27" s="47"/>
      <c r="F27" s="47"/>
      <c r="G27" s="47"/>
      <c r="H27" s="47"/>
      <c r="I27" s="47"/>
      <c r="J27" s="57" t="s">
        <v>62</v>
      </c>
      <c r="K27" s="58"/>
      <c r="L27" s="58"/>
      <c r="M27" s="59"/>
      <c r="N27" s="57" t="s">
        <v>62</v>
      </c>
      <c r="O27" s="58"/>
      <c r="P27" s="58"/>
      <c r="Q27" s="59"/>
      <c r="R27" s="57" t="s">
        <v>62</v>
      </c>
      <c r="S27" s="58"/>
      <c r="T27" s="58"/>
      <c r="U27" s="59"/>
      <c r="V27" s="8"/>
      <c r="W27" s="20"/>
      <c r="X27" s="20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23"/>
      <c r="AN27" s="23"/>
      <c r="AO27" s="23"/>
      <c r="AP27" s="23"/>
      <c r="AQ27" s="23"/>
    </row>
    <row r="28" spans="1:43" ht="20.100000000000001" customHeight="1" x14ac:dyDescent="0.15">
      <c r="A28" s="44"/>
      <c r="B28" s="44" t="s">
        <v>36</v>
      </c>
      <c r="C28" s="46" t="s">
        <v>22</v>
      </c>
      <c r="D28" s="47"/>
      <c r="E28" s="47"/>
      <c r="F28" s="47"/>
      <c r="G28" s="47"/>
      <c r="H28" s="47"/>
      <c r="I28" s="47"/>
      <c r="J28" s="33">
        <v>4220</v>
      </c>
      <c r="K28" s="33"/>
      <c r="L28" s="33"/>
      <c r="M28" s="33"/>
      <c r="N28" s="29">
        <v>4220</v>
      </c>
      <c r="O28" s="29"/>
      <c r="P28" s="29"/>
      <c r="Q28" s="29"/>
      <c r="R28" s="29">
        <v>4220</v>
      </c>
      <c r="S28" s="29"/>
      <c r="T28" s="29"/>
      <c r="U28" s="29"/>
      <c r="V28" s="8"/>
      <c r="W28" s="20"/>
      <c r="X28" s="20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23"/>
      <c r="AN28" s="23"/>
      <c r="AO28" s="23"/>
      <c r="AP28" s="23"/>
      <c r="AQ28" s="23"/>
    </row>
    <row r="29" spans="1:43" ht="20.100000000000001" customHeight="1" x14ac:dyDescent="0.15">
      <c r="A29" s="44"/>
      <c r="B29" s="44"/>
      <c r="C29" s="46" t="s">
        <v>23</v>
      </c>
      <c r="D29" s="47"/>
      <c r="E29" s="47"/>
      <c r="F29" s="47"/>
      <c r="G29" s="47"/>
      <c r="H29" s="47"/>
      <c r="I29" s="47"/>
      <c r="J29" s="33">
        <v>150</v>
      </c>
      <c r="K29" s="33"/>
      <c r="L29" s="33"/>
      <c r="M29" s="33"/>
      <c r="N29" s="29">
        <v>150</v>
      </c>
      <c r="O29" s="29"/>
      <c r="P29" s="29"/>
      <c r="Q29" s="29"/>
      <c r="R29" s="29">
        <v>150</v>
      </c>
      <c r="S29" s="29"/>
      <c r="T29" s="29"/>
      <c r="U29" s="29"/>
      <c r="V29" s="8"/>
      <c r="W29" s="20"/>
      <c r="X29" s="20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</row>
    <row r="30" spans="1:43" ht="20.100000000000001" customHeight="1" x14ac:dyDescent="0.15">
      <c r="A30" s="44"/>
      <c r="B30" s="44"/>
      <c r="C30" s="46" t="s">
        <v>24</v>
      </c>
      <c r="D30" s="47"/>
      <c r="E30" s="47"/>
      <c r="F30" s="47"/>
      <c r="G30" s="47"/>
      <c r="H30" s="47"/>
      <c r="I30" s="47"/>
      <c r="J30" s="33">
        <v>940</v>
      </c>
      <c r="K30" s="33"/>
      <c r="L30" s="33"/>
      <c r="M30" s="33"/>
      <c r="N30" s="29">
        <v>940</v>
      </c>
      <c r="O30" s="29"/>
      <c r="P30" s="29"/>
      <c r="Q30" s="29"/>
      <c r="R30" s="29">
        <v>940</v>
      </c>
      <c r="S30" s="29"/>
      <c r="T30" s="29"/>
      <c r="U30" s="29"/>
      <c r="V30" s="8"/>
      <c r="W30" s="20"/>
      <c r="X30" s="20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23"/>
      <c r="AN30" s="23"/>
      <c r="AO30" s="23"/>
      <c r="AP30" s="23"/>
      <c r="AQ30" s="23"/>
    </row>
    <row r="31" spans="1:43" ht="20.100000000000001" customHeight="1" x14ac:dyDescent="0.15">
      <c r="A31" s="44"/>
      <c r="B31" s="44"/>
      <c r="C31" s="46" t="s">
        <v>188</v>
      </c>
      <c r="D31" s="47"/>
      <c r="E31" s="47"/>
      <c r="F31" s="47"/>
      <c r="G31" s="47"/>
      <c r="H31" s="47"/>
      <c r="I31" s="54"/>
      <c r="J31" s="39">
        <v>0</v>
      </c>
      <c r="K31" s="40"/>
      <c r="L31" s="40"/>
      <c r="M31" s="41"/>
      <c r="N31" s="74">
        <v>0</v>
      </c>
      <c r="O31" s="75"/>
      <c r="P31" s="75"/>
      <c r="Q31" s="76"/>
      <c r="R31" s="74">
        <v>0</v>
      </c>
      <c r="S31" s="75"/>
      <c r="T31" s="75"/>
      <c r="U31" s="76"/>
      <c r="V31" s="25"/>
      <c r="W31" s="20"/>
      <c r="X31" s="20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23"/>
      <c r="AN31" s="23"/>
      <c r="AO31" s="23"/>
      <c r="AP31" s="23"/>
      <c r="AQ31" s="23"/>
    </row>
    <row r="32" spans="1:43" ht="20.100000000000001" customHeight="1" x14ac:dyDescent="0.15">
      <c r="A32" s="44"/>
      <c r="B32" s="44"/>
      <c r="C32" s="46" t="s">
        <v>189</v>
      </c>
      <c r="D32" s="47"/>
      <c r="E32" s="47"/>
      <c r="F32" s="47"/>
      <c r="G32" s="47"/>
      <c r="H32" s="47"/>
      <c r="I32" s="54"/>
      <c r="J32" s="39">
        <v>0</v>
      </c>
      <c r="K32" s="40"/>
      <c r="L32" s="40"/>
      <c r="M32" s="41"/>
      <c r="N32" s="74">
        <v>0</v>
      </c>
      <c r="O32" s="75"/>
      <c r="P32" s="75"/>
      <c r="Q32" s="76"/>
      <c r="R32" s="74">
        <v>0</v>
      </c>
      <c r="S32" s="75"/>
      <c r="T32" s="75"/>
      <c r="U32" s="76"/>
      <c r="V32" s="25"/>
      <c r="W32" s="20"/>
      <c r="X32" s="20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23"/>
      <c r="AN32" s="23"/>
      <c r="AO32" s="23"/>
      <c r="AP32" s="23"/>
      <c r="AQ32" s="23"/>
    </row>
    <row r="33" spans="1:43" ht="20.100000000000001" customHeight="1" x14ac:dyDescent="0.15">
      <c r="A33" s="44"/>
      <c r="B33" s="44"/>
      <c r="C33" s="46" t="s">
        <v>190</v>
      </c>
      <c r="D33" s="47"/>
      <c r="E33" s="47"/>
      <c r="F33" s="47"/>
      <c r="G33" s="47"/>
      <c r="H33" s="47"/>
      <c r="I33" s="54"/>
      <c r="J33" s="39">
        <v>0</v>
      </c>
      <c r="K33" s="40"/>
      <c r="L33" s="40"/>
      <c r="M33" s="41"/>
      <c r="N33" s="74">
        <v>0</v>
      </c>
      <c r="O33" s="75"/>
      <c r="P33" s="75"/>
      <c r="Q33" s="76"/>
      <c r="R33" s="74">
        <v>0</v>
      </c>
      <c r="S33" s="75"/>
      <c r="T33" s="75"/>
      <c r="U33" s="76"/>
      <c r="V33" s="25"/>
      <c r="W33" s="20"/>
      <c r="X33" s="20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23"/>
      <c r="AN33" s="23"/>
      <c r="AO33" s="23"/>
      <c r="AP33" s="23"/>
      <c r="AQ33" s="23"/>
    </row>
    <row r="34" spans="1:43" ht="20.100000000000001" customHeight="1" x14ac:dyDescent="0.15">
      <c r="A34" s="44"/>
      <c r="B34" s="44"/>
      <c r="C34" s="46" t="s">
        <v>187</v>
      </c>
      <c r="D34" s="47"/>
      <c r="E34" s="47"/>
      <c r="F34" s="47"/>
      <c r="G34" s="47"/>
      <c r="H34" s="47"/>
      <c r="I34" s="54"/>
      <c r="J34" s="39">
        <v>0</v>
      </c>
      <c r="K34" s="40"/>
      <c r="L34" s="40"/>
      <c r="M34" s="41"/>
      <c r="N34" s="74">
        <v>0</v>
      </c>
      <c r="O34" s="75"/>
      <c r="P34" s="75"/>
      <c r="Q34" s="76"/>
      <c r="R34" s="74">
        <v>0</v>
      </c>
      <c r="S34" s="75"/>
      <c r="T34" s="75"/>
      <c r="U34" s="76"/>
      <c r="V34" s="24"/>
      <c r="W34" s="20"/>
      <c r="X34" s="20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23"/>
      <c r="AN34" s="23"/>
      <c r="AO34" s="23"/>
      <c r="AP34" s="23"/>
      <c r="AQ34" s="23"/>
    </row>
    <row r="35" spans="1:43" ht="20.100000000000001" customHeight="1" x14ac:dyDescent="0.15">
      <c r="A35" s="44"/>
      <c r="B35" s="44"/>
      <c r="C35" s="46" t="s">
        <v>195</v>
      </c>
      <c r="D35" s="47"/>
      <c r="E35" s="47"/>
      <c r="F35" s="47"/>
      <c r="G35" s="47"/>
      <c r="H35" s="47"/>
      <c r="I35" s="54"/>
      <c r="J35" s="39">
        <v>0</v>
      </c>
      <c r="K35" s="40"/>
      <c r="L35" s="40"/>
      <c r="M35" s="41"/>
      <c r="N35" s="74">
        <v>0</v>
      </c>
      <c r="O35" s="75"/>
      <c r="P35" s="75"/>
      <c r="Q35" s="76"/>
      <c r="R35" s="74">
        <v>0</v>
      </c>
      <c r="S35" s="75"/>
      <c r="T35" s="75"/>
      <c r="U35" s="76"/>
      <c r="V35" s="27"/>
      <c r="W35" s="20"/>
      <c r="X35" s="20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23"/>
      <c r="AN35" s="23"/>
      <c r="AO35" s="23"/>
      <c r="AP35" s="23"/>
      <c r="AQ35" s="23"/>
    </row>
    <row r="36" spans="1:43" ht="20.100000000000001" customHeight="1" x14ac:dyDescent="0.15">
      <c r="A36" s="44"/>
      <c r="B36" s="44"/>
      <c r="C36" s="46" t="s">
        <v>25</v>
      </c>
      <c r="D36" s="47"/>
      <c r="E36" s="47"/>
      <c r="F36" s="47"/>
      <c r="G36" s="47"/>
      <c r="H36" s="47"/>
      <c r="I36" s="47"/>
      <c r="J36" s="33">
        <v>110</v>
      </c>
      <c r="K36" s="33"/>
      <c r="L36" s="33"/>
      <c r="M36" s="33"/>
      <c r="N36" s="29">
        <v>110</v>
      </c>
      <c r="O36" s="29"/>
      <c r="P36" s="29"/>
      <c r="Q36" s="29"/>
      <c r="R36" s="29">
        <v>110</v>
      </c>
      <c r="S36" s="29"/>
      <c r="T36" s="29"/>
      <c r="U36" s="29"/>
      <c r="V36" s="8"/>
      <c r="W36" s="20"/>
      <c r="X36" s="20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23"/>
      <c r="AN36" s="23"/>
      <c r="AO36" s="23"/>
      <c r="AP36" s="23"/>
      <c r="AQ36" s="23"/>
    </row>
    <row r="37" spans="1:43" ht="20.100000000000001" customHeight="1" x14ac:dyDescent="0.15">
      <c r="A37" s="44"/>
      <c r="B37" s="44"/>
      <c r="C37" s="46" t="s">
        <v>26</v>
      </c>
      <c r="D37" s="47"/>
      <c r="E37" s="47"/>
      <c r="F37" s="47"/>
      <c r="G37" s="47"/>
      <c r="H37" s="47"/>
      <c r="I37" s="47"/>
      <c r="J37" s="33">
        <v>0</v>
      </c>
      <c r="K37" s="33"/>
      <c r="L37" s="33"/>
      <c r="M37" s="33"/>
      <c r="N37" s="29">
        <v>0</v>
      </c>
      <c r="O37" s="29"/>
      <c r="P37" s="29"/>
      <c r="Q37" s="29"/>
      <c r="R37" s="29">
        <v>0</v>
      </c>
      <c r="S37" s="29"/>
      <c r="T37" s="29"/>
      <c r="U37" s="29"/>
      <c r="V37" s="8"/>
      <c r="W37" s="20"/>
      <c r="X37" s="20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23"/>
      <c r="AN37" s="23"/>
      <c r="AO37" s="23"/>
      <c r="AP37" s="23"/>
      <c r="AQ37" s="23"/>
    </row>
    <row r="38" spans="1:43" ht="20.100000000000001" customHeight="1" x14ac:dyDescent="0.15">
      <c r="A38" s="44"/>
      <c r="B38" s="44"/>
      <c r="C38" s="46" t="s">
        <v>27</v>
      </c>
      <c r="D38" s="47"/>
      <c r="E38" s="47"/>
      <c r="F38" s="47"/>
      <c r="G38" s="47"/>
      <c r="H38" s="47"/>
      <c r="I38" s="47"/>
      <c r="J38" s="33">
        <v>0</v>
      </c>
      <c r="K38" s="33"/>
      <c r="L38" s="33"/>
      <c r="M38" s="33"/>
      <c r="N38" s="29">
        <v>0</v>
      </c>
      <c r="O38" s="29"/>
      <c r="P38" s="29"/>
      <c r="Q38" s="29"/>
      <c r="R38" s="29">
        <v>0</v>
      </c>
      <c r="S38" s="29"/>
      <c r="T38" s="29"/>
      <c r="U38" s="29"/>
      <c r="V38" s="8"/>
      <c r="W38" s="20"/>
      <c r="X38" s="20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23"/>
      <c r="AN38" s="23"/>
      <c r="AO38" s="23"/>
      <c r="AP38" s="23"/>
      <c r="AQ38" s="23"/>
    </row>
    <row r="39" spans="1:43" ht="20.100000000000001" customHeight="1" x14ac:dyDescent="0.15">
      <c r="A39" s="44"/>
      <c r="B39" s="44"/>
      <c r="C39" s="46" t="s">
        <v>28</v>
      </c>
      <c r="D39" s="47"/>
      <c r="E39" s="47"/>
      <c r="F39" s="47"/>
      <c r="G39" s="47"/>
      <c r="H39" s="47"/>
      <c r="I39" s="47"/>
      <c r="J39" s="33">
        <v>0</v>
      </c>
      <c r="K39" s="33"/>
      <c r="L39" s="33"/>
      <c r="M39" s="33"/>
      <c r="N39" s="29">
        <v>0</v>
      </c>
      <c r="O39" s="29"/>
      <c r="P39" s="29"/>
      <c r="Q39" s="29"/>
      <c r="R39" s="29">
        <v>0</v>
      </c>
      <c r="S39" s="29"/>
      <c r="T39" s="29"/>
      <c r="U39" s="29"/>
      <c r="V39" s="8"/>
      <c r="W39" s="20"/>
      <c r="X39" s="20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23"/>
      <c r="AN39" s="23"/>
      <c r="AO39" s="23"/>
      <c r="AP39" s="23"/>
      <c r="AQ39" s="23"/>
    </row>
    <row r="40" spans="1:43" ht="20.100000000000001" customHeight="1" x14ac:dyDescent="0.15">
      <c r="A40" s="44"/>
      <c r="B40" s="44"/>
      <c r="C40" s="46" t="s">
        <v>29</v>
      </c>
      <c r="D40" s="47"/>
      <c r="E40" s="47"/>
      <c r="F40" s="47"/>
      <c r="G40" s="47"/>
      <c r="H40" s="47"/>
      <c r="I40" s="47"/>
      <c r="J40" s="33">
        <v>0</v>
      </c>
      <c r="K40" s="33"/>
      <c r="L40" s="33"/>
      <c r="M40" s="33"/>
      <c r="N40" s="29">
        <v>0</v>
      </c>
      <c r="O40" s="29"/>
      <c r="P40" s="29"/>
      <c r="Q40" s="29"/>
      <c r="R40" s="29">
        <v>0</v>
      </c>
      <c r="S40" s="29"/>
      <c r="T40" s="29"/>
      <c r="U40" s="29"/>
      <c r="V40" s="8"/>
      <c r="W40" s="20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3"/>
      <c r="AM40" s="23"/>
      <c r="AN40" s="23"/>
      <c r="AO40" s="23"/>
      <c r="AP40" s="23"/>
      <c r="AQ40" s="23"/>
    </row>
    <row r="41" spans="1:43" ht="20.100000000000001" customHeight="1" x14ac:dyDescent="0.15">
      <c r="A41" s="44"/>
      <c r="B41" s="44"/>
      <c r="C41" s="46" t="s">
        <v>30</v>
      </c>
      <c r="D41" s="47"/>
      <c r="E41" s="47"/>
      <c r="F41" s="47"/>
      <c r="G41" s="47"/>
      <c r="H41" s="47"/>
      <c r="I41" s="47"/>
      <c r="J41" s="33">
        <v>0</v>
      </c>
      <c r="K41" s="33"/>
      <c r="L41" s="33"/>
      <c r="M41" s="33"/>
      <c r="N41" s="29">
        <v>0</v>
      </c>
      <c r="O41" s="29"/>
      <c r="P41" s="29"/>
      <c r="Q41" s="29"/>
      <c r="R41" s="29">
        <v>0</v>
      </c>
      <c r="S41" s="29"/>
      <c r="T41" s="29"/>
      <c r="U41" s="29"/>
      <c r="V41" s="8"/>
      <c r="W41" s="20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3"/>
      <c r="AM41" s="23"/>
      <c r="AN41" s="23"/>
      <c r="AO41" s="23"/>
      <c r="AP41" s="23"/>
      <c r="AQ41" s="23"/>
    </row>
    <row r="42" spans="1:43" ht="20.100000000000001" customHeight="1" x14ac:dyDescent="0.15">
      <c r="A42" s="44"/>
      <c r="B42" s="44"/>
      <c r="C42" s="46" t="s">
        <v>31</v>
      </c>
      <c r="D42" s="47"/>
      <c r="E42" s="47"/>
      <c r="F42" s="47"/>
      <c r="G42" s="47"/>
      <c r="H42" s="47"/>
      <c r="I42" s="47"/>
      <c r="J42" s="33">
        <v>0</v>
      </c>
      <c r="K42" s="33"/>
      <c r="L42" s="33"/>
      <c r="M42" s="33"/>
      <c r="N42" s="29">
        <v>0</v>
      </c>
      <c r="O42" s="29"/>
      <c r="P42" s="29"/>
      <c r="Q42" s="29"/>
      <c r="R42" s="29">
        <v>0</v>
      </c>
      <c r="S42" s="29"/>
      <c r="T42" s="29"/>
      <c r="U42" s="29"/>
      <c r="V42" s="8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3"/>
      <c r="AM42" s="23"/>
      <c r="AN42" s="23"/>
      <c r="AO42" s="23"/>
      <c r="AP42" s="23"/>
      <c r="AQ42" s="23"/>
    </row>
    <row r="43" spans="1:43" ht="20.100000000000001" customHeight="1" x14ac:dyDescent="0.15">
      <c r="A43" s="44"/>
      <c r="B43" s="44"/>
      <c r="C43" s="46" t="s">
        <v>32</v>
      </c>
      <c r="D43" s="47"/>
      <c r="E43" s="47"/>
      <c r="F43" s="47"/>
      <c r="G43" s="47"/>
      <c r="H43" s="47"/>
      <c r="I43" s="47"/>
      <c r="J43" s="33">
        <v>0</v>
      </c>
      <c r="K43" s="33"/>
      <c r="L43" s="33"/>
      <c r="M43" s="33"/>
      <c r="N43" s="29">
        <v>0</v>
      </c>
      <c r="O43" s="29"/>
      <c r="P43" s="29"/>
      <c r="Q43" s="29"/>
      <c r="R43" s="29">
        <v>0</v>
      </c>
      <c r="S43" s="29"/>
      <c r="T43" s="29"/>
      <c r="U43" s="29"/>
      <c r="V43" s="8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3"/>
      <c r="AM43" s="23"/>
      <c r="AN43" s="23"/>
      <c r="AO43" s="23"/>
      <c r="AP43" s="23"/>
      <c r="AQ43" s="23"/>
    </row>
    <row r="44" spans="1:43" ht="20.100000000000001" customHeight="1" x14ac:dyDescent="0.15">
      <c r="A44" s="44"/>
      <c r="B44" s="46" t="s">
        <v>178</v>
      </c>
      <c r="C44" s="47"/>
      <c r="D44" s="47"/>
      <c r="E44" s="47"/>
      <c r="F44" s="47"/>
      <c r="G44" s="47"/>
      <c r="H44" s="47"/>
      <c r="I44" s="47"/>
      <c r="J44" s="33">
        <f>SUM(J14:M23,J25:M26,J28:M43)</f>
        <v>64090</v>
      </c>
      <c r="K44" s="33"/>
      <c r="L44" s="33"/>
      <c r="M44" s="33"/>
      <c r="N44" s="33">
        <f t="shared" ref="N44" si="0">SUM(N14:Q23,N25:Q26,N28:Q43)</f>
        <v>78740</v>
      </c>
      <c r="O44" s="33"/>
      <c r="P44" s="33"/>
      <c r="Q44" s="33"/>
      <c r="R44" s="33">
        <f t="shared" ref="R44" si="1">SUM(R14:U23,R25:U26,R28:U43)</f>
        <v>121420</v>
      </c>
      <c r="S44" s="33"/>
      <c r="T44" s="33"/>
      <c r="U44" s="33"/>
      <c r="V44" s="8"/>
      <c r="W44" s="8"/>
      <c r="X44" s="8"/>
    </row>
    <row r="45" spans="1:43" ht="20.100000000000001" customHeight="1" x14ac:dyDescent="0.15">
      <c r="A45" s="46" t="s">
        <v>179</v>
      </c>
      <c r="B45" s="47"/>
      <c r="C45" s="47"/>
      <c r="D45" s="47"/>
      <c r="E45" s="47"/>
      <c r="F45" s="47"/>
      <c r="G45" s="47"/>
      <c r="H45" s="47"/>
      <c r="I45" s="47"/>
      <c r="J45" s="37">
        <v>10.3</v>
      </c>
      <c r="K45" s="37"/>
      <c r="L45" s="37"/>
      <c r="M45" s="37"/>
      <c r="N45" s="38">
        <v>16.8</v>
      </c>
      <c r="O45" s="38"/>
      <c r="P45" s="38"/>
      <c r="Q45" s="38"/>
      <c r="R45" s="38">
        <v>2</v>
      </c>
      <c r="S45" s="38"/>
      <c r="T45" s="38"/>
      <c r="U45" s="38"/>
      <c r="V45" s="8"/>
      <c r="W45" s="8"/>
      <c r="X45" s="8"/>
    </row>
    <row r="46" spans="1:43" ht="20.100000000000001" customHeight="1" x14ac:dyDescent="0.15">
      <c r="A46" s="46" t="s">
        <v>167</v>
      </c>
      <c r="B46" s="47"/>
      <c r="C46" s="47"/>
      <c r="D46" s="47"/>
      <c r="E46" s="47"/>
      <c r="F46" s="47"/>
      <c r="G46" s="47"/>
      <c r="H46" s="47"/>
      <c r="I46" s="47"/>
      <c r="J46" s="33">
        <f>ROUNDDOWN(J44*J45,-1)</f>
        <v>660120</v>
      </c>
      <c r="K46" s="33"/>
      <c r="L46" s="33"/>
      <c r="M46" s="33"/>
      <c r="N46" s="33">
        <f>ROUNDDOWN(N44*N45,-1)</f>
        <v>1322830</v>
      </c>
      <c r="O46" s="33"/>
      <c r="P46" s="33"/>
      <c r="Q46" s="33"/>
      <c r="R46" s="33">
        <f t="shared" ref="R46" si="2">ROUNDDOWN(R44*R45,-1)</f>
        <v>242840</v>
      </c>
      <c r="S46" s="33"/>
      <c r="T46" s="33"/>
      <c r="U46" s="33"/>
      <c r="V46" s="8"/>
      <c r="W46" s="8"/>
      <c r="X46" s="8"/>
    </row>
    <row r="47" spans="1:43" ht="20.100000000000001" customHeight="1" x14ac:dyDescent="0.15">
      <c r="A47" s="46" t="s">
        <v>33</v>
      </c>
      <c r="B47" s="47"/>
      <c r="C47" s="47"/>
      <c r="D47" s="47"/>
      <c r="E47" s="47"/>
      <c r="F47" s="47"/>
      <c r="G47" s="47"/>
      <c r="H47" s="47"/>
      <c r="I47" s="47"/>
      <c r="J47" s="33">
        <v>218450</v>
      </c>
      <c r="K47" s="33"/>
      <c r="L47" s="33"/>
      <c r="M47" s="33"/>
      <c r="N47" s="29">
        <v>153980</v>
      </c>
      <c r="O47" s="29"/>
      <c r="P47" s="29"/>
      <c r="Q47" s="29"/>
      <c r="R47" s="29">
        <v>46200</v>
      </c>
      <c r="S47" s="29"/>
      <c r="T47" s="29"/>
      <c r="U47" s="29"/>
      <c r="V47" s="8"/>
      <c r="W47" s="8"/>
      <c r="X47" s="8"/>
    </row>
    <row r="48" spans="1:43" ht="20.100000000000001" customHeight="1" x14ac:dyDescent="0.15">
      <c r="A48" s="46" t="s">
        <v>34</v>
      </c>
      <c r="B48" s="47"/>
      <c r="C48" s="47"/>
      <c r="D48" s="47"/>
      <c r="E48" s="47"/>
      <c r="F48" s="47"/>
      <c r="G48" s="47"/>
      <c r="H48" s="47"/>
      <c r="I48" s="47"/>
      <c r="J48" s="33">
        <f>J46-J47</f>
        <v>441670</v>
      </c>
      <c r="K48" s="33"/>
      <c r="L48" s="33"/>
      <c r="M48" s="33"/>
      <c r="N48" s="33">
        <f t="shared" ref="N48" si="3">N46-N47</f>
        <v>1168850</v>
      </c>
      <c r="O48" s="33"/>
      <c r="P48" s="33"/>
      <c r="Q48" s="33"/>
      <c r="R48" s="33">
        <f t="shared" ref="R48" si="4">R46-R47</f>
        <v>196640</v>
      </c>
      <c r="S48" s="33"/>
      <c r="T48" s="33"/>
      <c r="U48" s="33"/>
      <c r="V48" s="8"/>
      <c r="W48" s="8"/>
      <c r="X48" s="8"/>
    </row>
    <row r="49" spans="1:43" ht="20.100000000000001" customHeight="1" x14ac:dyDescent="0.15">
      <c r="A49" s="46" t="s">
        <v>35</v>
      </c>
      <c r="B49" s="47"/>
      <c r="C49" s="47"/>
      <c r="D49" s="47"/>
      <c r="E49" s="47"/>
      <c r="F49" s="47"/>
      <c r="G49" s="47"/>
      <c r="H49" s="47"/>
      <c r="I49" s="47"/>
      <c r="J49" s="34">
        <f>SUM(J48:U48)</f>
        <v>1807160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6"/>
      <c r="V49" s="8"/>
      <c r="W49" s="60" t="s">
        <v>177</v>
      </c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2">
        <f>J49+AI17</f>
        <v>1906160</v>
      </c>
      <c r="AK49" s="63"/>
      <c r="AL49" s="63"/>
      <c r="AM49" s="63"/>
      <c r="AN49" s="63"/>
      <c r="AO49" s="63"/>
      <c r="AP49" s="63"/>
      <c r="AQ49" s="63"/>
    </row>
    <row r="50" spans="1:43" x14ac:dyDescent="0.15">
      <c r="A50" s="2"/>
    </row>
  </sheetData>
  <mergeCells count="195">
    <mergeCell ref="R31:U31"/>
    <mergeCell ref="J32:M32"/>
    <mergeCell ref="N32:Q32"/>
    <mergeCell ref="R32:U32"/>
    <mergeCell ref="J33:M33"/>
    <mergeCell ref="N33:Q33"/>
    <mergeCell ref="R33:U33"/>
    <mergeCell ref="C26:I26"/>
    <mergeCell ref="J26:M26"/>
    <mergeCell ref="B16:B24"/>
    <mergeCell ref="J18:M18"/>
    <mergeCell ref="N18:Q18"/>
    <mergeCell ref="R18:U18"/>
    <mergeCell ref="J20:M20"/>
    <mergeCell ref="N20:Q20"/>
    <mergeCell ref="R20:U20"/>
    <mergeCell ref="J21:M21"/>
    <mergeCell ref="N21:Q21"/>
    <mergeCell ref="R21:U21"/>
    <mergeCell ref="N17:Q17"/>
    <mergeCell ref="C19:I19"/>
    <mergeCell ref="J19:M19"/>
    <mergeCell ref="N19:Q19"/>
    <mergeCell ref="R19:U19"/>
    <mergeCell ref="C24:I24"/>
    <mergeCell ref="J24:M24"/>
    <mergeCell ref="N24:Q24"/>
    <mergeCell ref="R24:U24"/>
    <mergeCell ref="N37:Q37"/>
    <mergeCell ref="R37:U37"/>
    <mergeCell ref="J38:M38"/>
    <mergeCell ref="N38:Q38"/>
    <mergeCell ref="R38:U38"/>
    <mergeCell ref="AJ49:AQ49"/>
    <mergeCell ref="W49:AI49"/>
    <mergeCell ref="W13:AH13"/>
    <mergeCell ref="AI17:AQ17"/>
    <mergeCell ref="AI16:AQ16"/>
    <mergeCell ref="AI15:AQ15"/>
    <mergeCell ref="AI14:AQ14"/>
    <mergeCell ref="AI13:AQ13"/>
    <mergeCell ref="W21:AA21"/>
    <mergeCell ref="AB21:AF21"/>
    <mergeCell ref="W22:AA22"/>
    <mergeCell ref="AB22:AF22"/>
    <mergeCell ref="J35:M35"/>
    <mergeCell ref="N35:Q35"/>
    <mergeCell ref="R35:U35"/>
    <mergeCell ref="J34:M34"/>
    <mergeCell ref="N34:Q34"/>
    <mergeCell ref="R34:U34"/>
    <mergeCell ref="N31:Q31"/>
    <mergeCell ref="AI8:AN8"/>
    <mergeCell ref="AC9:AH9"/>
    <mergeCell ref="AI9:AN9"/>
    <mergeCell ref="AC10:AH10"/>
    <mergeCell ref="AI10:AN10"/>
    <mergeCell ref="W17:AH17"/>
    <mergeCell ref="W16:AH16"/>
    <mergeCell ref="W15:AH15"/>
    <mergeCell ref="W14:AH14"/>
    <mergeCell ref="W10:AB10"/>
    <mergeCell ref="W9:AB9"/>
    <mergeCell ref="W8:AB8"/>
    <mergeCell ref="AC8:AH8"/>
    <mergeCell ref="A49:I49"/>
    <mergeCell ref="A48:I48"/>
    <mergeCell ref="C22:I22"/>
    <mergeCell ref="C23:I23"/>
    <mergeCell ref="C25:I25"/>
    <mergeCell ref="C27:I27"/>
    <mergeCell ref="J16:M16"/>
    <mergeCell ref="N16:Q16"/>
    <mergeCell ref="R16:U16"/>
    <mergeCell ref="J17:M17"/>
    <mergeCell ref="J22:M22"/>
    <mergeCell ref="N22:Q22"/>
    <mergeCell ref="R22:U22"/>
    <mergeCell ref="J23:M23"/>
    <mergeCell ref="N23:Q23"/>
    <mergeCell ref="R23:U23"/>
    <mergeCell ref="J25:M25"/>
    <mergeCell ref="N25:Q25"/>
    <mergeCell ref="R25:U25"/>
    <mergeCell ref="J27:M27"/>
    <mergeCell ref="N27:Q27"/>
    <mergeCell ref="R27:U27"/>
    <mergeCell ref="J28:M28"/>
    <mergeCell ref="N28:Q28"/>
    <mergeCell ref="L7:P7"/>
    <mergeCell ref="G7:K7"/>
    <mergeCell ref="L6:P6"/>
    <mergeCell ref="G6:K6"/>
    <mergeCell ref="Q8:U8"/>
    <mergeCell ref="L8:P8"/>
    <mergeCell ref="G8:K8"/>
    <mergeCell ref="C37:I37"/>
    <mergeCell ref="C38:I38"/>
    <mergeCell ref="C16:I16"/>
    <mergeCell ref="C17:I17"/>
    <mergeCell ref="C18:I18"/>
    <mergeCell ref="C20:I20"/>
    <mergeCell ref="C21:I21"/>
    <mergeCell ref="R28:U28"/>
    <mergeCell ref="J29:M29"/>
    <mergeCell ref="N29:Q29"/>
    <mergeCell ref="R29:U29"/>
    <mergeCell ref="J30:M30"/>
    <mergeCell ref="N30:Q30"/>
    <mergeCell ref="R30:U30"/>
    <mergeCell ref="J15:M15"/>
    <mergeCell ref="N15:Q15"/>
    <mergeCell ref="R15:U15"/>
    <mergeCell ref="R13:U13"/>
    <mergeCell ref="N13:Q13"/>
    <mergeCell ref="J13:M13"/>
    <mergeCell ref="R17:U17"/>
    <mergeCell ref="A47:I47"/>
    <mergeCell ref="A46:I46"/>
    <mergeCell ref="A45:I45"/>
    <mergeCell ref="C40:I40"/>
    <mergeCell ref="C41:I41"/>
    <mergeCell ref="C42:I42"/>
    <mergeCell ref="C43:I43"/>
    <mergeCell ref="C28:I28"/>
    <mergeCell ref="C29:I29"/>
    <mergeCell ref="C30:I30"/>
    <mergeCell ref="C36:I36"/>
    <mergeCell ref="C34:I34"/>
    <mergeCell ref="C31:I31"/>
    <mergeCell ref="C35:I35"/>
    <mergeCell ref="C32:I32"/>
    <mergeCell ref="C33:I33"/>
    <mergeCell ref="J36:M36"/>
    <mergeCell ref="N36:Q36"/>
    <mergeCell ref="R36:U36"/>
    <mergeCell ref="J37:M37"/>
    <mergeCell ref="R40:U40"/>
    <mergeCell ref="J41:M41"/>
    <mergeCell ref="N41:Q41"/>
    <mergeCell ref="R41:U41"/>
    <mergeCell ref="B3:F3"/>
    <mergeCell ref="G5:U5"/>
    <mergeCell ref="G4:U4"/>
    <mergeCell ref="B28:B43"/>
    <mergeCell ref="A14:A44"/>
    <mergeCell ref="B8:F8"/>
    <mergeCell ref="B7:F7"/>
    <mergeCell ref="B6:F6"/>
    <mergeCell ref="B5:F5"/>
    <mergeCell ref="A3:A8"/>
    <mergeCell ref="B25:B27"/>
    <mergeCell ref="B4:F4"/>
    <mergeCell ref="B44:I44"/>
    <mergeCell ref="B15:I15"/>
    <mergeCell ref="B14:I14"/>
    <mergeCell ref="C39:I39"/>
    <mergeCell ref="R14:U14"/>
    <mergeCell ref="N14:Q14"/>
    <mergeCell ref="J14:M14"/>
    <mergeCell ref="A13:I13"/>
    <mergeCell ref="J49:U49"/>
    <mergeCell ref="J45:M45"/>
    <mergeCell ref="N45:Q45"/>
    <mergeCell ref="R45:U45"/>
    <mergeCell ref="J46:M46"/>
    <mergeCell ref="N46:Q46"/>
    <mergeCell ref="R46:U46"/>
    <mergeCell ref="J47:M47"/>
    <mergeCell ref="N47:Q47"/>
    <mergeCell ref="R47:U47"/>
    <mergeCell ref="N26:Q26"/>
    <mergeCell ref="R26:U26"/>
    <mergeCell ref="Q6:S6"/>
    <mergeCell ref="T6:U6"/>
    <mergeCell ref="Q7:S7"/>
    <mergeCell ref="T7:U7"/>
    <mergeCell ref="J48:M48"/>
    <mergeCell ref="N48:Q48"/>
    <mergeCell ref="R48:U48"/>
    <mergeCell ref="J42:M42"/>
    <mergeCell ref="N42:Q42"/>
    <mergeCell ref="R42:U42"/>
    <mergeCell ref="J43:M43"/>
    <mergeCell ref="N43:Q43"/>
    <mergeCell ref="R43:U43"/>
    <mergeCell ref="J31:M31"/>
    <mergeCell ref="J44:M44"/>
    <mergeCell ref="N44:Q44"/>
    <mergeCell ref="R44:U44"/>
    <mergeCell ref="J39:M39"/>
    <mergeCell ref="N39:Q39"/>
    <mergeCell ref="R39:U39"/>
    <mergeCell ref="J40:M40"/>
    <mergeCell ref="N40:Q40"/>
  </mergeCells>
  <phoneticPr fontId="1"/>
  <dataValidations count="1">
    <dataValidation type="list" allowBlank="1" showInputMessage="1" showErrorMessage="1" sqref="G8:K8">
      <formula1>"公立,私立"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tabSelected="1" view="pageBreakPreview" topLeftCell="A25" zoomScaleNormal="100" zoomScaleSheetLayoutView="100" workbookViewId="0">
      <selection activeCell="N44" sqref="N44:Q44"/>
    </sheetView>
  </sheetViews>
  <sheetFormatPr defaultRowHeight="13.5" x14ac:dyDescent="0.15"/>
  <cols>
    <col min="1" max="21" width="2.125" customWidth="1"/>
    <col min="22" max="22" width="1.625" customWidth="1"/>
    <col min="23" max="43" width="2.125" customWidth="1"/>
  </cols>
  <sheetData>
    <row r="1" spans="1:43" ht="17.100000000000001" customHeight="1" x14ac:dyDescent="0.15">
      <c r="C1" s="3" t="s">
        <v>168</v>
      </c>
      <c r="AQ1" s="1" t="s">
        <v>192</v>
      </c>
    </row>
    <row r="2" spans="1:43" ht="20.100000000000001" customHeight="1" x14ac:dyDescent="0.15"/>
    <row r="3" spans="1:43" ht="20.100000000000001" customHeight="1" x14ac:dyDescent="0.15">
      <c r="A3" s="45" t="s">
        <v>6</v>
      </c>
      <c r="B3" s="42" t="s">
        <v>0</v>
      </c>
      <c r="C3" s="42"/>
      <c r="D3" s="42"/>
      <c r="E3" s="42"/>
      <c r="F3" s="42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7"/>
      <c r="X3" t="s">
        <v>175</v>
      </c>
    </row>
    <row r="4" spans="1:43" ht="20.100000000000001" customHeight="1" x14ac:dyDescent="0.15">
      <c r="A4" s="45"/>
      <c r="B4" s="42" t="s">
        <v>1</v>
      </c>
      <c r="C4" s="42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X4" t="s">
        <v>176</v>
      </c>
    </row>
    <row r="5" spans="1:43" ht="20.100000000000001" customHeight="1" x14ac:dyDescent="0.15">
      <c r="A5" s="45"/>
      <c r="B5" s="42" t="s">
        <v>2</v>
      </c>
      <c r="C5" s="42"/>
      <c r="D5" s="42"/>
      <c r="E5" s="42"/>
      <c r="F5" s="42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Z5" t="s">
        <v>172</v>
      </c>
    </row>
    <row r="6" spans="1:43" ht="20.100000000000001" customHeight="1" x14ac:dyDescent="0.15">
      <c r="A6" s="45"/>
      <c r="B6" s="42" t="s">
        <v>3</v>
      </c>
      <c r="C6" s="42"/>
      <c r="D6" s="42"/>
      <c r="E6" s="42"/>
      <c r="F6" s="42"/>
      <c r="G6" s="42" t="s">
        <v>180</v>
      </c>
      <c r="H6" s="42"/>
      <c r="I6" s="42"/>
      <c r="J6" s="42"/>
      <c r="K6" s="42"/>
      <c r="L6" s="55" t="s">
        <v>58</v>
      </c>
      <c r="M6" s="55"/>
      <c r="N6" s="55"/>
      <c r="O6" s="55"/>
      <c r="P6" s="55"/>
      <c r="Q6" s="30"/>
      <c r="R6" s="31"/>
      <c r="S6" s="31"/>
      <c r="T6" s="31" t="s">
        <v>54</v>
      </c>
      <c r="U6" s="32"/>
      <c r="Z6" t="s">
        <v>173</v>
      </c>
      <c r="AN6" t="s">
        <v>174</v>
      </c>
    </row>
    <row r="7" spans="1:43" ht="20.100000000000001" customHeight="1" x14ac:dyDescent="0.15">
      <c r="A7" s="45"/>
      <c r="B7" s="42" t="s">
        <v>4</v>
      </c>
      <c r="C7" s="42"/>
      <c r="D7" s="42"/>
      <c r="E7" s="42"/>
      <c r="F7" s="42"/>
      <c r="G7" s="42"/>
      <c r="H7" s="42"/>
      <c r="I7" s="42"/>
      <c r="J7" s="42"/>
      <c r="K7" s="42"/>
      <c r="L7" s="55" t="s">
        <v>59</v>
      </c>
      <c r="M7" s="55"/>
      <c r="N7" s="55"/>
      <c r="O7" s="55"/>
      <c r="P7" s="55"/>
      <c r="Q7" s="30"/>
      <c r="R7" s="31"/>
      <c r="S7" s="31"/>
      <c r="T7" s="31" t="s">
        <v>55</v>
      </c>
      <c r="U7" s="32"/>
    </row>
    <row r="8" spans="1:43" ht="20.100000000000001" customHeight="1" x14ac:dyDescent="0.15">
      <c r="A8" s="45"/>
      <c r="B8" s="42" t="s">
        <v>5</v>
      </c>
      <c r="C8" s="42"/>
      <c r="D8" s="42"/>
      <c r="E8" s="42"/>
      <c r="F8" s="42"/>
      <c r="G8" s="42"/>
      <c r="H8" s="42"/>
      <c r="I8" s="42"/>
      <c r="J8" s="42"/>
      <c r="K8" s="42"/>
      <c r="L8" s="43"/>
      <c r="M8" s="43"/>
      <c r="N8" s="43"/>
      <c r="O8" s="43"/>
      <c r="P8" s="43"/>
      <c r="Q8" s="43"/>
      <c r="R8" s="43"/>
      <c r="S8" s="43"/>
      <c r="T8" s="43"/>
      <c r="U8" s="43"/>
      <c r="W8" s="60" t="s">
        <v>40</v>
      </c>
      <c r="X8" s="60"/>
      <c r="Y8" s="60"/>
      <c r="Z8" s="60"/>
      <c r="AA8" s="60"/>
      <c r="AB8" s="60"/>
      <c r="AC8" s="60" t="s">
        <v>52</v>
      </c>
      <c r="AD8" s="60"/>
      <c r="AE8" s="60"/>
      <c r="AF8" s="60"/>
      <c r="AG8" s="60"/>
      <c r="AH8" s="60"/>
      <c r="AI8" s="60" t="s">
        <v>53</v>
      </c>
      <c r="AJ8" s="60"/>
      <c r="AK8" s="60"/>
      <c r="AL8" s="60"/>
      <c r="AM8" s="60"/>
      <c r="AN8" s="60"/>
    </row>
    <row r="9" spans="1:43" ht="20.100000000000001" customHeight="1" x14ac:dyDescent="0.15">
      <c r="W9" s="42" t="s">
        <v>41</v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</row>
    <row r="10" spans="1:43" ht="20.100000000000001" customHeight="1" x14ac:dyDescent="0.15">
      <c r="A10" s="15" t="s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42" t="s">
        <v>42</v>
      </c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</row>
    <row r="11" spans="1:43" ht="20.100000000000001" customHeight="1" x14ac:dyDescent="0.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43" ht="20.100000000000001" customHeight="1" x14ac:dyDescent="0.15">
      <c r="A12" s="15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 t="s">
        <v>43</v>
      </c>
      <c r="X12" s="15"/>
    </row>
    <row r="13" spans="1:43" ht="20.100000000000001" customHeight="1" x14ac:dyDescent="0.15">
      <c r="A13" s="48" t="s">
        <v>9</v>
      </c>
      <c r="B13" s="49"/>
      <c r="C13" s="49"/>
      <c r="D13" s="49"/>
      <c r="E13" s="49"/>
      <c r="F13" s="49"/>
      <c r="G13" s="49"/>
      <c r="H13" s="49"/>
      <c r="I13" s="50"/>
      <c r="J13" s="51" t="s">
        <v>48</v>
      </c>
      <c r="K13" s="52"/>
      <c r="L13" s="52"/>
      <c r="M13" s="53"/>
      <c r="N13" s="51" t="s">
        <v>49</v>
      </c>
      <c r="O13" s="52"/>
      <c r="P13" s="52"/>
      <c r="Q13" s="53"/>
      <c r="R13" s="51" t="s">
        <v>50</v>
      </c>
      <c r="S13" s="52"/>
      <c r="T13" s="52"/>
      <c r="U13" s="53"/>
      <c r="V13" s="15"/>
      <c r="W13" s="61" t="s">
        <v>9</v>
      </c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3" t="s">
        <v>51</v>
      </c>
      <c r="AJ13" s="63"/>
      <c r="AK13" s="63"/>
      <c r="AL13" s="63"/>
      <c r="AM13" s="63"/>
      <c r="AN13" s="63"/>
      <c r="AO13" s="63"/>
      <c r="AP13" s="63"/>
      <c r="AQ13" s="63"/>
    </row>
    <row r="14" spans="1:43" ht="20.100000000000001" customHeight="1" x14ac:dyDescent="0.15">
      <c r="A14" s="44" t="s">
        <v>37</v>
      </c>
      <c r="B14" s="46" t="s">
        <v>10</v>
      </c>
      <c r="C14" s="47"/>
      <c r="D14" s="47"/>
      <c r="E14" s="47"/>
      <c r="F14" s="47"/>
      <c r="G14" s="47"/>
      <c r="H14" s="47"/>
      <c r="I14" s="47"/>
      <c r="J14" s="33"/>
      <c r="K14" s="33"/>
      <c r="L14" s="33"/>
      <c r="M14" s="33"/>
      <c r="N14" s="29"/>
      <c r="O14" s="29"/>
      <c r="P14" s="29"/>
      <c r="Q14" s="29"/>
      <c r="R14" s="29"/>
      <c r="S14" s="29"/>
      <c r="T14" s="29"/>
      <c r="U14" s="29"/>
      <c r="V14" s="15"/>
      <c r="W14" s="61" t="s">
        <v>44</v>
      </c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4"/>
      <c r="AJ14" s="64"/>
      <c r="AK14" s="64"/>
      <c r="AL14" s="64"/>
      <c r="AM14" s="64"/>
      <c r="AN14" s="64"/>
      <c r="AO14" s="64"/>
      <c r="AP14" s="64"/>
      <c r="AQ14" s="64"/>
    </row>
    <row r="15" spans="1:43" ht="20.100000000000001" customHeight="1" x14ac:dyDescent="0.15">
      <c r="A15" s="44"/>
      <c r="B15" s="46" t="s">
        <v>186</v>
      </c>
      <c r="C15" s="47"/>
      <c r="D15" s="47"/>
      <c r="E15" s="47"/>
      <c r="F15" s="47"/>
      <c r="G15" s="47"/>
      <c r="H15" s="47"/>
      <c r="I15" s="47"/>
      <c r="J15" s="33"/>
      <c r="K15" s="33"/>
      <c r="L15" s="33"/>
      <c r="M15" s="33"/>
      <c r="N15" s="29"/>
      <c r="O15" s="29"/>
      <c r="P15" s="29"/>
      <c r="Q15" s="29"/>
      <c r="R15" s="29"/>
      <c r="S15" s="29"/>
      <c r="T15" s="29"/>
      <c r="U15" s="29"/>
      <c r="V15" s="15"/>
      <c r="W15" s="61" t="s">
        <v>45</v>
      </c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4"/>
      <c r="AJ15" s="64"/>
      <c r="AK15" s="64"/>
      <c r="AL15" s="64"/>
      <c r="AM15" s="64"/>
      <c r="AN15" s="64"/>
      <c r="AO15" s="64"/>
      <c r="AP15" s="64"/>
      <c r="AQ15" s="64"/>
    </row>
    <row r="16" spans="1:43" ht="20.100000000000001" customHeight="1" x14ac:dyDescent="0.15">
      <c r="A16" s="44"/>
      <c r="B16" s="70" t="s">
        <v>19</v>
      </c>
      <c r="C16" s="46" t="s">
        <v>11</v>
      </c>
      <c r="D16" s="47"/>
      <c r="E16" s="47"/>
      <c r="F16" s="47"/>
      <c r="G16" s="47"/>
      <c r="H16" s="47"/>
      <c r="I16" s="47"/>
      <c r="J16" s="33"/>
      <c r="K16" s="33"/>
      <c r="L16" s="33"/>
      <c r="M16" s="33"/>
      <c r="N16" s="29"/>
      <c r="O16" s="29"/>
      <c r="P16" s="29"/>
      <c r="Q16" s="29"/>
      <c r="R16" s="29"/>
      <c r="S16" s="29"/>
      <c r="T16" s="29"/>
      <c r="U16" s="29"/>
      <c r="V16" s="15"/>
      <c r="W16" s="61" t="s">
        <v>46</v>
      </c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4"/>
      <c r="AJ16" s="64"/>
      <c r="AK16" s="64"/>
      <c r="AL16" s="64"/>
      <c r="AM16" s="64"/>
      <c r="AN16" s="64"/>
      <c r="AO16" s="64"/>
      <c r="AP16" s="64"/>
      <c r="AQ16" s="64"/>
    </row>
    <row r="17" spans="1:43" ht="20.100000000000001" customHeight="1" x14ac:dyDescent="0.15">
      <c r="A17" s="44"/>
      <c r="B17" s="71"/>
      <c r="C17" s="46" t="s">
        <v>12</v>
      </c>
      <c r="D17" s="47"/>
      <c r="E17" s="47"/>
      <c r="F17" s="47"/>
      <c r="G17" s="47"/>
      <c r="H17" s="47"/>
      <c r="I17" s="47"/>
      <c r="J17" s="56"/>
      <c r="K17" s="56"/>
      <c r="L17" s="56"/>
      <c r="M17" s="56"/>
      <c r="N17" s="29"/>
      <c r="O17" s="29"/>
      <c r="P17" s="29"/>
      <c r="Q17" s="29"/>
      <c r="R17" s="29"/>
      <c r="S17" s="29"/>
      <c r="T17" s="29"/>
      <c r="U17" s="29"/>
      <c r="V17" s="15"/>
      <c r="W17" s="61" t="s">
        <v>47</v>
      </c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4">
        <f>SUM(AI14:AQ16)</f>
        <v>0</v>
      </c>
      <c r="AJ17" s="64"/>
      <c r="AK17" s="64"/>
      <c r="AL17" s="64"/>
      <c r="AM17" s="64"/>
      <c r="AN17" s="64"/>
      <c r="AO17" s="64"/>
      <c r="AP17" s="64"/>
      <c r="AQ17" s="64"/>
    </row>
    <row r="18" spans="1:43" ht="20.100000000000001" customHeight="1" x14ac:dyDescent="0.15">
      <c r="A18" s="44"/>
      <c r="B18" s="71"/>
      <c r="C18" s="46" t="s">
        <v>13</v>
      </c>
      <c r="D18" s="47"/>
      <c r="E18" s="47"/>
      <c r="F18" s="47"/>
      <c r="G18" s="47"/>
      <c r="H18" s="47"/>
      <c r="I18" s="47"/>
      <c r="J18" s="56"/>
      <c r="K18" s="56"/>
      <c r="L18" s="56"/>
      <c r="M18" s="56"/>
      <c r="N18" s="73"/>
      <c r="O18" s="73"/>
      <c r="P18" s="73"/>
      <c r="Q18" s="73"/>
      <c r="R18" s="29"/>
      <c r="S18" s="29"/>
      <c r="T18" s="29"/>
      <c r="U18" s="29"/>
      <c r="V18" s="15"/>
      <c r="W18" s="15"/>
      <c r="X18" s="15"/>
    </row>
    <row r="19" spans="1:43" ht="20.100000000000001" customHeight="1" x14ac:dyDescent="0.15">
      <c r="A19" s="44"/>
      <c r="B19" s="71"/>
      <c r="C19" s="46" t="s">
        <v>194</v>
      </c>
      <c r="D19" s="47"/>
      <c r="E19" s="47"/>
      <c r="F19" s="47"/>
      <c r="G19" s="47"/>
      <c r="H19" s="47"/>
      <c r="I19" s="47"/>
      <c r="J19" s="33"/>
      <c r="K19" s="33"/>
      <c r="L19" s="33"/>
      <c r="M19" s="33"/>
      <c r="N19" s="29"/>
      <c r="O19" s="29"/>
      <c r="P19" s="29"/>
      <c r="Q19" s="29"/>
      <c r="R19" s="29"/>
      <c r="S19" s="29"/>
      <c r="T19" s="29"/>
      <c r="U19" s="29"/>
      <c r="V19" s="26"/>
      <c r="W19" s="26"/>
      <c r="X19" s="26"/>
    </row>
    <row r="20" spans="1:43" ht="20.100000000000001" customHeight="1" x14ac:dyDescent="0.15">
      <c r="A20" s="44"/>
      <c r="B20" s="71"/>
      <c r="C20" s="46" t="s">
        <v>14</v>
      </c>
      <c r="D20" s="47"/>
      <c r="E20" s="47"/>
      <c r="F20" s="47"/>
      <c r="G20" s="47"/>
      <c r="H20" s="47"/>
      <c r="I20" s="47"/>
      <c r="J20" s="33"/>
      <c r="K20" s="33"/>
      <c r="L20" s="33"/>
      <c r="M20" s="33"/>
      <c r="N20" s="29"/>
      <c r="O20" s="29"/>
      <c r="P20" s="29"/>
      <c r="Q20" s="29"/>
      <c r="R20" s="29"/>
      <c r="S20" s="29"/>
      <c r="T20" s="29"/>
      <c r="U20" s="29"/>
      <c r="V20" s="15"/>
      <c r="W20" s="17" t="s">
        <v>184</v>
      </c>
      <c r="X20" s="17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</row>
    <row r="21" spans="1:43" ht="20.100000000000001" customHeight="1" x14ac:dyDescent="0.15">
      <c r="A21" s="44"/>
      <c r="B21" s="71"/>
      <c r="C21" s="46" t="s">
        <v>15</v>
      </c>
      <c r="D21" s="47"/>
      <c r="E21" s="47"/>
      <c r="F21" s="47"/>
      <c r="G21" s="47"/>
      <c r="H21" s="47"/>
      <c r="I21" s="47"/>
      <c r="J21" s="33"/>
      <c r="K21" s="33"/>
      <c r="L21" s="33"/>
      <c r="M21" s="33"/>
      <c r="N21" s="29"/>
      <c r="O21" s="29"/>
      <c r="P21" s="29"/>
      <c r="Q21" s="29"/>
      <c r="R21" s="29"/>
      <c r="S21" s="29"/>
      <c r="T21" s="29"/>
      <c r="U21" s="29"/>
      <c r="V21" s="15"/>
      <c r="W21" s="60" t="s">
        <v>185</v>
      </c>
      <c r="X21" s="60"/>
      <c r="Y21" s="60"/>
      <c r="Z21" s="60"/>
      <c r="AA21" s="65"/>
      <c r="AB21" s="66"/>
      <c r="AC21" s="67"/>
      <c r="AD21" s="67"/>
      <c r="AE21" s="67"/>
      <c r="AF21" s="67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</row>
    <row r="22" spans="1:43" ht="20.100000000000001" customHeight="1" x14ac:dyDescent="0.15">
      <c r="A22" s="44"/>
      <c r="B22" s="71"/>
      <c r="C22" s="46" t="s">
        <v>16</v>
      </c>
      <c r="D22" s="47"/>
      <c r="E22" s="47"/>
      <c r="F22" s="47"/>
      <c r="G22" s="47"/>
      <c r="H22" s="47"/>
      <c r="I22" s="47"/>
      <c r="J22" s="33"/>
      <c r="K22" s="33"/>
      <c r="L22" s="33"/>
      <c r="M22" s="33"/>
      <c r="N22" s="29"/>
      <c r="O22" s="29"/>
      <c r="P22" s="29"/>
      <c r="Q22" s="29"/>
      <c r="R22" s="29"/>
      <c r="S22" s="29"/>
      <c r="T22" s="29"/>
      <c r="U22" s="29"/>
      <c r="V22" s="15"/>
      <c r="W22" s="42"/>
      <c r="X22" s="42"/>
      <c r="Y22" s="42"/>
      <c r="Z22" s="42"/>
      <c r="AA22" s="30"/>
      <c r="AB22" s="68"/>
      <c r="AC22" s="69"/>
      <c r="AD22" s="69"/>
      <c r="AE22" s="69"/>
      <c r="AF22" s="69"/>
      <c r="AG22" s="19"/>
      <c r="AH22" s="19"/>
      <c r="AI22" s="19"/>
      <c r="AJ22" s="19"/>
      <c r="AK22" s="19"/>
      <c r="AL22" s="21"/>
      <c r="AM22" s="21"/>
      <c r="AN22" s="21"/>
      <c r="AO22" s="21"/>
      <c r="AP22" s="21"/>
      <c r="AQ22" s="21"/>
    </row>
    <row r="23" spans="1:43" ht="20.100000000000001" customHeight="1" x14ac:dyDescent="0.15">
      <c r="A23" s="44"/>
      <c r="B23" s="71"/>
      <c r="C23" s="46" t="s">
        <v>17</v>
      </c>
      <c r="D23" s="47"/>
      <c r="E23" s="47"/>
      <c r="F23" s="47"/>
      <c r="G23" s="47"/>
      <c r="H23" s="47"/>
      <c r="I23" s="47"/>
      <c r="J23" s="33"/>
      <c r="K23" s="33"/>
      <c r="L23" s="33"/>
      <c r="M23" s="33"/>
      <c r="N23" s="29"/>
      <c r="O23" s="29"/>
      <c r="P23" s="29"/>
      <c r="Q23" s="29"/>
      <c r="R23" s="29"/>
      <c r="S23" s="29"/>
      <c r="T23" s="29"/>
      <c r="U23" s="29"/>
      <c r="V23" s="15"/>
      <c r="W23" s="20"/>
      <c r="X23" s="20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23"/>
      <c r="AN23" s="23"/>
      <c r="AO23" s="23"/>
      <c r="AP23" s="23"/>
      <c r="AQ23" s="23"/>
    </row>
    <row r="24" spans="1:43" ht="20.100000000000001" customHeight="1" x14ac:dyDescent="0.15">
      <c r="A24" s="44"/>
      <c r="B24" s="72"/>
      <c r="C24" s="46" t="s">
        <v>193</v>
      </c>
      <c r="D24" s="47"/>
      <c r="E24" s="47"/>
      <c r="F24" s="47"/>
      <c r="G24" s="47"/>
      <c r="H24" s="47"/>
      <c r="I24" s="47"/>
      <c r="J24" s="33"/>
      <c r="K24" s="33"/>
      <c r="L24" s="33"/>
      <c r="M24" s="33"/>
      <c r="N24" s="29"/>
      <c r="O24" s="29"/>
      <c r="P24" s="29"/>
      <c r="Q24" s="29"/>
      <c r="R24" s="29"/>
      <c r="S24" s="29"/>
      <c r="T24" s="29"/>
      <c r="U24" s="29"/>
      <c r="V24" s="26"/>
      <c r="W24" s="20"/>
      <c r="X24" s="20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23"/>
      <c r="AN24" s="23"/>
      <c r="AO24" s="23"/>
      <c r="AP24" s="23"/>
      <c r="AQ24" s="23"/>
    </row>
    <row r="25" spans="1:43" ht="20.100000000000001" customHeight="1" x14ac:dyDescent="0.15">
      <c r="A25" s="44"/>
      <c r="B25" s="44" t="s">
        <v>18</v>
      </c>
      <c r="C25" s="46" t="s">
        <v>20</v>
      </c>
      <c r="D25" s="47"/>
      <c r="E25" s="47"/>
      <c r="F25" s="47"/>
      <c r="G25" s="47"/>
      <c r="H25" s="47"/>
      <c r="I25" s="47"/>
      <c r="J25" s="33"/>
      <c r="K25" s="33"/>
      <c r="L25" s="33"/>
      <c r="M25" s="33"/>
      <c r="N25" s="29"/>
      <c r="O25" s="29"/>
      <c r="P25" s="29"/>
      <c r="Q25" s="29"/>
      <c r="R25" s="29"/>
      <c r="S25" s="29"/>
      <c r="T25" s="29"/>
      <c r="U25" s="29"/>
      <c r="V25" s="15"/>
      <c r="W25" s="20"/>
      <c r="X25" s="20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23"/>
      <c r="AN25" s="23"/>
      <c r="AO25" s="23"/>
      <c r="AP25" s="23"/>
      <c r="AQ25" s="23"/>
    </row>
    <row r="26" spans="1:43" ht="20.100000000000001" customHeight="1" x14ac:dyDescent="0.15">
      <c r="A26" s="44"/>
      <c r="B26" s="44"/>
      <c r="C26" s="77" t="s">
        <v>196</v>
      </c>
      <c r="D26" s="78"/>
      <c r="E26" s="78"/>
      <c r="F26" s="78"/>
      <c r="G26" s="78"/>
      <c r="H26" s="78"/>
      <c r="I26" s="78"/>
      <c r="J26" s="33"/>
      <c r="K26" s="33"/>
      <c r="L26" s="33"/>
      <c r="M26" s="33"/>
      <c r="N26" s="29"/>
      <c r="O26" s="29"/>
      <c r="P26" s="29"/>
      <c r="Q26" s="29"/>
      <c r="R26" s="29"/>
      <c r="S26" s="29"/>
      <c r="T26" s="29"/>
      <c r="U26" s="29"/>
      <c r="V26" s="28"/>
      <c r="W26" s="20"/>
      <c r="X26" s="20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23"/>
      <c r="AN26" s="23"/>
      <c r="AO26" s="23"/>
      <c r="AP26" s="23"/>
      <c r="AQ26" s="23"/>
    </row>
    <row r="27" spans="1:43" ht="20.100000000000001" customHeight="1" x14ac:dyDescent="0.15">
      <c r="A27" s="44"/>
      <c r="B27" s="44"/>
      <c r="C27" s="46" t="s">
        <v>21</v>
      </c>
      <c r="D27" s="47"/>
      <c r="E27" s="47"/>
      <c r="F27" s="47"/>
      <c r="G27" s="47"/>
      <c r="H27" s="47"/>
      <c r="I27" s="47"/>
      <c r="J27" s="57" t="s">
        <v>62</v>
      </c>
      <c r="K27" s="58"/>
      <c r="L27" s="58"/>
      <c r="M27" s="59"/>
      <c r="N27" s="57" t="s">
        <v>62</v>
      </c>
      <c r="O27" s="58"/>
      <c r="P27" s="58"/>
      <c r="Q27" s="59"/>
      <c r="R27" s="57" t="s">
        <v>62</v>
      </c>
      <c r="S27" s="58"/>
      <c r="T27" s="58"/>
      <c r="U27" s="59"/>
      <c r="V27" s="15"/>
      <c r="W27" s="20"/>
      <c r="X27" s="20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23"/>
      <c r="AN27" s="23"/>
      <c r="AO27" s="23"/>
      <c r="AP27" s="23"/>
      <c r="AQ27" s="23"/>
    </row>
    <row r="28" spans="1:43" ht="20.100000000000001" customHeight="1" x14ac:dyDescent="0.15">
      <c r="A28" s="44"/>
      <c r="B28" s="44" t="s">
        <v>36</v>
      </c>
      <c r="C28" s="46" t="s">
        <v>22</v>
      </c>
      <c r="D28" s="47"/>
      <c r="E28" s="47"/>
      <c r="F28" s="47"/>
      <c r="G28" s="47"/>
      <c r="H28" s="47"/>
      <c r="I28" s="47"/>
      <c r="J28" s="33"/>
      <c r="K28" s="33"/>
      <c r="L28" s="33"/>
      <c r="M28" s="33"/>
      <c r="N28" s="29"/>
      <c r="O28" s="29"/>
      <c r="P28" s="29"/>
      <c r="Q28" s="29"/>
      <c r="R28" s="29"/>
      <c r="S28" s="29"/>
      <c r="T28" s="29"/>
      <c r="U28" s="29"/>
      <c r="V28" s="15"/>
      <c r="W28" s="20"/>
      <c r="X28" s="20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23"/>
      <c r="AN28" s="23"/>
      <c r="AO28" s="23"/>
      <c r="AP28" s="23"/>
      <c r="AQ28" s="23"/>
    </row>
    <row r="29" spans="1:43" ht="20.100000000000001" customHeight="1" x14ac:dyDescent="0.15">
      <c r="A29" s="44"/>
      <c r="B29" s="44"/>
      <c r="C29" s="46" t="s">
        <v>23</v>
      </c>
      <c r="D29" s="47"/>
      <c r="E29" s="47"/>
      <c r="F29" s="47"/>
      <c r="G29" s="47"/>
      <c r="H29" s="47"/>
      <c r="I29" s="47"/>
      <c r="J29" s="33"/>
      <c r="K29" s="33"/>
      <c r="L29" s="33"/>
      <c r="M29" s="33"/>
      <c r="N29" s="29"/>
      <c r="O29" s="29"/>
      <c r="P29" s="29"/>
      <c r="Q29" s="29"/>
      <c r="R29" s="29"/>
      <c r="S29" s="29"/>
      <c r="T29" s="29"/>
      <c r="U29" s="29"/>
      <c r="V29" s="15"/>
      <c r="W29" s="20"/>
      <c r="X29" s="20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</row>
    <row r="30" spans="1:43" ht="20.100000000000001" customHeight="1" x14ac:dyDescent="0.15">
      <c r="A30" s="44"/>
      <c r="B30" s="44"/>
      <c r="C30" s="46" t="s">
        <v>24</v>
      </c>
      <c r="D30" s="47"/>
      <c r="E30" s="47"/>
      <c r="F30" s="47"/>
      <c r="G30" s="47"/>
      <c r="H30" s="47"/>
      <c r="I30" s="47"/>
      <c r="J30" s="33"/>
      <c r="K30" s="33"/>
      <c r="L30" s="33"/>
      <c r="M30" s="33"/>
      <c r="N30" s="29"/>
      <c r="O30" s="29"/>
      <c r="P30" s="29"/>
      <c r="Q30" s="29"/>
      <c r="R30" s="29"/>
      <c r="S30" s="29"/>
      <c r="T30" s="29"/>
      <c r="U30" s="29"/>
      <c r="V30" s="15"/>
      <c r="W30" s="20"/>
      <c r="X30" s="20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23"/>
      <c r="AN30" s="23"/>
      <c r="AO30" s="23"/>
      <c r="AP30" s="23"/>
      <c r="AQ30" s="23"/>
    </row>
    <row r="31" spans="1:43" ht="20.100000000000001" customHeight="1" x14ac:dyDescent="0.15">
      <c r="A31" s="44"/>
      <c r="B31" s="44"/>
      <c r="C31" s="46" t="s">
        <v>188</v>
      </c>
      <c r="D31" s="47"/>
      <c r="E31" s="47"/>
      <c r="F31" s="47"/>
      <c r="G31" s="47"/>
      <c r="H31" s="47"/>
      <c r="I31" s="54"/>
      <c r="J31" s="33"/>
      <c r="K31" s="33"/>
      <c r="L31" s="33"/>
      <c r="M31" s="33"/>
      <c r="N31" s="29"/>
      <c r="O31" s="29"/>
      <c r="P31" s="29"/>
      <c r="Q31" s="29"/>
      <c r="R31" s="29"/>
      <c r="S31" s="29"/>
      <c r="T31" s="29"/>
      <c r="U31" s="29"/>
      <c r="V31" s="25"/>
      <c r="W31" s="20"/>
      <c r="X31" s="20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23"/>
      <c r="AN31" s="23"/>
      <c r="AO31" s="23"/>
      <c r="AP31" s="23"/>
      <c r="AQ31" s="23"/>
    </row>
    <row r="32" spans="1:43" ht="20.100000000000001" customHeight="1" x14ac:dyDescent="0.15">
      <c r="A32" s="44"/>
      <c r="B32" s="44"/>
      <c r="C32" s="46" t="s">
        <v>182</v>
      </c>
      <c r="D32" s="47"/>
      <c r="E32" s="47"/>
      <c r="F32" s="47"/>
      <c r="G32" s="47"/>
      <c r="H32" s="47"/>
      <c r="I32" s="47"/>
      <c r="J32" s="33"/>
      <c r="K32" s="33"/>
      <c r="L32" s="33"/>
      <c r="M32" s="33"/>
      <c r="N32" s="29"/>
      <c r="O32" s="29"/>
      <c r="P32" s="29"/>
      <c r="Q32" s="29"/>
      <c r="R32" s="29"/>
      <c r="S32" s="29"/>
      <c r="T32" s="29"/>
      <c r="U32" s="29"/>
      <c r="V32" s="16"/>
      <c r="W32" s="20"/>
      <c r="X32" s="20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23"/>
      <c r="AN32" s="23"/>
      <c r="AO32" s="23"/>
      <c r="AP32" s="23"/>
      <c r="AQ32" s="23"/>
    </row>
    <row r="33" spans="1:43" ht="20.100000000000001" customHeight="1" x14ac:dyDescent="0.15">
      <c r="A33" s="44"/>
      <c r="B33" s="44"/>
      <c r="C33" s="46" t="s">
        <v>183</v>
      </c>
      <c r="D33" s="47"/>
      <c r="E33" s="47"/>
      <c r="F33" s="47"/>
      <c r="G33" s="47"/>
      <c r="H33" s="47"/>
      <c r="I33" s="47"/>
      <c r="J33" s="33"/>
      <c r="K33" s="33"/>
      <c r="L33" s="33"/>
      <c r="M33" s="33"/>
      <c r="N33" s="29"/>
      <c r="O33" s="29"/>
      <c r="P33" s="29"/>
      <c r="Q33" s="29"/>
      <c r="R33" s="29"/>
      <c r="S33" s="29"/>
      <c r="T33" s="29"/>
      <c r="U33" s="29"/>
      <c r="V33" s="16"/>
      <c r="W33" s="20"/>
      <c r="X33" s="20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23"/>
      <c r="AN33" s="23"/>
      <c r="AO33" s="23"/>
      <c r="AP33" s="23"/>
      <c r="AQ33" s="23"/>
    </row>
    <row r="34" spans="1:43" ht="20.100000000000001" customHeight="1" x14ac:dyDescent="0.15">
      <c r="A34" s="44"/>
      <c r="B34" s="44"/>
      <c r="C34" s="46" t="s">
        <v>187</v>
      </c>
      <c r="D34" s="47"/>
      <c r="E34" s="47"/>
      <c r="F34" s="47"/>
      <c r="G34" s="47"/>
      <c r="H34" s="47"/>
      <c r="I34" s="54"/>
      <c r="J34" s="39"/>
      <c r="K34" s="40"/>
      <c r="L34" s="40"/>
      <c r="M34" s="41"/>
      <c r="N34" s="74"/>
      <c r="O34" s="75"/>
      <c r="P34" s="75"/>
      <c r="Q34" s="76"/>
      <c r="R34" s="74"/>
      <c r="S34" s="75"/>
      <c r="T34" s="75"/>
      <c r="U34" s="76"/>
      <c r="V34" s="24"/>
      <c r="W34" s="20"/>
      <c r="X34" s="20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23"/>
      <c r="AN34" s="23"/>
      <c r="AO34" s="23"/>
      <c r="AP34" s="23"/>
      <c r="AQ34" s="23"/>
    </row>
    <row r="35" spans="1:43" ht="20.100000000000001" customHeight="1" x14ac:dyDescent="0.15">
      <c r="A35" s="44"/>
      <c r="B35" s="44"/>
      <c r="C35" s="46" t="s">
        <v>195</v>
      </c>
      <c r="D35" s="47"/>
      <c r="E35" s="47"/>
      <c r="F35" s="47"/>
      <c r="G35" s="47"/>
      <c r="H35" s="47"/>
      <c r="I35" s="54"/>
      <c r="J35" s="39"/>
      <c r="K35" s="40"/>
      <c r="L35" s="40"/>
      <c r="M35" s="41"/>
      <c r="N35" s="74"/>
      <c r="O35" s="75"/>
      <c r="P35" s="75"/>
      <c r="Q35" s="76"/>
      <c r="R35" s="74"/>
      <c r="S35" s="75"/>
      <c r="T35" s="75"/>
      <c r="U35" s="76"/>
      <c r="V35" s="27"/>
      <c r="W35" s="20"/>
      <c r="X35" s="20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23"/>
      <c r="AN35" s="23"/>
      <c r="AO35" s="23"/>
      <c r="AP35" s="23"/>
      <c r="AQ35" s="23"/>
    </row>
    <row r="36" spans="1:43" ht="20.100000000000001" customHeight="1" x14ac:dyDescent="0.15">
      <c r="A36" s="44"/>
      <c r="B36" s="44"/>
      <c r="C36" s="46" t="s">
        <v>25</v>
      </c>
      <c r="D36" s="47"/>
      <c r="E36" s="47"/>
      <c r="F36" s="47"/>
      <c r="G36" s="47"/>
      <c r="H36" s="47"/>
      <c r="I36" s="47"/>
      <c r="J36" s="33"/>
      <c r="K36" s="33"/>
      <c r="L36" s="33"/>
      <c r="M36" s="33"/>
      <c r="N36" s="29"/>
      <c r="O36" s="29"/>
      <c r="P36" s="29"/>
      <c r="Q36" s="29"/>
      <c r="R36" s="29"/>
      <c r="S36" s="29"/>
      <c r="T36" s="29"/>
      <c r="U36" s="29"/>
      <c r="V36" s="15"/>
      <c r="W36" s="20"/>
      <c r="X36" s="20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23"/>
      <c r="AN36" s="23"/>
      <c r="AO36" s="23"/>
      <c r="AP36" s="23"/>
      <c r="AQ36" s="23"/>
    </row>
    <row r="37" spans="1:43" ht="20.100000000000001" customHeight="1" x14ac:dyDescent="0.15">
      <c r="A37" s="44"/>
      <c r="B37" s="44"/>
      <c r="C37" s="46" t="s">
        <v>26</v>
      </c>
      <c r="D37" s="47"/>
      <c r="E37" s="47"/>
      <c r="F37" s="47"/>
      <c r="G37" s="47"/>
      <c r="H37" s="47"/>
      <c r="I37" s="47"/>
      <c r="J37" s="33"/>
      <c r="K37" s="33"/>
      <c r="L37" s="33"/>
      <c r="M37" s="33"/>
      <c r="N37" s="29"/>
      <c r="O37" s="29"/>
      <c r="P37" s="29"/>
      <c r="Q37" s="29"/>
      <c r="R37" s="29"/>
      <c r="S37" s="29"/>
      <c r="T37" s="29"/>
      <c r="U37" s="29"/>
      <c r="V37" s="15"/>
      <c r="W37" s="20"/>
      <c r="X37" s="20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23"/>
      <c r="AN37" s="23"/>
      <c r="AO37" s="23"/>
      <c r="AP37" s="23"/>
      <c r="AQ37" s="23"/>
    </row>
    <row r="38" spans="1:43" ht="20.100000000000001" customHeight="1" x14ac:dyDescent="0.15">
      <c r="A38" s="44"/>
      <c r="B38" s="44"/>
      <c r="C38" s="46" t="s">
        <v>27</v>
      </c>
      <c r="D38" s="47"/>
      <c r="E38" s="47"/>
      <c r="F38" s="47"/>
      <c r="G38" s="47"/>
      <c r="H38" s="47"/>
      <c r="I38" s="47"/>
      <c r="J38" s="33"/>
      <c r="K38" s="33"/>
      <c r="L38" s="33"/>
      <c r="M38" s="33"/>
      <c r="N38" s="29"/>
      <c r="O38" s="29"/>
      <c r="P38" s="29"/>
      <c r="Q38" s="29"/>
      <c r="R38" s="29"/>
      <c r="S38" s="29"/>
      <c r="T38" s="29"/>
      <c r="U38" s="29"/>
      <c r="V38" s="15"/>
      <c r="W38" s="20"/>
      <c r="X38" s="20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23"/>
      <c r="AN38" s="23"/>
      <c r="AO38" s="23"/>
      <c r="AP38" s="23"/>
      <c r="AQ38" s="23"/>
    </row>
    <row r="39" spans="1:43" ht="20.100000000000001" customHeight="1" x14ac:dyDescent="0.15">
      <c r="A39" s="44"/>
      <c r="B39" s="44"/>
      <c r="C39" s="46" t="s">
        <v>28</v>
      </c>
      <c r="D39" s="47"/>
      <c r="E39" s="47"/>
      <c r="F39" s="47"/>
      <c r="G39" s="47"/>
      <c r="H39" s="47"/>
      <c r="I39" s="47"/>
      <c r="J39" s="33"/>
      <c r="K39" s="33"/>
      <c r="L39" s="33"/>
      <c r="M39" s="33"/>
      <c r="N39" s="29"/>
      <c r="O39" s="29"/>
      <c r="P39" s="29"/>
      <c r="Q39" s="29"/>
      <c r="R39" s="29"/>
      <c r="S39" s="29"/>
      <c r="T39" s="29"/>
      <c r="U39" s="29"/>
      <c r="V39" s="15"/>
      <c r="W39" s="20"/>
      <c r="X39" s="20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23"/>
      <c r="AN39" s="23"/>
      <c r="AO39" s="23"/>
      <c r="AP39" s="23"/>
      <c r="AQ39" s="23"/>
    </row>
    <row r="40" spans="1:43" ht="20.100000000000001" customHeight="1" x14ac:dyDescent="0.15">
      <c r="A40" s="44"/>
      <c r="B40" s="44"/>
      <c r="C40" s="46" t="s">
        <v>29</v>
      </c>
      <c r="D40" s="47"/>
      <c r="E40" s="47"/>
      <c r="F40" s="47"/>
      <c r="G40" s="47"/>
      <c r="H40" s="47"/>
      <c r="I40" s="47"/>
      <c r="J40" s="33"/>
      <c r="K40" s="33"/>
      <c r="L40" s="33"/>
      <c r="M40" s="33"/>
      <c r="N40" s="29"/>
      <c r="O40" s="29"/>
      <c r="P40" s="29"/>
      <c r="Q40" s="29"/>
      <c r="R40" s="29"/>
      <c r="S40" s="29"/>
      <c r="T40" s="29"/>
      <c r="U40" s="29"/>
      <c r="V40" s="15"/>
      <c r="W40" s="20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3"/>
      <c r="AM40" s="23"/>
      <c r="AN40" s="23"/>
      <c r="AO40" s="23"/>
      <c r="AP40" s="23"/>
      <c r="AQ40" s="23"/>
    </row>
    <row r="41" spans="1:43" ht="20.100000000000001" customHeight="1" x14ac:dyDescent="0.15">
      <c r="A41" s="44"/>
      <c r="B41" s="44"/>
      <c r="C41" s="46" t="s">
        <v>30</v>
      </c>
      <c r="D41" s="47"/>
      <c r="E41" s="47"/>
      <c r="F41" s="47"/>
      <c r="G41" s="47"/>
      <c r="H41" s="47"/>
      <c r="I41" s="47"/>
      <c r="J41" s="33"/>
      <c r="K41" s="33"/>
      <c r="L41" s="33"/>
      <c r="M41" s="33"/>
      <c r="N41" s="29"/>
      <c r="O41" s="29"/>
      <c r="P41" s="29"/>
      <c r="Q41" s="29"/>
      <c r="R41" s="29"/>
      <c r="S41" s="29"/>
      <c r="T41" s="29"/>
      <c r="U41" s="29"/>
      <c r="V41" s="15"/>
      <c r="W41" s="20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3"/>
      <c r="AM41" s="23"/>
      <c r="AN41" s="23"/>
      <c r="AO41" s="23"/>
      <c r="AP41" s="23"/>
      <c r="AQ41" s="23"/>
    </row>
    <row r="42" spans="1:43" ht="20.100000000000001" customHeight="1" x14ac:dyDescent="0.15">
      <c r="A42" s="44"/>
      <c r="B42" s="44"/>
      <c r="C42" s="46" t="s">
        <v>31</v>
      </c>
      <c r="D42" s="47"/>
      <c r="E42" s="47"/>
      <c r="F42" s="47"/>
      <c r="G42" s="47"/>
      <c r="H42" s="47"/>
      <c r="I42" s="47"/>
      <c r="J42" s="33"/>
      <c r="K42" s="33"/>
      <c r="L42" s="33"/>
      <c r="M42" s="33"/>
      <c r="N42" s="29"/>
      <c r="O42" s="29"/>
      <c r="P42" s="29"/>
      <c r="Q42" s="29"/>
      <c r="R42" s="29"/>
      <c r="S42" s="29"/>
      <c r="T42" s="29"/>
      <c r="U42" s="29"/>
      <c r="V42" s="15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3"/>
      <c r="AM42" s="23"/>
      <c r="AN42" s="23"/>
      <c r="AO42" s="23"/>
      <c r="AP42" s="23"/>
      <c r="AQ42" s="23"/>
    </row>
    <row r="43" spans="1:43" ht="20.100000000000001" customHeight="1" x14ac:dyDescent="0.15">
      <c r="A43" s="44"/>
      <c r="B43" s="44"/>
      <c r="C43" s="46" t="s">
        <v>32</v>
      </c>
      <c r="D43" s="47"/>
      <c r="E43" s="47"/>
      <c r="F43" s="47"/>
      <c r="G43" s="47"/>
      <c r="H43" s="47"/>
      <c r="I43" s="47"/>
      <c r="J43" s="33"/>
      <c r="K43" s="33"/>
      <c r="L43" s="33"/>
      <c r="M43" s="33"/>
      <c r="N43" s="29"/>
      <c r="O43" s="29"/>
      <c r="P43" s="29"/>
      <c r="Q43" s="29"/>
      <c r="R43" s="29"/>
      <c r="S43" s="29"/>
      <c r="T43" s="29"/>
      <c r="U43" s="29"/>
      <c r="V43" s="15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3"/>
      <c r="AM43" s="23"/>
      <c r="AN43" s="23"/>
      <c r="AO43" s="23"/>
      <c r="AP43" s="23"/>
      <c r="AQ43" s="23"/>
    </row>
    <row r="44" spans="1:43" ht="20.100000000000001" customHeight="1" x14ac:dyDescent="0.15">
      <c r="A44" s="44"/>
      <c r="B44" s="46" t="s">
        <v>178</v>
      </c>
      <c r="C44" s="47"/>
      <c r="D44" s="47"/>
      <c r="E44" s="47"/>
      <c r="F44" s="47"/>
      <c r="G44" s="47"/>
      <c r="H44" s="47"/>
      <c r="I44" s="47"/>
      <c r="J44" s="33">
        <f>SUM(J14:M23,J25:M26,J28:M43)</f>
        <v>0</v>
      </c>
      <c r="K44" s="33"/>
      <c r="L44" s="33"/>
      <c r="M44" s="33"/>
      <c r="N44" s="33">
        <f t="shared" ref="N44" si="0">SUM(N14:Q23,N25:Q26,N28:Q43)</f>
        <v>0</v>
      </c>
      <c r="O44" s="33"/>
      <c r="P44" s="33"/>
      <c r="Q44" s="33"/>
      <c r="R44" s="33">
        <f t="shared" ref="R44" si="1">SUM(R14:U23,R25:U26,R28:U43)</f>
        <v>0</v>
      </c>
      <c r="S44" s="33"/>
      <c r="T44" s="33"/>
      <c r="U44" s="33"/>
      <c r="V44" s="15"/>
      <c r="W44" s="15"/>
      <c r="X44" s="15"/>
    </row>
    <row r="45" spans="1:43" ht="20.100000000000001" customHeight="1" x14ac:dyDescent="0.15">
      <c r="A45" s="46" t="s">
        <v>179</v>
      </c>
      <c r="B45" s="47"/>
      <c r="C45" s="47"/>
      <c r="D45" s="47"/>
      <c r="E45" s="47"/>
      <c r="F45" s="47"/>
      <c r="G45" s="47"/>
      <c r="H45" s="47"/>
      <c r="I45" s="47"/>
      <c r="J45" s="37"/>
      <c r="K45" s="37"/>
      <c r="L45" s="37"/>
      <c r="M45" s="37"/>
      <c r="N45" s="38"/>
      <c r="O45" s="38"/>
      <c r="P45" s="38"/>
      <c r="Q45" s="38"/>
      <c r="R45" s="38"/>
      <c r="S45" s="38"/>
      <c r="T45" s="38"/>
      <c r="U45" s="38"/>
      <c r="V45" s="15"/>
      <c r="W45" s="15"/>
      <c r="X45" s="15"/>
    </row>
    <row r="46" spans="1:43" ht="20.100000000000001" customHeight="1" x14ac:dyDescent="0.15">
      <c r="A46" s="46" t="s">
        <v>167</v>
      </c>
      <c r="B46" s="47"/>
      <c r="C46" s="47"/>
      <c r="D46" s="47"/>
      <c r="E46" s="47"/>
      <c r="F46" s="47"/>
      <c r="G46" s="47"/>
      <c r="H46" s="47"/>
      <c r="I46" s="47"/>
      <c r="J46" s="33">
        <f>J44*J45</f>
        <v>0</v>
      </c>
      <c r="K46" s="33"/>
      <c r="L46" s="33"/>
      <c r="M46" s="33"/>
      <c r="N46" s="33">
        <f>N44*N45</f>
        <v>0</v>
      </c>
      <c r="O46" s="33"/>
      <c r="P46" s="33"/>
      <c r="Q46" s="33"/>
      <c r="R46" s="33">
        <f>R44*R45</f>
        <v>0</v>
      </c>
      <c r="S46" s="33"/>
      <c r="T46" s="33"/>
      <c r="U46" s="33"/>
      <c r="V46" s="15"/>
      <c r="W46" s="15"/>
      <c r="X46" s="15"/>
    </row>
    <row r="47" spans="1:43" ht="20.100000000000001" customHeight="1" x14ac:dyDescent="0.15">
      <c r="A47" s="46" t="s">
        <v>33</v>
      </c>
      <c r="B47" s="47"/>
      <c r="C47" s="47"/>
      <c r="D47" s="47"/>
      <c r="E47" s="47"/>
      <c r="F47" s="47"/>
      <c r="G47" s="47"/>
      <c r="H47" s="47"/>
      <c r="I47" s="47"/>
      <c r="J47" s="33"/>
      <c r="K47" s="33"/>
      <c r="L47" s="33"/>
      <c r="M47" s="33"/>
      <c r="N47" s="29"/>
      <c r="O47" s="29"/>
      <c r="P47" s="29"/>
      <c r="Q47" s="29"/>
      <c r="R47" s="29"/>
      <c r="S47" s="29"/>
      <c r="T47" s="29"/>
      <c r="U47" s="29"/>
      <c r="V47" s="15"/>
      <c r="W47" s="15"/>
      <c r="X47" s="15"/>
    </row>
    <row r="48" spans="1:43" ht="20.100000000000001" customHeight="1" x14ac:dyDescent="0.15">
      <c r="A48" s="46" t="s">
        <v>34</v>
      </c>
      <c r="B48" s="47"/>
      <c r="C48" s="47"/>
      <c r="D48" s="47"/>
      <c r="E48" s="47"/>
      <c r="F48" s="47"/>
      <c r="G48" s="47"/>
      <c r="H48" s="47"/>
      <c r="I48" s="47"/>
      <c r="J48" s="33">
        <f>J46-J47</f>
        <v>0</v>
      </c>
      <c r="K48" s="33"/>
      <c r="L48" s="33"/>
      <c r="M48" s="33"/>
      <c r="N48" s="33">
        <f t="shared" ref="N48" si="2">N46-N47</f>
        <v>0</v>
      </c>
      <c r="O48" s="33"/>
      <c r="P48" s="33"/>
      <c r="Q48" s="33"/>
      <c r="R48" s="33">
        <f t="shared" ref="R48" si="3">R46-R47</f>
        <v>0</v>
      </c>
      <c r="S48" s="33"/>
      <c r="T48" s="33"/>
      <c r="U48" s="33"/>
      <c r="V48" s="15"/>
      <c r="W48" s="15"/>
      <c r="X48" s="15"/>
    </row>
    <row r="49" spans="1:43" ht="20.100000000000001" customHeight="1" x14ac:dyDescent="0.15">
      <c r="A49" s="46" t="s">
        <v>35</v>
      </c>
      <c r="B49" s="47"/>
      <c r="C49" s="47"/>
      <c r="D49" s="47"/>
      <c r="E49" s="47"/>
      <c r="F49" s="47"/>
      <c r="G49" s="47"/>
      <c r="H49" s="47"/>
      <c r="I49" s="47"/>
      <c r="J49" s="34">
        <f>SUM(J48:U48)</f>
        <v>0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6"/>
      <c r="V49" s="15"/>
      <c r="W49" s="60" t="s">
        <v>177</v>
      </c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2">
        <f>J49+AI17</f>
        <v>0</v>
      </c>
      <c r="AK49" s="63"/>
      <c r="AL49" s="63"/>
      <c r="AM49" s="63"/>
      <c r="AN49" s="63"/>
      <c r="AO49" s="63"/>
      <c r="AP49" s="63"/>
      <c r="AQ49" s="63"/>
    </row>
    <row r="50" spans="1:43" x14ac:dyDescent="0.15">
      <c r="A50" s="2"/>
    </row>
  </sheetData>
  <mergeCells count="195">
    <mergeCell ref="B25:B27"/>
    <mergeCell ref="C25:I25"/>
    <mergeCell ref="J25:M25"/>
    <mergeCell ref="N25:Q25"/>
    <mergeCell ref="R25:U25"/>
    <mergeCell ref="C27:I27"/>
    <mergeCell ref="J27:M27"/>
    <mergeCell ref="N27:Q27"/>
    <mergeCell ref="C24:I24"/>
    <mergeCell ref="J24:M24"/>
    <mergeCell ref="N24:Q24"/>
    <mergeCell ref="R24:U24"/>
    <mergeCell ref="B16:B24"/>
    <mergeCell ref="C19:I19"/>
    <mergeCell ref="J19:M19"/>
    <mergeCell ref="N19:Q19"/>
    <mergeCell ref="R19:U19"/>
    <mergeCell ref="C23:I23"/>
    <mergeCell ref="J23:M23"/>
    <mergeCell ref="N23:Q23"/>
    <mergeCell ref="R23:U23"/>
    <mergeCell ref="B44:I44"/>
    <mergeCell ref="J44:M44"/>
    <mergeCell ref="N44:Q44"/>
    <mergeCell ref="R44:U44"/>
    <mergeCell ref="A45:I45"/>
    <mergeCell ref="J45:M45"/>
    <mergeCell ref="N45:Q45"/>
    <mergeCell ref="R45:U45"/>
    <mergeCell ref="C43:I43"/>
    <mergeCell ref="J43:M43"/>
    <mergeCell ref="N43:Q43"/>
    <mergeCell ref="R43:U43"/>
    <mergeCell ref="A14:A44"/>
    <mergeCell ref="C21:I21"/>
    <mergeCell ref="J21:M21"/>
    <mergeCell ref="C34:I34"/>
    <mergeCell ref="J34:M34"/>
    <mergeCell ref="N34:Q34"/>
    <mergeCell ref="R34:U34"/>
    <mergeCell ref="R20:U20"/>
    <mergeCell ref="C32:I32"/>
    <mergeCell ref="J32:M32"/>
    <mergeCell ref="N32:Q32"/>
    <mergeCell ref="R32:U32"/>
    <mergeCell ref="AJ49:AQ49"/>
    <mergeCell ref="A48:I48"/>
    <mergeCell ref="J48:M48"/>
    <mergeCell ref="N48:Q48"/>
    <mergeCell ref="R48:U48"/>
    <mergeCell ref="A49:I49"/>
    <mergeCell ref="J49:U49"/>
    <mergeCell ref="A46:I46"/>
    <mergeCell ref="J46:M46"/>
    <mergeCell ref="N46:Q46"/>
    <mergeCell ref="R46:U46"/>
    <mergeCell ref="A47:I47"/>
    <mergeCell ref="J47:M47"/>
    <mergeCell ref="N47:Q47"/>
    <mergeCell ref="R47:U47"/>
    <mergeCell ref="W49:AI49"/>
    <mergeCell ref="J41:M41"/>
    <mergeCell ref="N41:Q41"/>
    <mergeCell ref="R41:U41"/>
    <mergeCell ref="C40:I40"/>
    <mergeCell ref="J40:M40"/>
    <mergeCell ref="N40:Q40"/>
    <mergeCell ref="R40:U40"/>
    <mergeCell ref="C39:I39"/>
    <mergeCell ref="J39:M39"/>
    <mergeCell ref="N39:Q39"/>
    <mergeCell ref="R39:U39"/>
    <mergeCell ref="C36:I36"/>
    <mergeCell ref="J36:M36"/>
    <mergeCell ref="N36:Q36"/>
    <mergeCell ref="R36:U36"/>
    <mergeCell ref="C31:I31"/>
    <mergeCell ref="J31:M31"/>
    <mergeCell ref="N31:Q31"/>
    <mergeCell ref="R31:U31"/>
    <mergeCell ref="C33:I33"/>
    <mergeCell ref="J33:M33"/>
    <mergeCell ref="N33:Q33"/>
    <mergeCell ref="R33:U33"/>
    <mergeCell ref="J35:M35"/>
    <mergeCell ref="N35:Q35"/>
    <mergeCell ref="R35:U35"/>
    <mergeCell ref="R27:U27"/>
    <mergeCell ref="C29:I29"/>
    <mergeCell ref="J29:M29"/>
    <mergeCell ref="C35:I35"/>
    <mergeCell ref="N29:Q29"/>
    <mergeCell ref="R29:U29"/>
    <mergeCell ref="B28:B43"/>
    <mergeCell ref="C28:I28"/>
    <mergeCell ref="J28:M28"/>
    <mergeCell ref="N28:Q28"/>
    <mergeCell ref="R28:U28"/>
    <mergeCell ref="C30:I30"/>
    <mergeCell ref="J30:M30"/>
    <mergeCell ref="N30:Q30"/>
    <mergeCell ref="R30:U30"/>
    <mergeCell ref="C37:I37"/>
    <mergeCell ref="J37:M37"/>
    <mergeCell ref="N37:Q37"/>
    <mergeCell ref="R37:U37"/>
    <mergeCell ref="C38:I38"/>
    <mergeCell ref="J38:M38"/>
    <mergeCell ref="N38:Q38"/>
    <mergeCell ref="R38:U38"/>
    <mergeCell ref="C42:I42"/>
    <mergeCell ref="AI13:AQ13"/>
    <mergeCell ref="J42:M42"/>
    <mergeCell ref="N42:Q42"/>
    <mergeCell ref="R42:U42"/>
    <mergeCell ref="C41:I41"/>
    <mergeCell ref="T6:U6"/>
    <mergeCell ref="AI16:AQ16"/>
    <mergeCell ref="C17:I17"/>
    <mergeCell ref="J17:M17"/>
    <mergeCell ref="N17:Q17"/>
    <mergeCell ref="R17:U17"/>
    <mergeCell ref="W17:AH17"/>
    <mergeCell ref="AI17:AQ17"/>
    <mergeCell ref="C16:I16"/>
    <mergeCell ref="J16:M16"/>
    <mergeCell ref="N16:Q16"/>
    <mergeCell ref="AI14:AQ14"/>
    <mergeCell ref="B15:I15"/>
    <mergeCell ref="J15:M15"/>
    <mergeCell ref="N15:Q15"/>
    <mergeCell ref="R15:U15"/>
    <mergeCell ref="W15:AH15"/>
    <mergeCell ref="AI15:AQ15"/>
    <mergeCell ref="B14:I14"/>
    <mergeCell ref="A3:A8"/>
    <mergeCell ref="B3:F3"/>
    <mergeCell ref="N14:Q14"/>
    <mergeCell ref="R14:U14"/>
    <mergeCell ref="W14:AH14"/>
    <mergeCell ref="A13:I13"/>
    <mergeCell ref="J13:M13"/>
    <mergeCell ref="N13:Q13"/>
    <mergeCell ref="R13:U13"/>
    <mergeCell ref="W13:AH13"/>
    <mergeCell ref="J14:M14"/>
    <mergeCell ref="AI8:AN8"/>
    <mergeCell ref="B4:F4"/>
    <mergeCell ref="G4:U4"/>
    <mergeCell ref="W9:AB9"/>
    <mergeCell ref="AC9:AH9"/>
    <mergeCell ref="AI9:AN9"/>
    <mergeCell ref="Q7:S7"/>
    <mergeCell ref="B5:F5"/>
    <mergeCell ref="G5:U5"/>
    <mergeCell ref="B7:F7"/>
    <mergeCell ref="G7:K7"/>
    <mergeCell ref="L7:P7"/>
    <mergeCell ref="B8:F8"/>
    <mergeCell ref="G8:K8"/>
    <mergeCell ref="L8:P8"/>
    <mergeCell ref="Q8:U8"/>
    <mergeCell ref="R22:U22"/>
    <mergeCell ref="N21:Q21"/>
    <mergeCell ref="R21:U21"/>
    <mergeCell ref="C18:I18"/>
    <mergeCell ref="J18:M18"/>
    <mergeCell ref="N18:Q18"/>
    <mergeCell ref="R18:U18"/>
    <mergeCell ref="W8:AB8"/>
    <mergeCell ref="AC8:AH8"/>
    <mergeCell ref="C20:I20"/>
    <mergeCell ref="J20:M20"/>
    <mergeCell ref="N20:Q20"/>
    <mergeCell ref="C26:I26"/>
    <mergeCell ref="J26:M26"/>
    <mergeCell ref="N26:Q26"/>
    <mergeCell ref="R26:U26"/>
    <mergeCell ref="AI10:AN10"/>
    <mergeCell ref="B6:F6"/>
    <mergeCell ref="G6:K6"/>
    <mergeCell ref="L6:P6"/>
    <mergeCell ref="Q6:S6"/>
    <mergeCell ref="W21:AA21"/>
    <mergeCell ref="AB21:AF21"/>
    <mergeCell ref="W22:AA22"/>
    <mergeCell ref="AB22:AF22"/>
    <mergeCell ref="T7:U7"/>
    <mergeCell ref="W10:AB10"/>
    <mergeCell ref="AC10:AH10"/>
    <mergeCell ref="R16:U16"/>
    <mergeCell ref="W16:AH16"/>
    <mergeCell ref="C22:I22"/>
    <mergeCell ref="J22:M22"/>
    <mergeCell ref="N22:Q22"/>
  </mergeCells>
  <phoneticPr fontId="1"/>
  <dataValidations count="1">
    <dataValidation type="list" allowBlank="1" showInputMessage="1" showErrorMessage="1" sqref="G8:K8">
      <formula1>"公立,私立"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48"/>
  <sheetViews>
    <sheetView view="pageBreakPreview" zoomScaleNormal="100" zoomScaleSheetLayoutView="100" workbookViewId="0">
      <selection activeCell="AL1" sqref="AL1"/>
    </sheetView>
  </sheetViews>
  <sheetFormatPr defaultRowHeight="13.5" x14ac:dyDescent="0.15"/>
  <cols>
    <col min="1" max="1" width="3.125" customWidth="1"/>
    <col min="2" max="37" width="2.625" customWidth="1"/>
  </cols>
  <sheetData>
    <row r="1" spans="1:37" ht="14.25" x14ac:dyDescent="0.15">
      <c r="B1" s="3" t="s">
        <v>162</v>
      </c>
      <c r="C1" s="3"/>
      <c r="D1" s="3"/>
      <c r="E1" s="3"/>
      <c r="F1" s="3"/>
      <c r="AJ1" s="1" t="s">
        <v>191</v>
      </c>
    </row>
    <row r="3" spans="1:37" x14ac:dyDescent="0.15">
      <c r="A3" s="8"/>
      <c r="B3" s="104" t="s">
        <v>98</v>
      </c>
      <c r="C3" s="104"/>
      <c r="D3" s="104"/>
      <c r="E3" s="104"/>
      <c r="F3" s="104"/>
      <c r="G3" s="104"/>
      <c r="H3" s="104"/>
      <c r="I3" s="105">
        <v>22</v>
      </c>
      <c r="J3" s="105"/>
      <c r="K3" s="8" t="s">
        <v>63</v>
      </c>
      <c r="L3" s="8"/>
      <c r="M3" s="8"/>
      <c r="N3" s="8"/>
      <c r="O3" s="15"/>
      <c r="P3" s="8"/>
      <c r="Q3" s="15"/>
      <c r="R3" s="15"/>
      <c r="S3" s="15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7" x14ac:dyDescent="0.15">
      <c r="A4" s="8"/>
      <c r="B4" s="8"/>
      <c r="C4" s="15"/>
      <c r="D4" s="15"/>
      <c r="E4" s="15"/>
      <c r="F4" s="15"/>
      <c r="G4" s="8"/>
      <c r="H4" s="8"/>
      <c r="I4" s="8"/>
      <c r="J4" s="8"/>
      <c r="K4" s="8"/>
      <c r="L4" s="8"/>
      <c r="M4" s="8"/>
      <c r="N4" s="8"/>
      <c r="O4" s="15"/>
      <c r="P4" s="8"/>
      <c r="Q4" s="15"/>
      <c r="R4" s="15"/>
      <c r="S4" s="1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7" x14ac:dyDescent="0.15">
      <c r="A5" s="60" t="s">
        <v>64</v>
      </c>
      <c r="B5" s="86" t="s">
        <v>65</v>
      </c>
      <c r="C5" s="87"/>
      <c r="D5" s="87"/>
      <c r="E5" s="87"/>
      <c r="F5" s="88"/>
      <c r="G5" s="42" t="s">
        <v>67</v>
      </c>
      <c r="H5" s="42"/>
      <c r="I5" s="42"/>
      <c r="J5" s="42"/>
      <c r="K5" s="42" t="s">
        <v>69</v>
      </c>
      <c r="L5" s="42"/>
      <c r="M5" s="42"/>
      <c r="N5" s="93" t="s">
        <v>70</v>
      </c>
      <c r="O5" s="94"/>
      <c r="P5" s="60" t="s">
        <v>72</v>
      </c>
      <c r="Q5" s="60"/>
      <c r="R5" s="60"/>
      <c r="S5" s="60"/>
      <c r="T5" s="60" t="s">
        <v>77</v>
      </c>
      <c r="U5" s="60"/>
      <c r="V5" s="60"/>
      <c r="W5" s="60"/>
      <c r="X5" s="60"/>
      <c r="Y5" s="79" t="s">
        <v>76</v>
      </c>
      <c r="Z5" s="60"/>
      <c r="AA5" s="60"/>
      <c r="AB5" s="79" t="s">
        <v>82</v>
      </c>
      <c r="AC5" s="42"/>
      <c r="AD5" s="42"/>
      <c r="AE5" s="42"/>
      <c r="AF5" s="42"/>
      <c r="AG5" s="42" t="s">
        <v>84</v>
      </c>
      <c r="AH5" s="42"/>
      <c r="AI5" s="42"/>
      <c r="AJ5" s="42"/>
      <c r="AK5" s="42"/>
    </row>
    <row r="6" spans="1:37" x14ac:dyDescent="0.15">
      <c r="A6" s="60"/>
      <c r="B6" s="89"/>
      <c r="C6" s="90"/>
      <c r="D6" s="90"/>
      <c r="E6" s="90"/>
      <c r="F6" s="91"/>
      <c r="G6" s="42"/>
      <c r="H6" s="42"/>
      <c r="I6" s="42"/>
      <c r="J6" s="42"/>
      <c r="K6" s="42"/>
      <c r="L6" s="42"/>
      <c r="M6" s="42"/>
      <c r="N6" s="95"/>
      <c r="O6" s="96"/>
      <c r="P6" s="60"/>
      <c r="Q6" s="60"/>
      <c r="R6" s="60"/>
      <c r="S6" s="60"/>
      <c r="T6" s="60" t="s">
        <v>74</v>
      </c>
      <c r="U6" s="60"/>
      <c r="V6" s="60" t="s">
        <v>75</v>
      </c>
      <c r="W6" s="60"/>
      <c r="X6" s="60"/>
      <c r="Y6" s="60"/>
      <c r="Z6" s="60"/>
      <c r="AA6" s="60"/>
      <c r="AB6" s="42"/>
      <c r="AC6" s="42"/>
      <c r="AD6" s="42"/>
      <c r="AE6" s="42"/>
      <c r="AF6" s="42"/>
      <c r="AG6" s="42"/>
      <c r="AH6" s="42"/>
      <c r="AI6" s="42"/>
      <c r="AJ6" s="42"/>
      <c r="AK6" s="42"/>
    </row>
    <row r="7" spans="1:37" x14ac:dyDescent="0.15">
      <c r="A7" s="9">
        <v>1</v>
      </c>
      <c r="B7" s="83" t="s">
        <v>66</v>
      </c>
      <c r="C7" s="84"/>
      <c r="D7" s="84"/>
      <c r="E7" s="84"/>
      <c r="F7" s="85"/>
      <c r="G7" s="80" t="s">
        <v>68</v>
      </c>
      <c r="H7" s="80"/>
      <c r="I7" s="80"/>
      <c r="J7" s="80"/>
      <c r="K7" s="81">
        <v>20100402</v>
      </c>
      <c r="L7" s="81"/>
      <c r="M7" s="81"/>
      <c r="N7" s="51" t="s">
        <v>71</v>
      </c>
      <c r="O7" s="53"/>
      <c r="P7" s="97" t="s">
        <v>73</v>
      </c>
      <c r="Q7" s="98"/>
      <c r="R7" s="65"/>
      <c r="S7" s="99"/>
      <c r="T7" s="65" t="s">
        <v>78</v>
      </c>
      <c r="U7" s="99"/>
      <c r="V7" s="60" t="s">
        <v>79</v>
      </c>
      <c r="W7" s="60"/>
      <c r="X7" s="60"/>
      <c r="Y7" s="82">
        <v>25700</v>
      </c>
      <c r="Z7" s="82"/>
      <c r="AA7" s="82"/>
      <c r="AB7" s="10">
        <v>22</v>
      </c>
      <c r="AC7" s="11" t="s">
        <v>80</v>
      </c>
      <c r="AD7" s="11" t="s">
        <v>81</v>
      </c>
      <c r="AE7" s="11">
        <f>$I$3</f>
        <v>22</v>
      </c>
      <c r="AF7" s="12" t="s">
        <v>80</v>
      </c>
      <c r="AG7" s="92"/>
      <c r="AH7" s="92"/>
      <c r="AI7" s="92"/>
      <c r="AJ7" s="92"/>
      <c r="AK7" s="92"/>
    </row>
    <row r="8" spans="1:37" x14ac:dyDescent="0.15">
      <c r="A8" s="9">
        <v>2</v>
      </c>
      <c r="B8" s="83" t="s">
        <v>89</v>
      </c>
      <c r="C8" s="84"/>
      <c r="D8" s="84"/>
      <c r="E8" s="84"/>
      <c r="F8" s="85"/>
      <c r="G8" s="80" t="s">
        <v>68</v>
      </c>
      <c r="H8" s="80"/>
      <c r="I8" s="80"/>
      <c r="J8" s="80"/>
      <c r="K8" s="81" t="s">
        <v>133</v>
      </c>
      <c r="L8" s="81"/>
      <c r="M8" s="81"/>
      <c r="N8" s="51" t="s">
        <v>71</v>
      </c>
      <c r="O8" s="53"/>
      <c r="P8" s="97" t="s">
        <v>73</v>
      </c>
      <c r="Q8" s="98"/>
      <c r="R8" s="65"/>
      <c r="S8" s="99"/>
      <c r="T8" s="65" t="s">
        <v>78</v>
      </c>
      <c r="U8" s="99"/>
      <c r="V8" s="60" t="s">
        <v>79</v>
      </c>
      <c r="W8" s="60"/>
      <c r="X8" s="60"/>
      <c r="Y8" s="82">
        <v>25700</v>
      </c>
      <c r="Z8" s="82"/>
      <c r="AA8" s="82"/>
      <c r="AB8" s="10">
        <v>20</v>
      </c>
      <c r="AC8" s="11" t="s">
        <v>80</v>
      </c>
      <c r="AD8" s="11" t="s">
        <v>81</v>
      </c>
      <c r="AE8" s="11">
        <f t="shared" ref="AE8:AE41" si="0">$I$3</f>
        <v>22</v>
      </c>
      <c r="AF8" s="12" t="s">
        <v>80</v>
      </c>
      <c r="AG8" s="92" t="s">
        <v>83</v>
      </c>
      <c r="AH8" s="92"/>
      <c r="AI8" s="92"/>
      <c r="AJ8" s="92"/>
      <c r="AK8" s="92"/>
    </row>
    <row r="9" spans="1:37" x14ac:dyDescent="0.15">
      <c r="A9" s="9">
        <v>3</v>
      </c>
      <c r="B9" s="83" t="s">
        <v>90</v>
      </c>
      <c r="C9" s="84"/>
      <c r="D9" s="84"/>
      <c r="E9" s="84"/>
      <c r="F9" s="85"/>
      <c r="G9" s="80" t="s">
        <v>68</v>
      </c>
      <c r="H9" s="80"/>
      <c r="I9" s="80"/>
      <c r="J9" s="80"/>
      <c r="K9" s="81" t="s">
        <v>134</v>
      </c>
      <c r="L9" s="81"/>
      <c r="M9" s="81"/>
      <c r="N9" s="51" t="s">
        <v>71</v>
      </c>
      <c r="O9" s="53"/>
      <c r="P9" s="97" t="s">
        <v>73</v>
      </c>
      <c r="Q9" s="98"/>
      <c r="R9" s="65"/>
      <c r="S9" s="99"/>
      <c r="T9" s="65" t="s">
        <v>78</v>
      </c>
      <c r="U9" s="99"/>
      <c r="V9" s="60" t="s">
        <v>79</v>
      </c>
      <c r="W9" s="60"/>
      <c r="X9" s="60"/>
      <c r="Y9" s="82">
        <v>23130</v>
      </c>
      <c r="Z9" s="82"/>
      <c r="AA9" s="82"/>
      <c r="AB9" s="10">
        <v>16</v>
      </c>
      <c r="AC9" s="11" t="s">
        <v>80</v>
      </c>
      <c r="AD9" s="11" t="s">
        <v>81</v>
      </c>
      <c r="AE9" s="11">
        <f t="shared" si="0"/>
        <v>22</v>
      </c>
      <c r="AF9" s="12" t="s">
        <v>80</v>
      </c>
      <c r="AG9" s="92" t="s">
        <v>126</v>
      </c>
      <c r="AH9" s="92"/>
      <c r="AI9" s="92"/>
      <c r="AJ9" s="92"/>
      <c r="AK9" s="92"/>
    </row>
    <row r="10" spans="1:37" x14ac:dyDescent="0.15">
      <c r="A10" s="9">
        <v>4</v>
      </c>
      <c r="B10" s="83" t="s">
        <v>99</v>
      </c>
      <c r="C10" s="84"/>
      <c r="D10" s="84"/>
      <c r="E10" s="84"/>
      <c r="F10" s="85"/>
      <c r="G10" s="80" t="s">
        <v>68</v>
      </c>
      <c r="H10" s="80"/>
      <c r="I10" s="80"/>
      <c r="J10" s="80"/>
      <c r="K10" s="81" t="s">
        <v>135</v>
      </c>
      <c r="L10" s="81"/>
      <c r="M10" s="81"/>
      <c r="N10" s="51" t="s">
        <v>71</v>
      </c>
      <c r="O10" s="53"/>
      <c r="P10" s="97" t="s">
        <v>73</v>
      </c>
      <c r="Q10" s="98"/>
      <c r="R10" s="65"/>
      <c r="S10" s="99"/>
      <c r="T10" s="65" t="s">
        <v>78</v>
      </c>
      <c r="U10" s="99"/>
      <c r="V10" s="60" t="s">
        <v>86</v>
      </c>
      <c r="W10" s="60"/>
      <c r="X10" s="60"/>
      <c r="Y10" s="82">
        <v>12850</v>
      </c>
      <c r="Z10" s="82"/>
      <c r="AA10" s="82"/>
      <c r="AB10" s="10">
        <v>22</v>
      </c>
      <c r="AC10" s="11" t="s">
        <v>80</v>
      </c>
      <c r="AD10" s="11" t="s">
        <v>81</v>
      </c>
      <c r="AE10" s="11">
        <f t="shared" si="0"/>
        <v>22</v>
      </c>
      <c r="AF10" s="12" t="s">
        <v>80</v>
      </c>
      <c r="AG10" s="92"/>
      <c r="AH10" s="92"/>
      <c r="AI10" s="92"/>
      <c r="AJ10" s="92"/>
      <c r="AK10" s="92"/>
    </row>
    <row r="11" spans="1:37" x14ac:dyDescent="0.15">
      <c r="A11" s="9">
        <v>5</v>
      </c>
      <c r="B11" s="83" t="s">
        <v>100</v>
      </c>
      <c r="C11" s="84"/>
      <c r="D11" s="84"/>
      <c r="E11" s="84"/>
      <c r="F11" s="85"/>
      <c r="G11" s="80" t="s">
        <v>68</v>
      </c>
      <c r="H11" s="80"/>
      <c r="I11" s="80"/>
      <c r="J11" s="80"/>
      <c r="K11" s="81" t="s">
        <v>136</v>
      </c>
      <c r="L11" s="81"/>
      <c r="M11" s="81"/>
      <c r="N11" s="51" t="s">
        <v>71</v>
      </c>
      <c r="O11" s="53"/>
      <c r="P11" s="97" t="s">
        <v>73</v>
      </c>
      <c r="Q11" s="98"/>
      <c r="R11" s="65"/>
      <c r="S11" s="99"/>
      <c r="T11" s="65" t="s">
        <v>78</v>
      </c>
      <c r="U11" s="99"/>
      <c r="V11" s="60" t="s">
        <v>88</v>
      </c>
      <c r="W11" s="60"/>
      <c r="X11" s="60"/>
      <c r="Y11" s="82">
        <v>0</v>
      </c>
      <c r="Z11" s="82"/>
      <c r="AA11" s="82"/>
      <c r="AB11" s="10">
        <v>22</v>
      </c>
      <c r="AC11" s="11" t="s">
        <v>80</v>
      </c>
      <c r="AD11" s="11" t="s">
        <v>81</v>
      </c>
      <c r="AE11" s="11">
        <f t="shared" si="0"/>
        <v>22</v>
      </c>
      <c r="AF11" s="12" t="s">
        <v>80</v>
      </c>
      <c r="AG11" s="92"/>
      <c r="AH11" s="92"/>
      <c r="AI11" s="92"/>
      <c r="AJ11" s="92"/>
      <c r="AK11" s="92"/>
    </row>
    <row r="12" spans="1:37" x14ac:dyDescent="0.15">
      <c r="A12" s="9">
        <v>6</v>
      </c>
      <c r="B12" s="83" t="s">
        <v>101</v>
      </c>
      <c r="C12" s="84"/>
      <c r="D12" s="84"/>
      <c r="E12" s="84"/>
      <c r="F12" s="85"/>
      <c r="G12" s="80" t="s">
        <v>68</v>
      </c>
      <c r="H12" s="80"/>
      <c r="I12" s="80"/>
      <c r="J12" s="80"/>
      <c r="K12" s="81" t="s">
        <v>137</v>
      </c>
      <c r="L12" s="81"/>
      <c r="M12" s="81"/>
      <c r="N12" s="51" t="s">
        <v>127</v>
      </c>
      <c r="O12" s="53"/>
      <c r="P12" s="97" t="s">
        <v>73</v>
      </c>
      <c r="Q12" s="98"/>
      <c r="R12" s="65"/>
      <c r="S12" s="99"/>
      <c r="T12" s="65" t="s">
        <v>129</v>
      </c>
      <c r="U12" s="99"/>
      <c r="V12" s="60" t="s">
        <v>79</v>
      </c>
      <c r="W12" s="60"/>
      <c r="X12" s="60"/>
      <c r="Y12" s="82">
        <v>20500</v>
      </c>
      <c r="Z12" s="82"/>
      <c r="AA12" s="82"/>
      <c r="AB12" s="10">
        <v>22</v>
      </c>
      <c r="AC12" s="11" t="s">
        <v>80</v>
      </c>
      <c r="AD12" s="11" t="s">
        <v>81</v>
      </c>
      <c r="AE12" s="11">
        <f t="shared" si="0"/>
        <v>22</v>
      </c>
      <c r="AF12" s="12" t="s">
        <v>80</v>
      </c>
      <c r="AG12" s="92"/>
      <c r="AH12" s="92"/>
      <c r="AI12" s="92"/>
      <c r="AJ12" s="92"/>
      <c r="AK12" s="92"/>
    </row>
    <row r="13" spans="1:37" x14ac:dyDescent="0.15">
      <c r="A13" s="9">
        <v>7</v>
      </c>
      <c r="B13" s="83" t="s">
        <v>102</v>
      </c>
      <c r="C13" s="84"/>
      <c r="D13" s="84"/>
      <c r="E13" s="84"/>
      <c r="F13" s="85"/>
      <c r="G13" s="80" t="s">
        <v>68</v>
      </c>
      <c r="H13" s="80"/>
      <c r="I13" s="80"/>
      <c r="J13" s="80"/>
      <c r="K13" s="81" t="s">
        <v>138</v>
      </c>
      <c r="L13" s="81"/>
      <c r="M13" s="81"/>
      <c r="N13" s="51" t="s">
        <v>71</v>
      </c>
      <c r="O13" s="53"/>
      <c r="P13" s="97" t="s">
        <v>73</v>
      </c>
      <c r="Q13" s="98"/>
      <c r="R13" s="65"/>
      <c r="S13" s="99"/>
      <c r="T13" s="65" t="s">
        <v>129</v>
      </c>
      <c r="U13" s="99"/>
      <c r="V13" s="60" t="s">
        <v>86</v>
      </c>
      <c r="W13" s="60"/>
      <c r="X13" s="60"/>
      <c r="Y13" s="82">
        <v>12250</v>
      </c>
      <c r="Z13" s="82"/>
      <c r="AA13" s="82"/>
      <c r="AB13" s="10">
        <v>22</v>
      </c>
      <c r="AC13" s="11" t="s">
        <v>80</v>
      </c>
      <c r="AD13" s="11" t="s">
        <v>81</v>
      </c>
      <c r="AE13" s="11">
        <f t="shared" si="0"/>
        <v>22</v>
      </c>
      <c r="AF13" s="12" t="s">
        <v>80</v>
      </c>
      <c r="AG13" s="92"/>
      <c r="AH13" s="92"/>
      <c r="AI13" s="92"/>
      <c r="AJ13" s="92"/>
      <c r="AK13" s="92"/>
    </row>
    <row r="14" spans="1:37" x14ac:dyDescent="0.15">
      <c r="A14" s="9">
        <v>8</v>
      </c>
      <c r="B14" s="83" t="s">
        <v>103</v>
      </c>
      <c r="C14" s="84"/>
      <c r="D14" s="84"/>
      <c r="E14" s="84"/>
      <c r="F14" s="85"/>
      <c r="G14" s="80" t="s">
        <v>68</v>
      </c>
      <c r="H14" s="80"/>
      <c r="I14" s="80"/>
      <c r="J14" s="80"/>
      <c r="K14" s="81" t="s">
        <v>139</v>
      </c>
      <c r="L14" s="81"/>
      <c r="M14" s="81"/>
      <c r="N14" s="51" t="s">
        <v>71</v>
      </c>
      <c r="O14" s="53"/>
      <c r="P14" s="97" t="s">
        <v>73</v>
      </c>
      <c r="Q14" s="98"/>
      <c r="R14" s="65"/>
      <c r="S14" s="99"/>
      <c r="T14" s="65" t="s">
        <v>129</v>
      </c>
      <c r="U14" s="99"/>
      <c r="V14" s="60" t="s">
        <v>88</v>
      </c>
      <c r="W14" s="60"/>
      <c r="X14" s="60"/>
      <c r="Y14" s="82">
        <v>0</v>
      </c>
      <c r="Z14" s="82"/>
      <c r="AA14" s="82"/>
      <c r="AB14" s="10">
        <v>22</v>
      </c>
      <c r="AC14" s="11" t="s">
        <v>80</v>
      </c>
      <c r="AD14" s="11" t="s">
        <v>81</v>
      </c>
      <c r="AE14" s="11">
        <f t="shared" si="0"/>
        <v>22</v>
      </c>
      <c r="AF14" s="12" t="s">
        <v>80</v>
      </c>
      <c r="AG14" s="92"/>
      <c r="AH14" s="92"/>
      <c r="AI14" s="92"/>
      <c r="AJ14" s="92"/>
      <c r="AK14" s="92"/>
    </row>
    <row r="15" spans="1:37" x14ac:dyDescent="0.15">
      <c r="A15" s="9">
        <v>9</v>
      </c>
      <c r="B15" s="83" t="s">
        <v>104</v>
      </c>
      <c r="C15" s="84"/>
      <c r="D15" s="84"/>
      <c r="E15" s="84"/>
      <c r="F15" s="85"/>
      <c r="G15" s="80" t="s">
        <v>68</v>
      </c>
      <c r="H15" s="80"/>
      <c r="I15" s="80"/>
      <c r="J15" s="80"/>
      <c r="K15" s="81" t="s">
        <v>140</v>
      </c>
      <c r="L15" s="81"/>
      <c r="M15" s="81"/>
      <c r="N15" s="51" t="s">
        <v>71</v>
      </c>
      <c r="O15" s="53"/>
      <c r="P15" s="97" t="s">
        <v>73</v>
      </c>
      <c r="Q15" s="98"/>
      <c r="R15" s="65"/>
      <c r="S15" s="99"/>
      <c r="T15" s="65" t="s">
        <v>130</v>
      </c>
      <c r="U15" s="99"/>
      <c r="V15" s="60" t="s">
        <v>79</v>
      </c>
      <c r="W15" s="60"/>
      <c r="X15" s="60"/>
      <c r="Y15" s="82">
        <v>16100</v>
      </c>
      <c r="Z15" s="82"/>
      <c r="AA15" s="82"/>
      <c r="AB15" s="10">
        <v>22</v>
      </c>
      <c r="AC15" s="11" t="s">
        <v>80</v>
      </c>
      <c r="AD15" s="11" t="s">
        <v>81</v>
      </c>
      <c r="AE15" s="11">
        <f t="shared" si="0"/>
        <v>22</v>
      </c>
      <c r="AF15" s="12" t="s">
        <v>80</v>
      </c>
      <c r="AG15" s="92"/>
      <c r="AH15" s="92"/>
      <c r="AI15" s="92"/>
      <c r="AJ15" s="92"/>
      <c r="AK15" s="92"/>
    </row>
    <row r="16" spans="1:37" x14ac:dyDescent="0.15">
      <c r="A16" s="9">
        <v>10</v>
      </c>
      <c r="B16" s="83" t="s">
        <v>105</v>
      </c>
      <c r="C16" s="84"/>
      <c r="D16" s="84"/>
      <c r="E16" s="84"/>
      <c r="F16" s="85"/>
      <c r="G16" s="80" t="s">
        <v>68</v>
      </c>
      <c r="H16" s="80"/>
      <c r="I16" s="80"/>
      <c r="J16" s="80"/>
      <c r="K16" s="81" t="s">
        <v>141</v>
      </c>
      <c r="L16" s="81"/>
      <c r="M16" s="81"/>
      <c r="N16" s="51" t="s">
        <v>71</v>
      </c>
      <c r="O16" s="53"/>
      <c r="P16" s="97" t="s">
        <v>73</v>
      </c>
      <c r="Q16" s="98"/>
      <c r="R16" s="65"/>
      <c r="S16" s="99"/>
      <c r="T16" s="65" t="s">
        <v>130</v>
      </c>
      <c r="U16" s="99"/>
      <c r="V16" s="60" t="s">
        <v>86</v>
      </c>
      <c r="W16" s="60"/>
      <c r="X16" s="60"/>
      <c r="Y16" s="82">
        <v>8050</v>
      </c>
      <c r="Z16" s="82"/>
      <c r="AA16" s="82"/>
      <c r="AB16" s="10">
        <v>22</v>
      </c>
      <c r="AC16" s="11" t="s">
        <v>80</v>
      </c>
      <c r="AD16" s="11" t="s">
        <v>81</v>
      </c>
      <c r="AE16" s="11">
        <f t="shared" si="0"/>
        <v>22</v>
      </c>
      <c r="AF16" s="12" t="s">
        <v>80</v>
      </c>
      <c r="AG16" s="92"/>
      <c r="AH16" s="92"/>
      <c r="AI16" s="92"/>
      <c r="AJ16" s="92"/>
      <c r="AK16" s="92"/>
    </row>
    <row r="17" spans="1:37" x14ac:dyDescent="0.15">
      <c r="A17" s="9">
        <v>11</v>
      </c>
      <c r="B17" s="83" t="s">
        <v>106</v>
      </c>
      <c r="C17" s="84"/>
      <c r="D17" s="84"/>
      <c r="E17" s="84"/>
      <c r="F17" s="85"/>
      <c r="G17" s="80" t="s">
        <v>68</v>
      </c>
      <c r="H17" s="80"/>
      <c r="I17" s="80"/>
      <c r="J17" s="80"/>
      <c r="K17" s="81" t="s">
        <v>142</v>
      </c>
      <c r="L17" s="81"/>
      <c r="M17" s="81"/>
      <c r="N17" s="51" t="s">
        <v>71</v>
      </c>
      <c r="O17" s="53"/>
      <c r="P17" s="97" t="s">
        <v>73</v>
      </c>
      <c r="Q17" s="98"/>
      <c r="R17" s="65"/>
      <c r="S17" s="99"/>
      <c r="T17" s="65" t="s">
        <v>130</v>
      </c>
      <c r="U17" s="99"/>
      <c r="V17" s="60" t="s">
        <v>88</v>
      </c>
      <c r="W17" s="60"/>
      <c r="X17" s="60"/>
      <c r="Y17" s="82">
        <v>0</v>
      </c>
      <c r="Z17" s="82"/>
      <c r="AA17" s="82"/>
      <c r="AB17" s="10">
        <v>22</v>
      </c>
      <c r="AC17" s="11" t="s">
        <v>80</v>
      </c>
      <c r="AD17" s="11" t="s">
        <v>81</v>
      </c>
      <c r="AE17" s="11">
        <f t="shared" si="0"/>
        <v>22</v>
      </c>
      <c r="AF17" s="12" t="s">
        <v>80</v>
      </c>
      <c r="AG17" s="92"/>
      <c r="AH17" s="92"/>
      <c r="AI17" s="92"/>
      <c r="AJ17" s="92"/>
      <c r="AK17" s="92"/>
    </row>
    <row r="18" spans="1:37" x14ac:dyDescent="0.15">
      <c r="A18" s="9">
        <v>12</v>
      </c>
      <c r="B18" s="83" t="s">
        <v>107</v>
      </c>
      <c r="C18" s="84"/>
      <c r="D18" s="84"/>
      <c r="E18" s="84"/>
      <c r="F18" s="85"/>
      <c r="G18" s="80" t="s">
        <v>68</v>
      </c>
      <c r="H18" s="80"/>
      <c r="I18" s="80"/>
      <c r="J18" s="80"/>
      <c r="K18" s="81" t="s">
        <v>143</v>
      </c>
      <c r="L18" s="81"/>
      <c r="M18" s="81"/>
      <c r="N18" s="51" t="s">
        <v>71</v>
      </c>
      <c r="O18" s="53"/>
      <c r="P18" s="97" t="s">
        <v>73</v>
      </c>
      <c r="Q18" s="98"/>
      <c r="R18" s="65"/>
      <c r="S18" s="99"/>
      <c r="T18" s="65" t="s">
        <v>131</v>
      </c>
      <c r="U18" s="99"/>
      <c r="V18" s="60" t="s">
        <v>79</v>
      </c>
      <c r="W18" s="60"/>
      <c r="X18" s="60"/>
      <c r="Y18" s="82">
        <v>3000</v>
      </c>
      <c r="Z18" s="82"/>
      <c r="AA18" s="82"/>
      <c r="AB18" s="10">
        <v>22</v>
      </c>
      <c r="AC18" s="11" t="s">
        <v>80</v>
      </c>
      <c r="AD18" s="11" t="s">
        <v>81</v>
      </c>
      <c r="AE18" s="11">
        <f t="shared" si="0"/>
        <v>22</v>
      </c>
      <c r="AF18" s="12" t="s">
        <v>80</v>
      </c>
      <c r="AG18" s="92"/>
      <c r="AH18" s="92"/>
      <c r="AI18" s="92"/>
      <c r="AJ18" s="92"/>
      <c r="AK18" s="92"/>
    </row>
    <row r="19" spans="1:37" x14ac:dyDescent="0.15">
      <c r="A19" s="9">
        <v>13</v>
      </c>
      <c r="B19" s="83" t="s">
        <v>108</v>
      </c>
      <c r="C19" s="84"/>
      <c r="D19" s="84"/>
      <c r="E19" s="84"/>
      <c r="F19" s="85"/>
      <c r="G19" s="80" t="s">
        <v>68</v>
      </c>
      <c r="H19" s="80"/>
      <c r="I19" s="80"/>
      <c r="J19" s="80"/>
      <c r="K19" s="81" t="s">
        <v>144</v>
      </c>
      <c r="L19" s="81"/>
      <c r="M19" s="81"/>
      <c r="N19" s="51" t="s">
        <v>71</v>
      </c>
      <c r="O19" s="53"/>
      <c r="P19" s="97" t="s">
        <v>73</v>
      </c>
      <c r="Q19" s="98"/>
      <c r="R19" s="65"/>
      <c r="S19" s="99"/>
      <c r="T19" s="65" t="s">
        <v>131</v>
      </c>
      <c r="U19" s="99"/>
      <c r="V19" s="60" t="s">
        <v>86</v>
      </c>
      <c r="W19" s="60"/>
      <c r="X19" s="60"/>
      <c r="Y19" s="82">
        <v>1500</v>
      </c>
      <c r="Z19" s="82"/>
      <c r="AA19" s="82"/>
      <c r="AB19" s="10">
        <v>22</v>
      </c>
      <c r="AC19" s="11" t="s">
        <v>80</v>
      </c>
      <c r="AD19" s="11" t="s">
        <v>81</v>
      </c>
      <c r="AE19" s="11">
        <f t="shared" si="0"/>
        <v>22</v>
      </c>
      <c r="AF19" s="12" t="s">
        <v>80</v>
      </c>
      <c r="AG19" s="92"/>
      <c r="AH19" s="92"/>
      <c r="AI19" s="92"/>
      <c r="AJ19" s="92"/>
      <c r="AK19" s="92"/>
    </row>
    <row r="20" spans="1:37" x14ac:dyDescent="0.15">
      <c r="A20" s="9">
        <v>14</v>
      </c>
      <c r="B20" s="83" t="s">
        <v>109</v>
      </c>
      <c r="C20" s="84"/>
      <c r="D20" s="84"/>
      <c r="E20" s="84"/>
      <c r="F20" s="85"/>
      <c r="G20" s="80" t="s">
        <v>68</v>
      </c>
      <c r="H20" s="80"/>
      <c r="I20" s="80"/>
      <c r="J20" s="80"/>
      <c r="K20" s="81" t="s">
        <v>145</v>
      </c>
      <c r="L20" s="81"/>
      <c r="M20" s="81"/>
      <c r="N20" s="51" t="s">
        <v>71</v>
      </c>
      <c r="O20" s="53"/>
      <c r="P20" s="97" t="s">
        <v>73</v>
      </c>
      <c r="Q20" s="98"/>
      <c r="R20" s="65"/>
      <c r="S20" s="99"/>
      <c r="T20" s="65" t="s">
        <v>131</v>
      </c>
      <c r="U20" s="99"/>
      <c r="V20" s="60" t="s">
        <v>88</v>
      </c>
      <c r="W20" s="60"/>
      <c r="X20" s="60"/>
      <c r="Y20" s="82">
        <v>0</v>
      </c>
      <c r="Z20" s="82"/>
      <c r="AA20" s="82"/>
      <c r="AB20" s="10">
        <v>22</v>
      </c>
      <c r="AC20" s="11" t="s">
        <v>80</v>
      </c>
      <c r="AD20" s="11" t="s">
        <v>81</v>
      </c>
      <c r="AE20" s="11">
        <f t="shared" si="0"/>
        <v>22</v>
      </c>
      <c r="AF20" s="12" t="s">
        <v>80</v>
      </c>
      <c r="AG20" s="92"/>
      <c r="AH20" s="92"/>
      <c r="AI20" s="92"/>
      <c r="AJ20" s="92"/>
      <c r="AK20" s="92"/>
    </row>
    <row r="21" spans="1:37" x14ac:dyDescent="0.15">
      <c r="A21" s="9">
        <v>15</v>
      </c>
      <c r="B21" s="83" t="s">
        <v>110</v>
      </c>
      <c r="C21" s="84"/>
      <c r="D21" s="84"/>
      <c r="E21" s="84"/>
      <c r="F21" s="85"/>
      <c r="G21" s="80" t="s">
        <v>68</v>
      </c>
      <c r="H21" s="80"/>
      <c r="I21" s="80"/>
      <c r="J21" s="80"/>
      <c r="K21" s="81" t="s">
        <v>146</v>
      </c>
      <c r="L21" s="81"/>
      <c r="M21" s="81"/>
      <c r="N21" s="51" t="s">
        <v>71</v>
      </c>
      <c r="O21" s="53"/>
      <c r="P21" s="97" t="s">
        <v>73</v>
      </c>
      <c r="Q21" s="98"/>
      <c r="R21" s="65"/>
      <c r="S21" s="99"/>
      <c r="T21" s="65" t="s">
        <v>132</v>
      </c>
      <c r="U21" s="99"/>
      <c r="V21" s="60" t="s">
        <v>79</v>
      </c>
      <c r="W21" s="60"/>
      <c r="X21" s="60"/>
      <c r="Y21" s="82">
        <v>0</v>
      </c>
      <c r="Z21" s="82"/>
      <c r="AA21" s="82"/>
      <c r="AB21" s="10">
        <v>22</v>
      </c>
      <c r="AC21" s="11" t="s">
        <v>80</v>
      </c>
      <c r="AD21" s="11" t="s">
        <v>81</v>
      </c>
      <c r="AE21" s="11">
        <f t="shared" si="0"/>
        <v>22</v>
      </c>
      <c r="AF21" s="12" t="s">
        <v>80</v>
      </c>
      <c r="AG21" s="92"/>
      <c r="AH21" s="92"/>
      <c r="AI21" s="92"/>
      <c r="AJ21" s="92"/>
      <c r="AK21" s="92"/>
    </row>
    <row r="22" spans="1:37" x14ac:dyDescent="0.15">
      <c r="A22" s="9">
        <v>16</v>
      </c>
      <c r="B22" s="83" t="s">
        <v>111</v>
      </c>
      <c r="C22" s="84"/>
      <c r="D22" s="84"/>
      <c r="E22" s="84"/>
      <c r="F22" s="85"/>
      <c r="G22" s="80" t="s">
        <v>68</v>
      </c>
      <c r="H22" s="80"/>
      <c r="I22" s="80"/>
      <c r="J22" s="80"/>
      <c r="K22" s="81" t="s">
        <v>147</v>
      </c>
      <c r="L22" s="81"/>
      <c r="M22" s="81"/>
      <c r="N22" s="51" t="s">
        <v>71</v>
      </c>
      <c r="O22" s="53"/>
      <c r="P22" s="97" t="s">
        <v>73</v>
      </c>
      <c r="Q22" s="98"/>
      <c r="R22" s="65"/>
      <c r="S22" s="99"/>
      <c r="T22" s="65" t="s">
        <v>132</v>
      </c>
      <c r="U22" s="99"/>
      <c r="V22" s="60" t="s">
        <v>86</v>
      </c>
      <c r="W22" s="60"/>
      <c r="X22" s="60"/>
      <c r="Y22" s="82">
        <v>0</v>
      </c>
      <c r="Z22" s="82"/>
      <c r="AA22" s="82"/>
      <c r="AB22" s="10">
        <v>22</v>
      </c>
      <c r="AC22" s="11" t="s">
        <v>80</v>
      </c>
      <c r="AD22" s="11" t="s">
        <v>81</v>
      </c>
      <c r="AE22" s="11">
        <f t="shared" si="0"/>
        <v>22</v>
      </c>
      <c r="AF22" s="12" t="s">
        <v>80</v>
      </c>
      <c r="AG22" s="92"/>
      <c r="AH22" s="92"/>
      <c r="AI22" s="92"/>
      <c r="AJ22" s="92"/>
      <c r="AK22" s="92"/>
    </row>
    <row r="23" spans="1:37" x14ac:dyDescent="0.15">
      <c r="A23" s="9">
        <v>17</v>
      </c>
      <c r="B23" s="83" t="s">
        <v>112</v>
      </c>
      <c r="C23" s="84"/>
      <c r="D23" s="84"/>
      <c r="E23" s="84"/>
      <c r="F23" s="85"/>
      <c r="G23" s="80" t="s">
        <v>68</v>
      </c>
      <c r="H23" s="80"/>
      <c r="I23" s="80"/>
      <c r="J23" s="80"/>
      <c r="K23" s="81" t="s">
        <v>148</v>
      </c>
      <c r="L23" s="81"/>
      <c r="M23" s="81"/>
      <c r="N23" s="51" t="s">
        <v>71</v>
      </c>
      <c r="O23" s="53"/>
      <c r="P23" s="97" t="s">
        <v>73</v>
      </c>
      <c r="Q23" s="98"/>
      <c r="R23" s="65"/>
      <c r="S23" s="99"/>
      <c r="T23" s="65" t="s">
        <v>132</v>
      </c>
      <c r="U23" s="99"/>
      <c r="V23" s="60" t="s">
        <v>88</v>
      </c>
      <c r="W23" s="60"/>
      <c r="X23" s="60"/>
      <c r="Y23" s="82">
        <v>0</v>
      </c>
      <c r="Z23" s="82"/>
      <c r="AA23" s="82"/>
      <c r="AB23" s="10">
        <v>22</v>
      </c>
      <c r="AC23" s="11" t="s">
        <v>80</v>
      </c>
      <c r="AD23" s="11" t="s">
        <v>81</v>
      </c>
      <c r="AE23" s="11">
        <f t="shared" si="0"/>
        <v>22</v>
      </c>
      <c r="AF23" s="12" t="s">
        <v>80</v>
      </c>
      <c r="AG23" s="92"/>
      <c r="AH23" s="92"/>
      <c r="AI23" s="92"/>
      <c r="AJ23" s="92"/>
      <c r="AK23" s="92"/>
    </row>
    <row r="24" spans="1:37" x14ac:dyDescent="0.15">
      <c r="A24" s="9">
        <v>18</v>
      </c>
      <c r="B24" s="83" t="s">
        <v>113</v>
      </c>
      <c r="C24" s="84"/>
      <c r="D24" s="84"/>
      <c r="E24" s="84"/>
      <c r="F24" s="85"/>
      <c r="G24" s="80" t="s">
        <v>68</v>
      </c>
      <c r="H24" s="80"/>
      <c r="I24" s="80"/>
      <c r="J24" s="80"/>
      <c r="K24" s="81" t="s">
        <v>160</v>
      </c>
      <c r="L24" s="81"/>
      <c r="M24" s="81"/>
      <c r="N24" s="51" t="s">
        <v>85</v>
      </c>
      <c r="O24" s="53"/>
      <c r="P24" s="97" t="s">
        <v>73</v>
      </c>
      <c r="Q24" s="98"/>
      <c r="R24" s="65"/>
      <c r="S24" s="99"/>
      <c r="T24" s="65" t="s">
        <v>78</v>
      </c>
      <c r="U24" s="99"/>
      <c r="V24" s="60" t="s">
        <v>79</v>
      </c>
      <c r="W24" s="60"/>
      <c r="X24" s="60"/>
      <c r="Y24" s="82">
        <v>25700</v>
      </c>
      <c r="Z24" s="82"/>
      <c r="AA24" s="82"/>
      <c r="AB24" s="10">
        <v>22</v>
      </c>
      <c r="AC24" s="11" t="s">
        <v>80</v>
      </c>
      <c r="AD24" s="11" t="s">
        <v>81</v>
      </c>
      <c r="AE24" s="11">
        <f t="shared" si="0"/>
        <v>22</v>
      </c>
      <c r="AF24" s="12" t="s">
        <v>80</v>
      </c>
      <c r="AG24" s="92"/>
      <c r="AH24" s="92"/>
      <c r="AI24" s="92"/>
      <c r="AJ24" s="92"/>
      <c r="AK24" s="92"/>
    </row>
    <row r="25" spans="1:37" x14ac:dyDescent="0.15">
      <c r="A25" s="9">
        <v>19</v>
      </c>
      <c r="B25" s="83" t="s">
        <v>114</v>
      </c>
      <c r="C25" s="84"/>
      <c r="D25" s="84"/>
      <c r="E25" s="84"/>
      <c r="F25" s="85"/>
      <c r="G25" s="80" t="s">
        <v>68</v>
      </c>
      <c r="H25" s="80"/>
      <c r="I25" s="80"/>
      <c r="J25" s="80"/>
      <c r="K25" s="81" t="s">
        <v>159</v>
      </c>
      <c r="L25" s="81"/>
      <c r="M25" s="81"/>
      <c r="N25" s="51" t="s">
        <v>87</v>
      </c>
      <c r="O25" s="53"/>
      <c r="P25" s="97" t="s">
        <v>73</v>
      </c>
      <c r="Q25" s="98"/>
      <c r="R25" s="65"/>
      <c r="S25" s="99"/>
      <c r="T25" s="65" t="s">
        <v>78</v>
      </c>
      <c r="U25" s="99"/>
      <c r="V25" s="60" t="s">
        <v>86</v>
      </c>
      <c r="W25" s="60"/>
      <c r="X25" s="60"/>
      <c r="Y25" s="82">
        <v>12850</v>
      </c>
      <c r="Z25" s="82"/>
      <c r="AA25" s="82"/>
      <c r="AB25" s="10">
        <v>6</v>
      </c>
      <c r="AC25" s="11" t="s">
        <v>80</v>
      </c>
      <c r="AD25" s="11" t="s">
        <v>81</v>
      </c>
      <c r="AE25" s="11">
        <f t="shared" si="0"/>
        <v>22</v>
      </c>
      <c r="AF25" s="12" t="s">
        <v>80</v>
      </c>
      <c r="AG25" s="92" t="s">
        <v>128</v>
      </c>
      <c r="AH25" s="92"/>
      <c r="AI25" s="92"/>
      <c r="AJ25" s="92"/>
      <c r="AK25" s="92"/>
    </row>
    <row r="26" spans="1:37" x14ac:dyDescent="0.15">
      <c r="A26" s="9">
        <v>20</v>
      </c>
      <c r="B26" s="83" t="s">
        <v>115</v>
      </c>
      <c r="C26" s="84"/>
      <c r="D26" s="84"/>
      <c r="E26" s="84"/>
      <c r="F26" s="85"/>
      <c r="G26" s="80" t="s">
        <v>68</v>
      </c>
      <c r="H26" s="80"/>
      <c r="I26" s="80"/>
      <c r="J26" s="80"/>
      <c r="K26" s="81" t="s">
        <v>148</v>
      </c>
      <c r="L26" s="81"/>
      <c r="M26" s="81"/>
      <c r="N26" s="51" t="s">
        <v>71</v>
      </c>
      <c r="O26" s="53"/>
      <c r="P26" s="97" t="s">
        <v>73</v>
      </c>
      <c r="Q26" s="98"/>
      <c r="R26" s="65"/>
      <c r="S26" s="99"/>
      <c r="T26" s="65" t="s">
        <v>78</v>
      </c>
      <c r="U26" s="99"/>
      <c r="V26" s="60" t="s">
        <v>79</v>
      </c>
      <c r="W26" s="60"/>
      <c r="X26" s="60"/>
      <c r="Y26" s="82">
        <v>25700</v>
      </c>
      <c r="Z26" s="82"/>
      <c r="AA26" s="82"/>
      <c r="AB26" s="10">
        <v>22</v>
      </c>
      <c r="AC26" s="11" t="s">
        <v>80</v>
      </c>
      <c r="AD26" s="11" t="s">
        <v>81</v>
      </c>
      <c r="AE26" s="11">
        <f t="shared" si="0"/>
        <v>22</v>
      </c>
      <c r="AF26" s="12" t="s">
        <v>80</v>
      </c>
      <c r="AG26" s="92"/>
      <c r="AH26" s="92"/>
      <c r="AI26" s="92"/>
      <c r="AJ26" s="92"/>
      <c r="AK26" s="92"/>
    </row>
    <row r="27" spans="1:37" x14ac:dyDescent="0.15">
      <c r="A27" s="9">
        <v>21</v>
      </c>
      <c r="B27" s="83" t="s">
        <v>116</v>
      </c>
      <c r="C27" s="84"/>
      <c r="D27" s="84"/>
      <c r="E27" s="84"/>
      <c r="F27" s="85"/>
      <c r="G27" s="80" t="s">
        <v>68</v>
      </c>
      <c r="H27" s="80"/>
      <c r="I27" s="80"/>
      <c r="J27" s="80"/>
      <c r="K27" s="81" t="s">
        <v>149</v>
      </c>
      <c r="L27" s="81"/>
      <c r="M27" s="81"/>
      <c r="N27" s="51" t="s">
        <v>85</v>
      </c>
      <c r="O27" s="53"/>
      <c r="P27" s="97" t="s">
        <v>73</v>
      </c>
      <c r="Q27" s="98"/>
      <c r="R27" s="65"/>
      <c r="S27" s="99"/>
      <c r="T27" s="65" t="s">
        <v>78</v>
      </c>
      <c r="U27" s="99"/>
      <c r="V27" s="60" t="s">
        <v>79</v>
      </c>
      <c r="W27" s="60"/>
      <c r="X27" s="60"/>
      <c r="Y27" s="82">
        <v>25700</v>
      </c>
      <c r="Z27" s="82"/>
      <c r="AA27" s="82"/>
      <c r="AB27" s="10">
        <v>22</v>
      </c>
      <c r="AC27" s="11" t="s">
        <v>80</v>
      </c>
      <c r="AD27" s="11" t="s">
        <v>81</v>
      </c>
      <c r="AE27" s="11">
        <f t="shared" si="0"/>
        <v>22</v>
      </c>
      <c r="AF27" s="12" t="s">
        <v>80</v>
      </c>
      <c r="AG27" s="92"/>
      <c r="AH27" s="92"/>
      <c r="AI27" s="92"/>
      <c r="AJ27" s="92"/>
      <c r="AK27" s="92"/>
    </row>
    <row r="28" spans="1:37" x14ac:dyDescent="0.15">
      <c r="A28" s="9">
        <v>22</v>
      </c>
      <c r="B28" s="83" t="s">
        <v>117</v>
      </c>
      <c r="C28" s="84"/>
      <c r="D28" s="84"/>
      <c r="E28" s="84"/>
      <c r="F28" s="85"/>
      <c r="G28" s="80" t="s">
        <v>68</v>
      </c>
      <c r="H28" s="80"/>
      <c r="I28" s="80"/>
      <c r="J28" s="80"/>
      <c r="K28" s="81" t="s">
        <v>150</v>
      </c>
      <c r="L28" s="81"/>
      <c r="M28" s="81"/>
      <c r="N28" s="51" t="s">
        <v>85</v>
      </c>
      <c r="O28" s="53"/>
      <c r="P28" s="97" t="s">
        <v>73</v>
      </c>
      <c r="Q28" s="98"/>
      <c r="R28" s="65"/>
      <c r="S28" s="99"/>
      <c r="T28" s="65" t="s">
        <v>78</v>
      </c>
      <c r="U28" s="99"/>
      <c r="V28" s="60" t="s">
        <v>86</v>
      </c>
      <c r="W28" s="60"/>
      <c r="X28" s="60"/>
      <c r="Y28" s="82">
        <v>12850</v>
      </c>
      <c r="Z28" s="82"/>
      <c r="AA28" s="82"/>
      <c r="AB28" s="10">
        <v>22</v>
      </c>
      <c r="AC28" s="11" t="s">
        <v>80</v>
      </c>
      <c r="AD28" s="11" t="s">
        <v>81</v>
      </c>
      <c r="AE28" s="11">
        <f t="shared" si="0"/>
        <v>22</v>
      </c>
      <c r="AF28" s="12" t="s">
        <v>80</v>
      </c>
      <c r="AG28" s="92"/>
      <c r="AH28" s="92"/>
      <c r="AI28" s="92"/>
      <c r="AJ28" s="92"/>
      <c r="AK28" s="92"/>
    </row>
    <row r="29" spans="1:37" x14ac:dyDescent="0.15">
      <c r="A29" s="9">
        <v>23</v>
      </c>
      <c r="B29" s="83" t="s">
        <v>118</v>
      </c>
      <c r="C29" s="84"/>
      <c r="D29" s="84"/>
      <c r="E29" s="84"/>
      <c r="F29" s="85"/>
      <c r="G29" s="80" t="s">
        <v>68</v>
      </c>
      <c r="H29" s="80"/>
      <c r="I29" s="80"/>
      <c r="J29" s="80"/>
      <c r="K29" s="81" t="s">
        <v>151</v>
      </c>
      <c r="L29" s="81"/>
      <c r="M29" s="81"/>
      <c r="N29" s="51" t="s">
        <v>85</v>
      </c>
      <c r="O29" s="53"/>
      <c r="P29" s="97" t="s">
        <v>73</v>
      </c>
      <c r="Q29" s="98"/>
      <c r="R29" s="65"/>
      <c r="S29" s="99"/>
      <c r="T29" s="65" t="s">
        <v>78</v>
      </c>
      <c r="U29" s="99"/>
      <c r="V29" s="60" t="s">
        <v>79</v>
      </c>
      <c r="W29" s="60"/>
      <c r="X29" s="60"/>
      <c r="Y29" s="82">
        <v>25700</v>
      </c>
      <c r="Z29" s="82"/>
      <c r="AA29" s="82"/>
      <c r="AB29" s="10">
        <v>22</v>
      </c>
      <c r="AC29" s="11" t="s">
        <v>80</v>
      </c>
      <c r="AD29" s="11" t="s">
        <v>81</v>
      </c>
      <c r="AE29" s="11">
        <f t="shared" si="0"/>
        <v>22</v>
      </c>
      <c r="AF29" s="12" t="s">
        <v>80</v>
      </c>
      <c r="AG29" s="92"/>
      <c r="AH29" s="92"/>
      <c r="AI29" s="92"/>
      <c r="AJ29" s="92"/>
      <c r="AK29" s="92"/>
    </row>
    <row r="30" spans="1:37" x14ac:dyDescent="0.15">
      <c r="A30" s="9">
        <v>24</v>
      </c>
      <c r="B30" s="83" t="s">
        <v>119</v>
      </c>
      <c r="C30" s="84"/>
      <c r="D30" s="84"/>
      <c r="E30" s="84"/>
      <c r="F30" s="85"/>
      <c r="G30" s="80" t="s">
        <v>68</v>
      </c>
      <c r="H30" s="80"/>
      <c r="I30" s="80"/>
      <c r="J30" s="80"/>
      <c r="K30" s="81" t="s">
        <v>152</v>
      </c>
      <c r="L30" s="81"/>
      <c r="M30" s="81"/>
      <c r="N30" s="51" t="s">
        <v>85</v>
      </c>
      <c r="O30" s="53"/>
      <c r="P30" s="97" t="s">
        <v>73</v>
      </c>
      <c r="Q30" s="98"/>
      <c r="R30" s="65"/>
      <c r="S30" s="99"/>
      <c r="T30" s="65" t="s">
        <v>78</v>
      </c>
      <c r="U30" s="99"/>
      <c r="V30" s="60" t="s">
        <v>86</v>
      </c>
      <c r="W30" s="60"/>
      <c r="X30" s="60"/>
      <c r="Y30" s="82">
        <v>12850</v>
      </c>
      <c r="Z30" s="82"/>
      <c r="AA30" s="82"/>
      <c r="AB30" s="10">
        <v>22</v>
      </c>
      <c r="AC30" s="11" t="s">
        <v>80</v>
      </c>
      <c r="AD30" s="11" t="s">
        <v>81</v>
      </c>
      <c r="AE30" s="11">
        <f t="shared" si="0"/>
        <v>22</v>
      </c>
      <c r="AF30" s="12" t="s">
        <v>80</v>
      </c>
      <c r="AG30" s="92"/>
      <c r="AH30" s="92"/>
      <c r="AI30" s="92"/>
      <c r="AJ30" s="92"/>
      <c r="AK30" s="92"/>
    </row>
    <row r="31" spans="1:37" x14ac:dyDescent="0.15">
      <c r="A31" s="9">
        <v>25</v>
      </c>
      <c r="B31" s="83" t="s">
        <v>120</v>
      </c>
      <c r="C31" s="84"/>
      <c r="D31" s="84"/>
      <c r="E31" s="84"/>
      <c r="F31" s="85"/>
      <c r="G31" s="80" t="s">
        <v>68</v>
      </c>
      <c r="H31" s="80"/>
      <c r="I31" s="80"/>
      <c r="J31" s="80"/>
      <c r="K31" s="81" t="s">
        <v>153</v>
      </c>
      <c r="L31" s="81"/>
      <c r="M31" s="81"/>
      <c r="N31" s="51" t="s">
        <v>87</v>
      </c>
      <c r="O31" s="53"/>
      <c r="P31" s="97" t="s">
        <v>73</v>
      </c>
      <c r="Q31" s="98"/>
      <c r="R31" s="65"/>
      <c r="S31" s="99"/>
      <c r="T31" s="65" t="s">
        <v>78</v>
      </c>
      <c r="U31" s="99"/>
      <c r="V31" s="60" t="s">
        <v>88</v>
      </c>
      <c r="W31" s="60"/>
      <c r="X31" s="60"/>
      <c r="Y31" s="82">
        <v>0</v>
      </c>
      <c r="Z31" s="82"/>
      <c r="AA31" s="82"/>
      <c r="AB31" s="10">
        <v>22</v>
      </c>
      <c r="AC31" s="11" t="s">
        <v>80</v>
      </c>
      <c r="AD31" s="11" t="s">
        <v>81</v>
      </c>
      <c r="AE31" s="11">
        <f t="shared" si="0"/>
        <v>22</v>
      </c>
      <c r="AF31" s="12" t="s">
        <v>80</v>
      </c>
      <c r="AG31" s="92"/>
      <c r="AH31" s="92"/>
      <c r="AI31" s="92"/>
      <c r="AJ31" s="92"/>
      <c r="AK31" s="92"/>
    </row>
    <row r="32" spans="1:37" x14ac:dyDescent="0.15">
      <c r="A32" s="9">
        <v>26</v>
      </c>
      <c r="B32" s="83" t="s">
        <v>121</v>
      </c>
      <c r="C32" s="84"/>
      <c r="D32" s="84"/>
      <c r="E32" s="84"/>
      <c r="F32" s="85"/>
      <c r="G32" s="80" t="s">
        <v>68</v>
      </c>
      <c r="H32" s="80"/>
      <c r="I32" s="80"/>
      <c r="J32" s="80"/>
      <c r="K32" s="81" t="s">
        <v>154</v>
      </c>
      <c r="L32" s="81"/>
      <c r="M32" s="81"/>
      <c r="N32" s="51" t="s">
        <v>87</v>
      </c>
      <c r="O32" s="53"/>
      <c r="P32" s="97" t="s">
        <v>73</v>
      </c>
      <c r="Q32" s="98"/>
      <c r="R32" s="65"/>
      <c r="S32" s="99"/>
      <c r="T32" s="65" t="s">
        <v>78</v>
      </c>
      <c r="U32" s="99"/>
      <c r="V32" s="60" t="s">
        <v>79</v>
      </c>
      <c r="W32" s="60"/>
      <c r="X32" s="60"/>
      <c r="Y32" s="82">
        <v>25700</v>
      </c>
      <c r="Z32" s="82"/>
      <c r="AA32" s="82"/>
      <c r="AB32" s="10">
        <v>22</v>
      </c>
      <c r="AC32" s="11" t="s">
        <v>80</v>
      </c>
      <c r="AD32" s="11" t="s">
        <v>81</v>
      </c>
      <c r="AE32" s="11">
        <f t="shared" si="0"/>
        <v>22</v>
      </c>
      <c r="AF32" s="12" t="s">
        <v>80</v>
      </c>
      <c r="AG32" s="92"/>
      <c r="AH32" s="92"/>
      <c r="AI32" s="92"/>
      <c r="AJ32" s="92"/>
      <c r="AK32" s="92"/>
    </row>
    <row r="33" spans="1:37" x14ac:dyDescent="0.15">
      <c r="A33" s="9">
        <v>27</v>
      </c>
      <c r="B33" s="83" t="s">
        <v>122</v>
      </c>
      <c r="C33" s="84"/>
      <c r="D33" s="84"/>
      <c r="E33" s="84"/>
      <c r="F33" s="85"/>
      <c r="G33" s="80" t="s">
        <v>68</v>
      </c>
      <c r="H33" s="80"/>
      <c r="I33" s="80"/>
      <c r="J33" s="80"/>
      <c r="K33" s="81" t="s">
        <v>155</v>
      </c>
      <c r="L33" s="81"/>
      <c r="M33" s="81"/>
      <c r="N33" s="51" t="s">
        <v>87</v>
      </c>
      <c r="O33" s="53"/>
      <c r="P33" s="97" t="s">
        <v>73</v>
      </c>
      <c r="Q33" s="98"/>
      <c r="R33" s="65"/>
      <c r="S33" s="99"/>
      <c r="T33" s="65" t="s">
        <v>78</v>
      </c>
      <c r="U33" s="99"/>
      <c r="V33" s="60" t="s">
        <v>79</v>
      </c>
      <c r="W33" s="60"/>
      <c r="X33" s="60"/>
      <c r="Y33" s="82">
        <v>25700</v>
      </c>
      <c r="Z33" s="82"/>
      <c r="AA33" s="82"/>
      <c r="AB33" s="10">
        <v>22</v>
      </c>
      <c r="AC33" s="11" t="s">
        <v>80</v>
      </c>
      <c r="AD33" s="11" t="s">
        <v>81</v>
      </c>
      <c r="AE33" s="11">
        <f t="shared" si="0"/>
        <v>22</v>
      </c>
      <c r="AF33" s="12" t="s">
        <v>80</v>
      </c>
      <c r="AG33" s="92"/>
      <c r="AH33" s="92"/>
      <c r="AI33" s="92"/>
      <c r="AJ33" s="92"/>
      <c r="AK33" s="92"/>
    </row>
    <row r="34" spans="1:37" x14ac:dyDescent="0.15">
      <c r="A34" s="9">
        <v>28</v>
      </c>
      <c r="B34" s="83" t="s">
        <v>123</v>
      </c>
      <c r="C34" s="84"/>
      <c r="D34" s="84"/>
      <c r="E34" s="84"/>
      <c r="F34" s="85"/>
      <c r="G34" s="80" t="s">
        <v>68</v>
      </c>
      <c r="H34" s="80"/>
      <c r="I34" s="80"/>
      <c r="J34" s="80"/>
      <c r="K34" s="81" t="s">
        <v>156</v>
      </c>
      <c r="L34" s="81"/>
      <c r="M34" s="81"/>
      <c r="N34" s="51" t="s">
        <v>87</v>
      </c>
      <c r="O34" s="53"/>
      <c r="P34" s="97" t="s">
        <v>73</v>
      </c>
      <c r="Q34" s="98"/>
      <c r="R34" s="65"/>
      <c r="S34" s="99"/>
      <c r="T34" s="65" t="s">
        <v>78</v>
      </c>
      <c r="U34" s="99"/>
      <c r="V34" s="60" t="s">
        <v>79</v>
      </c>
      <c r="W34" s="60"/>
      <c r="X34" s="60"/>
      <c r="Y34" s="82">
        <v>25700</v>
      </c>
      <c r="Z34" s="82"/>
      <c r="AA34" s="82"/>
      <c r="AB34" s="10">
        <v>22</v>
      </c>
      <c r="AC34" s="11" t="s">
        <v>80</v>
      </c>
      <c r="AD34" s="11" t="s">
        <v>81</v>
      </c>
      <c r="AE34" s="11">
        <f t="shared" si="0"/>
        <v>22</v>
      </c>
      <c r="AF34" s="12" t="s">
        <v>80</v>
      </c>
      <c r="AG34" s="92"/>
      <c r="AH34" s="92"/>
      <c r="AI34" s="92"/>
      <c r="AJ34" s="92"/>
      <c r="AK34" s="92"/>
    </row>
    <row r="35" spans="1:37" x14ac:dyDescent="0.15">
      <c r="A35" s="9">
        <v>29</v>
      </c>
      <c r="B35" s="83" t="s">
        <v>124</v>
      </c>
      <c r="C35" s="84"/>
      <c r="D35" s="84"/>
      <c r="E35" s="84"/>
      <c r="F35" s="85"/>
      <c r="G35" s="80" t="s">
        <v>68</v>
      </c>
      <c r="H35" s="80"/>
      <c r="I35" s="80"/>
      <c r="J35" s="80"/>
      <c r="K35" s="81" t="s">
        <v>157</v>
      </c>
      <c r="L35" s="81"/>
      <c r="M35" s="81"/>
      <c r="N35" s="51" t="s">
        <v>87</v>
      </c>
      <c r="O35" s="53"/>
      <c r="P35" s="97" t="s">
        <v>73</v>
      </c>
      <c r="Q35" s="98"/>
      <c r="R35" s="65"/>
      <c r="S35" s="99"/>
      <c r="T35" s="65" t="s">
        <v>78</v>
      </c>
      <c r="U35" s="99"/>
      <c r="V35" s="60" t="s">
        <v>79</v>
      </c>
      <c r="W35" s="60"/>
      <c r="X35" s="60"/>
      <c r="Y35" s="82">
        <v>25700</v>
      </c>
      <c r="Z35" s="82"/>
      <c r="AA35" s="82"/>
      <c r="AB35" s="10">
        <v>22</v>
      </c>
      <c r="AC35" s="11" t="s">
        <v>80</v>
      </c>
      <c r="AD35" s="11" t="s">
        <v>81</v>
      </c>
      <c r="AE35" s="11">
        <f t="shared" si="0"/>
        <v>22</v>
      </c>
      <c r="AF35" s="12" t="s">
        <v>80</v>
      </c>
      <c r="AG35" s="92"/>
      <c r="AH35" s="92"/>
      <c r="AI35" s="92"/>
      <c r="AJ35" s="92"/>
      <c r="AK35" s="92"/>
    </row>
    <row r="36" spans="1:37" x14ac:dyDescent="0.15">
      <c r="A36" s="9">
        <v>30</v>
      </c>
      <c r="B36" s="83" t="s">
        <v>125</v>
      </c>
      <c r="C36" s="84"/>
      <c r="D36" s="84"/>
      <c r="E36" s="84"/>
      <c r="F36" s="85"/>
      <c r="G36" s="80" t="s">
        <v>68</v>
      </c>
      <c r="H36" s="80"/>
      <c r="I36" s="80"/>
      <c r="J36" s="80"/>
      <c r="K36" s="81" t="s">
        <v>158</v>
      </c>
      <c r="L36" s="81"/>
      <c r="M36" s="81"/>
      <c r="N36" s="51" t="s">
        <v>127</v>
      </c>
      <c r="O36" s="53"/>
      <c r="P36" s="97" t="s">
        <v>73</v>
      </c>
      <c r="Q36" s="98"/>
      <c r="R36" s="65"/>
      <c r="S36" s="99"/>
      <c r="T36" s="65" t="s">
        <v>78</v>
      </c>
      <c r="U36" s="99"/>
      <c r="V36" s="60" t="s">
        <v>79</v>
      </c>
      <c r="W36" s="60"/>
      <c r="X36" s="60"/>
      <c r="Y36" s="82">
        <v>25700</v>
      </c>
      <c r="Z36" s="82"/>
      <c r="AA36" s="82"/>
      <c r="AB36" s="10">
        <v>22</v>
      </c>
      <c r="AC36" s="11" t="s">
        <v>80</v>
      </c>
      <c r="AD36" s="11" t="s">
        <v>81</v>
      </c>
      <c r="AE36" s="11">
        <f t="shared" si="0"/>
        <v>22</v>
      </c>
      <c r="AF36" s="12" t="s">
        <v>80</v>
      </c>
      <c r="AG36" s="92"/>
      <c r="AH36" s="92"/>
      <c r="AI36" s="92"/>
      <c r="AJ36" s="92"/>
      <c r="AK36" s="92"/>
    </row>
    <row r="37" spans="1:37" x14ac:dyDescent="0.15">
      <c r="A37" s="9">
        <v>31</v>
      </c>
      <c r="B37" s="83"/>
      <c r="C37" s="84"/>
      <c r="D37" s="84"/>
      <c r="E37" s="84"/>
      <c r="F37" s="85"/>
      <c r="G37" s="80"/>
      <c r="H37" s="80"/>
      <c r="I37" s="80"/>
      <c r="J37" s="80"/>
      <c r="K37" s="81"/>
      <c r="L37" s="81"/>
      <c r="M37" s="81"/>
      <c r="N37" s="51"/>
      <c r="O37" s="53"/>
      <c r="P37" s="97"/>
      <c r="Q37" s="98"/>
      <c r="R37" s="65"/>
      <c r="S37" s="99"/>
      <c r="T37" s="65"/>
      <c r="U37" s="99"/>
      <c r="V37" s="60"/>
      <c r="W37" s="60"/>
      <c r="X37" s="60"/>
      <c r="Y37" s="82"/>
      <c r="Z37" s="82"/>
      <c r="AA37" s="82"/>
      <c r="AB37" s="10"/>
      <c r="AC37" s="11" t="s">
        <v>80</v>
      </c>
      <c r="AD37" s="11" t="s">
        <v>81</v>
      </c>
      <c r="AE37" s="11">
        <f t="shared" si="0"/>
        <v>22</v>
      </c>
      <c r="AF37" s="12" t="s">
        <v>80</v>
      </c>
      <c r="AG37" s="92"/>
      <c r="AH37" s="92"/>
      <c r="AI37" s="92"/>
      <c r="AJ37" s="92"/>
      <c r="AK37" s="92"/>
    </row>
    <row r="38" spans="1:37" x14ac:dyDescent="0.15">
      <c r="A38" s="9">
        <v>32</v>
      </c>
      <c r="B38" s="83"/>
      <c r="C38" s="84"/>
      <c r="D38" s="84"/>
      <c r="E38" s="84"/>
      <c r="F38" s="85"/>
      <c r="G38" s="80"/>
      <c r="H38" s="80"/>
      <c r="I38" s="80"/>
      <c r="J38" s="80"/>
      <c r="K38" s="81"/>
      <c r="L38" s="81"/>
      <c r="M38" s="81"/>
      <c r="N38" s="51"/>
      <c r="O38" s="53"/>
      <c r="P38" s="97"/>
      <c r="Q38" s="98"/>
      <c r="R38" s="65"/>
      <c r="S38" s="99"/>
      <c r="T38" s="65"/>
      <c r="U38" s="99"/>
      <c r="V38" s="60"/>
      <c r="W38" s="60"/>
      <c r="X38" s="60"/>
      <c r="Y38" s="82"/>
      <c r="Z38" s="82"/>
      <c r="AA38" s="82"/>
      <c r="AB38" s="10"/>
      <c r="AC38" s="11" t="s">
        <v>80</v>
      </c>
      <c r="AD38" s="11" t="s">
        <v>81</v>
      </c>
      <c r="AE38" s="11">
        <f t="shared" si="0"/>
        <v>22</v>
      </c>
      <c r="AF38" s="12" t="s">
        <v>80</v>
      </c>
      <c r="AG38" s="92"/>
      <c r="AH38" s="92"/>
      <c r="AI38" s="92"/>
      <c r="AJ38" s="92"/>
      <c r="AK38" s="92"/>
    </row>
    <row r="39" spans="1:37" x14ac:dyDescent="0.15">
      <c r="A39" s="9">
        <v>33</v>
      </c>
      <c r="B39" s="83"/>
      <c r="C39" s="84"/>
      <c r="D39" s="84"/>
      <c r="E39" s="84"/>
      <c r="F39" s="85"/>
      <c r="G39" s="80"/>
      <c r="H39" s="80"/>
      <c r="I39" s="80"/>
      <c r="J39" s="80"/>
      <c r="K39" s="81"/>
      <c r="L39" s="81"/>
      <c r="M39" s="81"/>
      <c r="N39" s="51"/>
      <c r="O39" s="53"/>
      <c r="P39" s="97"/>
      <c r="Q39" s="98"/>
      <c r="R39" s="65"/>
      <c r="S39" s="99"/>
      <c r="T39" s="65"/>
      <c r="U39" s="99"/>
      <c r="V39" s="60"/>
      <c r="W39" s="60"/>
      <c r="X39" s="60"/>
      <c r="Y39" s="82"/>
      <c r="Z39" s="82"/>
      <c r="AA39" s="82"/>
      <c r="AB39" s="10"/>
      <c r="AC39" s="11" t="s">
        <v>80</v>
      </c>
      <c r="AD39" s="11" t="s">
        <v>81</v>
      </c>
      <c r="AE39" s="11">
        <f t="shared" si="0"/>
        <v>22</v>
      </c>
      <c r="AF39" s="12" t="s">
        <v>80</v>
      </c>
      <c r="AG39" s="92"/>
      <c r="AH39" s="92"/>
      <c r="AI39" s="92"/>
      <c r="AJ39" s="92"/>
      <c r="AK39" s="92"/>
    </row>
    <row r="40" spans="1:37" x14ac:dyDescent="0.15">
      <c r="A40" s="9">
        <v>34</v>
      </c>
      <c r="B40" s="83"/>
      <c r="C40" s="84"/>
      <c r="D40" s="84"/>
      <c r="E40" s="84"/>
      <c r="F40" s="85"/>
      <c r="G40" s="80"/>
      <c r="H40" s="80"/>
      <c r="I40" s="80"/>
      <c r="J40" s="80"/>
      <c r="K40" s="81"/>
      <c r="L40" s="81"/>
      <c r="M40" s="81"/>
      <c r="N40" s="51"/>
      <c r="O40" s="53"/>
      <c r="P40" s="97"/>
      <c r="Q40" s="98"/>
      <c r="R40" s="65"/>
      <c r="S40" s="99"/>
      <c r="T40" s="65"/>
      <c r="U40" s="99"/>
      <c r="V40" s="60"/>
      <c r="W40" s="60"/>
      <c r="X40" s="60"/>
      <c r="Y40" s="82"/>
      <c r="Z40" s="82"/>
      <c r="AA40" s="82"/>
      <c r="AB40" s="10"/>
      <c r="AC40" s="11" t="s">
        <v>80</v>
      </c>
      <c r="AD40" s="11" t="s">
        <v>81</v>
      </c>
      <c r="AE40" s="11">
        <f t="shared" si="0"/>
        <v>22</v>
      </c>
      <c r="AF40" s="12" t="s">
        <v>80</v>
      </c>
      <c r="AG40" s="92"/>
      <c r="AH40" s="92"/>
      <c r="AI40" s="92"/>
      <c r="AJ40" s="92"/>
      <c r="AK40" s="92"/>
    </row>
    <row r="41" spans="1:37" x14ac:dyDescent="0.15">
      <c r="A41" s="9">
        <v>35</v>
      </c>
      <c r="B41" s="83"/>
      <c r="C41" s="84"/>
      <c r="D41" s="84"/>
      <c r="E41" s="84"/>
      <c r="F41" s="85"/>
      <c r="G41" s="80"/>
      <c r="H41" s="80"/>
      <c r="I41" s="80"/>
      <c r="J41" s="80"/>
      <c r="K41" s="81"/>
      <c r="L41" s="81"/>
      <c r="M41" s="81"/>
      <c r="N41" s="51"/>
      <c r="O41" s="53"/>
      <c r="P41" s="97"/>
      <c r="Q41" s="98"/>
      <c r="R41" s="65"/>
      <c r="S41" s="99"/>
      <c r="T41" s="65"/>
      <c r="U41" s="99"/>
      <c r="V41" s="60"/>
      <c r="W41" s="60"/>
      <c r="X41" s="60"/>
      <c r="Y41" s="82"/>
      <c r="Z41" s="82"/>
      <c r="AA41" s="82"/>
      <c r="AB41" s="10"/>
      <c r="AC41" s="11" t="s">
        <v>80</v>
      </c>
      <c r="AD41" s="11" t="s">
        <v>81</v>
      </c>
      <c r="AE41" s="11">
        <f t="shared" si="0"/>
        <v>22</v>
      </c>
      <c r="AF41" s="12" t="s">
        <v>80</v>
      </c>
      <c r="AG41" s="92"/>
      <c r="AH41" s="92"/>
      <c r="AI41" s="92"/>
      <c r="AJ41" s="92"/>
      <c r="AK41" s="92"/>
    </row>
    <row r="43" spans="1:37" x14ac:dyDescent="0.15">
      <c r="B43" s="13" t="s">
        <v>91</v>
      </c>
      <c r="C43" s="13"/>
      <c r="D43" s="13"/>
      <c r="E43" s="13"/>
      <c r="F43" s="13"/>
    </row>
    <row r="44" spans="1:37" x14ac:dyDescent="0.15">
      <c r="B44" s="63" t="s">
        <v>92</v>
      </c>
      <c r="C44" s="63"/>
      <c r="D44" s="63"/>
      <c r="E44" s="63"/>
      <c r="F44" s="63"/>
      <c r="G44" s="63"/>
      <c r="H44" s="63"/>
      <c r="I44" s="63"/>
      <c r="J44" s="63" t="s">
        <v>49</v>
      </c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 t="s">
        <v>163</v>
      </c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 t="s">
        <v>97</v>
      </c>
      <c r="AI44" s="63"/>
      <c r="AJ44" s="63"/>
      <c r="AK44" s="63"/>
    </row>
    <row r="45" spans="1:37" x14ac:dyDescent="0.15">
      <c r="B45" s="63"/>
      <c r="C45" s="63"/>
      <c r="D45" s="63"/>
      <c r="E45" s="63"/>
      <c r="F45" s="63"/>
      <c r="G45" s="63"/>
      <c r="H45" s="63"/>
      <c r="I45" s="63"/>
      <c r="J45" s="63" t="s">
        <v>50</v>
      </c>
      <c r="K45" s="63"/>
      <c r="L45" s="63"/>
      <c r="M45" s="63"/>
      <c r="N45" s="63" t="s">
        <v>49</v>
      </c>
      <c r="O45" s="63"/>
      <c r="P45" s="63"/>
      <c r="Q45" s="63"/>
      <c r="R45" s="63" t="s">
        <v>96</v>
      </c>
      <c r="S45" s="63"/>
      <c r="T45" s="63"/>
      <c r="U45" s="63"/>
      <c r="V45" s="63" t="s">
        <v>164</v>
      </c>
      <c r="W45" s="63"/>
      <c r="X45" s="63"/>
      <c r="Y45" s="63"/>
      <c r="Z45" s="63" t="s">
        <v>165</v>
      </c>
      <c r="AA45" s="63"/>
      <c r="AB45" s="63"/>
      <c r="AC45" s="63"/>
      <c r="AD45" s="63" t="s">
        <v>96</v>
      </c>
      <c r="AE45" s="63"/>
      <c r="AF45" s="63"/>
      <c r="AG45" s="63"/>
      <c r="AH45" s="63"/>
      <c r="AI45" s="63"/>
      <c r="AJ45" s="63"/>
      <c r="AK45" s="63"/>
    </row>
    <row r="46" spans="1:37" x14ac:dyDescent="0.15">
      <c r="B46" s="63" t="s">
        <v>93</v>
      </c>
      <c r="C46" s="63"/>
      <c r="D46" s="63"/>
      <c r="E46" s="63"/>
      <c r="F46" s="63"/>
      <c r="G46" s="63"/>
      <c r="H46" s="63"/>
      <c r="I46" s="63"/>
      <c r="J46" s="102">
        <f>SUMIF($N7:$O41,"満3歳児",$Y7:$AA41)</f>
        <v>46200</v>
      </c>
      <c r="K46" s="102"/>
      <c r="L46" s="102"/>
      <c r="M46" s="102"/>
      <c r="N46" s="102">
        <f>SUMIF($N7:$O41,"3歳児",$Y7:$AA41)</f>
        <v>153980</v>
      </c>
      <c r="O46" s="102"/>
      <c r="P46" s="102"/>
      <c r="Q46" s="102"/>
      <c r="R46" s="102">
        <f>SUM(J46:P46)</f>
        <v>200180</v>
      </c>
      <c r="S46" s="102"/>
      <c r="T46" s="102"/>
      <c r="U46" s="102"/>
      <c r="V46" s="102">
        <f>SUMIF($N7:$O41,"4歳児",$Y7:$AA41)</f>
        <v>102800</v>
      </c>
      <c r="W46" s="102"/>
      <c r="X46" s="102"/>
      <c r="Y46" s="102"/>
      <c r="Z46" s="102">
        <f>SUMIF($N7:$O41,"5歳児",$Y7:$AA41)</f>
        <v>115650</v>
      </c>
      <c r="AA46" s="102"/>
      <c r="AB46" s="102"/>
      <c r="AC46" s="102"/>
      <c r="AD46" s="101">
        <f>SUM(V46:AC46)</f>
        <v>218450</v>
      </c>
      <c r="AE46" s="101"/>
      <c r="AF46" s="101"/>
      <c r="AG46" s="101"/>
      <c r="AH46" s="101">
        <f>R46+AD46</f>
        <v>418630</v>
      </c>
      <c r="AI46" s="101"/>
      <c r="AJ46" s="101"/>
      <c r="AK46" s="101"/>
    </row>
    <row r="47" spans="1:37" x14ac:dyDescent="0.15">
      <c r="B47" s="63" t="s">
        <v>94</v>
      </c>
      <c r="C47" s="63"/>
      <c r="D47" s="63"/>
      <c r="E47" s="63"/>
      <c r="F47" s="63"/>
      <c r="G47" s="63"/>
      <c r="H47" s="63"/>
      <c r="I47" s="63"/>
      <c r="J47" s="102">
        <f>COUNTIF($N7:$O41,"満3歳児")</f>
        <v>2</v>
      </c>
      <c r="K47" s="102"/>
      <c r="L47" s="102"/>
      <c r="M47" s="102"/>
      <c r="N47" s="102">
        <f>COUNTIF($N7:$O41,"3歳児")</f>
        <v>17</v>
      </c>
      <c r="O47" s="102"/>
      <c r="P47" s="102"/>
      <c r="Q47" s="102"/>
      <c r="R47" s="102">
        <f>SUM(J47:P47)</f>
        <v>19</v>
      </c>
      <c r="S47" s="102"/>
      <c r="T47" s="102"/>
      <c r="U47" s="102"/>
      <c r="V47" s="102">
        <f>COUNTIF($N7:$O41,"4歳児")</f>
        <v>5</v>
      </c>
      <c r="W47" s="102"/>
      <c r="X47" s="102"/>
      <c r="Y47" s="102"/>
      <c r="Z47" s="102">
        <f>COUNTIF($N7:$O41,"5歳児")</f>
        <v>6</v>
      </c>
      <c r="AA47" s="102"/>
      <c r="AB47" s="102"/>
      <c r="AC47" s="102"/>
      <c r="AD47" s="101">
        <f t="shared" ref="AD47:AD48" si="1">SUM(V47:AC47)</f>
        <v>11</v>
      </c>
      <c r="AE47" s="101"/>
      <c r="AF47" s="101"/>
      <c r="AG47" s="101"/>
      <c r="AH47" s="101">
        <f>R47+AD47</f>
        <v>30</v>
      </c>
      <c r="AI47" s="101"/>
      <c r="AJ47" s="101"/>
      <c r="AK47" s="101"/>
    </row>
    <row r="48" spans="1:37" x14ac:dyDescent="0.15">
      <c r="B48" s="63" t="s">
        <v>95</v>
      </c>
      <c r="C48" s="63"/>
      <c r="D48" s="63"/>
      <c r="E48" s="63"/>
      <c r="F48" s="63"/>
      <c r="G48" s="63"/>
      <c r="H48" s="63"/>
      <c r="I48" s="63"/>
      <c r="J48" s="103">
        <v>2</v>
      </c>
      <c r="K48" s="103"/>
      <c r="L48" s="103"/>
      <c r="M48" s="103"/>
      <c r="N48" s="103">
        <v>16.8</v>
      </c>
      <c r="O48" s="103"/>
      <c r="P48" s="103"/>
      <c r="Q48" s="103"/>
      <c r="R48" s="103">
        <f>SUM(J48:P48)</f>
        <v>18.8</v>
      </c>
      <c r="S48" s="103"/>
      <c r="T48" s="103"/>
      <c r="U48" s="103"/>
      <c r="V48" s="100">
        <v>5</v>
      </c>
      <c r="W48" s="100"/>
      <c r="X48" s="100"/>
      <c r="Y48" s="100"/>
      <c r="Z48" s="100">
        <v>5.3</v>
      </c>
      <c r="AA48" s="100"/>
      <c r="AB48" s="100"/>
      <c r="AC48" s="100"/>
      <c r="AD48" s="100">
        <f t="shared" si="1"/>
        <v>10.3</v>
      </c>
      <c r="AE48" s="100"/>
      <c r="AF48" s="100"/>
      <c r="AG48" s="100"/>
      <c r="AH48" s="100">
        <f>R48+AD48</f>
        <v>29.1</v>
      </c>
      <c r="AI48" s="100"/>
      <c r="AJ48" s="100"/>
      <c r="AK48" s="100"/>
    </row>
  </sheetData>
  <mergeCells count="398">
    <mergeCell ref="N41:O41"/>
    <mergeCell ref="N37:O37"/>
    <mergeCell ref="K41:M41"/>
    <mergeCell ref="R28:S28"/>
    <mergeCell ref="B20:F20"/>
    <mergeCell ref="B19:F19"/>
    <mergeCell ref="B40:F40"/>
    <mergeCell ref="B27:F27"/>
    <mergeCell ref="B26:F26"/>
    <mergeCell ref="B36:F36"/>
    <mergeCell ref="B35:F35"/>
    <mergeCell ref="R30:S30"/>
    <mergeCell ref="G21:J21"/>
    <mergeCell ref="K21:M21"/>
    <mergeCell ref="G19:J19"/>
    <mergeCell ref="K19:M19"/>
    <mergeCell ref="G39:J39"/>
    <mergeCell ref="K39:M39"/>
    <mergeCell ref="R31:S31"/>
    <mergeCell ref="R32:S32"/>
    <mergeCell ref="B34:F34"/>
    <mergeCell ref="N38:O38"/>
    <mergeCell ref="N39:O39"/>
    <mergeCell ref="G36:J36"/>
    <mergeCell ref="P41:Q41"/>
    <mergeCell ref="R41:S41"/>
    <mergeCell ref="R40:S40"/>
    <mergeCell ref="P40:Q40"/>
    <mergeCell ref="T40:U40"/>
    <mergeCell ref="T41:U41"/>
    <mergeCell ref="P38:Q38"/>
    <mergeCell ref="P39:Q39"/>
    <mergeCell ref="R38:S38"/>
    <mergeCell ref="R39:S39"/>
    <mergeCell ref="T38:U38"/>
    <mergeCell ref="T39:U39"/>
    <mergeCell ref="G9:J9"/>
    <mergeCell ref="K9:M9"/>
    <mergeCell ref="B10:F10"/>
    <mergeCell ref="B16:F16"/>
    <mergeCell ref="B15:F15"/>
    <mergeCell ref="B14:F14"/>
    <mergeCell ref="B13:F13"/>
    <mergeCell ref="B12:F12"/>
    <mergeCell ref="B11:F11"/>
    <mergeCell ref="B18:F18"/>
    <mergeCell ref="B17:F17"/>
    <mergeCell ref="G17:J17"/>
    <mergeCell ref="B41:F41"/>
    <mergeCell ref="G41:J41"/>
    <mergeCell ref="K15:M15"/>
    <mergeCell ref="G13:J13"/>
    <mergeCell ref="K13:M13"/>
    <mergeCell ref="G11:J11"/>
    <mergeCell ref="K11:M11"/>
    <mergeCell ref="B30:F30"/>
    <mergeCell ref="B29:F29"/>
    <mergeCell ref="B28:F28"/>
    <mergeCell ref="B38:F38"/>
    <mergeCell ref="B39:F39"/>
    <mergeCell ref="B33:F33"/>
    <mergeCell ref="B32:F32"/>
    <mergeCell ref="B31:F31"/>
    <mergeCell ref="B3:H3"/>
    <mergeCell ref="I3:J3"/>
    <mergeCell ref="K29:M29"/>
    <mergeCell ref="G38:J38"/>
    <mergeCell ref="K38:M38"/>
    <mergeCell ref="G37:J37"/>
    <mergeCell ref="K37:M37"/>
    <mergeCell ref="G35:J35"/>
    <mergeCell ref="K35:M35"/>
    <mergeCell ref="G33:J33"/>
    <mergeCell ref="K33:M33"/>
    <mergeCell ref="G29:J29"/>
    <mergeCell ref="G27:J27"/>
    <mergeCell ref="K27:M27"/>
    <mergeCell ref="G25:J25"/>
    <mergeCell ref="K25:M25"/>
    <mergeCell ref="G23:J23"/>
    <mergeCell ref="B9:F9"/>
    <mergeCell ref="G15:J15"/>
    <mergeCell ref="B25:F25"/>
    <mergeCell ref="B24:F24"/>
    <mergeCell ref="B23:F23"/>
    <mergeCell ref="B22:F22"/>
    <mergeCell ref="B21:F21"/>
    <mergeCell ref="V41:X41"/>
    <mergeCell ref="Y41:AA41"/>
    <mergeCell ref="G40:J40"/>
    <mergeCell ref="K40:M40"/>
    <mergeCell ref="V40:X40"/>
    <mergeCell ref="N40:O40"/>
    <mergeCell ref="B8:F8"/>
    <mergeCell ref="B37:F37"/>
    <mergeCell ref="V39:X39"/>
    <mergeCell ref="Y39:AA39"/>
    <mergeCell ref="P28:Q28"/>
    <mergeCell ref="P29:Q29"/>
    <mergeCell ref="P30:Q30"/>
    <mergeCell ref="R29:S29"/>
    <mergeCell ref="K36:M36"/>
    <mergeCell ref="T29:U29"/>
    <mergeCell ref="T30:U30"/>
    <mergeCell ref="T28:U28"/>
    <mergeCell ref="R8:S8"/>
    <mergeCell ref="R9:S9"/>
    <mergeCell ref="R10:S10"/>
    <mergeCell ref="R11:S11"/>
    <mergeCell ref="V36:X36"/>
    <mergeCell ref="Y36:AA36"/>
    <mergeCell ref="B48:I48"/>
    <mergeCell ref="B47:I47"/>
    <mergeCell ref="J48:M48"/>
    <mergeCell ref="B46:I46"/>
    <mergeCell ref="J45:M45"/>
    <mergeCell ref="J46:M46"/>
    <mergeCell ref="J44:U44"/>
    <mergeCell ref="J47:M47"/>
    <mergeCell ref="N47:Q47"/>
    <mergeCell ref="N48:Q48"/>
    <mergeCell ref="R48:U48"/>
    <mergeCell ref="R47:U47"/>
    <mergeCell ref="R46:U46"/>
    <mergeCell ref="R45:U45"/>
    <mergeCell ref="N45:Q45"/>
    <mergeCell ref="B44:I45"/>
    <mergeCell ref="N46:Q46"/>
    <mergeCell ref="AH48:AK48"/>
    <mergeCell ref="V44:AG44"/>
    <mergeCell ref="AH44:AK45"/>
    <mergeCell ref="AH46:AK46"/>
    <mergeCell ref="AD45:AG45"/>
    <mergeCell ref="Z45:AC45"/>
    <mergeCell ref="V45:Y45"/>
    <mergeCell ref="V46:Y46"/>
    <mergeCell ref="V38:X38"/>
    <mergeCell ref="Y38:AA38"/>
    <mergeCell ref="AG38:AK38"/>
    <mergeCell ref="V48:Y48"/>
    <mergeCell ref="Z48:AC48"/>
    <mergeCell ref="AD48:AG48"/>
    <mergeCell ref="AG39:AK39"/>
    <mergeCell ref="AD47:AG47"/>
    <mergeCell ref="AH47:AK47"/>
    <mergeCell ref="AD46:AG46"/>
    <mergeCell ref="AG41:AK41"/>
    <mergeCell ref="Y40:AA40"/>
    <mergeCell ref="AG40:AK40"/>
    <mergeCell ref="V47:Y47"/>
    <mergeCell ref="Z47:AC47"/>
    <mergeCell ref="Z46:AC46"/>
    <mergeCell ref="AG36:AK36"/>
    <mergeCell ref="N36:O36"/>
    <mergeCell ref="P37:Q37"/>
    <mergeCell ref="R36:S36"/>
    <mergeCell ref="R37:S37"/>
    <mergeCell ref="T36:U36"/>
    <mergeCell ref="T37:U37"/>
    <mergeCell ref="P36:Q36"/>
    <mergeCell ref="V37:X37"/>
    <mergeCell ref="Y37:AA37"/>
    <mergeCell ref="AG37:AK37"/>
    <mergeCell ref="V35:X35"/>
    <mergeCell ref="Y35:AA35"/>
    <mergeCell ref="AG35:AK35"/>
    <mergeCell ref="G34:J34"/>
    <mergeCell ref="K34:M34"/>
    <mergeCell ref="V34:X34"/>
    <mergeCell ref="Y34:AA34"/>
    <mergeCell ref="AG34:AK34"/>
    <mergeCell ref="N34:O34"/>
    <mergeCell ref="N35:O35"/>
    <mergeCell ref="R34:S34"/>
    <mergeCell ref="R35:S35"/>
    <mergeCell ref="T34:U34"/>
    <mergeCell ref="T35:U35"/>
    <mergeCell ref="P34:Q34"/>
    <mergeCell ref="P35:Q35"/>
    <mergeCell ref="V33:X33"/>
    <mergeCell ref="Y33:AA33"/>
    <mergeCell ref="AG33:AK33"/>
    <mergeCell ref="G32:J32"/>
    <mergeCell ref="V32:X32"/>
    <mergeCell ref="Y32:AA32"/>
    <mergeCell ref="AG32:AK32"/>
    <mergeCell ref="N32:O32"/>
    <mergeCell ref="N33:O33"/>
    <mergeCell ref="R33:S33"/>
    <mergeCell ref="T33:U33"/>
    <mergeCell ref="K32:M32"/>
    <mergeCell ref="P32:Q32"/>
    <mergeCell ref="P33:Q33"/>
    <mergeCell ref="T32:U32"/>
    <mergeCell ref="V29:X29"/>
    <mergeCell ref="Y29:AA29"/>
    <mergeCell ref="AG29:AK29"/>
    <mergeCell ref="G28:J28"/>
    <mergeCell ref="K28:M28"/>
    <mergeCell ref="V28:X28"/>
    <mergeCell ref="Y28:AA28"/>
    <mergeCell ref="AG28:AK28"/>
    <mergeCell ref="G31:J31"/>
    <mergeCell ref="K31:M31"/>
    <mergeCell ref="V31:X31"/>
    <mergeCell ref="Y31:AA31"/>
    <mergeCell ref="AG31:AK31"/>
    <mergeCell ref="G30:J30"/>
    <mergeCell ref="K30:M30"/>
    <mergeCell ref="V30:X30"/>
    <mergeCell ref="Y30:AA30"/>
    <mergeCell ref="AG30:AK30"/>
    <mergeCell ref="N28:O28"/>
    <mergeCell ref="N29:O29"/>
    <mergeCell ref="N30:O30"/>
    <mergeCell ref="N31:O31"/>
    <mergeCell ref="P31:Q31"/>
    <mergeCell ref="T31:U31"/>
    <mergeCell ref="V27:X27"/>
    <mergeCell ref="Y27:AA27"/>
    <mergeCell ref="AG27:AK27"/>
    <mergeCell ref="G26:J26"/>
    <mergeCell ref="K26:M26"/>
    <mergeCell ref="V26:X26"/>
    <mergeCell ref="Y26:AA26"/>
    <mergeCell ref="AG26:AK26"/>
    <mergeCell ref="N26:O26"/>
    <mergeCell ref="N27:O27"/>
    <mergeCell ref="P26:Q26"/>
    <mergeCell ref="P27:Q27"/>
    <mergeCell ref="T26:U26"/>
    <mergeCell ref="T27:U27"/>
    <mergeCell ref="R26:S26"/>
    <mergeCell ref="R27:S27"/>
    <mergeCell ref="V25:X25"/>
    <mergeCell ref="Y25:AA25"/>
    <mergeCell ref="AG25:AK25"/>
    <mergeCell ref="G24:J24"/>
    <mergeCell ref="K24:M24"/>
    <mergeCell ref="V24:X24"/>
    <mergeCell ref="Y24:AA24"/>
    <mergeCell ref="AG24:AK24"/>
    <mergeCell ref="N24:O24"/>
    <mergeCell ref="N25:O25"/>
    <mergeCell ref="P24:Q24"/>
    <mergeCell ref="P25:Q25"/>
    <mergeCell ref="T24:U24"/>
    <mergeCell ref="T25:U25"/>
    <mergeCell ref="R24:S24"/>
    <mergeCell ref="R25:S25"/>
    <mergeCell ref="V23:X23"/>
    <mergeCell ref="Y23:AA23"/>
    <mergeCell ref="AG23:AK23"/>
    <mergeCell ref="G22:J22"/>
    <mergeCell ref="K22:M22"/>
    <mergeCell ref="V22:X22"/>
    <mergeCell ref="Y22:AA22"/>
    <mergeCell ref="AG22:AK22"/>
    <mergeCell ref="N22:O22"/>
    <mergeCell ref="N23:O23"/>
    <mergeCell ref="P22:Q22"/>
    <mergeCell ref="P23:Q23"/>
    <mergeCell ref="T22:U22"/>
    <mergeCell ref="T23:U23"/>
    <mergeCell ref="K23:M23"/>
    <mergeCell ref="R22:S22"/>
    <mergeCell ref="R23:S23"/>
    <mergeCell ref="V21:X21"/>
    <mergeCell ref="Y21:AA21"/>
    <mergeCell ref="AG21:AK21"/>
    <mergeCell ref="G20:J20"/>
    <mergeCell ref="K20:M20"/>
    <mergeCell ref="V20:X20"/>
    <mergeCell ref="Y20:AA20"/>
    <mergeCell ref="AG20:AK20"/>
    <mergeCell ref="N21:O21"/>
    <mergeCell ref="P20:Q20"/>
    <mergeCell ref="P21:Q21"/>
    <mergeCell ref="N20:O20"/>
    <mergeCell ref="T20:U20"/>
    <mergeCell ref="T21:U21"/>
    <mergeCell ref="R20:S20"/>
    <mergeCell ref="R21:S21"/>
    <mergeCell ref="V19:X19"/>
    <mergeCell ref="Y19:AA19"/>
    <mergeCell ref="AG19:AK19"/>
    <mergeCell ref="G18:J18"/>
    <mergeCell ref="K18:M18"/>
    <mergeCell ref="V18:X18"/>
    <mergeCell ref="Y18:AA18"/>
    <mergeCell ref="AG18:AK18"/>
    <mergeCell ref="P18:Q18"/>
    <mergeCell ref="P19:Q19"/>
    <mergeCell ref="N18:O18"/>
    <mergeCell ref="N19:O19"/>
    <mergeCell ref="T18:U18"/>
    <mergeCell ref="T19:U19"/>
    <mergeCell ref="R19:S19"/>
    <mergeCell ref="R18:S18"/>
    <mergeCell ref="V17:X17"/>
    <mergeCell ref="Y17:AA17"/>
    <mergeCell ref="AG17:AK17"/>
    <mergeCell ref="G16:J16"/>
    <mergeCell ref="K16:M16"/>
    <mergeCell ref="V16:X16"/>
    <mergeCell ref="Y16:AA16"/>
    <mergeCell ref="AG16:AK16"/>
    <mergeCell ref="P16:Q16"/>
    <mergeCell ref="P17:Q17"/>
    <mergeCell ref="N16:O16"/>
    <mergeCell ref="N17:O17"/>
    <mergeCell ref="T16:U16"/>
    <mergeCell ref="T17:U17"/>
    <mergeCell ref="R17:S17"/>
    <mergeCell ref="R16:S16"/>
    <mergeCell ref="K17:M17"/>
    <mergeCell ref="V15:X15"/>
    <mergeCell ref="Y15:AA15"/>
    <mergeCell ref="AG15:AK15"/>
    <mergeCell ref="G14:J14"/>
    <mergeCell ref="K14:M14"/>
    <mergeCell ref="V14:X14"/>
    <mergeCell ref="Y14:AA14"/>
    <mergeCell ref="AG14:AK14"/>
    <mergeCell ref="P14:Q14"/>
    <mergeCell ref="P15:Q15"/>
    <mergeCell ref="N14:O14"/>
    <mergeCell ref="N15:O15"/>
    <mergeCell ref="T15:U15"/>
    <mergeCell ref="R14:S14"/>
    <mergeCell ref="R15:S15"/>
    <mergeCell ref="T14:U14"/>
    <mergeCell ref="V13:X13"/>
    <mergeCell ref="Y13:AA13"/>
    <mergeCell ref="AG13:AK13"/>
    <mergeCell ref="G12:J12"/>
    <mergeCell ref="K12:M12"/>
    <mergeCell ref="V12:X12"/>
    <mergeCell ref="Y12:AA12"/>
    <mergeCell ref="AG12:AK12"/>
    <mergeCell ref="P12:Q12"/>
    <mergeCell ref="P13:Q13"/>
    <mergeCell ref="N12:O12"/>
    <mergeCell ref="N13:O13"/>
    <mergeCell ref="R12:S12"/>
    <mergeCell ref="R13:S13"/>
    <mergeCell ref="T12:U12"/>
    <mergeCell ref="T13:U13"/>
    <mergeCell ref="V11:X11"/>
    <mergeCell ref="Y11:AA11"/>
    <mergeCell ref="AG11:AK11"/>
    <mergeCell ref="G10:J10"/>
    <mergeCell ref="K10:M10"/>
    <mergeCell ref="V10:X10"/>
    <mergeCell ref="Y10:AA10"/>
    <mergeCell ref="AG10:AK10"/>
    <mergeCell ref="P10:Q10"/>
    <mergeCell ref="P11:Q11"/>
    <mergeCell ref="N10:O10"/>
    <mergeCell ref="N11:O11"/>
    <mergeCell ref="T10:U10"/>
    <mergeCell ref="T11:U11"/>
    <mergeCell ref="V9:X9"/>
    <mergeCell ref="Y9:AA9"/>
    <mergeCell ref="AG9:AK9"/>
    <mergeCell ref="AB5:AF6"/>
    <mergeCell ref="AG5:AK6"/>
    <mergeCell ref="AG7:AK7"/>
    <mergeCell ref="G8:J8"/>
    <mergeCell ref="K8:M8"/>
    <mergeCell ref="V8:X8"/>
    <mergeCell ref="Y8:AA8"/>
    <mergeCell ref="AG8:AK8"/>
    <mergeCell ref="N7:O7"/>
    <mergeCell ref="N5:O6"/>
    <mergeCell ref="T5:X5"/>
    <mergeCell ref="T6:U6"/>
    <mergeCell ref="P7:Q7"/>
    <mergeCell ref="P8:Q8"/>
    <mergeCell ref="P9:Q9"/>
    <mergeCell ref="N8:O8"/>
    <mergeCell ref="N9:O9"/>
    <mergeCell ref="R7:S7"/>
    <mergeCell ref="T7:U7"/>
    <mergeCell ref="T8:U8"/>
    <mergeCell ref="T9:U9"/>
    <mergeCell ref="A5:A6"/>
    <mergeCell ref="Y5:AA6"/>
    <mergeCell ref="V7:X7"/>
    <mergeCell ref="V6:X6"/>
    <mergeCell ref="P5:S6"/>
    <mergeCell ref="G7:J7"/>
    <mergeCell ref="K7:M7"/>
    <mergeCell ref="K5:M6"/>
    <mergeCell ref="G5:J6"/>
    <mergeCell ref="Y7:AA7"/>
    <mergeCell ref="B7:F7"/>
    <mergeCell ref="B5:F6"/>
  </mergeCells>
  <phoneticPr fontId="1"/>
  <dataValidations count="3">
    <dataValidation type="list" allowBlank="1" showInputMessage="1" showErrorMessage="1" sqref="N7:N41">
      <formula1>"満3歳児,3歳児,4歳児,5歳児"</formula1>
    </dataValidation>
    <dataValidation imeMode="off" allowBlank="1" showInputMessage="1" showErrorMessage="1" sqref="B7:F41 K7:M41 Y7:AB41"/>
    <dataValidation imeMode="on" allowBlank="1" showInputMessage="1" showErrorMessage="1" sqref="G7:J41 V7:X41 AG7:AK41"/>
  </dataValidations>
  <printOptions horizontalCentered="1"/>
  <pageMargins left="0.31496062992125984" right="0.31496062992125984" top="0.74803149606299213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view="pageBreakPreview" zoomScaleNormal="100" zoomScaleSheetLayoutView="100" workbookViewId="0">
      <selection activeCell="AL1" sqref="AL1"/>
    </sheetView>
  </sheetViews>
  <sheetFormatPr defaultRowHeight="13.5" x14ac:dyDescent="0.15"/>
  <cols>
    <col min="1" max="1" width="3.125" customWidth="1"/>
    <col min="2" max="37" width="2.625" customWidth="1"/>
  </cols>
  <sheetData>
    <row r="1" spans="1:37" ht="14.25" x14ac:dyDescent="0.15">
      <c r="B1" s="3" t="s">
        <v>166</v>
      </c>
      <c r="C1" s="3"/>
      <c r="D1" s="3"/>
      <c r="E1" s="3"/>
      <c r="F1" s="3"/>
      <c r="AJ1" s="1" t="s">
        <v>191</v>
      </c>
    </row>
    <row r="3" spans="1:37" x14ac:dyDescent="0.15">
      <c r="A3" s="15"/>
      <c r="B3" s="104" t="s">
        <v>98</v>
      </c>
      <c r="C3" s="104"/>
      <c r="D3" s="104"/>
      <c r="E3" s="104"/>
      <c r="F3" s="104"/>
      <c r="G3" s="104"/>
      <c r="H3" s="104"/>
      <c r="I3" s="105"/>
      <c r="J3" s="105"/>
      <c r="K3" s="15" t="s">
        <v>63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7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7" x14ac:dyDescent="0.15">
      <c r="A5" s="60" t="s">
        <v>64</v>
      </c>
      <c r="B5" s="86" t="s">
        <v>65</v>
      </c>
      <c r="C5" s="87"/>
      <c r="D5" s="87"/>
      <c r="E5" s="87"/>
      <c r="F5" s="88"/>
      <c r="G5" s="42" t="s">
        <v>67</v>
      </c>
      <c r="H5" s="42"/>
      <c r="I5" s="42"/>
      <c r="J5" s="42"/>
      <c r="K5" s="42" t="s">
        <v>69</v>
      </c>
      <c r="L5" s="42"/>
      <c r="M5" s="42"/>
      <c r="N5" s="93" t="s">
        <v>70</v>
      </c>
      <c r="O5" s="94"/>
      <c r="P5" s="60" t="s">
        <v>72</v>
      </c>
      <c r="Q5" s="60"/>
      <c r="R5" s="60"/>
      <c r="S5" s="60"/>
      <c r="T5" s="60" t="s">
        <v>77</v>
      </c>
      <c r="U5" s="60"/>
      <c r="V5" s="60"/>
      <c r="W5" s="60"/>
      <c r="X5" s="60"/>
      <c r="Y5" s="79" t="s">
        <v>76</v>
      </c>
      <c r="Z5" s="60"/>
      <c r="AA5" s="60"/>
      <c r="AB5" s="79" t="s">
        <v>82</v>
      </c>
      <c r="AC5" s="42"/>
      <c r="AD5" s="42"/>
      <c r="AE5" s="42"/>
      <c r="AF5" s="42"/>
      <c r="AG5" s="42" t="s">
        <v>84</v>
      </c>
      <c r="AH5" s="42"/>
      <c r="AI5" s="42"/>
      <c r="AJ5" s="42"/>
      <c r="AK5" s="42"/>
    </row>
    <row r="6" spans="1:37" x14ac:dyDescent="0.15">
      <c r="A6" s="60"/>
      <c r="B6" s="89"/>
      <c r="C6" s="90"/>
      <c r="D6" s="90"/>
      <c r="E6" s="90"/>
      <c r="F6" s="91"/>
      <c r="G6" s="42"/>
      <c r="H6" s="42"/>
      <c r="I6" s="42"/>
      <c r="J6" s="42"/>
      <c r="K6" s="42"/>
      <c r="L6" s="42"/>
      <c r="M6" s="42"/>
      <c r="N6" s="95"/>
      <c r="O6" s="96"/>
      <c r="P6" s="60"/>
      <c r="Q6" s="60"/>
      <c r="R6" s="60"/>
      <c r="S6" s="60"/>
      <c r="T6" s="60" t="s">
        <v>74</v>
      </c>
      <c r="U6" s="60"/>
      <c r="V6" s="60" t="s">
        <v>75</v>
      </c>
      <c r="W6" s="60"/>
      <c r="X6" s="60"/>
      <c r="Y6" s="60"/>
      <c r="Z6" s="60"/>
      <c r="AA6" s="60"/>
      <c r="AB6" s="42"/>
      <c r="AC6" s="42"/>
      <c r="AD6" s="42"/>
      <c r="AE6" s="42"/>
      <c r="AF6" s="42"/>
      <c r="AG6" s="42"/>
      <c r="AH6" s="42"/>
      <c r="AI6" s="42"/>
      <c r="AJ6" s="42"/>
      <c r="AK6" s="42"/>
    </row>
    <row r="7" spans="1:37" x14ac:dyDescent="0.15">
      <c r="A7" s="14">
        <v>1</v>
      </c>
      <c r="B7" s="83"/>
      <c r="C7" s="84"/>
      <c r="D7" s="84"/>
      <c r="E7" s="84"/>
      <c r="F7" s="85"/>
      <c r="G7" s="80"/>
      <c r="H7" s="80"/>
      <c r="I7" s="80"/>
      <c r="J7" s="80"/>
      <c r="K7" s="81"/>
      <c r="L7" s="81"/>
      <c r="M7" s="81"/>
      <c r="N7" s="51"/>
      <c r="O7" s="53"/>
      <c r="P7" s="97"/>
      <c r="Q7" s="98"/>
      <c r="R7" s="65"/>
      <c r="S7" s="99"/>
      <c r="T7" s="65"/>
      <c r="U7" s="99"/>
      <c r="V7" s="60"/>
      <c r="W7" s="60"/>
      <c r="X7" s="60"/>
      <c r="Y7" s="82"/>
      <c r="Z7" s="82"/>
      <c r="AA7" s="82"/>
      <c r="AB7" s="10"/>
      <c r="AC7" s="11" t="s">
        <v>63</v>
      </c>
      <c r="AD7" s="11" t="s">
        <v>81</v>
      </c>
      <c r="AE7" s="11">
        <f>$I$3</f>
        <v>0</v>
      </c>
      <c r="AF7" s="12" t="s">
        <v>63</v>
      </c>
      <c r="AG7" s="92"/>
      <c r="AH7" s="92"/>
      <c r="AI7" s="92"/>
      <c r="AJ7" s="92"/>
      <c r="AK7" s="92"/>
    </row>
    <row r="8" spans="1:37" x14ac:dyDescent="0.15">
      <c r="A8" s="14">
        <v>2</v>
      </c>
      <c r="B8" s="83"/>
      <c r="C8" s="84"/>
      <c r="D8" s="84"/>
      <c r="E8" s="84"/>
      <c r="F8" s="85"/>
      <c r="G8" s="80"/>
      <c r="H8" s="80"/>
      <c r="I8" s="80"/>
      <c r="J8" s="80"/>
      <c r="K8" s="81"/>
      <c r="L8" s="81"/>
      <c r="M8" s="81"/>
      <c r="N8" s="51"/>
      <c r="O8" s="53"/>
      <c r="P8" s="97"/>
      <c r="Q8" s="98"/>
      <c r="R8" s="65"/>
      <c r="S8" s="99"/>
      <c r="T8" s="65"/>
      <c r="U8" s="99"/>
      <c r="V8" s="60"/>
      <c r="W8" s="60"/>
      <c r="X8" s="60"/>
      <c r="Y8" s="82"/>
      <c r="Z8" s="82"/>
      <c r="AA8" s="82"/>
      <c r="AB8" s="10"/>
      <c r="AC8" s="11" t="s">
        <v>63</v>
      </c>
      <c r="AD8" s="11" t="s">
        <v>81</v>
      </c>
      <c r="AE8" s="11">
        <f t="shared" ref="AE8:AE41" si="0">$I$3</f>
        <v>0</v>
      </c>
      <c r="AF8" s="12" t="s">
        <v>63</v>
      </c>
      <c r="AG8" s="92"/>
      <c r="AH8" s="92"/>
      <c r="AI8" s="92"/>
      <c r="AJ8" s="92"/>
      <c r="AK8" s="92"/>
    </row>
    <row r="9" spans="1:37" x14ac:dyDescent="0.15">
      <c r="A9" s="14">
        <v>3</v>
      </c>
      <c r="B9" s="83"/>
      <c r="C9" s="84"/>
      <c r="D9" s="84"/>
      <c r="E9" s="84"/>
      <c r="F9" s="85"/>
      <c r="G9" s="80"/>
      <c r="H9" s="80"/>
      <c r="I9" s="80"/>
      <c r="J9" s="80"/>
      <c r="K9" s="81"/>
      <c r="L9" s="81"/>
      <c r="M9" s="81"/>
      <c r="N9" s="51"/>
      <c r="O9" s="53"/>
      <c r="P9" s="97"/>
      <c r="Q9" s="98"/>
      <c r="R9" s="65"/>
      <c r="S9" s="99"/>
      <c r="T9" s="65"/>
      <c r="U9" s="99"/>
      <c r="V9" s="60"/>
      <c r="W9" s="60"/>
      <c r="X9" s="60"/>
      <c r="Y9" s="82"/>
      <c r="Z9" s="82"/>
      <c r="AA9" s="82"/>
      <c r="AB9" s="10"/>
      <c r="AC9" s="11" t="s">
        <v>63</v>
      </c>
      <c r="AD9" s="11" t="s">
        <v>81</v>
      </c>
      <c r="AE9" s="11">
        <f t="shared" si="0"/>
        <v>0</v>
      </c>
      <c r="AF9" s="12" t="s">
        <v>63</v>
      </c>
      <c r="AG9" s="92"/>
      <c r="AH9" s="92"/>
      <c r="AI9" s="92"/>
      <c r="AJ9" s="92"/>
      <c r="AK9" s="92"/>
    </row>
    <row r="10" spans="1:37" x14ac:dyDescent="0.15">
      <c r="A10" s="14">
        <v>4</v>
      </c>
      <c r="B10" s="83"/>
      <c r="C10" s="84"/>
      <c r="D10" s="84"/>
      <c r="E10" s="84"/>
      <c r="F10" s="85"/>
      <c r="G10" s="80"/>
      <c r="H10" s="80"/>
      <c r="I10" s="80"/>
      <c r="J10" s="80"/>
      <c r="K10" s="81"/>
      <c r="L10" s="81"/>
      <c r="M10" s="81"/>
      <c r="N10" s="51"/>
      <c r="O10" s="53"/>
      <c r="P10" s="97"/>
      <c r="Q10" s="98"/>
      <c r="R10" s="65"/>
      <c r="S10" s="99"/>
      <c r="T10" s="65"/>
      <c r="U10" s="99"/>
      <c r="V10" s="60"/>
      <c r="W10" s="60"/>
      <c r="X10" s="60"/>
      <c r="Y10" s="82"/>
      <c r="Z10" s="82"/>
      <c r="AA10" s="82"/>
      <c r="AB10" s="10"/>
      <c r="AC10" s="11" t="s">
        <v>63</v>
      </c>
      <c r="AD10" s="11" t="s">
        <v>81</v>
      </c>
      <c r="AE10" s="11">
        <f t="shared" si="0"/>
        <v>0</v>
      </c>
      <c r="AF10" s="12" t="s">
        <v>63</v>
      </c>
      <c r="AG10" s="92"/>
      <c r="AH10" s="92"/>
      <c r="AI10" s="92"/>
      <c r="AJ10" s="92"/>
      <c r="AK10" s="92"/>
    </row>
    <row r="11" spans="1:37" x14ac:dyDescent="0.15">
      <c r="A11" s="14">
        <v>5</v>
      </c>
      <c r="B11" s="83"/>
      <c r="C11" s="84"/>
      <c r="D11" s="84"/>
      <c r="E11" s="84"/>
      <c r="F11" s="85"/>
      <c r="G11" s="80"/>
      <c r="H11" s="80"/>
      <c r="I11" s="80"/>
      <c r="J11" s="80"/>
      <c r="K11" s="81"/>
      <c r="L11" s="81"/>
      <c r="M11" s="81"/>
      <c r="N11" s="51"/>
      <c r="O11" s="53"/>
      <c r="P11" s="97"/>
      <c r="Q11" s="98"/>
      <c r="R11" s="65"/>
      <c r="S11" s="99"/>
      <c r="T11" s="65"/>
      <c r="U11" s="99"/>
      <c r="V11" s="60"/>
      <c r="W11" s="60"/>
      <c r="X11" s="60"/>
      <c r="Y11" s="82"/>
      <c r="Z11" s="82"/>
      <c r="AA11" s="82"/>
      <c r="AB11" s="10"/>
      <c r="AC11" s="11" t="s">
        <v>63</v>
      </c>
      <c r="AD11" s="11" t="s">
        <v>81</v>
      </c>
      <c r="AE11" s="11">
        <f t="shared" si="0"/>
        <v>0</v>
      </c>
      <c r="AF11" s="12" t="s">
        <v>63</v>
      </c>
      <c r="AG11" s="92"/>
      <c r="AH11" s="92"/>
      <c r="AI11" s="92"/>
      <c r="AJ11" s="92"/>
      <c r="AK11" s="92"/>
    </row>
    <row r="12" spans="1:37" x14ac:dyDescent="0.15">
      <c r="A12" s="14">
        <v>6</v>
      </c>
      <c r="B12" s="83"/>
      <c r="C12" s="84"/>
      <c r="D12" s="84"/>
      <c r="E12" s="84"/>
      <c r="F12" s="85"/>
      <c r="G12" s="80"/>
      <c r="H12" s="80"/>
      <c r="I12" s="80"/>
      <c r="J12" s="80"/>
      <c r="K12" s="81"/>
      <c r="L12" s="81"/>
      <c r="M12" s="81"/>
      <c r="N12" s="51"/>
      <c r="O12" s="53"/>
      <c r="P12" s="97"/>
      <c r="Q12" s="98"/>
      <c r="R12" s="65"/>
      <c r="S12" s="99"/>
      <c r="T12" s="65"/>
      <c r="U12" s="99"/>
      <c r="V12" s="60"/>
      <c r="W12" s="60"/>
      <c r="X12" s="60"/>
      <c r="Y12" s="82"/>
      <c r="Z12" s="82"/>
      <c r="AA12" s="82"/>
      <c r="AB12" s="10"/>
      <c r="AC12" s="11" t="s">
        <v>63</v>
      </c>
      <c r="AD12" s="11" t="s">
        <v>81</v>
      </c>
      <c r="AE12" s="11">
        <f t="shared" si="0"/>
        <v>0</v>
      </c>
      <c r="AF12" s="12" t="s">
        <v>63</v>
      </c>
      <c r="AG12" s="92"/>
      <c r="AH12" s="92"/>
      <c r="AI12" s="92"/>
      <c r="AJ12" s="92"/>
      <c r="AK12" s="92"/>
    </row>
    <row r="13" spans="1:37" x14ac:dyDescent="0.15">
      <c r="A13" s="14">
        <v>7</v>
      </c>
      <c r="B13" s="83"/>
      <c r="C13" s="84"/>
      <c r="D13" s="84"/>
      <c r="E13" s="84"/>
      <c r="F13" s="85"/>
      <c r="G13" s="80"/>
      <c r="H13" s="80"/>
      <c r="I13" s="80"/>
      <c r="J13" s="80"/>
      <c r="K13" s="81"/>
      <c r="L13" s="81"/>
      <c r="M13" s="81"/>
      <c r="N13" s="51"/>
      <c r="O13" s="53"/>
      <c r="P13" s="97"/>
      <c r="Q13" s="98"/>
      <c r="R13" s="65"/>
      <c r="S13" s="99"/>
      <c r="T13" s="65"/>
      <c r="U13" s="99"/>
      <c r="V13" s="60"/>
      <c r="W13" s="60"/>
      <c r="X13" s="60"/>
      <c r="Y13" s="82"/>
      <c r="Z13" s="82"/>
      <c r="AA13" s="82"/>
      <c r="AB13" s="10"/>
      <c r="AC13" s="11" t="s">
        <v>63</v>
      </c>
      <c r="AD13" s="11" t="s">
        <v>81</v>
      </c>
      <c r="AE13" s="11">
        <f t="shared" si="0"/>
        <v>0</v>
      </c>
      <c r="AF13" s="12" t="s">
        <v>63</v>
      </c>
      <c r="AG13" s="92"/>
      <c r="AH13" s="92"/>
      <c r="AI13" s="92"/>
      <c r="AJ13" s="92"/>
      <c r="AK13" s="92"/>
    </row>
    <row r="14" spans="1:37" x14ac:dyDescent="0.15">
      <c r="A14" s="14">
        <v>8</v>
      </c>
      <c r="B14" s="83"/>
      <c r="C14" s="84"/>
      <c r="D14" s="84"/>
      <c r="E14" s="84"/>
      <c r="F14" s="85"/>
      <c r="G14" s="80"/>
      <c r="H14" s="80"/>
      <c r="I14" s="80"/>
      <c r="J14" s="80"/>
      <c r="K14" s="81"/>
      <c r="L14" s="81"/>
      <c r="M14" s="81"/>
      <c r="N14" s="51"/>
      <c r="O14" s="53"/>
      <c r="P14" s="97"/>
      <c r="Q14" s="98"/>
      <c r="R14" s="65"/>
      <c r="S14" s="99"/>
      <c r="T14" s="65"/>
      <c r="U14" s="99"/>
      <c r="V14" s="60"/>
      <c r="W14" s="60"/>
      <c r="X14" s="60"/>
      <c r="Y14" s="82"/>
      <c r="Z14" s="82"/>
      <c r="AA14" s="82"/>
      <c r="AB14" s="10"/>
      <c r="AC14" s="11" t="s">
        <v>63</v>
      </c>
      <c r="AD14" s="11" t="s">
        <v>81</v>
      </c>
      <c r="AE14" s="11">
        <f t="shared" si="0"/>
        <v>0</v>
      </c>
      <c r="AF14" s="12" t="s">
        <v>63</v>
      </c>
      <c r="AG14" s="92"/>
      <c r="AH14" s="92"/>
      <c r="AI14" s="92"/>
      <c r="AJ14" s="92"/>
      <c r="AK14" s="92"/>
    </row>
    <row r="15" spans="1:37" x14ac:dyDescent="0.15">
      <c r="A15" s="14">
        <v>9</v>
      </c>
      <c r="B15" s="83"/>
      <c r="C15" s="84"/>
      <c r="D15" s="84"/>
      <c r="E15" s="84"/>
      <c r="F15" s="85"/>
      <c r="G15" s="80"/>
      <c r="H15" s="80"/>
      <c r="I15" s="80"/>
      <c r="J15" s="80"/>
      <c r="K15" s="81"/>
      <c r="L15" s="81"/>
      <c r="M15" s="81"/>
      <c r="N15" s="51"/>
      <c r="O15" s="53"/>
      <c r="P15" s="97"/>
      <c r="Q15" s="98"/>
      <c r="R15" s="65"/>
      <c r="S15" s="99"/>
      <c r="T15" s="65"/>
      <c r="U15" s="99"/>
      <c r="V15" s="60"/>
      <c r="W15" s="60"/>
      <c r="X15" s="60"/>
      <c r="Y15" s="82"/>
      <c r="Z15" s="82"/>
      <c r="AA15" s="82"/>
      <c r="AB15" s="10"/>
      <c r="AC15" s="11" t="s">
        <v>63</v>
      </c>
      <c r="AD15" s="11" t="s">
        <v>81</v>
      </c>
      <c r="AE15" s="11">
        <f t="shared" si="0"/>
        <v>0</v>
      </c>
      <c r="AF15" s="12" t="s">
        <v>63</v>
      </c>
      <c r="AG15" s="92"/>
      <c r="AH15" s="92"/>
      <c r="AI15" s="92"/>
      <c r="AJ15" s="92"/>
      <c r="AK15" s="92"/>
    </row>
    <row r="16" spans="1:37" x14ac:dyDescent="0.15">
      <c r="A16" s="14">
        <v>10</v>
      </c>
      <c r="B16" s="83"/>
      <c r="C16" s="84"/>
      <c r="D16" s="84"/>
      <c r="E16" s="84"/>
      <c r="F16" s="85"/>
      <c r="G16" s="80"/>
      <c r="H16" s="80"/>
      <c r="I16" s="80"/>
      <c r="J16" s="80"/>
      <c r="K16" s="81"/>
      <c r="L16" s="81"/>
      <c r="M16" s="81"/>
      <c r="N16" s="51"/>
      <c r="O16" s="53"/>
      <c r="P16" s="97"/>
      <c r="Q16" s="98"/>
      <c r="R16" s="65"/>
      <c r="S16" s="99"/>
      <c r="T16" s="65"/>
      <c r="U16" s="99"/>
      <c r="V16" s="60"/>
      <c r="W16" s="60"/>
      <c r="X16" s="60"/>
      <c r="Y16" s="82"/>
      <c r="Z16" s="82"/>
      <c r="AA16" s="82"/>
      <c r="AB16" s="10"/>
      <c r="AC16" s="11" t="s">
        <v>63</v>
      </c>
      <c r="AD16" s="11" t="s">
        <v>81</v>
      </c>
      <c r="AE16" s="11">
        <f t="shared" si="0"/>
        <v>0</v>
      </c>
      <c r="AF16" s="12" t="s">
        <v>63</v>
      </c>
      <c r="AG16" s="92"/>
      <c r="AH16" s="92"/>
      <c r="AI16" s="92"/>
      <c r="AJ16" s="92"/>
      <c r="AK16" s="92"/>
    </row>
    <row r="17" spans="1:37" x14ac:dyDescent="0.15">
      <c r="A17" s="14">
        <v>11</v>
      </c>
      <c r="B17" s="83"/>
      <c r="C17" s="84"/>
      <c r="D17" s="84"/>
      <c r="E17" s="84"/>
      <c r="F17" s="85"/>
      <c r="G17" s="80"/>
      <c r="H17" s="80"/>
      <c r="I17" s="80"/>
      <c r="J17" s="80"/>
      <c r="K17" s="81"/>
      <c r="L17" s="81"/>
      <c r="M17" s="81"/>
      <c r="N17" s="51"/>
      <c r="O17" s="53"/>
      <c r="P17" s="97"/>
      <c r="Q17" s="98"/>
      <c r="R17" s="65"/>
      <c r="S17" s="99"/>
      <c r="T17" s="65"/>
      <c r="U17" s="99"/>
      <c r="V17" s="60"/>
      <c r="W17" s="60"/>
      <c r="X17" s="60"/>
      <c r="Y17" s="82"/>
      <c r="Z17" s="82"/>
      <c r="AA17" s="82"/>
      <c r="AB17" s="10"/>
      <c r="AC17" s="11" t="s">
        <v>63</v>
      </c>
      <c r="AD17" s="11" t="s">
        <v>81</v>
      </c>
      <c r="AE17" s="11">
        <f t="shared" si="0"/>
        <v>0</v>
      </c>
      <c r="AF17" s="12" t="s">
        <v>63</v>
      </c>
      <c r="AG17" s="92"/>
      <c r="AH17" s="92"/>
      <c r="AI17" s="92"/>
      <c r="AJ17" s="92"/>
      <c r="AK17" s="92"/>
    </row>
    <row r="18" spans="1:37" x14ac:dyDescent="0.15">
      <c r="A18" s="14">
        <v>12</v>
      </c>
      <c r="B18" s="83"/>
      <c r="C18" s="84"/>
      <c r="D18" s="84"/>
      <c r="E18" s="84"/>
      <c r="F18" s="85"/>
      <c r="G18" s="80"/>
      <c r="H18" s="80"/>
      <c r="I18" s="80"/>
      <c r="J18" s="80"/>
      <c r="K18" s="81"/>
      <c r="L18" s="81"/>
      <c r="M18" s="81"/>
      <c r="N18" s="51"/>
      <c r="O18" s="53"/>
      <c r="P18" s="97"/>
      <c r="Q18" s="98"/>
      <c r="R18" s="65"/>
      <c r="S18" s="99"/>
      <c r="T18" s="65"/>
      <c r="U18" s="99"/>
      <c r="V18" s="60"/>
      <c r="W18" s="60"/>
      <c r="X18" s="60"/>
      <c r="Y18" s="82"/>
      <c r="Z18" s="82"/>
      <c r="AA18" s="82"/>
      <c r="AB18" s="10"/>
      <c r="AC18" s="11" t="s">
        <v>63</v>
      </c>
      <c r="AD18" s="11" t="s">
        <v>81</v>
      </c>
      <c r="AE18" s="11">
        <f t="shared" si="0"/>
        <v>0</v>
      </c>
      <c r="AF18" s="12" t="s">
        <v>63</v>
      </c>
      <c r="AG18" s="92"/>
      <c r="AH18" s="92"/>
      <c r="AI18" s="92"/>
      <c r="AJ18" s="92"/>
      <c r="AK18" s="92"/>
    </row>
    <row r="19" spans="1:37" x14ac:dyDescent="0.15">
      <c r="A19" s="14">
        <v>13</v>
      </c>
      <c r="B19" s="83"/>
      <c r="C19" s="84"/>
      <c r="D19" s="84"/>
      <c r="E19" s="84"/>
      <c r="F19" s="85"/>
      <c r="G19" s="80"/>
      <c r="H19" s="80"/>
      <c r="I19" s="80"/>
      <c r="J19" s="80"/>
      <c r="K19" s="81"/>
      <c r="L19" s="81"/>
      <c r="M19" s="81"/>
      <c r="N19" s="51"/>
      <c r="O19" s="53"/>
      <c r="P19" s="97"/>
      <c r="Q19" s="98"/>
      <c r="R19" s="65"/>
      <c r="S19" s="99"/>
      <c r="T19" s="65"/>
      <c r="U19" s="99"/>
      <c r="V19" s="60"/>
      <c r="W19" s="60"/>
      <c r="X19" s="60"/>
      <c r="Y19" s="82"/>
      <c r="Z19" s="82"/>
      <c r="AA19" s="82"/>
      <c r="AB19" s="10"/>
      <c r="AC19" s="11" t="s">
        <v>63</v>
      </c>
      <c r="AD19" s="11" t="s">
        <v>81</v>
      </c>
      <c r="AE19" s="11">
        <f t="shared" si="0"/>
        <v>0</v>
      </c>
      <c r="AF19" s="12" t="s">
        <v>63</v>
      </c>
      <c r="AG19" s="92"/>
      <c r="AH19" s="92"/>
      <c r="AI19" s="92"/>
      <c r="AJ19" s="92"/>
      <c r="AK19" s="92"/>
    </row>
    <row r="20" spans="1:37" x14ac:dyDescent="0.15">
      <c r="A20" s="14">
        <v>14</v>
      </c>
      <c r="B20" s="83"/>
      <c r="C20" s="84"/>
      <c r="D20" s="84"/>
      <c r="E20" s="84"/>
      <c r="F20" s="85"/>
      <c r="G20" s="80"/>
      <c r="H20" s="80"/>
      <c r="I20" s="80"/>
      <c r="J20" s="80"/>
      <c r="K20" s="81"/>
      <c r="L20" s="81"/>
      <c r="M20" s="81"/>
      <c r="N20" s="51"/>
      <c r="O20" s="53"/>
      <c r="P20" s="97"/>
      <c r="Q20" s="98"/>
      <c r="R20" s="65"/>
      <c r="S20" s="99"/>
      <c r="T20" s="65"/>
      <c r="U20" s="99"/>
      <c r="V20" s="60"/>
      <c r="W20" s="60"/>
      <c r="X20" s="60"/>
      <c r="Y20" s="82"/>
      <c r="Z20" s="82"/>
      <c r="AA20" s="82"/>
      <c r="AB20" s="10"/>
      <c r="AC20" s="11" t="s">
        <v>63</v>
      </c>
      <c r="AD20" s="11" t="s">
        <v>81</v>
      </c>
      <c r="AE20" s="11">
        <f t="shared" si="0"/>
        <v>0</v>
      </c>
      <c r="AF20" s="12" t="s">
        <v>63</v>
      </c>
      <c r="AG20" s="92"/>
      <c r="AH20" s="92"/>
      <c r="AI20" s="92"/>
      <c r="AJ20" s="92"/>
      <c r="AK20" s="92"/>
    </row>
    <row r="21" spans="1:37" x14ac:dyDescent="0.15">
      <c r="A21" s="14">
        <v>15</v>
      </c>
      <c r="B21" s="83"/>
      <c r="C21" s="84"/>
      <c r="D21" s="84"/>
      <c r="E21" s="84"/>
      <c r="F21" s="85"/>
      <c r="G21" s="80"/>
      <c r="H21" s="80"/>
      <c r="I21" s="80"/>
      <c r="J21" s="80"/>
      <c r="K21" s="81"/>
      <c r="L21" s="81"/>
      <c r="M21" s="81"/>
      <c r="N21" s="51"/>
      <c r="O21" s="53"/>
      <c r="P21" s="97"/>
      <c r="Q21" s="98"/>
      <c r="R21" s="65"/>
      <c r="S21" s="99"/>
      <c r="T21" s="65"/>
      <c r="U21" s="99"/>
      <c r="V21" s="60"/>
      <c r="W21" s="60"/>
      <c r="X21" s="60"/>
      <c r="Y21" s="82"/>
      <c r="Z21" s="82"/>
      <c r="AA21" s="82"/>
      <c r="AB21" s="10"/>
      <c r="AC21" s="11" t="s">
        <v>63</v>
      </c>
      <c r="AD21" s="11" t="s">
        <v>81</v>
      </c>
      <c r="AE21" s="11">
        <f t="shared" si="0"/>
        <v>0</v>
      </c>
      <c r="AF21" s="12" t="s">
        <v>63</v>
      </c>
      <c r="AG21" s="92"/>
      <c r="AH21" s="92"/>
      <c r="AI21" s="92"/>
      <c r="AJ21" s="92"/>
      <c r="AK21" s="92"/>
    </row>
    <row r="22" spans="1:37" x14ac:dyDescent="0.15">
      <c r="A22" s="14">
        <v>16</v>
      </c>
      <c r="B22" s="83"/>
      <c r="C22" s="84"/>
      <c r="D22" s="84"/>
      <c r="E22" s="84"/>
      <c r="F22" s="85"/>
      <c r="G22" s="80"/>
      <c r="H22" s="80"/>
      <c r="I22" s="80"/>
      <c r="J22" s="80"/>
      <c r="K22" s="81"/>
      <c r="L22" s="81"/>
      <c r="M22" s="81"/>
      <c r="N22" s="51"/>
      <c r="O22" s="53"/>
      <c r="P22" s="97"/>
      <c r="Q22" s="98"/>
      <c r="R22" s="65"/>
      <c r="S22" s="99"/>
      <c r="T22" s="65"/>
      <c r="U22" s="99"/>
      <c r="V22" s="60"/>
      <c r="W22" s="60"/>
      <c r="X22" s="60"/>
      <c r="Y22" s="82"/>
      <c r="Z22" s="82"/>
      <c r="AA22" s="82"/>
      <c r="AB22" s="10"/>
      <c r="AC22" s="11" t="s">
        <v>63</v>
      </c>
      <c r="AD22" s="11" t="s">
        <v>81</v>
      </c>
      <c r="AE22" s="11">
        <f t="shared" si="0"/>
        <v>0</v>
      </c>
      <c r="AF22" s="12" t="s">
        <v>63</v>
      </c>
      <c r="AG22" s="92"/>
      <c r="AH22" s="92"/>
      <c r="AI22" s="92"/>
      <c r="AJ22" s="92"/>
      <c r="AK22" s="92"/>
    </row>
    <row r="23" spans="1:37" x14ac:dyDescent="0.15">
      <c r="A23" s="14">
        <v>17</v>
      </c>
      <c r="B23" s="83"/>
      <c r="C23" s="84"/>
      <c r="D23" s="84"/>
      <c r="E23" s="84"/>
      <c r="F23" s="85"/>
      <c r="G23" s="80"/>
      <c r="H23" s="80"/>
      <c r="I23" s="80"/>
      <c r="J23" s="80"/>
      <c r="K23" s="81"/>
      <c r="L23" s="81"/>
      <c r="M23" s="81"/>
      <c r="N23" s="51"/>
      <c r="O23" s="53"/>
      <c r="P23" s="97"/>
      <c r="Q23" s="98"/>
      <c r="R23" s="65"/>
      <c r="S23" s="99"/>
      <c r="T23" s="65"/>
      <c r="U23" s="99"/>
      <c r="V23" s="60"/>
      <c r="W23" s="60"/>
      <c r="X23" s="60"/>
      <c r="Y23" s="82"/>
      <c r="Z23" s="82"/>
      <c r="AA23" s="82"/>
      <c r="AB23" s="10"/>
      <c r="AC23" s="11" t="s">
        <v>63</v>
      </c>
      <c r="AD23" s="11" t="s">
        <v>81</v>
      </c>
      <c r="AE23" s="11">
        <f t="shared" si="0"/>
        <v>0</v>
      </c>
      <c r="AF23" s="12" t="s">
        <v>63</v>
      </c>
      <c r="AG23" s="92"/>
      <c r="AH23" s="92"/>
      <c r="AI23" s="92"/>
      <c r="AJ23" s="92"/>
      <c r="AK23" s="92"/>
    </row>
    <row r="24" spans="1:37" x14ac:dyDescent="0.15">
      <c r="A24" s="14">
        <v>18</v>
      </c>
      <c r="B24" s="83"/>
      <c r="C24" s="84"/>
      <c r="D24" s="84"/>
      <c r="E24" s="84"/>
      <c r="F24" s="85"/>
      <c r="G24" s="80"/>
      <c r="H24" s="80"/>
      <c r="I24" s="80"/>
      <c r="J24" s="80"/>
      <c r="K24" s="81"/>
      <c r="L24" s="81"/>
      <c r="M24" s="81"/>
      <c r="N24" s="51"/>
      <c r="O24" s="53"/>
      <c r="P24" s="97"/>
      <c r="Q24" s="98"/>
      <c r="R24" s="65"/>
      <c r="S24" s="99"/>
      <c r="T24" s="65"/>
      <c r="U24" s="99"/>
      <c r="V24" s="60"/>
      <c r="W24" s="60"/>
      <c r="X24" s="60"/>
      <c r="Y24" s="82"/>
      <c r="Z24" s="82"/>
      <c r="AA24" s="82"/>
      <c r="AB24" s="10"/>
      <c r="AC24" s="11" t="s">
        <v>63</v>
      </c>
      <c r="AD24" s="11" t="s">
        <v>81</v>
      </c>
      <c r="AE24" s="11">
        <f t="shared" si="0"/>
        <v>0</v>
      </c>
      <c r="AF24" s="12" t="s">
        <v>63</v>
      </c>
      <c r="AG24" s="92"/>
      <c r="AH24" s="92"/>
      <c r="AI24" s="92"/>
      <c r="AJ24" s="92"/>
      <c r="AK24" s="92"/>
    </row>
    <row r="25" spans="1:37" x14ac:dyDescent="0.15">
      <c r="A25" s="14">
        <v>19</v>
      </c>
      <c r="B25" s="83"/>
      <c r="C25" s="84"/>
      <c r="D25" s="84"/>
      <c r="E25" s="84"/>
      <c r="F25" s="85"/>
      <c r="G25" s="80"/>
      <c r="H25" s="80"/>
      <c r="I25" s="80"/>
      <c r="J25" s="80"/>
      <c r="K25" s="81"/>
      <c r="L25" s="81"/>
      <c r="M25" s="81"/>
      <c r="N25" s="51"/>
      <c r="O25" s="53"/>
      <c r="P25" s="97"/>
      <c r="Q25" s="98"/>
      <c r="R25" s="65"/>
      <c r="S25" s="99"/>
      <c r="T25" s="65"/>
      <c r="U25" s="99"/>
      <c r="V25" s="60"/>
      <c r="W25" s="60"/>
      <c r="X25" s="60"/>
      <c r="Y25" s="82"/>
      <c r="Z25" s="82"/>
      <c r="AA25" s="82"/>
      <c r="AB25" s="10"/>
      <c r="AC25" s="11" t="s">
        <v>63</v>
      </c>
      <c r="AD25" s="11" t="s">
        <v>81</v>
      </c>
      <c r="AE25" s="11">
        <f t="shared" si="0"/>
        <v>0</v>
      </c>
      <c r="AF25" s="12" t="s">
        <v>63</v>
      </c>
      <c r="AG25" s="92"/>
      <c r="AH25" s="92"/>
      <c r="AI25" s="92"/>
      <c r="AJ25" s="92"/>
      <c r="AK25" s="92"/>
    </row>
    <row r="26" spans="1:37" x14ac:dyDescent="0.15">
      <c r="A26" s="14">
        <v>20</v>
      </c>
      <c r="B26" s="83"/>
      <c r="C26" s="84"/>
      <c r="D26" s="84"/>
      <c r="E26" s="84"/>
      <c r="F26" s="85"/>
      <c r="G26" s="80"/>
      <c r="H26" s="80"/>
      <c r="I26" s="80"/>
      <c r="J26" s="80"/>
      <c r="K26" s="81"/>
      <c r="L26" s="81"/>
      <c r="M26" s="81"/>
      <c r="N26" s="51"/>
      <c r="O26" s="53"/>
      <c r="P26" s="97"/>
      <c r="Q26" s="98"/>
      <c r="R26" s="65"/>
      <c r="S26" s="99"/>
      <c r="T26" s="65"/>
      <c r="U26" s="99"/>
      <c r="V26" s="60"/>
      <c r="W26" s="60"/>
      <c r="X26" s="60"/>
      <c r="Y26" s="82"/>
      <c r="Z26" s="82"/>
      <c r="AA26" s="82"/>
      <c r="AB26" s="10"/>
      <c r="AC26" s="11" t="s">
        <v>63</v>
      </c>
      <c r="AD26" s="11" t="s">
        <v>81</v>
      </c>
      <c r="AE26" s="11">
        <f t="shared" si="0"/>
        <v>0</v>
      </c>
      <c r="AF26" s="12" t="s">
        <v>63</v>
      </c>
      <c r="AG26" s="92"/>
      <c r="AH26" s="92"/>
      <c r="AI26" s="92"/>
      <c r="AJ26" s="92"/>
      <c r="AK26" s="92"/>
    </row>
    <row r="27" spans="1:37" x14ac:dyDescent="0.15">
      <c r="A27" s="14">
        <v>21</v>
      </c>
      <c r="B27" s="83"/>
      <c r="C27" s="84"/>
      <c r="D27" s="84"/>
      <c r="E27" s="84"/>
      <c r="F27" s="85"/>
      <c r="G27" s="80"/>
      <c r="H27" s="80"/>
      <c r="I27" s="80"/>
      <c r="J27" s="80"/>
      <c r="K27" s="81"/>
      <c r="L27" s="81"/>
      <c r="M27" s="81"/>
      <c r="N27" s="51"/>
      <c r="O27" s="53"/>
      <c r="P27" s="97"/>
      <c r="Q27" s="98"/>
      <c r="R27" s="65"/>
      <c r="S27" s="99"/>
      <c r="T27" s="65"/>
      <c r="U27" s="99"/>
      <c r="V27" s="60"/>
      <c r="W27" s="60"/>
      <c r="X27" s="60"/>
      <c r="Y27" s="82"/>
      <c r="Z27" s="82"/>
      <c r="AA27" s="82"/>
      <c r="AB27" s="10"/>
      <c r="AC27" s="11" t="s">
        <v>63</v>
      </c>
      <c r="AD27" s="11" t="s">
        <v>81</v>
      </c>
      <c r="AE27" s="11">
        <f t="shared" si="0"/>
        <v>0</v>
      </c>
      <c r="AF27" s="12" t="s">
        <v>63</v>
      </c>
      <c r="AG27" s="92"/>
      <c r="AH27" s="92"/>
      <c r="AI27" s="92"/>
      <c r="AJ27" s="92"/>
      <c r="AK27" s="92"/>
    </row>
    <row r="28" spans="1:37" x14ac:dyDescent="0.15">
      <c r="A28" s="14">
        <v>22</v>
      </c>
      <c r="B28" s="83"/>
      <c r="C28" s="84"/>
      <c r="D28" s="84"/>
      <c r="E28" s="84"/>
      <c r="F28" s="85"/>
      <c r="G28" s="80"/>
      <c r="H28" s="80"/>
      <c r="I28" s="80"/>
      <c r="J28" s="80"/>
      <c r="K28" s="81"/>
      <c r="L28" s="81"/>
      <c r="M28" s="81"/>
      <c r="N28" s="51"/>
      <c r="O28" s="53"/>
      <c r="P28" s="97"/>
      <c r="Q28" s="98"/>
      <c r="R28" s="65"/>
      <c r="S28" s="99"/>
      <c r="T28" s="65"/>
      <c r="U28" s="99"/>
      <c r="V28" s="60"/>
      <c r="W28" s="60"/>
      <c r="X28" s="60"/>
      <c r="Y28" s="82"/>
      <c r="Z28" s="82"/>
      <c r="AA28" s="82"/>
      <c r="AB28" s="10"/>
      <c r="AC28" s="11" t="s">
        <v>63</v>
      </c>
      <c r="AD28" s="11" t="s">
        <v>81</v>
      </c>
      <c r="AE28" s="11">
        <f t="shared" si="0"/>
        <v>0</v>
      </c>
      <c r="AF28" s="12" t="s">
        <v>63</v>
      </c>
      <c r="AG28" s="92"/>
      <c r="AH28" s="92"/>
      <c r="AI28" s="92"/>
      <c r="AJ28" s="92"/>
      <c r="AK28" s="92"/>
    </row>
    <row r="29" spans="1:37" x14ac:dyDescent="0.15">
      <c r="A29" s="14">
        <v>23</v>
      </c>
      <c r="B29" s="83"/>
      <c r="C29" s="84"/>
      <c r="D29" s="84"/>
      <c r="E29" s="84"/>
      <c r="F29" s="85"/>
      <c r="G29" s="80"/>
      <c r="H29" s="80"/>
      <c r="I29" s="80"/>
      <c r="J29" s="80"/>
      <c r="K29" s="81"/>
      <c r="L29" s="81"/>
      <c r="M29" s="81"/>
      <c r="N29" s="51"/>
      <c r="O29" s="53"/>
      <c r="P29" s="97"/>
      <c r="Q29" s="98"/>
      <c r="R29" s="65"/>
      <c r="S29" s="99"/>
      <c r="T29" s="65"/>
      <c r="U29" s="99"/>
      <c r="V29" s="60"/>
      <c r="W29" s="60"/>
      <c r="X29" s="60"/>
      <c r="Y29" s="82"/>
      <c r="Z29" s="82"/>
      <c r="AA29" s="82"/>
      <c r="AB29" s="10"/>
      <c r="AC29" s="11" t="s">
        <v>63</v>
      </c>
      <c r="AD29" s="11" t="s">
        <v>81</v>
      </c>
      <c r="AE29" s="11">
        <f t="shared" si="0"/>
        <v>0</v>
      </c>
      <c r="AF29" s="12" t="s">
        <v>63</v>
      </c>
      <c r="AG29" s="92"/>
      <c r="AH29" s="92"/>
      <c r="AI29" s="92"/>
      <c r="AJ29" s="92"/>
      <c r="AK29" s="92"/>
    </row>
    <row r="30" spans="1:37" x14ac:dyDescent="0.15">
      <c r="A30" s="14">
        <v>24</v>
      </c>
      <c r="B30" s="83"/>
      <c r="C30" s="84"/>
      <c r="D30" s="84"/>
      <c r="E30" s="84"/>
      <c r="F30" s="85"/>
      <c r="G30" s="80"/>
      <c r="H30" s="80"/>
      <c r="I30" s="80"/>
      <c r="J30" s="80"/>
      <c r="K30" s="81"/>
      <c r="L30" s="81"/>
      <c r="M30" s="81"/>
      <c r="N30" s="51"/>
      <c r="O30" s="53"/>
      <c r="P30" s="97"/>
      <c r="Q30" s="98"/>
      <c r="R30" s="65"/>
      <c r="S30" s="99"/>
      <c r="T30" s="65"/>
      <c r="U30" s="99"/>
      <c r="V30" s="60"/>
      <c r="W30" s="60"/>
      <c r="X30" s="60"/>
      <c r="Y30" s="82"/>
      <c r="Z30" s="82"/>
      <c r="AA30" s="82"/>
      <c r="AB30" s="10"/>
      <c r="AC30" s="11" t="s">
        <v>63</v>
      </c>
      <c r="AD30" s="11" t="s">
        <v>81</v>
      </c>
      <c r="AE30" s="11">
        <f t="shared" si="0"/>
        <v>0</v>
      </c>
      <c r="AF30" s="12" t="s">
        <v>63</v>
      </c>
      <c r="AG30" s="92"/>
      <c r="AH30" s="92"/>
      <c r="AI30" s="92"/>
      <c r="AJ30" s="92"/>
      <c r="AK30" s="92"/>
    </row>
    <row r="31" spans="1:37" x14ac:dyDescent="0.15">
      <c r="A31" s="14">
        <v>25</v>
      </c>
      <c r="B31" s="83"/>
      <c r="C31" s="84"/>
      <c r="D31" s="84"/>
      <c r="E31" s="84"/>
      <c r="F31" s="85"/>
      <c r="G31" s="80"/>
      <c r="H31" s="80"/>
      <c r="I31" s="80"/>
      <c r="J31" s="80"/>
      <c r="K31" s="81"/>
      <c r="L31" s="81"/>
      <c r="M31" s="81"/>
      <c r="N31" s="51"/>
      <c r="O31" s="53"/>
      <c r="P31" s="97"/>
      <c r="Q31" s="98"/>
      <c r="R31" s="65"/>
      <c r="S31" s="99"/>
      <c r="T31" s="65"/>
      <c r="U31" s="99"/>
      <c r="V31" s="60"/>
      <c r="W31" s="60"/>
      <c r="X31" s="60"/>
      <c r="Y31" s="82"/>
      <c r="Z31" s="82"/>
      <c r="AA31" s="82"/>
      <c r="AB31" s="10"/>
      <c r="AC31" s="11" t="s">
        <v>63</v>
      </c>
      <c r="AD31" s="11" t="s">
        <v>81</v>
      </c>
      <c r="AE31" s="11">
        <f t="shared" si="0"/>
        <v>0</v>
      </c>
      <c r="AF31" s="12" t="s">
        <v>63</v>
      </c>
      <c r="AG31" s="92"/>
      <c r="AH31" s="92"/>
      <c r="AI31" s="92"/>
      <c r="AJ31" s="92"/>
      <c r="AK31" s="92"/>
    </row>
    <row r="32" spans="1:37" x14ac:dyDescent="0.15">
      <c r="A32" s="14">
        <v>26</v>
      </c>
      <c r="B32" s="83"/>
      <c r="C32" s="84"/>
      <c r="D32" s="84"/>
      <c r="E32" s="84"/>
      <c r="F32" s="85"/>
      <c r="G32" s="80"/>
      <c r="H32" s="80"/>
      <c r="I32" s="80"/>
      <c r="J32" s="80"/>
      <c r="K32" s="81"/>
      <c r="L32" s="81"/>
      <c r="M32" s="81"/>
      <c r="N32" s="51"/>
      <c r="O32" s="53"/>
      <c r="P32" s="97"/>
      <c r="Q32" s="98"/>
      <c r="R32" s="65"/>
      <c r="S32" s="99"/>
      <c r="T32" s="65"/>
      <c r="U32" s="99"/>
      <c r="V32" s="60"/>
      <c r="W32" s="60"/>
      <c r="X32" s="60"/>
      <c r="Y32" s="82"/>
      <c r="Z32" s="82"/>
      <c r="AA32" s="82"/>
      <c r="AB32" s="10"/>
      <c r="AC32" s="11" t="s">
        <v>63</v>
      </c>
      <c r="AD32" s="11" t="s">
        <v>81</v>
      </c>
      <c r="AE32" s="11">
        <f t="shared" si="0"/>
        <v>0</v>
      </c>
      <c r="AF32" s="12" t="s">
        <v>63</v>
      </c>
      <c r="AG32" s="92"/>
      <c r="AH32" s="92"/>
      <c r="AI32" s="92"/>
      <c r="AJ32" s="92"/>
      <c r="AK32" s="92"/>
    </row>
    <row r="33" spans="1:37" x14ac:dyDescent="0.15">
      <c r="A33" s="14">
        <v>27</v>
      </c>
      <c r="B33" s="83"/>
      <c r="C33" s="84"/>
      <c r="D33" s="84"/>
      <c r="E33" s="84"/>
      <c r="F33" s="85"/>
      <c r="G33" s="80"/>
      <c r="H33" s="80"/>
      <c r="I33" s="80"/>
      <c r="J33" s="80"/>
      <c r="K33" s="81"/>
      <c r="L33" s="81"/>
      <c r="M33" s="81"/>
      <c r="N33" s="51"/>
      <c r="O33" s="53"/>
      <c r="P33" s="97"/>
      <c r="Q33" s="98"/>
      <c r="R33" s="65"/>
      <c r="S33" s="99"/>
      <c r="T33" s="65"/>
      <c r="U33" s="99"/>
      <c r="V33" s="60"/>
      <c r="W33" s="60"/>
      <c r="X33" s="60"/>
      <c r="Y33" s="82"/>
      <c r="Z33" s="82"/>
      <c r="AA33" s="82"/>
      <c r="AB33" s="10"/>
      <c r="AC33" s="11" t="s">
        <v>63</v>
      </c>
      <c r="AD33" s="11" t="s">
        <v>81</v>
      </c>
      <c r="AE33" s="11">
        <f t="shared" si="0"/>
        <v>0</v>
      </c>
      <c r="AF33" s="12" t="s">
        <v>63</v>
      </c>
      <c r="AG33" s="92"/>
      <c r="AH33" s="92"/>
      <c r="AI33" s="92"/>
      <c r="AJ33" s="92"/>
      <c r="AK33" s="92"/>
    </row>
    <row r="34" spans="1:37" x14ac:dyDescent="0.15">
      <c r="A34" s="14">
        <v>28</v>
      </c>
      <c r="B34" s="83"/>
      <c r="C34" s="84"/>
      <c r="D34" s="84"/>
      <c r="E34" s="84"/>
      <c r="F34" s="85"/>
      <c r="G34" s="80"/>
      <c r="H34" s="80"/>
      <c r="I34" s="80"/>
      <c r="J34" s="80"/>
      <c r="K34" s="81"/>
      <c r="L34" s="81"/>
      <c r="M34" s="81"/>
      <c r="N34" s="51"/>
      <c r="O34" s="53"/>
      <c r="P34" s="97"/>
      <c r="Q34" s="98"/>
      <c r="R34" s="65"/>
      <c r="S34" s="99"/>
      <c r="T34" s="65"/>
      <c r="U34" s="99"/>
      <c r="V34" s="60"/>
      <c r="W34" s="60"/>
      <c r="X34" s="60"/>
      <c r="Y34" s="82"/>
      <c r="Z34" s="82"/>
      <c r="AA34" s="82"/>
      <c r="AB34" s="10"/>
      <c r="AC34" s="11" t="s">
        <v>63</v>
      </c>
      <c r="AD34" s="11" t="s">
        <v>81</v>
      </c>
      <c r="AE34" s="11">
        <f t="shared" si="0"/>
        <v>0</v>
      </c>
      <c r="AF34" s="12" t="s">
        <v>63</v>
      </c>
      <c r="AG34" s="92"/>
      <c r="AH34" s="92"/>
      <c r="AI34" s="92"/>
      <c r="AJ34" s="92"/>
      <c r="AK34" s="92"/>
    </row>
    <row r="35" spans="1:37" x14ac:dyDescent="0.15">
      <c r="A35" s="14">
        <v>29</v>
      </c>
      <c r="B35" s="83"/>
      <c r="C35" s="84"/>
      <c r="D35" s="84"/>
      <c r="E35" s="84"/>
      <c r="F35" s="85"/>
      <c r="G35" s="80"/>
      <c r="H35" s="80"/>
      <c r="I35" s="80"/>
      <c r="J35" s="80"/>
      <c r="K35" s="81"/>
      <c r="L35" s="81"/>
      <c r="M35" s="81"/>
      <c r="N35" s="51"/>
      <c r="O35" s="53"/>
      <c r="P35" s="97"/>
      <c r="Q35" s="98"/>
      <c r="R35" s="65"/>
      <c r="S35" s="99"/>
      <c r="T35" s="65"/>
      <c r="U35" s="99"/>
      <c r="V35" s="60"/>
      <c r="W35" s="60"/>
      <c r="X35" s="60"/>
      <c r="Y35" s="82"/>
      <c r="Z35" s="82"/>
      <c r="AA35" s="82"/>
      <c r="AB35" s="10"/>
      <c r="AC35" s="11" t="s">
        <v>63</v>
      </c>
      <c r="AD35" s="11" t="s">
        <v>81</v>
      </c>
      <c r="AE35" s="11">
        <f t="shared" si="0"/>
        <v>0</v>
      </c>
      <c r="AF35" s="12" t="s">
        <v>63</v>
      </c>
      <c r="AG35" s="92"/>
      <c r="AH35" s="92"/>
      <c r="AI35" s="92"/>
      <c r="AJ35" s="92"/>
      <c r="AK35" s="92"/>
    </row>
    <row r="36" spans="1:37" x14ac:dyDescent="0.15">
      <c r="A36" s="14">
        <v>30</v>
      </c>
      <c r="B36" s="83"/>
      <c r="C36" s="84"/>
      <c r="D36" s="84"/>
      <c r="E36" s="84"/>
      <c r="F36" s="85"/>
      <c r="G36" s="80"/>
      <c r="H36" s="80"/>
      <c r="I36" s="80"/>
      <c r="J36" s="80"/>
      <c r="K36" s="81"/>
      <c r="L36" s="81"/>
      <c r="M36" s="81"/>
      <c r="N36" s="51"/>
      <c r="O36" s="53"/>
      <c r="P36" s="97"/>
      <c r="Q36" s="98"/>
      <c r="R36" s="65"/>
      <c r="S36" s="99"/>
      <c r="T36" s="65"/>
      <c r="U36" s="99"/>
      <c r="V36" s="60"/>
      <c r="W36" s="60"/>
      <c r="X36" s="60"/>
      <c r="Y36" s="82"/>
      <c r="Z36" s="82"/>
      <c r="AA36" s="82"/>
      <c r="AB36" s="10"/>
      <c r="AC36" s="11" t="s">
        <v>63</v>
      </c>
      <c r="AD36" s="11" t="s">
        <v>81</v>
      </c>
      <c r="AE36" s="11">
        <f t="shared" si="0"/>
        <v>0</v>
      </c>
      <c r="AF36" s="12" t="s">
        <v>63</v>
      </c>
      <c r="AG36" s="92"/>
      <c r="AH36" s="92"/>
      <c r="AI36" s="92"/>
      <c r="AJ36" s="92"/>
      <c r="AK36" s="92"/>
    </row>
    <row r="37" spans="1:37" x14ac:dyDescent="0.15">
      <c r="A37" s="14">
        <v>31</v>
      </c>
      <c r="B37" s="83"/>
      <c r="C37" s="84"/>
      <c r="D37" s="84"/>
      <c r="E37" s="84"/>
      <c r="F37" s="85"/>
      <c r="G37" s="80"/>
      <c r="H37" s="80"/>
      <c r="I37" s="80"/>
      <c r="J37" s="80"/>
      <c r="K37" s="81"/>
      <c r="L37" s="81"/>
      <c r="M37" s="81"/>
      <c r="N37" s="51"/>
      <c r="O37" s="53"/>
      <c r="P37" s="97"/>
      <c r="Q37" s="98"/>
      <c r="R37" s="65"/>
      <c r="S37" s="99"/>
      <c r="T37" s="65"/>
      <c r="U37" s="99"/>
      <c r="V37" s="60"/>
      <c r="W37" s="60"/>
      <c r="X37" s="60"/>
      <c r="Y37" s="82"/>
      <c r="Z37" s="82"/>
      <c r="AA37" s="82"/>
      <c r="AB37" s="10"/>
      <c r="AC37" s="11" t="s">
        <v>63</v>
      </c>
      <c r="AD37" s="11" t="s">
        <v>81</v>
      </c>
      <c r="AE37" s="11">
        <f t="shared" si="0"/>
        <v>0</v>
      </c>
      <c r="AF37" s="12" t="s">
        <v>63</v>
      </c>
      <c r="AG37" s="92"/>
      <c r="AH37" s="92"/>
      <c r="AI37" s="92"/>
      <c r="AJ37" s="92"/>
      <c r="AK37" s="92"/>
    </row>
    <row r="38" spans="1:37" x14ac:dyDescent="0.15">
      <c r="A38" s="14">
        <v>32</v>
      </c>
      <c r="B38" s="83"/>
      <c r="C38" s="84"/>
      <c r="D38" s="84"/>
      <c r="E38" s="84"/>
      <c r="F38" s="85"/>
      <c r="G38" s="80"/>
      <c r="H38" s="80"/>
      <c r="I38" s="80"/>
      <c r="J38" s="80"/>
      <c r="K38" s="81"/>
      <c r="L38" s="81"/>
      <c r="M38" s="81"/>
      <c r="N38" s="51"/>
      <c r="O38" s="53"/>
      <c r="P38" s="97"/>
      <c r="Q38" s="98"/>
      <c r="R38" s="65"/>
      <c r="S38" s="99"/>
      <c r="T38" s="65"/>
      <c r="U38" s="99"/>
      <c r="V38" s="60"/>
      <c r="W38" s="60"/>
      <c r="X38" s="60"/>
      <c r="Y38" s="82"/>
      <c r="Z38" s="82"/>
      <c r="AA38" s="82"/>
      <c r="AB38" s="10"/>
      <c r="AC38" s="11" t="s">
        <v>63</v>
      </c>
      <c r="AD38" s="11" t="s">
        <v>81</v>
      </c>
      <c r="AE38" s="11">
        <f t="shared" si="0"/>
        <v>0</v>
      </c>
      <c r="AF38" s="12" t="s">
        <v>63</v>
      </c>
      <c r="AG38" s="92"/>
      <c r="AH38" s="92"/>
      <c r="AI38" s="92"/>
      <c r="AJ38" s="92"/>
      <c r="AK38" s="92"/>
    </row>
    <row r="39" spans="1:37" x14ac:dyDescent="0.15">
      <c r="A39" s="14">
        <v>33</v>
      </c>
      <c r="B39" s="83"/>
      <c r="C39" s="84"/>
      <c r="D39" s="84"/>
      <c r="E39" s="84"/>
      <c r="F39" s="85"/>
      <c r="G39" s="80"/>
      <c r="H39" s="80"/>
      <c r="I39" s="80"/>
      <c r="J39" s="80"/>
      <c r="K39" s="81"/>
      <c r="L39" s="81"/>
      <c r="M39" s="81"/>
      <c r="N39" s="51"/>
      <c r="O39" s="53"/>
      <c r="P39" s="97"/>
      <c r="Q39" s="98"/>
      <c r="R39" s="65"/>
      <c r="S39" s="99"/>
      <c r="T39" s="65"/>
      <c r="U39" s="99"/>
      <c r="V39" s="60"/>
      <c r="W39" s="60"/>
      <c r="X39" s="60"/>
      <c r="Y39" s="82"/>
      <c r="Z39" s="82"/>
      <c r="AA39" s="82"/>
      <c r="AB39" s="10"/>
      <c r="AC39" s="11" t="s">
        <v>63</v>
      </c>
      <c r="AD39" s="11" t="s">
        <v>81</v>
      </c>
      <c r="AE39" s="11">
        <f t="shared" si="0"/>
        <v>0</v>
      </c>
      <c r="AF39" s="12" t="s">
        <v>63</v>
      </c>
      <c r="AG39" s="92"/>
      <c r="AH39" s="92"/>
      <c r="AI39" s="92"/>
      <c r="AJ39" s="92"/>
      <c r="AK39" s="92"/>
    </row>
    <row r="40" spans="1:37" x14ac:dyDescent="0.15">
      <c r="A40" s="14">
        <v>34</v>
      </c>
      <c r="B40" s="83"/>
      <c r="C40" s="84"/>
      <c r="D40" s="84"/>
      <c r="E40" s="84"/>
      <c r="F40" s="85"/>
      <c r="G40" s="80"/>
      <c r="H40" s="80"/>
      <c r="I40" s="80"/>
      <c r="J40" s="80"/>
      <c r="K40" s="81"/>
      <c r="L40" s="81"/>
      <c r="M40" s="81"/>
      <c r="N40" s="51"/>
      <c r="O40" s="53"/>
      <c r="P40" s="97"/>
      <c r="Q40" s="98"/>
      <c r="R40" s="65"/>
      <c r="S40" s="99"/>
      <c r="T40" s="65"/>
      <c r="U40" s="99"/>
      <c r="V40" s="60"/>
      <c r="W40" s="60"/>
      <c r="X40" s="60"/>
      <c r="Y40" s="82"/>
      <c r="Z40" s="82"/>
      <c r="AA40" s="82"/>
      <c r="AB40" s="10"/>
      <c r="AC40" s="11" t="s">
        <v>63</v>
      </c>
      <c r="AD40" s="11" t="s">
        <v>81</v>
      </c>
      <c r="AE40" s="11">
        <f t="shared" si="0"/>
        <v>0</v>
      </c>
      <c r="AF40" s="12" t="s">
        <v>63</v>
      </c>
      <c r="AG40" s="92"/>
      <c r="AH40" s="92"/>
      <c r="AI40" s="92"/>
      <c r="AJ40" s="92"/>
      <c r="AK40" s="92"/>
    </row>
    <row r="41" spans="1:37" x14ac:dyDescent="0.15">
      <c r="A41" s="14">
        <v>35</v>
      </c>
      <c r="B41" s="83"/>
      <c r="C41" s="84"/>
      <c r="D41" s="84"/>
      <c r="E41" s="84"/>
      <c r="F41" s="85"/>
      <c r="G41" s="80"/>
      <c r="H41" s="80"/>
      <c r="I41" s="80"/>
      <c r="J41" s="80"/>
      <c r="K41" s="81"/>
      <c r="L41" s="81"/>
      <c r="M41" s="81"/>
      <c r="N41" s="51"/>
      <c r="O41" s="53"/>
      <c r="P41" s="97"/>
      <c r="Q41" s="98"/>
      <c r="R41" s="65"/>
      <c r="S41" s="99"/>
      <c r="T41" s="65"/>
      <c r="U41" s="99"/>
      <c r="V41" s="60"/>
      <c r="W41" s="60"/>
      <c r="X41" s="60"/>
      <c r="Y41" s="82"/>
      <c r="Z41" s="82"/>
      <c r="AA41" s="82"/>
      <c r="AB41" s="10"/>
      <c r="AC41" s="11" t="s">
        <v>63</v>
      </c>
      <c r="AD41" s="11" t="s">
        <v>81</v>
      </c>
      <c r="AE41" s="11">
        <f t="shared" si="0"/>
        <v>0</v>
      </c>
      <c r="AF41" s="12" t="s">
        <v>63</v>
      </c>
      <c r="AG41" s="92"/>
      <c r="AH41" s="92"/>
      <c r="AI41" s="92"/>
      <c r="AJ41" s="92"/>
      <c r="AK41" s="92"/>
    </row>
    <row r="43" spans="1:37" x14ac:dyDescent="0.15">
      <c r="B43" s="13" t="s">
        <v>91</v>
      </c>
      <c r="C43" s="13"/>
      <c r="D43" s="13"/>
      <c r="E43" s="13"/>
      <c r="F43" s="13"/>
    </row>
    <row r="44" spans="1:37" x14ac:dyDescent="0.15">
      <c r="B44" s="63" t="s">
        <v>9</v>
      </c>
      <c r="C44" s="63"/>
      <c r="D44" s="63"/>
      <c r="E44" s="63"/>
      <c r="F44" s="63"/>
      <c r="G44" s="63"/>
      <c r="H44" s="63"/>
      <c r="I44" s="63"/>
      <c r="J44" s="63" t="s">
        <v>49</v>
      </c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 t="s">
        <v>163</v>
      </c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 t="s">
        <v>97</v>
      </c>
      <c r="AI44" s="63"/>
      <c r="AJ44" s="63"/>
      <c r="AK44" s="63"/>
    </row>
    <row r="45" spans="1:37" x14ac:dyDescent="0.15">
      <c r="B45" s="63"/>
      <c r="C45" s="63"/>
      <c r="D45" s="63"/>
      <c r="E45" s="63"/>
      <c r="F45" s="63"/>
      <c r="G45" s="63"/>
      <c r="H45" s="63"/>
      <c r="I45" s="63"/>
      <c r="J45" s="63" t="s">
        <v>50</v>
      </c>
      <c r="K45" s="63"/>
      <c r="L45" s="63"/>
      <c r="M45" s="63"/>
      <c r="N45" s="63" t="s">
        <v>49</v>
      </c>
      <c r="O45" s="63"/>
      <c r="P45" s="63"/>
      <c r="Q45" s="63"/>
      <c r="R45" s="63" t="s">
        <v>96</v>
      </c>
      <c r="S45" s="63"/>
      <c r="T45" s="63"/>
      <c r="U45" s="63"/>
      <c r="V45" s="63" t="s">
        <v>164</v>
      </c>
      <c r="W45" s="63"/>
      <c r="X45" s="63"/>
      <c r="Y45" s="63"/>
      <c r="Z45" s="63" t="s">
        <v>165</v>
      </c>
      <c r="AA45" s="63"/>
      <c r="AB45" s="63"/>
      <c r="AC45" s="63"/>
      <c r="AD45" s="63" t="s">
        <v>96</v>
      </c>
      <c r="AE45" s="63"/>
      <c r="AF45" s="63"/>
      <c r="AG45" s="63"/>
      <c r="AH45" s="63"/>
      <c r="AI45" s="63"/>
      <c r="AJ45" s="63"/>
      <c r="AK45" s="63"/>
    </row>
    <row r="46" spans="1:37" x14ac:dyDescent="0.15">
      <c r="B46" s="63" t="s">
        <v>93</v>
      </c>
      <c r="C46" s="63"/>
      <c r="D46" s="63"/>
      <c r="E46" s="63"/>
      <c r="F46" s="63"/>
      <c r="G46" s="63"/>
      <c r="H46" s="63"/>
      <c r="I46" s="63"/>
      <c r="J46" s="102">
        <f>SUMIF($N7:$O41,"満3歳児",$Y7:$AA41)</f>
        <v>0</v>
      </c>
      <c r="K46" s="102"/>
      <c r="L46" s="102"/>
      <c r="M46" s="102"/>
      <c r="N46" s="102">
        <f>SUMIF($N7:$O41,"3歳児",$Y7:$AA41)</f>
        <v>0</v>
      </c>
      <c r="O46" s="102"/>
      <c r="P46" s="102"/>
      <c r="Q46" s="102"/>
      <c r="R46" s="102">
        <f>SUM(J46:P46)</f>
        <v>0</v>
      </c>
      <c r="S46" s="102"/>
      <c r="T46" s="102"/>
      <c r="U46" s="102"/>
      <c r="V46" s="102">
        <f>SUMIF($N7:$O41,"4歳児",$Y7:$AA41)</f>
        <v>0</v>
      </c>
      <c r="W46" s="102"/>
      <c r="X46" s="102"/>
      <c r="Y46" s="102"/>
      <c r="Z46" s="102">
        <f>SUMIF($N7:$O41,"5歳児",$Y7:$AA41)</f>
        <v>0</v>
      </c>
      <c r="AA46" s="102"/>
      <c r="AB46" s="102"/>
      <c r="AC46" s="102"/>
      <c r="AD46" s="101">
        <f>SUM(V46:AC46)</f>
        <v>0</v>
      </c>
      <c r="AE46" s="101"/>
      <c r="AF46" s="101"/>
      <c r="AG46" s="101"/>
      <c r="AH46" s="101">
        <f>R46+AD46</f>
        <v>0</v>
      </c>
      <c r="AI46" s="101"/>
      <c r="AJ46" s="101"/>
      <c r="AK46" s="101"/>
    </row>
    <row r="47" spans="1:37" x14ac:dyDescent="0.15">
      <c r="B47" s="63" t="s">
        <v>94</v>
      </c>
      <c r="C47" s="63"/>
      <c r="D47" s="63"/>
      <c r="E47" s="63"/>
      <c r="F47" s="63"/>
      <c r="G47" s="63"/>
      <c r="H47" s="63"/>
      <c r="I47" s="63"/>
      <c r="J47" s="102">
        <f>COUNTIF($N7:$O41,"満3歳児")</f>
        <v>0</v>
      </c>
      <c r="K47" s="102"/>
      <c r="L47" s="102"/>
      <c r="M47" s="102"/>
      <c r="N47" s="102">
        <f>COUNTIF($N7:$O41,"3歳児")</f>
        <v>0</v>
      </c>
      <c r="O47" s="102"/>
      <c r="P47" s="102"/>
      <c r="Q47" s="102"/>
      <c r="R47" s="102">
        <f>SUM(J47:P47)</f>
        <v>0</v>
      </c>
      <c r="S47" s="102"/>
      <c r="T47" s="102"/>
      <c r="U47" s="102"/>
      <c r="V47" s="102">
        <f>COUNTIF($N7:$O41,"4歳児")</f>
        <v>0</v>
      </c>
      <c r="W47" s="102"/>
      <c r="X47" s="102"/>
      <c r="Y47" s="102"/>
      <c r="Z47" s="102">
        <f>COUNTIF($N7:$O41,"5歳児")</f>
        <v>0</v>
      </c>
      <c r="AA47" s="102"/>
      <c r="AB47" s="102"/>
      <c r="AC47" s="102"/>
      <c r="AD47" s="101">
        <f t="shared" ref="AD47:AD48" si="1">SUM(V47:AC47)</f>
        <v>0</v>
      </c>
      <c r="AE47" s="101"/>
      <c r="AF47" s="101"/>
      <c r="AG47" s="101"/>
      <c r="AH47" s="101">
        <f>R47+AD47</f>
        <v>0</v>
      </c>
      <c r="AI47" s="101"/>
      <c r="AJ47" s="101"/>
      <c r="AK47" s="101"/>
    </row>
    <row r="48" spans="1:37" x14ac:dyDescent="0.15">
      <c r="B48" s="63" t="s">
        <v>95</v>
      </c>
      <c r="C48" s="63"/>
      <c r="D48" s="63"/>
      <c r="E48" s="63"/>
      <c r="F48" s="63"/>
      <c r="G48" s="63"/>
      <c r="H48" s="63"/>
      <c r="I48" s="63"/>
      <c r="J48" s="103"/>
      <c r="K48" s="103"/>
      <c r="L48" s="103"/>
      <c r="M48" s="103"/>
      <c r="N48" s="103"/>
      <c r="O48" s="103"/>
      <c r="P48" s="103"/>
      <c r="Q48" s="103"/>
      <c r="R48" s="103">
        <f>SUM(J48:P48)</f>
        <v>0</v>
      </c>
      <c r="S48" s="103"/>
      <c r="T48" s="103"/>
      <c r="U48" s="103"/>
      <c r="V48" s="100"/>
      <c r="W48" s="100"/>
      <c r="X48" s="100"/>
      <c r="Y48" s="100"/>
      <c r="Z48" s="100"/>
      <c r="AA48" s="100"/>
      <c r="AB48" s="100"/>
      <c r="AC48" s="100"/>
      <c r="AD48" s="100">
        <f t="shared" si="1"/>
        <v>0</v>
      </c>
      <c r="AE48" s="100"/>
      <c r="AF48" s="100"/>
      <c r="AG48" s="100"/>
      <c r="AH48" s="100">
        <f>R48+AD48</f>
        <v>0</v>
      </c>
      <c r="AI48" s="100"/>
      <c r="AJ48" s="100"/>
      <c r="AK48" s="100"/>
    </row>
  </sheetData>
  <mergeCells count="398">
    <mergeCell ref="B46:I46"/>
    <mergeCell ref="J46:M46"/>
    <mergeCell ref="N46:Q46"/>
    <mergeCell ref="R46:U46"/>
    <mergeCell ref="V46:Y46"/>
    <mergeCell ref="Z46:AC46"/>
    <mergeCell ref="AD48:AG48"/>
    <mergeCell ref="AH48:AK48"/>
    <mergeCell ref="B48:I48"/>
    <mergeCell ref="J48:M48"/>
    <mergeCell ref="N48:Q48"/>
    <mergeCell ref="R48:U48"/>
    <mergeCell ref="V48:Y48"/>
    <mergeCell ref="Z48:AC48"/>
    <mergeCell ref="AD46:AG46"/>
    <mergeCell ref="AH46:AK46"/>
    <mergeCell ref="B47:I47"/>
    <mergeCell ref="J47:M47"/>
    <mergeCell ref="N47:Q47"/>
    <mergeCell ref="R47:U47"/>
    <mergeCell ref="V47:Y47"/>
    <mergeCell ref="Z47:AC47"/>
    <mergeCell ref="AD47:AG47"/>
    <mergeCell ref="AH47:AK47"/>
    <mergeCell ref="B44:I45"/>
    <mergeCell ref="J44:U44"/>
    <mergeCell ref="V44:AG44"/>
    <mergeCell ref="AH44:AK45"/>
    <mergeCell ref="J45:M45"/>
    <mergeCell ref="N45:Q45"/>
    <mergeCell ref="R45:U45"/>
    <mergeCell ref="V45:Y45"/>
    <mergeCell ref="Z45:AC45"/>
    <mergeCell ref="AD45:AG45"/>
    <mergeCell ref="AG40:AK40"/>
    <mergeCell ref="B41:F41"/>
    <mergeCell ref="G41:J41"/>
    <mergeCell ref="K41:M41"/>
    <mergeCell ref="N41:O41"/>
    <mergeCell ref="P41:Q41"/>
    <mergeCell ref="R41:S41"/>
    <mergeCell ref="T41:U41"/>
    <mergeCell ref="V41:X41"/>
    <mergeCell ref="Y41:AA41"/>
    <mergeCell ref="AG41:AK41"/>
    <mergeCell ref="B40:F40"/>
    <mergeCell ref="G40:J40"/>
    <mergeCell ref="K40:M40"/>
    <mergeCell ref="N40:O40"/>
    <mergeCell ref="P40:Q40"/>
    <mergeCell ref="R40:S40"/>
    <mergeCell ref="T40:U40"/>
    <mergeCell ref="V40:X40"/>
    <mergeCell ref="Y40:AA40"/>
    <mergeCell ref="AG38:AK38"/>
    <mergeCell ref="B39:F39"/>
    <mergeCell ref="G39:J39"/>
    <mergeCell ref="K39:M39"/>
    <mergeCell ref="N39:O39"/>
    <mergeCell ref="P39:Q39"/>
    <mergeCell ref="R39:S39"/>
    <mergeCell ref="T39:U39"/>
    <mergeCell ref="V39:X39"/>
    <mergeCell ref="Y39:AA39"/>
    <mergeCell ref="AG39:AK39"/>
    <mergeCell ref="B38:F38"/>
    <mergeCell ref="G38:J38"/>
    <mergeCell ref="K38:M38"/>
    <mergeCell ref="N38:O38"/>
    <mergeCell ref="P38:Q38"/>
    <mergeCell ref="R38:S38"/>
    <mergeCell ref="T38:U38"/>
    <mergeCell ref="V38:X38"/>
    <mergeCell ref="Y38:AA38"/>
    <mergeCell ref="AG36:AK36"/>
    <mergeCell ref="B37:F37"/>
    <mergeCell ref="G37:J37"/>
    <mergeCell ref="K37:M37"/>
    <mergeCell ref="N37:O37"/>
    <mergeCell ref="P37:Q37"/>
    <mergeCell ref="R37:S37"/>
    <mergeCell ref="T37:U37"/>
    <mergeCell ref="V37:X37"/>
    <mergeCell ref="Y37:AA37"/>
    <mergeCell ref="AG37:AK37"/>
    <mergeCell ref="B36:F36"/>
    <mergeCell ref="G36:J36"/>
    <mergeCell ref="K36:M36"/>
    <mergeCell ref="N36:O36"/>
    <mergeCell ref="P36:Q36"/>
    <mergeCell ref="R36:S36"/>
    <mergeCell ref="T36:U36"/>
    <mergeCell ref="V36:X36"/>
    <mergeCell ref="Y36:AA36"/>
    <mergeCell ref="AG34:AK34"/>
    <mergeCell ref="B35:F35"/>
    <mergeCell ref="G35:J35"/>
    <mergeCell ref="K35:M35"/>
    <mergeCell ref="N35:O35"/>
    <mergeCell ref="P35:Q35"/>
    <mergeCell ref="R35:S35"/>
    <mergeCell ref="T35:U35"/>
    <mergeCell ref="V35:X35"/>
    <mergeCell ref="Y35:AA35"/>
    <mergeCell ref="AG35:AK35"/>
    <mergeCell ref="B34:F34"/>
    <mergeCell ref="G34:J34"/>
    <mergeCell ref="K34:M34"/>
    <mergeCell ref="N34:O34"/>
    <mergeCell ref="P34:Q34"/>
    <mergeCell ref="R34:S34"/>
    <mergeCell ref="T34:U34"/>
    <mergeCell ref="V34:X34"/>
    <mergeCell ref="Y34:AA34"/>
    <mergeCell ref="AG32:AK32"/>
    <mergeCell ref="B33:F33"/>
    <mergeCell ref="G33:J33"/>
    <mergeCell ref="K33:M33"/>
    <mergeCell ref="N33:O33"/>
    <mergeCell ref="P33:Q33"/>
    <mergeCell ref="R33:S33"/>
    <mergeCell ref="T33:U33"/>
    <mergeCell ref="V33:X33"/>
    <mergeCell ref="Y33:AA33"/>
    <mergeCell ref="AG33:AK33"/>
    <mergeCell ref="B32:F32"/>
    <mergeCell ref="G32:J32"/>
    <mergeCell ref="K32:M32"/>
    <mergeCell ref="N32:O32"/>
    <mergeCell ref="P32:Q32"/>
    <mergeCell ref="R32:S32"/>
    <mergeCell ref="T32:U32"/>
    <mergeCell ref="V32:X32"/>
    <mergeCell ref="Y32:AA32"/>
    <mergeCell ref="AG30:AK30"/>
    <mergeCell ref="B31:F31"/>
    <mergeCell ref="G31:J31"/>
    <mergeCell ref="K31:M31"/>
    <mergeCell ref="N31:O31"/>
    <mergeCell ref="P31:Q31"/>
    <mergeCell ref="R31:S31"/>
    <mergeCell ref="T31:U31"/>
    <mergeCell ref="V31:X31"/>
    <mergeCell ref="Y31:AA31"/>
    <mergeCell ref="AG31:AK31"/>
    <mergeCell ref="B30:F30"/>
    <mergeCell ref="G30:J30"/>
    <mergeCell ref="K30:M30"/>
    <mergeCell ref="N30:O30"/>
    <mergeCell ref="P30:Q30"/>
    <mergeCell ref="R30:S30"/>
    <mergeCell ref="T30:U30"/>
    <mergeCell ref="V30:X30"/>
    <mergeCell ref="Y30:AA30"/>
    <mergeCell ref="AG28:AK28"/>
    <mergeCell ref="B29:F29"/>
    <mergeCell ref="G29:J29"/>
    <mergeCell ref="K29:M29"/>
    <mergeCell ref="N29:O29"/>
    <mergeCell ref="P29:Q29"/>
    <mergeCell ref="R29:S29"/>
    <mergeCell ref="T29:U29"/>
    <mergeCell ref="V29:X29"/>
    <mergeCell ref="Y29:AA29"/>
    <mergeCell ref="AG29:AK29"/>
    <mergeCell ref="B28:F28"/>
    <mergeCell ref="G28:J28"/>
    <mergeCell ref="K28:M28"/>
    <mergeCell ref="N28:O28"/>
    <mergeCell ref="P28:Q28"/>
    <mergeCell ref="R28:S28"/>
    <mergeCell ref="T28:U28"/>
    <mergeCell ref="V28:X28"/>
    <mergeCell ref="Y28:AA28"/>
    <mergeCell ref="AG26:AK26"/>
    <mergeCell ref="B27:F27"/>
    <mergeCell ref="G27:J27"/>
    <mergeCell ref="K27:M27"/>
    <mergeCell ref="N27:O27"/>
    <mergeCell ref="P27:Q27"/>
    <mergeCell ref="R27:S27"/>
    <mergeCell ref="T27:U27"/>
    <mergeCell ref="V27:X27"/>
    <mergeCell ref="Y27:AA27"/>
    <mergeCell ref="AG27:AK27"/>
    <mergeCell ref="B26:F26"/>
    <mergeCell ref="G26:J26"/>
    <mergeCell ref="K26:M26"/>
    <mergeCell ref="N26:O26"/>
    <mergeCell ref="P26:Q26"/>
    <mergeCell ref="R26:S26"/>
    <mergeCell ref="T26:U26"/>
    <mergeCell ref="V26:X26"/>
    <mergeCell ref="Y26:AA26"/>
    <mergeCell ref="AG24:AK24"/>
    <mergeCell ref="B25:F25"/>
    <mergeCell ref="G25:J25"/>
    <mergeCell ref="K25:M25"/>
    <mergeCell ref="N25:O25"/>
    <mergeCell ref="P25:Q25"/>
    <mergeCell ref="R25:S25"/>
    <mergeCell ref="T25:U25"/>
    <mergeCell ref="V25:X25"/>
    <mergeCell ref="Y25:AA25"/>
    <mergeCell ref="AG25:AK25"/>
    <mergeCell ref="B24:F24"/>
    <mergeCell ref="G24:J24"/>
    <mergeCell ref="K24:M24"/>
    <mergeCell ref="N24:O24"/>
    <mergeCell ref="P24:Q24"/>
    <mergeCell ref="R24:S24"/>
    <mergeCell ref="T24:U24"/>
    <mergeCell ref="V24:X24"/>
    <mergeCell ref="Y24:AA24"/>
    <mergeCell ref="AG22:AK22"/>
    <mergeCell ref="B23:F23"/>
    <mergeCell ref="G23:J23"/>
    <mergeCell ref="K23:M23"/>
    <mergeCell ref="N23:O23"/>
    <mergeCell ref="P23:Q23"/>
    <mergeCell ref="R23:S23"/>
    <mergeCell ref="T23:U23"/>
    <mergeCell ref="V23:X23"/>
    <mergeCell ref="Y23:AA23"/>
    <mergeCell ref="AG23:AK23"/>
    <mergeCell ref="B22:F22"/>
    <mergeCell ref="G22:J22"/>
    <mergeCell ref="K22:M22"/>
    <mergeCell ref="N22:O22"/>
    <mergeCell ref="P22:Q22"/>
    <mergeCell ref="R22:S22"/>
    <mergeCell ref="T22:U22"/>
    <mergeCell ref="V22:X22"/>
    <mergeCell ref="Y22:AA22"/>
    <mergeCell ref="AG20:AK20"/>
    <mergeCell ref="B21:F21"/>
    <mergeCell ref="G21:J21"/>
    <mergeCell ref="K21:M21"/>
    <mergeCell ref="N21:O21"/>
    <mergeCell ref="P21:Q21"/>
    <mergeCell ref="R21:S21"/>
    <mergeCell ref="T21:U21"/>
    <mergeCell ref="V21:X21"/>
    <mergeCell ref="Y21:AA21"/>
    <mergeCell ref="AG21:AK21"/>
    <mergeCell ref="B20:F20"/>
    <mergeCell ref="G20:J20"/>
    <mergeCell ref="K20:M20"/>
    <mergeCell ref="N20:O20"/>
    <mergeCell ref="P20:Q20"/>
    <mergeCell ref="R20:S20"/>
    <mergeCell ref="T20:U20"/>
    <mergeCell ref="V20:X20"/>
    <mergeCell ref="Y20:AA20"/>
    <mergeCell ref="AG18:AK18"/>
    <mergeCell ref="B19:F19"/>
    <mergeCell ref="G19:J19"/>
    <mergeCell ref="K19:M19"/>
    <mergeCell ref="N19:O19"/>
    <mergeCell ref="P19:Q19"/>
    <mergeCell ref="R19:S19"/>
    <mergeCell ref="T19:U19"/>
    <mergeCell ref="V19:X19"/>
    <mergeCell ref="Y19:AA19"/>
    <mergeCell ref="AG19:AK19"/>
    <mergeCell ref="B18:F18"/>
    <mergeCell ref="G18:J18"/>
    <mergeCell ref="K18:M18"/>
    <mergeCell ref="N18:O18"/>
    <mergeCell ref="P18:Q18"/>
    <mergeCell ref="R18:S18"/>
    <mergeCell ref="T18:U18"/>
    <mergeCell ref="V18:X18"/>
    <mergeCell ref="Y18:AA18"/>
    <mergeCell ref="AG16:AK16"/>
    <mergeCell ref="B17:F17"/>
    <mergeCell ref="G17:J17"/>
    <mergeCell ref="K17:M17"/>
    <mergeCell ref="N17:O17"/>
    <mergeCell ref="P17:Q17"/>
    <mergeCell ref="R17:S17"/>
    <mergeCell ref="T17:U17"/>
    <mergeCell ref="V17:X17"/>
    <mergeCell ref="Y17:AA17"/>
    <mergeCell ref="AG17:AK17"/>
    <mergeCell ref="B16:F16"/>
    <mergeCell ref="G16:J16"/>
    <mergeCell ref="K16:M16"/>
    <mergeCell ref="N16:O16"/>
    <mergeCell ref="P16:Q16"/>
    <mergeCell ref="R16:S16"/>
    <mergeCell ref="T16:U16"/>
    <mergeCell ref="V16:X16"/>
    <mergeCell ref="Y16:AA16"/>
    <mergeCell ref="AG14:AK14"/>
    <mergeCell ref="B15:F15"/>
    <mergeCell ref="G15:J15"/>
    <mergeCell ref="K15:M15"/>
    <mergeCell ref="N15:O15"/>
    <mergeCell ref="P15:Q15"/>
    <mergeCell ref="R15:S15"/>
    <mergeCell ref="T15:U15"/>
    <mergeCell ref="V15:X15"/>
    <mergeCell ref="Y15:AA15"/>
    <mergeCell ref="AG15:AK15"/>
    <mergeCell ref="B14:F14"/>
    <mergeCell ref="G14:J14"/>
    <mergeCell ref="K14:M14"/>
    <mergeCell ref="N14:O14"/>
    <mergeCell ref="P14:Q14"/>
    <mergeCell ref="R14:S14"/>
    <mergeCell ref="T14:U14"/>
    <mergeCell ref="V14:X14"/>
    <mergeCell ref="Y14:AA14"/>
    <mergeCell ref="AG12:AK12"/>
    <mergeCell ref="B13:F13"/>
    <mergeCell ref="G13:J13"/>
    <mergeCell ref="K13:M13"/>
    <mergeCell ref="N13:O13"/>
    <mergeCell ref="P13:Q13"/>
    <mergeCell ref="R13:S13"/>
    <mergeCell ref="T13:U13"/>
    <mergeCell ref="V13:X13"/>
    <mergeCell ref="Y13:AA13"/>
    <mergeCell ref="AG13:AK13"/>
    <mergeCell ref="B12:F12"/>
    <mergeCell ref="G12:J12"/>
    <mergeCell ref="K12:M12"/>
    <mergeCell ref="N12:O12"/>
    <mergeCell ref="P12:Q12"/>
    <mergeCell ref="R12:S12"/>
    <mergeCell ref="T12:U12"/>
    <mergeCell ref="V12:X12"/>
    <mergeCell ref="Y12:AA12"/>
    <mergeCell ref="AG10:AK10"/>
    <mergeCell ref="B11:F11"/>
    <mergeCell ref="G11:J11"/>
    <mergeCell ref="K11:M11"/>
    <mergeCell ref="N11:O11"/>
    <mergeCell ref="P11:Q11"/>
    <mergeCell ref="R11:S11"/>
    <mergeCell ref="T11:U11"/>
    <mergeCell ref="V11:X11"/>
    <mergeCell ref="Y11:AA11"/>
    <mergeCell ref="AG11:AK11"/>
    <mergeCell ref="B10:F10"/>
    <mergeCell ref="G10:J10"/>
    <mergeCell ref="K10:M10"/>
    <mergeCell ref="N10:O10"/>
    <mergeCell ref="P10:Q10"/>
    <mergeCell ref="R10:S10"/>
    <mergeCell ref="T10:U10"/>
    <mergeCell ref="V10:X10"/>
    <mergeCell ref="Y10:AA10"/>
    <mergeCell ref="T8:U8"/>
    <mergeCell ref="V8:X8"/>
    <mergeCell ref="Y8:AA8"/>
    <mergeCell ref="AG8:AK8"/>
    <mergeCell ref="B9:F9"/>
    <mergeCell ref="G9:J9"/>
    <mergeCell ref="K9:M9"/>
    <mergeCell ref="N9:O9"/>
    <mergeCell ref="P9:Q9"/>
    <mergeCell ref="R9:S9"/>
    <mergeCell ref="T9:U9"/>
    <mergeCell ref="V9:X9"/>
    <mergeCell ref="Y9:AA9"/>
    <mergeCell ref="AG9:AK9"/>
    <mergeCell ref="B8:F8"/>
    <mergeCell ref="G8:J8"/>
    <mergeCell ref="K8:M8"/>
    <mergeCell ref="N8:O8"/>
    <mergeCell ref="P8:Q8"/>
    <mergeCell ref="R8:S8"/>
    <mergeCell ref="B3:H3"/>
    <mergeCell ref="I3:J3"/>
    <mergeCell ref="T7:U7"/>
    <mergeCell ref="V7:X7"/>
    <mergeCell ref="Y7:AA7"/>
    <mergeCell ref="AG7:AK7"/>
    <mergeCell ref="A5:A6"/>
    <mergeCell ref="B5:F6"/>
    <mergeCell ref="G5:J6"/>
    <mergeCell ref="K5:M6"/>
    <mergeCell ref="N5:O6"/>
    <mergeCell ref="P5:S6"/>
    <mergeCell ref="T5:X5"/>
    <mergeCell ref="Y5:AA6"/>
    <mergeCell ref="AB5:AF6"/>
    <mergeCell ref="B7:F7"/>
    <mergeCell ref="G7:J7"/>
    <mergeCell ref="K7:M7"/>
    <mergeCell ref="N7:O7"/>
    <mergeCell ref="P7:Q7"/>
    <mergeCell ref="R7:S7"/>
    <mergeCell ref="AG5:AK6"/>
    <mergeCell ref="T6:U6"/>
    <mergeCell ref="V6:X6"/>
  </mergeCells>
  <phoneticPr fontId="1"/>
  <dataValidations count="3">
    <dataValidation imeMode="on" allowBlank="1" showInputMessage="1" showErrorMessage="1" sqref="G7:J41 V7:X41 AG7:AK41"/>
    <dataValidation imeMode="off" allowBlank="1" showInputMessage="1" showErrorMessage="1" sqref="B7:F41 K7:M41 Y7:AB41"/>
    <dataValidation type="list" allowBlank="1" showInputMessage="1" showErrorMessage="1" sqref="N7:N41">
      <formula1>"満3歳児,3歳児,4歳児,5歳児"</formula1>
    </dataValidation>
  </dataValidations>
  <printOptions horizontalCentered="1"/>
  <pageMargins left="0.31496062992125984" right="0.31496062992125984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請求明細書・幼稚園（記入例）</vt:lpstr>
      <vt:lpstr>請求明細書・幼稚園（白紙）</vt:lpstr>
      <vt:lpstr>在園児一覧・1号（記入例）</vt:lpstr>
      <vt:lpstr>在園児一覧・1号（白紙）</vt:lpstr>
      <vt:lpstr>'請求明細書・幼稚園（記入例）'!Print_Area</vt:lpstr>
    </vt:vector>
  </TitlesOfParts>
  <Company>川崎市役所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2016-09-01T11:32:20Z</cp:lastPrinted>
  <dcterms:created xsi:type="dcterms:W3CDTF">2015-03-19T01:28:43Z</dcterms:created>
  <dcterms:modified xsi:type="dcterms:W3CDTF">2023-03-24T06:58:09Z</dcterms:modified>
</cp:coreProperties>
</file>