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89-1" sheetId="1" r:id="rId1"/>
    <sheet name="89-2" sheetId="2" r:id="rId2"/>
  </sheets>
  <definedNames/>
  <calcPr fullCalcOnLoad="1"/>
</workbook>
</file>

<file path=xl/sharedStrings.xml><?xml version="1.0" encoding="utf-8"?>
<sst xmlns="http://schemas.openxmlformats.org/spreadsheetml/2006/main" count="221" uniqueCount="88">
  <si>
    <t>麻生</t>
  </si>
  <si>
    <t>麻生区</t>
  </si>
  <si>
    <t>多摩</t>
  </si>
  <si>
    <t>多摩区</t>
  </si>
  <si>
    <t>宮前</t>
  </si>
  <si>
    <t>宮前区</t>
  </si>
  <si>
    <t>高津</t>
  </si>
  <si>
    <t>高津区</t>
  </si>
  <si>
    <t>中原</t>
  </si>
  <si>
    <t>中原区</t>
  </si>
  <si>
    <t>幸</t>
  </si>
  <si>
    <t>幸区</t>
  </si>
  <si>
    <t>川崎</t>
  </si>
  <si>
    <t>川崎区</t>
  </si>
  <si>
    <t>私立</t>
  </si>
  <si>
    <t>麻生</t>
  </si>
  <si>
    <t>麻生区</t>
  </si>
  <si>
    <t>公立</t>
  </si>
  <si>
    <t>公立</t>
  </si>
  <si>
    <t>9年度</t>
  </si>
  <si>
    <t>平成</t>
  </si>
  <si>
    <t>総数</t>
  </si>
  <si>
    <t>女</t>
  </si>
  <si>
    <t>男</t>
  </si>
  <si>
    <t>計</t>
  </si>
  <si>
    <t>女</t>
  </si>
  <si>
    <t>男</t>
  </si>
  <si>
    <t>その他</t>
  </si>
  <si>
    <t>家庭</t>
  </si>
  <si>
    <t>商業</t>
  </si>
  <si>
    <t>工業</t>
  </si>
  <si>
    <t>普通</t>
  </si>
  <si>
    <t>計</t>
  </si>
  <si>
    <t>併置</t>
  </si>
  <si>
    <t>定時制</t>
  </si>
  <si>
    <t>全日制</t>
  </si>
  <si>
    <t>兼務者</t>
  </si>
  <si>
    <t>本務者</t>
  </si>
  <si>
    <t>総数</t>
  </si>
  <si>
    <t>本校</t>
  </si>
  <si>
    <t>種別</t>
  </si>
  <si>
    <t>職員数（本務者）</t>
  </si>
  <si>
    <t>教員数</t>
  </si>
  <si>
    <t>徒数</t>
  </si>
  <si>
    <t>生</t>
  </si>
  <si>
    <t>学科数</t>
  </si>
  <si>
    <t>学校数</t>
  </si>
  <si>
    <t>種別</t>
  </si>
  <si>
    <t>多摩区</t>
  </si>
  <si>
    <t>宮前</t>
  </si>
  <si>
    <t>宮前区</t>
  </si>
  <si>
    <t>中原区</t>
  </si>
  <si>
    <t>幸区</t>
  </si>
  <si>
    <t>川崎区</t>
  </si>
  <si>
    <t>公立</t>
  </si>
  <si>
    <t>公立</t>
  </si>
  <si>
    <t>4年</t>
  </si>
  <si>
    <t>3年</t>
  </si>
  <si>
    <t>2年</t>
  </si>
  <si>
    <t>1年</t>
  </si>
  <si>
    <t>種別</t>
  </si>
  <si>
    <t>定時制</t>
  </si>
  <si>
    <t>全日制</t>
  </si>
  <si>
    <t>種別</t>
  </si>
  <si>
    <t>-</t>
  </si>
  <si>
    <t>10年度</t>
  </si>
  <si>
    <t>その１　学 校 ・ 学 科 数 及　　　</t>
  </si>
  <si>
    <t>　　　　　　　数</t>
  </si>
  <si>
    <t xml:space="preserve"> 資料：総合企画局都市政策部統計情報課</t>
  </si>
  <si>
    <t xml:space="preserve"> 資料：総合企画局都市政策部統計情報課</t>
  </si>
  <si>
    <t>その２　生　　　　　　　　徒　　</t>
  </si>
  <si>
    <t xml:space="preserve">本表は市内に所在する高等学校の概況について，各年5月1日現在実施　　　 </t>
  </si>
  <si>
    <t>　　　の学校基本調査（指定統計第13号）の結果を表わしたものである。</t>
  </si>
  <si>
    <t>　 　び 教 員 ・ 職 員 数</t>
  </si>
  <si>
    <t>　　　学　　　　　　　　　　校</t>
  </si>
  <si>
    <t>11年度</t>
  </si>
  <si>
    <t>８９　　高　　　　　　　　　　等　　　　</t>
  </si>
  <si>
    <t>12年度</t>
  </si>
  <si>
    <t>13年度</t>
  </si>
  <si>
    <t>平成9年度</t>
  </si>
  <si>
    <t xml:space="preserve">     10年度</t>
  </si>
  <si>
    <t xml:space="preserve">     11年度</t>
  </si>
  <si>
    <t>13年度</t>
  </si>
  <si>
    <t>平成9年度</t>
  </si>
  <si>
    <t>10年度</t>
  </si>
  <si>
    <t xml:space="preserve">     12年度</t>
  </si>
  <si>
    <t>13年度</t>
  </si>
  <si>
    <t>　　13年度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</si>
</sst>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/>
    </xf>
    <xf numFmtId="176" fontId="2" fillId="0" borderId="0" xfId="0" applyNumberFormat="1" applyFont="1" applyAlignment="1">
      <alignment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0" xfId="0" applyFont="1" applyBorder="1" applyAlignment="1">
      <alignment/>
    </xf>
    <xf numFmtId="176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176" fontId="0" fillId="0" borderId="0" xfId="0" applyNumberFormat="1" applyAlignment="1">
      <alignment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2" fillId="0" borderId="5" xfId="0" applyFont="1" applyBorder="1" applyAlignment="1">
      <alignment horizontal="distributed"/>
    </xf>
    <xf numFmtId="0" fontId="4" fillId="0" borderId="0" xfId="0" applyFont="1" applyAlignment="1">
      <alignment horizontal="right" vertical="top"/>
    </xf>
    <xf numFmtId="176" fontId="2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6" fontId="3" fillId="0" borderId="1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176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8" xfId="0" applyFont="1" applyBorder="1" applyAlignment="1">
      <alignment horizontal="distributed" vertical="center"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176" fontId="2" fillId="2" borderId="0" xfId="0" applyNumberFormat="1" applyFont="1" applyFill="1" applyAlignment="1">
      <alignment horizontal="right"/>
    </xf>
    <xf numFmtId="176" fontId="3" fillId="2" borderId="0" xfId="0" applyNumberFormat="1" applyFont="1" applyFill="1" applyAlignment="1">
      <alignment horizontal="right"/>
    </xf>
    <xf numFmtId="176" fontId="2" fillId="2" borderId="1" xfId="0" applyNumberFormat="1" applyFont="1" applyFill="1" applyBorder="1" applyAlignment="1">
      <alignment horizontal="right"/>
    </xf>
    <xf numFmtId="176" fontId="2" fillId="2" borderId="5" xfId="0" applyNumberFormat="1" applyFont="1" applyFill="1" applyBorder="1" applyAlignment="1">
      <alignment horizontal="right"/>
    </xf>
    <xf numFmtId="176" fontId="2" fillId="2" borderId="6" xfId="0" applyNumberFormat="1" applyFont="1" applyFill="1" applyBorder="1" applyAlignment="1">
      <alignment horizontal="right"/>
    </xf>
    <xf numFmtId="176" fontId="2" fillId="2" borderId="0" xfId="0" applyNumberFormat="1" applyFont="1" applyFill="1" applyBorder="1" applyAlignment="1">
      <alignment horizontal="right"/>
    </xf>
    <xf numFmtId="176" fontId="11" fillId="2" borderId="0" xfId="0" applyNumberFormat="1" applyFont="1" applyFill="1" applyBorder="1" applyAlignment="1">
      <alignment horizontal="right"/>
    </xf>
    <xf numFmtId="176" fontId="11" fillId="2" borderId="6" xfId="0" applyNumberFormat="1" applyFont="1" applyFill="1" applyBorder="1" applyAlignment="1">
      <alignment horizontal="right"/>
    </xf>
    <xf numFmtId="176" fontId="3" fillId="2" borderId="0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distributed"/>
    </xf>
    <xf numFmtId="0" fontId="2" fillId="0" borderId="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2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6.75390625" style="0" customWidth="1"/>
    <col min="3" max="3" width="7.00390625" style="0" customWidth="1"/>
    <col min="4" max="6" width="6.75390625" style="0" customWidth="1"/>
    <col min="7" max="7" width="7.00390625" style="0" customWidth="1"/>
    <col min="8" max="12" width="6.75390625" style="0" customWidth="1"/>
    <col min="13" max="13" width="8.375" style="0" customWidth="1"/>
    <col min="14" max="15" width="7.625" style="0" customWidth="1"/>
    <col min="16" max="25" width="6.625" style="0" customWidth="1"/>
    <col min="26" max="26" width="8.625" style="0" customWidth="1"/>
  </cols>
  <sheetData>
    <row r="1" spans="1:26" ht="24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6" t="s">
        <v>76</v>
      </c>
      <c r="N1" s="14" t="s">
        <v>74</v>
      </c>
      <c r="O1" s="14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6" t="s">
        <v>71</v>
      </c>
      <c r="N2" s="27" t="s">
        <v>72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27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 t="s">
        <v>66</v>
      </c>
      <c r="N3" s="30" t="s">
        <v>73</v>
      </c>
      <c r="O3" s="30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5.75" customHeight="1" thickTop="1">
      <c r="A4" s="62" t="s">
        <v>47</v>
      </c>
      <c r="B4" s="59"/>
      <c r="C4" s="58" t="s">
        <v>46</v>
      </c>
      <c r="D4" s="59"/>
      <c r="E4" s="59"/>
      <c r="F4" s="59"/>
      <c r="G4" s="58" t="s">
        <v>45</v>
      </c>
      <c r="H4" s="59"/>
      <c r="I4" s="59"/>
      <c r="J4" s="59"/>
      <c r="K4" s="59"/>
      <c r="L4" s="59"/>
      <c r="M4" s="60" t="s">
        <v>44</v>
      </c>
      <c r="N4" s="62" t="s">
        <v>43</v>
      </c>
      <c r="O4" s="59"/>
      <c r="P4" s="58" t="s">
        <v>42</v>
      </c>
      <c r="Q4" s="59"/>
      <c r="R4" s="59"/>
      <c r="S4" s="59"/>
      <c r="T4" s="59"/>
      <c r="U4" s="59"/>
      <c r="V4" s="59"/>
      <c r="W4" s="58" t="s">
        <v>41</v>
      </c>
      <c r="X4" s="59"/>
      <c r="Y4" s="59"/>
      <c r="Z4" s="60" t="s">
        <v>40</v>
      </c>
    </row>
    <row r="5" spans="1:26" ht="15.75" customHeight="1">
      <c r="A5" s="63"/>
      <c r="B5" s="57"/>
      <c r="C5" s="56" t="s">
        <v>38</v>
      </c>
      <c r="D5" s="56" t="s">
        <v>39</v>
      </c>
      <c r="E5" s="57"/>
      <c r="F5" s="57"/>
      <c r="G5" s="57"/>
      <c r="H5" s="57"/>
      <c r="I5" s="57"/>
      <c r="J5" s="57"/>
      <c r="K5" s="57"/>
      <c r="L5" s="57"/>
      <c r="M5" s="64"/>
      <c r="N5" s="63"/>
      <c r="O5" s="57"/>
      <c r="P5" s="56" t="s">
        <v>38</v>
      </c>
      <c r="Q5" s="56"/>
      <c r="R5" s="56"/>
      <c r="S5" s="56" t="s">
        <v>37</v>
      </c>
      <c r="T5" s="57"/>
      <c r="U5" s="56" t="s">
        <v>36</v>
      </c>
      <c r="V5" s="57"/>
      <c r="W5" s="57"/>
      <c r="X5" s="57"/>
      <c r="Y5" s="57"/>
      <c r="Z5" s="61"/>
    </row>
    <row r="6" spans="1:26" ht="15.75" customHeight="1">
      <c r="A6" s="63"/>
      <c r="B6" s="57"/>
      <c r="C6" s="57"/>
      <c r="D6" s="13" t="s">
        <v>35</v>
      </c>
      <c r="E6" s="13" t="s">
        <v>34</v>
      </c>
      <c r="F6" s="13" t="s">
        <v>33</v>
      </c>
      <c r="G6" s="13" t="s">
        <v>32</v>
      </c>
      <c r="H6" s="13" t="s">
        <v>31</v>
      </c>
      <c r="I6" s="13" t="s">
        <v>30</v>
      </c>
      <c r="J6" s="13" t="s">
        <v>29</v>
      </c>
      <c r="K6" s="13" t="s">
        <v>28</v>
      </c>
      <c r="L6" s="13" t="s">
        <v>27</v>
      </c>
      <c r="M6" s="13" t="s">
        <v>24</v>
      </c>
      <c r="N6" s="36" t="s">
        <v>26</v>
      </c>
      <c r="O6" s="13" t="s">
        <v>25</v>
      </c>
      <c r="P6" s="13" t="s">
        <v>24</v>
      </c>
      <c r="Q6" s="13" t="s">
        <v>26</v>
      </c>
      <c r="R6" s="13" t="s">
        <v>25</v>
      </c>
      <c r="S6" s="13" t="s">
        <v>26</v>
      </c>
      <c r="T6" s="13" t="s">
        <v>25</v>
      </c>
      <c r="U6" s="13" t="s">
        <v>26</v>
      </c>
      <c r="V6" s="13" t="s">
        <v>25</v>
      </c>
      <c r="W6" s="13" t="s">
        <v>24</v>
      </c>
      <c r="X6" s="13" t="s">
        <v>23</v>
      </c>
      <c r="Y6" s="13" t="s">
        <v>22</v>
      </c>
      <c r="Z6" s="61"/>
    </row>
    <row r="7" spans="1:26" ht="13.5">
      <c r="A7" s="52" t="s">
        <v>21</v>
      </c>
      <c r="B7" s="5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1"/>
      <c r="R7" s="11"/>
      <c r="S7" s="11"/>
      <c r="T7" s="11"/>
      <c r="U7" s="11"/>
      <c r="V7" s="11"/>
      <c r="W7" s="11"/>
      <c r="X7" s="11"/>
      <c r="Y7" s="11"/>
      <c r="Z7" s="4" t="s">
        <v>21</v>
      </c>
    </row>
    <row r="8" spans="1:26" ht="13.5" customHeight="1">
      <c r="A8" s="10" t="s">
        <v>20</v>
      </c>
      <c r="B8" s="8" t="s">
        <v>19</v>
      </c>
      <c r="C8" s="7">
        <v>27</v>
      </c>
      <c r="D8" s="7">
        <v>19</v>
      </c>
      <c r="E8" s="7">
        <v>0</v>
      </c>
      <c r="F8" s="7">
        <v>8</v>
      </c>
      <c r="G8" s="7">
        <v>35</v>
      </c>
      <c r="H8" s="7">
        <v>24</v>
      </c>
      <c r="I8" s="7">
        <v>3</v>
      </c>
      <c r="J8" s="7">
        <v>2</v>
      </c>
      <c r="K8" s="7">
        <v>2</v>
      </c>
      <c r="L8" s="7">
        <v>4</v>
      </c>
      <c r="M8" s="7">
        <v>24722</v>
      </c>
      <c r="N8" s="7">
        <v>12395</v>
      </c>
      <c r="O8" s="7">
        <v>12327</v>
      </c>
      <c r="P8" s="17">
        <v>2108</v>
      </c>
      <c r="Q8" s="7">
        <v>1451</v>
      </c>
      <c r="R8" s="7">
        <v>657</v>
      </c>
      <c r="S8" s="7">
        <v>1241</v>
      </c>
      <c r="T8" s="7">
        <v>436</v>
      </c>
      <c r="U8" s="7">
        <v>210</v>
      </c>
      <c r="V8" s="7">
        <v>221</v>
      </c>
      <c r="W8" s="17">
        <v>319</v>
      </c>
      <c r="X8" s="7">
        <v>164</v>
      </c>
      <c r="Y8" s="7">
        <v>155</v>
      </c>
      <c r="Z8" s="37" t="s">
        <v>79</v>
      </c>
    </row>
    <row r="9" spans="1:26" ht="13.5">
      <c r="A9" s="9"/>
      <c r="B9" s="8" t="s">
        <v>65</v>
      </c>
      <c r="C9" s="7">
        <v>27</v>
      </c>
      <c r="D9" s="7">
        <v>20</v>
      </c>
      <c r="E9" s="7" t="s">
        <v>64</v>
      </c>
      <c r="F9" s="7">
        <v>7</v>
      </c>
      <c r="G9" s="7">
        <v>35</v>
      </c>
      <c r="H9" s="7">
        <v>24</v>
      </c>
      <c r="I9" s="7">
        <v>3</v>
      </c>
      <c r="J9" s="7">
        <v>2</v>
      </c>
      <c r="K9" s="7">
        <v>2</v>
      </c>
      <c r="L9" s="7">
        <v>4</v>
      </c>
      <c r="M9" s="7">
        <v>24117</v>
      </c>
      <c r="N9" s="7">
        <v>12012</v>
      </c>
      <c r="O9" s="7">
        <v>12105</v>
      </c>
      <c r="P9" s="17">
        <v>2105</v>
      </c>
      <c r="Q9" s="7">
        <v>1428</v>
      </c>
      <c r="R9" s="7">
        <v>677</v>
      </c>
      <c r="S9" s="7">
        <v>1216</v>
      </c>
      <c r="T9" s="7">
        <v>431</v>
      </c>
      <c r="U9" s="7">
        <v>212</v>
      </c>
      <c r="V9" s="7">
        <v>246</v>
      </c>
      <c r="W9" s="17">
        <v>309</v>
      </c>
      <c r="X9" s="7">
        <v>150</v>
      </c>
      <c r="Y9" s="7">
        <v>159</v>
      </c>
      <c r="Z9" s="37" t="s">
        <v>80</v>
      </c>
    </row>
    <row r="10" spans="1:26" ht="13.5">
      <c r="A10" s="9"/>
      <c r="B10" s="8" t="s">
        <v>75</v>
      </c>
      <c r="C10" s="7">
        <v>27</v>
      </c>
      <c r="D10" s="7">
        <v>20</v>
      </c>
      <c r="E10" s="7">
        <v>0</v>
      </c>
      <c r="F10" s="7">
        <v>7</v>
      </c>
      <c r="G10" s="7">
        <v>34</v>
      </c>
      <c r="H10" s="7">
        <v>23</v>
      </c>
      <c r="I10" s="7">
        <v>3</v>
      </c>
      <c r="J10" s="7">
        <v>2</v>
      </c>
      <c r="K10" s="7">
        <v>2</v>
      </c>
      <c r="L10" s="7">
        <v>4</v>
      </c>
      <c r="M10" s="7">
        <v>23987</v>
      </c>
      <c r="N10" s="7">
        <v>11826</v>
      </c>
      <c r="O10" s="7">
        <v>12161</v>
      </c>
      <c r="P10" s="17">
        <v>2063</v>
      </c>
      <c r="Q10" s="7">
        <v>1400</v>
      </c>
      <c r="R10" s="7">
        <v>663</v>
      </c>
      <c r="S10" s="7">
        <v>1193</v>
      </c>
      <c r="T10" s="7">
        <v>411</v>
      </c>
      <c r="U10" s="7">
        <v>207</v>
      </c>
      <c r="V10" s="7">
        <v>252</v>
      </c>
      <c r="W10" s="17">
        <v>294</v>
      </c>
      <c r="X10" s="7">
        <v>145</v>
      </c>
      <c r="Y10" s="7">
        <v>149</v>
      </c>
      <c r="Z10" s="37" t="s">
        <v>81</v>
      </c>
    </row>
    <row r="11" spans="1:26" ht="13.5">
      <c r="A11" s="9"/>
      <c r="B11" s="8" t="s">
        <v>77</v>
      </c>
      <c r="C11" s="7">
        <v>27</v>
      </c>
      <c r="D11" s="7">
        <v>20</v>
      </c>
      <c r="E11" s="7">
        <v>0</v>
      </c>
      <c r="F11" s="7">
        <v>7</v>
      </c>
      <c r="G11" s="7">
        <v>35</v>
      </c>
      <c r="H11" s="7">
        <v>23</v>
      </c>
      <c r="I11" s="7">
        <v>3</v>
      </c>
      <c r="J11" s="7">
        <v>2</v>
      </c>
      <c r="K11" s="7">
        <v>2</v>
      </c>
      <c r="L11" s="7">
        <v>5</v>
      </c>
      <c r="M11" s="7">
        <v>23740</v>
      </c>
      <c r="N11" s="7">
        <v>11763</v>
      </c>
      <c r="O11" s="7">
        <v>11977</v>
      </c>
      <c r="P11" s="17">
        <v>2092</v>
      </c>
      <c r="Q11" s="7">
        <v>1418</v>
      </c>
      <c r="R11" s="7">
        <v>674</v>
      </c>
      <c r="S11" s="7">
        <v>1186</v>
      </c>
      <c r="T11" s="7">
        <v>404</v>
      </c>
      <c r="U11" s="7">
        <v>232</v>
      </c>
      <c r="V11" s="7">
        <v>270</v>
      </c>
      <c r="W11" s="17">
        <v>289</v>
      </c>
      <c r="X11" s="7">
        <v>137</v>
      </c>
      <c r="Y11" s="7">
        <v>152</v>
      </c>
      <c r="Z11" s="37" t="s">
        <v>85</v>
      </c>
    </row>
    <row r="12" spans="1:26" ht="13.5">
      <c r="A12" s="6"/>
      <c r="B12" s="5" t="s">
        <v>78</v>
      </c>
      <c r="C12" s="18">
        <f>C13+C21</f>
        <v>27</v>
      </c>
      <c r="D12" s="18">
        <f>D13+D21</f>
        <v>20</v>
      </c>
      <c r="E12" s="18">
        <f aca="true" t="shared" si="0" ref="E12:Y12">E13+E21</f>
        <v>0</v>
      </c>
      <c r="F12" s="18">
        <f t="shared" si="0"/>
        <v>7</v>
      </c>
      <c r="G12" s="18">
        <f t="shared" si="0"/>
        <v>36</v>
      </c>
      <c r="H12" s="18">
        <f t="shared" si="0"/>
        <v>23</v>
      </c>
      <c r="I12" s="18">
        <f t="shared" si="0"/>
        <v>3</v>
      </c>
      <c r="J12" s="18">
        <f t="shared" si="0"/>
        <v>2</v>
      </c>
      <c r="K12" s="18">
        <f t="shared" si="0"/>
        <v>2</v>
      </c>
      <c r="L12" s="18">
        <f t="shared" si="0"/>
        <v>6</v>
      </c>
      <c r="M12" s="18">
        <f t="shared" si="0"/>
        <v>23206</v>
      </c>
      <c r="N12" s="18">
        <f t="shared" si="0"/>
        <v>11502</v>
      </c>
      <c r="O12" s="18">
        <f t="shared" si="0"/>
        <v>11704</v>
      </c>
      <c r="P12" s="19">
        <f t="shared" si="0"/>
        <v>2086</v>
      </c>
      <c r="Q12" s="18">
        <f t="shared" si="0"/>
        <v>1401</v>
      </c>
      <c r="R12" s="18">
        <f t="shared" si="0"/>
        <v>685</v>
      </c>
      <c r="S12" s="18">
        <f t="shared" si="0"/>
        <v>1175</v>
      </c>
      <c r="T12" s="18">
        <f t="shared" si="0"/>
        <v>412</v>
      </c>
      <c r="U12" s="18">
        <f t="shared" si="0"/>
        <v>226</v>
      </c>
      <c r="V12" s="18">
        <f t="shared" si="0"/>
        <v>273</v>
      </c>
      <c r="W12" s="19">
        <f t="shared" si="0"/>
        <v>286</v>
      </c>
      <c r="X12" s="18">
        <f t="shared" si="0"/>
        <v>134</v>
      </c>
      <c r="Y12" s="18">
        <f t="shared" si="0"/>
        <v>152</v>
      </c>
      <c r="Z12" s="48" t="s">
        <v>87</v>
      </c>
    </row>
    <row r="13" spans="1:26" ht="13.5">
      <c r="A13" s="52" t="s">
        <v>18</v>
      </c>
      <c r="B13" s="53"/>
      <c r="C13" s="18">
        <f>SUM(C14:C20)</f>
        <v>21</v>
      </c>
      <c r="D13" s="18">
        <f aca="true" t="shared" si="1" ref="D13:X13">SUM(D14:D20)</f>
        <v>14</v>
      </c>
      <c r="E13" s="18">
        <f t="shared" si="1"/>
        <v>0</v>
      </c>
      <c r="F13" s="18">
        <f t="shared" si="1"/>
        <v>7</v>
      </c>
      <c r="G13" s="18">
        <f t="shared" si="1"/>
        <v>26</v>
      </c>
      <c r="H13" s="18">
        <f t="shared" si="1"/>
        <v>17</v>
      </c>
      <c r="I13" s="18">
        <f t="shared" si="1"/>
        <v>3</v>
      </c>
      <c r="J13" s="18">
        <f t="shared" si="1"/>
        <v>1</v>
      </c>
      <c r="K13" s="18">
        <f t="shared" si="1"/>
        <v>1</v>
      </c>
      <c r="L13" s="18">
        <f t="shared" si="1"/>
        <v>4</v>
      </c>
      <c r="M13" s="18">
        <f t="shared" si="1"/>
        <v>16382</v>
      </c>
      <c r="N13" s="18">
        <f t="shared" si="1"/>
        <v>8312</v>
      </c>
      <c r="O13" s="18">
        <f t="shared" si="1"/>
        <v>8070</v>
      </c>
      <c r="P13" s="19">
        <f t="shared" si="1"/>
        <v>1512</v>
      </c>
      <c r="Q13" s="18">
        <f t="shared" si="1"/>
        <v>1079</v>
      </c>
      <c r="R13" s="18">
        <f t="shared" si="1"/>
        <v>433</v>
      </c>
      <c r="S13" s="18">
        <f t="shared" si="1"/>
        <v>974</v>
      </c>
      <c r="T13" s="18">
        <f t="shared" si="1"/>
        <v>304</v>
      </c>
      <c r="U13" s="18">
        <f t="shared" si="1"/>
        <v>105</v>
      </c>
      <c r="V13" s="18">
        <f t="shared" si="1"/>
        <v>129</v>
      </c>
      <c r="W13" s="19">
        <f t="shared" si="1"/>
        <v>218</v>
      </c>
      <c r="X13" s="18">
        <f t="shared" si="1"/>
        <v>106</v>
      </c>
      <c r="Y13" s="18">
        <f>SUM(Y14:Y20)</f>
        <v>112</v>
      </c>
      <c r="Z13" s="4" t="s">
        <v>17</v>
      </c>
    </row>
    <row r="14" spans="1:26" ht="13.5">
      <c r="A14" s="54" t="s">
        <v>13</v>
      </c>
      <c r="B14" s="55"/>
      <c r="C14" s="39">
        <v>4</v>
      </c>
      <c r="D14" s="39">
        <v>2</v>
      </c>
      <c r="E14" s="39" t="s">
        <v>64</v>
      </c>
      <c r="F14" s="39">
        <v>2</v>
      </c>
      <c r="G14" s="39">
        <f>SUM(H14:L14)</f>
        <v>6</v>
      </c>
      <c r="H14" s="39">
        <v>3</v>
      </c>
      <c r="I14" s="39" t="s">
        <v>64</v>
      </c>
      <c r="J14" s="39" t="s">
        <v>64</v>
      </c>
      <c r="K14" s="39">
        <v>1</v>
      </c>
      <c r="L14" s="39">
        <v>2</v>
      </c>
      <c r="M14" s="39">
        <f>N14+O14</f>
        <v>2926</v>
      </c>
      <c r="N14" s="39">
        <v>1164</v>
      </c>
      <c r="O14" s="39">
        <v>1762</v>
      </c>
      <c r="P14" s="44">
        <f>Q14+R14</f>
        <v>334</v>
      </c>
      <c r="Q14" s="39">
        <f>S14+U14</f>
        <v>205</v>
      </c>
      <c r="R14" s="39">
        <f>T14+V14</f>
        <v>129</v>
      </c>
      <c r="S14" s="39">
        <v>171</v>
      </c>
      <c r="T14" s="39">
        <v>63</v>
      </c>
      <c r="U14" s="39">
        <v>34</v>
      </c>
      <c r="V14" s="39">
        <v>66</v>
      </c>
      <c r="W14" s="44">
        <f>X14+Y14</f>
        <v>41</v>
      </c>
      <c r="X14" s="39">
        <v>17</v>
      </c>
      <c r="Y14" s="39">
        <v>24</v>
      </c>
      <c r="Z14" s="2" t="s">
        <v>12</v>
      </c>
    </row>
    <row r="15" spans="1:26" ht="13.5">
      <c r="A15" s="54" t="s">
        <v>11</v>
      </c>
      <c r="B15" s="55"/>
      <c r="C15" s="39">
        <v>2</v>
      </c>
      <c r="D15" s="39" t="s">
        <v>64</v>
      </c>
      <c r="E15" s="39" t="s">
        <v>64</v>
      </c>
      <c r="F15" s="39">
        <v>2</v>
      </c>
      <c r="G15" s="39">
        <f aca="true" t="shared" si="2" ref="G15:G28">SUM(H15:L15)</f>
        <v>4</v>
      </c>
      <c r="H15" s="39">
        <v>1</v>
      </c>
      <c r="I15" s="39">
        <v>1</v>
      </c>
      <c r="J15" s="39">
        <v>1</v>
      </c>
      <c r="K15" s="39" t="s">
        <v>64</v>
      </c>
      <c r="L15" s="39">
        <v>1</v>
      </c>
      <c r="M15" s="39">
        <f aca="true" t="shared" si="3" ref="M15:M20">N15+O15</f>
        <v>1967</v>
      </c>
      <c r="N15" s="39">
        <v>984</v>
      </c>
      <c r="O15" s="39">
        <v>983</v>
      </c>
      <c r="P15" s="44">
        <f aca="true" t="shared" si="4" ref="P15:P28">Q15+R15</f>
        <v>226</v>
      </c>
      <c r="Q15" s="39">
        <f aca="true" t="shared" si="5" ref="Q15:Q20">S15+U15</f>
        <v>175</v>
      </c>
      <c r="R15" s="39">
        <f aca="true" t="shared" si="6" ref="R15:R20">T15+V15</f>
        <v>51</v>
      </c>
      <c r="S15" s="39">
        <v>151</v>
      </c>
      <c r="T15" s="39">
        <v>38</v>
      </c>
      <c r="U15" s="39">
        <v>24</v>
      </c>
      <c r="V15" s="39">
        <v>13</v>
      </c>
      <c r="W15" s="44">
        <f aca="true" t="shared" si="7" ref="W15:W28">X15+Y15</f>
        <v>40</v>
      </c>
      <c r="X15" s="39">
        <v>24</v>
      </c>
      <c r="Y15" s="39">
        <v>16</v>
      </c>
      <c r="Z15" s="2" t="s">
        <v>10</v>
      </c>
    </row>
    <row r="16" spans="1:26" ht="13.5">
      <c r="A16" s="54" t="s">
        <v>9</v>
      </c>
      <c r="B16" s="55"/>
      <c r="C16" s="39">
        <v>4</v>
      </c>
      <c r="D16" s="39">
        <v>3</v>
      </c>
      <c r="E16" s="39" t="s">
        <v>64</v>
      </c>
      <c r="F16" s="39">
        <v>1</v>
      </c>
      <c r="G16" s="39">
        <f t="shared" si="2"/>
        <v>5</v>
      </c>
      <c r="H16" s="39">
        <v>3</v>
      </c>
      <c r="I16" s="39">
        <v>1</v>
      </c>
      <c r="J16" s="39" t="s">
        <v>64</v>
      </c>
      <c r="K16" s="39" t="s">
        <v>64</v>
      </c>
      <c r="L16" s="39">
        <v>1</v>
      </c>
      <c r="M16" s="39">
        <f t="shared" si="3"/>
        <v>3334</v>
      </c>
      <c r="N16" s="39">
        <v>1875</v>
      </c>
      <c r="O16" s="39">
        <v>1459</v>
      </c>
      <c r="P16" s="44">
        <f t="shared" si="4"/>
        <v>267</v>
      </c>
      <c r="Q16" s="39">
        <f t="shared" si="5"/>
        <v>198</v>
      </c>
      <c r="R16" s="39">
        <f t="shared" si="6"/>
        <v>69</v>
      </c>
      <c r="S16" s="39">
        <v>181</v>
      </c>
      <c r="T16" s="39">
        <v>54</v>
      </c>
      <c r="U16" s="39">
        <v>17</v>
      </c>
      <c r="V16" s="39">
        <v>15</v>
      </c>
      <c r="W16" s="44">
        <f t="shared" si="7"/>
        <v>40</v>
      </c>
      <c r="X16" s="39">
        <v>18</v>
      </c>
      <c r="Y16" s="39">
        <v>22</v>
      </c>
      <c r="Z16" s="2" t="s">
        <v>8</v>
      </c>
    </row>
    <row r="17" spans="1:26" ht="13.5">
      <c r="A17" s="54" t="s">
        <v>7</v>
      </c>
      <c r="B17" s="55"/>
      <c r="C17" s="39">
        <v>1</v>
      </c>
      <c r="D17" s="39" t="s">
        <v>64</v>
      </c>
      <c r="E17" s="39" t="s">
        <v>64</v>
      </c>
      <c r="F17" s="39">
        <v>1</v>
      </c>
      <c r="G17" s="39">
        <f t="shared" si="2"/>
        <v>1</v>
      </c>
      <c r="H17" s="39">
        <v>1</v>
      </c>
      <c r="I17" s="39" t="s">
        <v>64</v>
      </c>
      <c r="J17" s="39" t="s">
        <v>64</v>
      </c>
      <c r="K17" s="39" t="s">
        <v>64</v>
      </c>
      <c r="L17" s="39" t="s">
        <v>64</v>
      </c>
      <c r="M17" s="39">
        <f t="shared" si="3"/>
        <v>1111</v>
      </c>
      <c r="N17" s="39">
        <v>533</v>
      </c>
      <c r="O17" s="39">
        <v>578</v>
      </c>
      <c r="P17" s="44">
        <f t="shared" si="4"/>
        <v>117</v>
      </c>
      <c r="Q17" s="39">
        <f t="shared" si="5"/>
        <v>86</v>
      </c>
      <c r="R17" s="39">
        <f t="shared" si="6"/>
        <v>31</v>
      </c>
      <c r="S17" s="39">
        <v>78</v>
      </c>
      <c r="T17" s="39">
        <v>22</v>
      </c>
      <c r="U17" s="39">
        <v>8</v>
      </c>
      <c r="V17" s="39">
        <v>9</v>
      </c>
      <c r="W17" s="44">
        <f t="shared" si="7"/>
        <v>11</v>
      </c>
      <c r="X17" s="39">
        <v>5</v>
      </c>
      <c r="Y17" s="39">
        <v>6</v>
      </c>
      <c r="Z17" s="2" t="s">
        <v>6</v>
      </c>
    </row>
    <row r="18" spans="1:26" ht="13.5">
      <c r="A18" s="54" t="s">
        <v>5</v>
      </c>
      <c r="B18" s="55"/>
      <c r="C18" s="39">
        <v>1</v>
      </c>
      <c r="D18" s="39">
        <v>1</v>
      </c>
      <c r="E18" s="39" t="s">
        <v>64</v>
      </c>
      <c r="F18" s="39" t="s">
        <v>64</v>
      </c>
      <c r="G18" s="39">
        <f t="shared" si="2"/>
        <v>1</v>
      </c>
      <c r="H18" s="39">
        <v>1</v>
      </c>
      <c r="I18" s="39" t="s">
        <v>64</v>
      </c>
      <c r="J18" s="39" t="s">
        <v>64</v>
      </c>
      <c r="K18" s="39" t="s">
        <v>64</v>
      </c>
      <c r="L18" s="39" t="s">
        <v>64</v>
      </c>
      <c r="M18" s="39">
        <f t="shared" si="3"/>
        <v>698</v>
      </c>
      <c r="N18" s="39">
        <v>377</v>
      </c>
      <c r="O18" s="39">
        <v>321</v>
      </c>
      <c r="P18" s="44">
        <f t="shared" si="4"/>
        <v>51</v>
      </c>
      <c r="Q18" s="39">
        <f t="shared" si="5"/>
        <v>38</v>
      </c>
      <c r="R18" s="39">
        <f t="shared" si="6"/>
        <v>13</v>
      </c>
      <c r="S18" s="39">
        <v>37</v>
      </c>
      <c r="T18" s="39">
        <v>10</v>
      </c>
      <c r="U18" s="39">
        <v>1</v>
      </c>
      <c r="V18" s="39">
        <v>3</v>
      </c>
      <c r="W18" s="44">
        <f t="shared" si="7"/>
        <v>8</v>
      </c>
      <c r="X18" s="39">
        <v>5</v>
      </c>
      <c r="Y18" s="39">
        <v>3</v>
      </c>
      <c r="Z18" s="2" t="s">
        <v>4</v>
      </c>
    </row>
    <row r="19" spans="1:26" ht="13.5">
      <c r="A19" s="54" t="s">
        <v>3</v>
      </c>
      <c r="B19" s="55"/>
      <c r="C19" s="39">
        <v>6</v>
      </c>
      <c r="D19" s="39">
        <v>5</v>
      </c>
      <c r="E19" s="39" t="s">
        <v>64</v>
      </c>
      <c r="F19" s="39">
        <v>1</v>
      </c>
      <c r="G19" s="39">
        <f t="shared" si="2"/>
        <v>6</v>
      </c>
      <c r="H19" s="39">
        <v>5</v>
      </c>
      <c r="I19" s="39">
        <v>1</v>
      </c>
      <c r="J19" s="39" t="s">
        <v>64</v>
      </c>
      <c r="K19" s="39" t="s">
        <v>64</v>
      </c>
      <c r="L19" s="39" t="s">
        <v>64</v>
      </c>
      <c r="M19" s="39">
        <f t="shared" si="3"/>
        <v>4517</v>
      </c>
      <c r="N19" s="39">
        <v>2506</v>
      </c>
      <c r="O19" s="39">
        <v>2011</v>
      </c>
      <c r="P19" s="44">
        <f t="shared" si="4"/>
        <v>356</v>
      </c>
      <c r="Q19" s="39">
        <f t="shared" si="5"/>
        <v>272</v>
      </c>
      <c r="R19" s="39">
        <f t="shared" si="6"/>
        <v>84</v>
      </c>
      <c r="S19" s="39">
        <v>260</v>
      </c>
      <c r="T19" s="39">
        <v>71</v>
      </c>
      <c r="U19" s="39">
        <v>12</v>
      </c>
      <c r="V19" s="39">
        <v>13</v>
      </c>
      <c r="W19" s="44">
        <f t="shared" si="7"/>
        <v>54</v>
      </c>
      <c r="X19" s="39">
        <v>25</v>
      </c>
      <c r="Y19" s="39">
        <v>29</v>
      </c>
      <c r="Z19" s="2" t="s">
        <v>2</v>
      </c>
    </row>
    <row r="20" spans="1:26" ht="13.5">
      <c r="A20" s="54" t="s">
        <v>16</v>
      </c>
      <c r="B20" s="55"/>
      <c r="C20" s="39">
        <v>3</v>
      </c>
      <c r="D20" s="39">
        <v>3</v>
      </c>
      <c r="E20" s="39" t="s">
        <v>64</v>
      </c>
      <c r="F20" s="39" t="s">
        <v>64</v>
      </c>
      <c r="G20" s="39">
        <f t="shared" si="2"/>
        <v>3</v>
      </c>
      <c r="H20" s="39">
        <v>3</v>
      </c>
      <c r="I20" s="39" t="s">
        <v>64</v>
      </c>
      <c r="J20" s="39" t="s">
        <v>64</v>
      </c>
      <c r="K20" s="39" t="s">
        <v>64</v>
      </c>
      <c r="L20" s="39" t="s">
        <v>64</v>
      </c>
      <c r="M20" s="39">
        <f t="shared" si="3"/>
        <v>1829</v>
      </c>
      <c r="N20" s="39">
        <v>873</v>
      </c>
      <c r="O20" s="39">
        <v>956</v>
      </c>
      <c r="P20" s="44">
        <f t="shared" si="4"/>
        <v>161</v>
      </c>
      <c r="Q20" s="39">
        <f t="shared" si="5"/>
        <v>105</v>
      </c>
      <c r="R20" s="39">
        <f t="shared" si="6"/>
        <v>56</v>
      </c>
      <c r="S20" s="39">
        <v>96</v>
      </c>
      <c r="T20" s="39">
        <v>46</v>
      </c>
      <c r="U20" s="39">
        <v>9</v>
      </c>
      <c r="V20" s="39">
        <v>10</v>
      </c>
      <c r="W20" s="44">
        <f t="shared" si="7"/>
        <v>24</v>
      </c>
      <c r="X20" s="39">
        <v>12</v>
      </c>
      <c r="Y20" s="39">
        <v>12</v>
      </c>
      <c r="Z20" s="2" t="s">
        <v>15</v>
      </c>
    </row>
    <row r="21" spans="1:26" ht="13.5">
      <c r="A21" s="52" t="s">
        <v>14</v>
      </c>
      <c r="B21" s="53"/>
      <c r="C21" s="40">
        <f>SUM(C22:C28)</f>
        <v>6</v>
      </c>
      <c r="D21" s="40">
        <f aca="true" t="shared" si="8" ref="D21:Y21">SUM(D22:D28)</f>
        <v>6</v>
      </c>
      <c r="E21" s="40">
        <f t="shared" si="8"/>
        <v>0</v>
      </c>
      <c r="F21" s="40">
        <f t="shared" si="8"/>
        <v>0</v>
      </c>
      <c r="G21" s="18">
        <f t="shared" si="8"/>
        <v>10</v>
      </c>
      <c r="H21" s="18">
        <f t="shared" si="8"/>
        <v>6</v>
      </c>
      <c r="I21" s="18">
        <f t="shared" si="8"/>
        <v>0</v>
      </c>
      <c r="J21" s="18">
        <f t="shared" si="8"/>
        <v>1</v>
      </c>
      <c r="K21" s="18">
        <f t="shared" si="8"/>
        <v>1</v>
      </c>
      <c r="L21" s="18">
        <f t="shared" si="8"/>
        <v>2</v>
      </c>
      <c r="M21" s="40">
        <f t="shared" si="8"/>
        <v>6824</v>
      </c>
      <c r="N21" s="40">
        <f t="shared" si="8"/>
        <v>3190</v>
      </c>
      <c r="O21" s="40">
        <f t="shared" si="8"/>
        <v>3634</v>
      </c>
      <c r="P21" s="47">
        <f t="shared" si="8"/>
        <v>574</v>
      </c>
      <c r="Q21" s="40">
        <f t="shared" si="8"/>
        <v>322</v>
      </c>
      <c r="R21" s="40">
        <f t="shared" si="8"/>
        <v>252</v>
      </c>
      <c r="S21" s="40">
        <f t="shared" si="8"/>
        <v>201</v>
      </c>
      <c r="T21" s="40">
        <f t="shared" si="8"/>
        <v>108</v>
      </c>
      <c r="U21" s="40">
        <f t="shared" si="8"/>
        <v>121</v>
      </c>
      <c r="V21" s="40">
        <f t="shared" si="8"/>
        <v>144</v>
      </c>
      <c r="W21" s="19">
        <f t="shared" si="8"/>
        <v>68</v>
      </c>
      <c r="X21" s="18">
        <f t="shared" si="8"/>
        <v>28</v>
      </c>
      <c r="Y21" s="18">
        <f t="shared" si="8"/>
        <v>40</v>
      </c>
      <c r="Z21" s="4" t="s">
        <v>14</v>
      </c>
    </row>
    <row r="22" spans="1:26" ht="13.5">
      <c r="A22" s="54" t="s">
        <v>13</v>
      </c>
      <c r="B22" s="55"/>
      <c r="C22" s="41" t="s">
        <v>64</v>
      </c>
      <c r="D22" s="39" t="s">
        <v>64</v>
      </c>
      <c r="E22" s="39" t="s">
        <v>64</v>
      </c>
      <c r="F22" s="39" t="s">
        <v>64</v>
      </c>
      <c r="G22" s="39">
        <f t="shared" si="2"/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45">
        <f>N22+O22</f>
        <v>0</v>
      </c>
      <c r="N22" s="39">
        <v>0</v>
      </c>
      <c r="O22" s="39">
        <v>0</v>
      </c>
      <c r="P22" s="44">
        <f t="shared" si="4"/>
        <v>0</v>
      </c>
      <c r="Q22" s="39">
        <f>S22+U22</f>
        <v>0</v>
      </c>
      <c r="R22" s="39">
        <f>T22+V22</f>
        <v>0</v>
      </c>
      <c r="S22" s="39">
        <v>0</v>
      </c>
      <c r="T22" s="39">
        <v>0</v>
      </c>
      <c r="U22" s="39">
        <v>0</v>
      </c>
      <c r="V22" s="39">
        <v>0</v>
      </c>
      <c r="W22" s="39">
        <f t="shared" si="7"/>
        <v>0</v>
      </c>
      <c r="X22" s="39">
        <v>0</v>
      </c>
      <c r="Y22" s="39">
        <v>0</v>
      </c>
      <c r="Z22" s="2" t="s">
        <v>12</v>
      </c>
    </row>
    <row r="23" spans="1:26" ht="13.5">
      <c r="A23" s="54" t="s">
        <v>11</v>
      </c>
      <c r="B23" s="55"/>
      <c r="C23" s="41" t="s">
        <v>64</v>
      </c>
      <c r="D23" s="39" t="s">
        <v>64</v>
      </c>
      <c r="E23" s="39" t="s">
        <v>64</v>
      </c>
      <c r="F23" s="39" t="s">
        <v>64</v>
      </c>
      <c r="G23" s="39">
        <f t="shared" si="2"/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45">
        <f aca="true" t="shared" si="9" ref="M23:M28">N23+O23</f>
        <v>0</v>
      </c>
      <c r="N23" s="39">
        <v>0</v>
      </c>
      <c r="O23" s="39">
        <v>0</v>
      </c>
      <c r="P23" s="44">
        <f t="shared" si="4"/>
        <v>0</v>
      </c>
      <c r="Q23" s="39">
        <f aca="true" t="shared" si="10" ref="Q23:Q28">S23+U23</f>
        <v>0</v>
      </c>
      <c r="R23" s="39">
        <f aca="true" t="shared" si="11" ref="R23:R28">T23+V23</f>
        <v>0</v>
      </c>
      <c r="S23" s="39">
        <v>0</v>
      </c>
      <c r="T23" s="39">
        <v>0</v>
      </c>
      <c r="U23" s="39">
        <v>0</v>
      </c>
      <c r="V23" s="39">
        <v>0</v>
      </c>
      <c r="W23" s="39">
        <f t="shared" si="7"/>
        <v>0</v>
      </c>
      <c r="X23" s="39">
        <v>0</v>
      </c>
      <c r="Y23" s="39">
        <v>0</v>
      </c>
      <c r="Z23" s="2" t="s">
        <v>10</v>
      </c>
    </row>
    <row r="24" spans="1:26" ht="13.5">
      <c r="A24" s="54" t="s">
        <v>9</v>
      </c>
      <c r="B24" s="55"/>
      <c r="C24" s="41">
        <v>2</v>
      </c>
      <c r="D24" s="39">
        <v>2</v>
      </c>
      <c r="E24" s="39" t="s">
        <v>64</v>
      </c>
      <c r="F24" s="39" t="s">
        <v>64</v>
      </c>
      <c r="G24" s="39">
        <f t="shared" si="2"/>
        <v>4</v>
      </c>
      <c r="H24" s="39">
        <v>2</v>
      </c>
      <c r="I24" s="39">
        <v>0</v>
      </c>
      <c r="J24" s="39">
        <v>1</v>
      </c>
      <c r="K24" s="39">
        <v>1</v>
      </c>
      <c r="L24" s="39" t="s">
        <v>64</v>
      </c>
      <c r="M24" s="45">
        <f t="shared" si="9"/>
        <v>2473</v>
      </c>
      <c r="N24" s="39">
        <v>1925</v>
      </c>
      <c r="O24" s="39">
        <v>548</v>
      </c>
      <c r="P24" s="44">
        <f t="shared" si="4"/>
        <v>148</v>
      </c>
      <c r="Q24" s="39">
        <f t="shared" si="10"/>
        <v>92</v>
      </c>
      <c r="R24" s="39">
        <f t="shared" si="11"/>
        <v>56</v>
      </c>
      <c r="S24" s="39">
        <v>75</v>
      </c>
      <c r="T24" s="39">
        <v>37</v>
      </c>
      <c r="U24" s="39">
        <v>17</v>
      </c>
      <c r="V24" s="39">
        <v>19</v>
      </c>
      <c r="W24" s="39">
        <f t="shared" si="7"/>
        <v>28</v>
      </c>
      <c r="X24" s="39">
        <v>7</v>
      </c>
      <c r="Y24" s="39">
        <v>21</v>
      </c>
      <c r="Z24" s="2" t="s">
        <v>8</v>
      </c>
    </row>
    <row r="25" spans="1:26" ht="13.5">
      <c r="A25" s="54" t="s">
        <v>7</v>
      </c>
      <c r="B25" s="55"/>
      <c r="C25" s="41">
        <v>1</v>
      </c>
      <c r="D25" s="39">
        <v>1</v>
      </c>
      <c r="E25" s="39" t="s">
        <v>64</v>
      </c>
      <c r="F25" s="39" t="s">
        <v>64</v>
      </c>
      <c r="G25" s="39">
        <f t="shared" si="2"/>
        <v>2</v>
      </c>
      <c r="H25" s="39">
        <v>1</v>
      </c>
      <c r="I25" s="39">
        <v>0</v>
      </c>
      <c r="J25" s="39">
        <v>0</v>
      </c>
      <c r="K25" s="39">
        <v>0</v>
      </c>
      <c r="L25" s="39">
        <v>1</v>
      </c>
      <c r="M25" s="45">
        <f t="shared" si="9"/>
        <v>853</v>
      </c>
      <c r="N25" s="39">
        <v>0</v>
      </c>
      <c r="O25" s="39">
        <v>853</v>
      </c>
      <c r="P25" s="44">
        <f t="shared" si="4"/>
        <v>124</v>
      </c>
      <c r="Q25" s="39">
        <f t="shared" si="10"/>
        <v>61</v>
      </c>
      <c r="R25" s="39">
        <f t="shared" si="11"/>
        <v>63</v>
      </c>
      <c r="S25" s="39">
        <v>20</v>
      </c>
      <c r="T25" s="39">
        <v>14</v>
      </c>
      <c r="U25" s="39">
        <v>41</v>
      </c>
      <c r="V25" s="39">
        <v>49</v>
      </c>
      <c r="W25" s="39">
        <f t="shared" si="7"/>
        <v>5</v>
      </c>
      <c r="X25" s="39">
        <v>2</v>
      </c>
      <c r="Y25" s="39">
        <v>3</v>
      </c>
      <c r="Z25" s="2" t="s">
        <v>6</v>
      </c>
    </row>
    <row r="26" spans="1:26" ht="13.5">
      <c r="A26" s="54" t="s">
        <v>5</v>
      </c>
      <c r="B26" s="55"/>
      <c r="C26" s="41" t="s">
        <v>64</v>
      </c>
      <c r="D26" s="39" t="s">
        <v>64</v>
      </c>
      <c r="E26" s="39" t="s">
        <v>64</v>
      </c>
      <c r="F26" s="39" t="s">
        <v>64</v>
      </c>
      <c r="G26" s="39">
        <f t="shared" si="2"/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45">
        <f t="shared" si="9"/>
        <v>0</v>
      </c>
      <c r="N26" s="39">
        <v>0</v>
      </c>
      <c r="O26" s="39">
        <v>0</v>
      </c>
      <c r="P26" s="44">
        <f t="shared" si="4"/>
        <v>0</v>
      </c>
      <c r="Q26" s="39">
        <f t="shared" si="10"/>
        <v>0</v>
      </c>
      <c r="R26" s="39">
        <f t="shared" si="11"/>
        <v>0</v>
      </c>
      <c r="S26" s="39">
        <v>0</v>
      </c>
      <c r="T26" s="39">
        <v>0</v>
      </c>
      <c r="U26" s="39">
        <v>0</v>
      </c>
      <c r="V26" s="39">
        <v>0</v>
      </c>
      <c r="W26" s="39">
        <f t="shared" si="7"/>
        <v>0</v>
      </c>
      <c r="X26" s="39">
        <v>0</v>
      </c>
      <c r="Y26" s="39">
        <v>0</v>
      </c>
      <c r="Z26" s="2" t="s">
        <v>4</v>
      </c>
    </row>
    <row r="27" spans="1:26" ht="13.5">
      <c r="A27" s="54" t="s">
        <v>3</v>
      </c>
      <c r="B27" s="55"/>
      <c r="C27" s="41">
        <v>2</v>
      </c>
      <c r="D27" s="39">
        <v>2</v>
      </c>
      <c r="E27" s="39" t="s">
        <v>64</v>
      </c>
      <c r="F27" s="39" t="s">
        <v>64</v>
      </c>
      <c r="G27" s="39">
        <f t="shared" si="2"/>
        <v>2</v>
      </c>
      <c r="H27" s="39">
        <v>2</v>
      </c>
      <c r="I27" s="39">
        <v>0</v>
      </c>
      <c r="J27" s="39">
        <v>0</v>
      </c>
      <c r="K27" s="39">
        <v>0</v>
      </c>
      <c r="L27" s="39">
        <v>0</v>
      </c>
      <c r="M27" s="45">
        <f t="shared" si="9"/>
        <v>1632</v>
      </c>
      <c r="N27" s="39">
        <v>0</v>
      </c>
      <c r="O27" s="39">
        <v>1632</v>
      </c>
      <c r="P27" s="44">
        <f t="shared" si="4"/>
        <v>154</v>
      </c>
      <c r="Q27" s="39">
        <f t="shared" si="10"/>
        <v>49</v>
      </c>
      <c r="R27" s="39">
        <f t="shared" si="11"/>
        <v>105</v>
      </c>
      <c r="S27" s="39">
        <v>30</v>
      </c>
      <c r="T27" s="39">
        <v>41</v>
      </c>
      <c r="U27" s="39">
        <v>19</v>
      </c>
      <c r="V27" s="39">
        <v>64</v>
      </c>
      <c r="W27" s="39">
        <f t="shared" si="7"/>
        <v>20</v>
      </c>
      <c r="X27" s="39">
        <v>8</v>
      </c>
      <c r="Y27" s="39">
        <v>12</v>
      </c>
      <c r="Z27" s="2" t="s">
        <v>2</v>
      </c>
    </row>
    <row r="28" spans="1:26" ht="14.25" thickBot="1">
      <c r="A28" s="50" t="s">
        <v>1</v>
      </c>
      <c r="B28" s="51"/>
      <c r="C28" s="42">
        <v>1</v>
      </c>
      <c r="D28" s="43">
        <v>1</v>
      </c>
      <c r="E28" s="43" t="s">
        <v>64</v>
      </c>
      <c r="F28" s="43" t="s">
        <v>64</v>
      </c>
      <c r="G28" s="43">
        <f t="shared" si="2"/>
        <v>2</v>
      </c>
      <c r="H28" s="43">
        <v>1</v>
      </c>
      <c r="I28" s="43">
        <v>0</v>
      </c>
      <c r="J28" s="43">
        <v>0</v>
      </c>
      <c r="K28" s="43">
        <v>0</v>
      </c>
      <c r="L28" s="43">
        <v>1</v>
      </c>
      <c r="M28" s="46">
        <f t="shared" si="9"/>
        <v>1866</v>
      </c>
      <c r="N28" s="43">
        <v>1265</v>
      </c>
      <c r="O28" s="43">
        <v>601</v>
      </c>
      <c r="P28" s="43">
        <f t="shared" si="4"/>
        <v>148</v>
      </c>
      <c r="Q28" s="43">
        <f t="shared" si="10"/>
        <v>120</v>
      </c>
      <c r="R28" s="43">
        <f t="shared" si="11"/>
        <v>28</v>
      </c>
      <c r="S28" s="43">
        <v>76</v>
      </c>
      <c r="T28" s="43">
        <v>16</v>
      </c>
      <c r="U28" s="43">
        <v>44</v>
      </c>
      <c r="V28" s="43">
        <v>12</v>
      </c>
      <c r="W28" s="43">
        <f t="shared" si="7"/>
        <v>15</v>
      </c>
      <c r="X28" s="43">
        <v>11</v>
      </c>
      <c r="Y28" s="43">
        <v>4</v>
      </c>
      <c r="Z28" s="15" t="s">
        <v>0</v>
      </c>
    </row>
    <row r="29" spans="1:26" s="33" customFormat="1" ht="13.5" customHeight="1" thickTop="1">
      <c r="A29" s="35" t="s">
        <v>69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</sheetData>
  <mergeCells count="30">
    <mergeCell ref="M4:M5"/>
    <mergeCell ref="N4:O5"/>
    <mergeCell ref="P5:R5"/>
    <mergeCell ref="S5:T5"/>
    <mergeCell ref="U5:V5"/>
    <mergeCell ref="P4:V4"/>
    <mergeCell ref="Z4:Z6"/>
    <mergeCell ref="A7:B7"/>
    <mergeCell ref="W4:Y5"/>
    <mergeCell ref="A4:B6"/>
    <mergeCell ref="C5:C6"/>
    <mergeCell ref="D5:F5"/>
    <mergeCell ref="C4:F4"/>
    <mergeCell ref="G4:L5"/>
    <mergeCell ref="A13:B13"/>
    <mergeCell ref="A14:B14"/>
    <mergeCell ref="A19:B19"/>
    <mergeCell ref="A20:B20"/>
    <mergeCell ref="A15:B15"/>
    <mergeCell ref="A16:B16"/>
    <mergeCell ref="A17:B17"/>
    <mergeCell ref="A18:B18"/>
    <mergeCell ref="A28:B28"/>
    <mergeCell ref="A21:B21"/>
    <mergeCell ref="A22:B22"/>
    <mergeCell ref="A23:B23"/>
    <mergeCell ref="A24:B24"/>
    <mergeCell ref="A25:B25"/>
    <mergeCell ref="A26:B26"/>
    <mergeCell ref="A27:B27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showGridLines="0" workbookViewId="0" topLeftCell="A1">
      <selection activeCell="A29" sqref="A29"/>
    </sheetView>
  </sheetViews>
  <sheetFormatPr defaultColWidth="9.00390625" defaultRowHeight="13.5"/>
  <cols>
    <col min="1" max="2" width="6.75390625" style="0" customWidth="1"/>
    <col min="3" max="3" width="8.875" style="0" customWidth="1"/>
    <col min="4" max="11" width="8.375" style="0" customWidth="1"/>
    <col min="12" max="12" width="8.125" style="0" customWidth="1"/>
    <col min="13" max="22" width="7.375" style="0" customWidth="1"/>
    <col min="23" max="23" width="7.125" style="0" customWidth="1"/>
  </cols>
  <sheetData>
    <row r="1" spans="1:23" ht="33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9" t="s">
        <v>70</v>
      </c>
      <c r="L1" s="30" t="s">
        <v>67</v>
      </c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6" ht="14.25" customHeight="1" thickTop="1">
      <c r="A2" s="68" t="s">
        <v>63</v>
      </c>
      <c r="B2" s="69"/>
      <c r="C2" s="60" t="s">
        <v>62</v>
      </c>
      <c r="D2" s="67"/>
      <c r="E2" s="67"/>
      <c r="F2" s="67"/>
      <c r="G2" s="67"/>
      <c r="H2" s="67"/>
      <c r="I2" s="67"/>
      <c r="J2" s="67"/>
      <c r="K2" s="74"/>
      <c r="L2" s="66" t="s">
        <v>61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0" t="s">
        <v>60</v>
      </c>
      <c r="X2" s="1"/>
      <c r="Y2" s="1"/>
      <c r="Z2" s="1"/>
    </row>
    <row r="3" spans="1:26" ht="13.5" customHeight="1">
      <c r="A3" s="70"/>
      <c r="B3" s="71"/>
      <c r="C3" s="56" t="s">
        <v>21</v>
      </c>
      <c r="D3" s="56"/>
      <c r="E3" s="56"/>
      <c r="F3" s="56" t="s">
        <v>59</v>
      </c>
      <c r="G3" s="56"/>
      <c r="H3" s="56" t="s">
        <v>58</v>
      </c>
      <c r="I3" s="56"/>
      <c r="J3" s="56" t="s">
        <v>57</v>
      </c>
      <c r="K3" s="56"/>
      <c r="L3" s="65" t="s">
        <v>21</v>
      </c>
      <c r="M3" s="56"/>
      <c r="N3" s="56"/>
      <c r="O3" s="56" t="s">
        <v>59</v>
      </c>
      <c r="P3" s="56"/>
      <c r="Q3" s="56" t="s">
        <v>58</v>
      </c>
      <c r="R3" s="56"/>
      <c r="S3" s="56" t="s">
        <v>57</v>
      </c>
      <c r="T3" s="61"/>
      <c r="U3" s="56" t="s">
        <v>56</v>
      </c>
      <c r="V3" s="61"/>
      <c r="W3" s="61"/>
      <c r="X3" s="1"/>
      <c r="Y3" s="1"/>
      <c r="Z3" s="1"/>
    </row>
    <row r="4" spans="1:26" ht="13.5" customHeight="1">
      <c r="A4" s="72"/>
      <c r="B4" s="73"/>
      <c r="C4" s="13" t="s">
        <v>21</v>
      </c>
      <c r="D4" s="13" t="s">
        <v>23</v>
      </c>
      <c r="E4" s="13" t="s">
        <v>22</v>
      </c>
      <c r="F4" s="13" t="s">
        <v>23</v>
      </c>
      <c r="G4" s="13" t="s">
        <v>22</v>
      </c>
      <c r="H4" s="13" t="s">
        <v>23</v>
      </c>
      <c r="I4" s="13" t="s">
        <v>22</v>
      </c>
      <c r="J4" s="13" t="s">
        <v>23</v>
      </c>
      <c r="K4" s="13" t="s">
        <v>22</v>
      </c>
      <c r="L4" s="36" t="s">
        <v>21</v>
      </c>
      <c r="M4" s="13" t="s">
        <v>23</v>
      </c>
      <c r="N4" s="13" t="s">
        <v>22</v>
      </c>
      <c r="O4" s="13" t="s">
        <v>23</v>
      </c>
      <c r="P4" s="13" t="s">
        <v>22</v>
      </c>
      <c r="Q4" s="13" t="s">
        <v>23</v>
      </c>
      <c r="R4" s="13" t="s">
        <v>22</v>
      </c>
      <c r="S4" s="13" t="s">
        <v>23</v>
      </c>
      <c r="T4" s="12" t="s">
        <v>22</v>
      </c>
      <c r="U4" s="13" t="s">
        <v>23</v>
      </c>
      <c r="V4" s="12" t="s">
        <v>22</v>
      </c>
      <c r="W4" s="61"/>
      <c r="X4" s="1"/>
      <c r="Y4" s="1"/>
      <c r="Z4" s="1"/>
    </row>
    <row r="5" spans="1:26" ht="15" customHeight="1">
      <c r="A5" s="52" t="s">
        <v>21</v>
      </c>
      <c r="B5" s="5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1"/>
      <c r="S5" s="3"/>
      <c r="T5" s="3"/>
      <c r="U5" s="3"/>
      <c r="V5" s="3"/>
      <c r="W5" s="4" t="s">
        <v>21</v>
      </c>
      <c r="X5" s="1"/>
      <c r="Y5" s="1"/>
      <c r="Z5" s="1"/>
    </row>
    <row r="6" spans="1:26" ht="13.5" customHeight="1">
      <c r="A6" s="10" t="s">
        <v>20</v>
      </c>
      <c r="B6" s="8" t="s">
        <v>19</v>
      </c>
      <c r="C6" s="3">
        <v>23608</v>
      </c>
      <c r="D6" s="3">
        <v>11625</v>
      </c>
      <c r="E6" s="3">
        <v>11983</v>
      </c>
      <c r="F6" s="3">
        <v>3930</v>
      </c>
      <c r="G6" s="3">
        <v>4102</v>
      </c>
      <c r="H6" s="3">
        <v>3779</v>
      </c>
      <c r="I6" s="3">
        <v>3908</v>
      </c>
      <c r="J6" s="3">
        <v>3916</v>
      </c>
      <c r="K6" s="3">
        <v>3973</v>
      </c>
      <c r="L6" s="3">
        <v>1114</v>
      </c>
      <c r="M6" s="3">
        <v>770</v>
      </c>
      <c r="N6" s="3">
        <v>344</v>
      </c>
      <c r="O6" s="3">
        <v>227</v>
      </c>
      <c r="P6" s="3">
        <v>117</v>
      </c>
      <c r="Q6" s="3">
        <v>198</v>
      </c>
      <c r="R6" s="3">
        <v>69</v>
      </c>
      <c r="S6" s="3">
        <v>194</v>
      </c>
      <c r="T6" s="3">
        <v>73</v>
      </c>
      <c r="U6" s="3">
        <v>151</v>
      </c>
      <c r="V6" s="3">
        <v>85</v>
      </c>
      <c r="W6" s="38" t="s">
        <v>83</v>
      </c>
      <c r="X6" s="1"/>
      <c r="Y6" s="1"/>
      <c r="Z6" s="1"/>
    </row>
    <row r="7" spans="1:26" ht="12.75" customHeight="1">
      <c r="A7" s="9"/>
      <c r="B7" s="8" t="s">
        <v>65</v>
      </c>
      <c r="C7" s="3">
        <v>23024</v>
      </c>
      <c r="D7" s="3">
        <v>11241</v>
      </c>
      <c r="E7" s="3">
        <v>11783</v>
      </c>
      <c r="F7" s="3">
        <v>3912</v>
      </c>
      <c r="G7" s="3">
        <v>4070</v>
      </c>
      <c r="H7" s="3">
        <v>3690</v>
      </c>
      <c r="I7" s="3">
        <v>3939</v>
      </c>
      <c r="J7" s="3">
        <v>3639</v>
      </c>
      <c r="K7" s="3">
        <v>3774</v>
      </c>
      <c r="L7" s="3">
        <v>1093</v>
      </c>
      <c r="M7" s="3">
        <v>771</v>
      </c>
      <c r="N7" s="3">
        <v>322</v>
      </c>
      <c r="O7" s="3">
        <v>251</v>
      </c>
      <c r="P7" s="3">
        <v>127</v>
      </c>
      <c r="Q7" s="3">
        <v>184</v>
      </c>
      <c r="R7" s="3">
        <v>76</v>
      </c>
      <c r="S7" s="3">
        <v>165</v>
      </c>
      <c r="T7" s="3">
        <v>52</v>
      </c>
      <c r="U7" s="3">
        <v>171</v>
      </c>
      <c r="V7" s="3">
        <v>67</v>
      </c>
      <c r="W7" s="38" t="s">
        <v>84</v>
      </c>
      <c r="X7" s="1"/>
      <c r="Y7" s="1"/>
      <c r="Z7" s="1"/>
    </row>
    <row r="8" spans="1:26" ht="12.75" customHeight="1">
      <c r="A8" s="9"/>
      <c r="B8" s="8" t="s">
        <v>75</v>
      </c>
      <c r="C8" s="3">
        <v>22880</v>
      </c>
      <c r="D8" s="3">
        <v>11094</v>
      </c>
      <c r="E8" s="3">
        <v>11786</v>
      </c>
      <c r="F8" s="3">
        <v>3840</v>
      </c>
      <c r="G8" s="3">
        <v>4087</v>
      </c>
      <c r="H8" s="3">
        <v>3702</v>
      </c>
      <c r="I8" s="3">
        <v>3898</v>
      </c>
      <c r="J8" s="3">
        <v>3552</v>
      </c>
      <c r="K8" s="3">
        <v>3801</v>
      </c>
      <c r="L8" s="3">
        <v>1107</v>
      </c>
      <c r="M8" s="3">
        <v>732</v>
      </c>
      <c r="N8" s="3">
        <v>375</v>
      </c>
      <c r="O8" s="3">
        <v>283</v>
      </c>
      <c r="P8" s="3">
        <v>162</v>
      </c>
      <c r="Q8" s="3">
        <v>158</v>
      </c>
      <c r="R8" s="3">
        <v>98</v>
      </c>
      <c r="S8" s="3">
        <v>158</v>
      </c>
      <c r="T8" s="3">
        <v>74</v>
      </c>
      <c r="U8" s="3">
        <v>133</v>
      </c>
      <c r="V8" s="3">
        <v>41</v>
      </c>
      <c r="W8" s="38" t="s">
        <v>75</v>
      </c>
      <c r="X8" s="1"/>
      <c r="Y8" s="1"/>
      <c r="Z8" s="1"/>
    </row>
    <row r="9" spans="1:26" ht="12.75" customHeight="1">
      <c r="A9" s="9"/>
      <c r="B9" s="8" t="s">
        <v>77</v>
      </c>
      <c r="C9" s="3">
        <v>22591</v>
      </c>
      <c r="D9" s="3">
        <v>11018</v>
      </c>
      <c r="E9" s="3">
        <v>11573</v>
      </c>
      <c r="F9" s="3">
        <v>3788</v>
      </c>
      <c r="G9" s="3">
        <v>3849</v>
      </c>
      <c r="H9" s="3">
        <v>3650</v>
      </c>
      <c r="I9" s="3">
        <v>3926</v>
      </c>
      <c r="J9" s="3">
        <v>3580</v>
      </c>
      <c r="K9" s="3">
        <v>3798</v>
      </c>
      <c r="L9" s="3">
        <v>1149</v>
      </c>
      <c r="M9" s="3">
        <v>745</v>
      </c>
      <c r="N9" s="3">
        <v>404</v>
      </c>
      <c r="O9" s="3">
        <v>281</v>
      </c>
      <c r="P9" s="3">
        <v>142</v>
      </c>
      <c r="Q9" s="3">
        <v>187</v>
      </c>
      <c r="R9" s="3">
        <v>106</v>
      </c>
      <c r="S9" s="3">
        <v>144</v>
      </c>
      <c r="T9" s="3">
        <v>88</v>
      </c>
      <c r="U9" s="3">
        <v>133</v>
      </c>
      <c r="V9" s="3">
        <v>68</v>
      </c>
      <c r="W9" s="38" t="s">
        <v>77</v>
      </c>
      <c r="X9" s="1"/>
      <c r="Y9" s="1"/>
      <c r="Z9" s="1"/>
    </row>
    <row r="10" spans="1:26" ht="13.5" customHeight="1">
      <c r="A10" s="6"/>
      <c r="B10" s="5" t="s">
        <v>82</v>
      </c>
      <c r="C10" s="18">
        <f>C11+C19</f>
        <v>22054</v>
      </c>
      <c r="D10" s="18">
        <f aca="true" t="shared" si="0" ref="D10:V10">D11+D19</f>
        <v>10735</v>
      </c>
      <c r="E10" s="18">
        <f t="shared" si="0"/>
        <v>11319</v>
      </c>
      <c r="F10" s="18">
        <f t="shared" si="0"/>
        <v>3629</v>
      </c>
      <c r="G10" s="18">
        <f t="shared" si="0"/>
        <v>3818</v>
      </c>
      <c r="H10" s="18">
        <f t="shared" si="0"/>
        <v>3585</v>
      </c>
      <c r="I10" s="18">
        <f t="shared" si="0"/>
        <v>3719</v>
      </c>
      <c r="J10" s="18">
        <f t="shared" si="0"/>
        <v>3521</v>
      </c>
      <c r="K10" s="18">
        <f t="shared" si="0"/>
        <v>3782</v>
      </c>
      <c r="L10" s="18">
        <f t="shared" si="0"/>
        <v>1152</v>
      </c>
      <c r="M10" s="18">
        <f t="shared" si="0"/>
        <v>767</v>
      </c>
      <c r="N10" s="18">
        <f t="shared" si="0"/>
        <v>385</v>
      </c>
      <c r="O10" s="18">
        <f t="shared" si="0"/>
        <v>299</v>
      </c>
      <c r="P10" s="18">
        <f t="shared" si="0"/>
        <v>156</v>
      </c>
      <c r="Q10" s="18">
        <f t="shared" si="0"/>
        <v>187</v>
      </c>
      <c r="R10" s="18">
        <f t="shared" si="0"/>
        <v>85</v>
      </c>
      <c r="S10" s="18">
        <f t="shared" si="0"/>
        <v>149</v>
      </c>
      <c r="T10" s="18">
        <f t="shared" si="0"/>
        <v>87</v>
      </c>
      <c r="U10" s="18">
        <f t="shared" si="0"/>
        <v>132</v>
      </c>
      <c r="V10" s="18">
        <f t="shared" si="0"/>
        <v>57</v>
      </c>
      <c r="W10" s="49" t="s">
        <v>86</v>
      </c>
      <c r="X10" s="1"/>
      <c r="Y10" s="1"/>
      <c r="Z10" s="1"/>
    </row>
    <row r="11" spans="1:26" ht="13.5" customHeight="1">
      <c r="A11" s="52" t="s">
        <v>55</v>
      </c>
      <c r="B11" s="53"/>
      <c r="C11" s="18">
        <f>SUM(C12:C18)</f>
        <v>15230</v>
      </c>
      <c r="D11" s="18">
        <f aca="true" t="shared" si="1" ref="D11:U11">SUM(D12:D18)</f>
        <v>7545</v>
      </c>
      <c r="E11" s="18">
        <f t="shared" si="1"/>
        <v>7685</v>
      </c>
      <c r="F11" s="18">
        <f t="shared" si="1"/>
        <v>2556</v>
      </c>
      <c r="G11" s="18">
        <f t="shared" si="1"/>
        <v>2617</v>
      </c>
      <c r="H11" s="18">
        <f t="shared" si="1"/>
        <v>2516</v>
      </c>
      <c r="I11" s="18">
        <f t="shared" si="1"/>
        <v>2503</v>
      </c>
      <c r="J11" s="18">
        <f t="shared" si="1"/>
        <v>2473</v>
      </c>
      <c r="K11" s="18">
        <f t="shared" si="1"/>
        <v>2565</v>
      </c>
      <c r="L11" s="18">
        <f t="shared" si="1"/>
        <v>1152</v>
      </c>
      <c r="M11" s="18">
        <f t="shared" si="1"/>
        <v>767</v>
      </c>
      <c r="N11" s="18">
        <f t="shared" si="1"/>
        <v>385</v>
      </c>
      <c r="O11" s="18">
        <f t="shared" si="1"/>
        <v>299</v>
      </c>
      <c r="P11" s="18">
        <f t="shared" si="1"/>
        <v>156</v>
      </c>
      <c r="Q11" s="18">
        <f t="shared" si="1"/>
        <v>187</v>
      </c>
      <c r="R11" s="18">
        <f t="shared" si="1"/>
        <v>85</v>
      </c>
      <c r="S11" s="18">
        <f t="shared" si="1"/>
        <v>149</v>
      </c>
      <c r="T11" s="18">
        <f t="shared" si="1"/>
        <v>87</v>
      </c>
      <c r="U11" s="18">
        <f t="shared" si="1"/>
        <v>132</v>
      </c>
      <c r="V11" s="18">
        <f>SUM(V12:V18)</f>
        <v>57</v>
      </c>
      <c r="W11" s="4" t="s">
        <v>54</v>
      </c>
      <c r="X11" s="1"/>
      <c r="Y11" s="1"/>
      <c r="Z11" s="1"/>
    </row>
    <row r="12" spans="1:26" ht="15.75" customHeight="1">
      <c r="A12" s="54" t="s">
        <v>53</v>
      </c>
      <c r="B12" s="55"/>
      <c r="C12" s="7">
        <f>D12+E12</f>
        <v>2710</v>
      </c>
      <c r="D12" s="7">
        <f>F12+H12+J12</f>
        <v>1043</v>
      </c>
      <c r="E12" s="7">
        <f>G12+I12+K12</f>
        <v>1667</v>
      </c>
      <c r="F12" s="39">
        <v>372</v>
      </c>
      <c r="G12" s="39">
        <v>588</v>
      </c>
      <c r="H12" s="39">
        <v>333</v>
      </c>
      <c r="I12" s="39">
        <v>540</v>
      </c>
      <c r="J12" s="39">
        <v>338</v>
      </c>
      <c r="K12" s="39">
        <v>539</v>
      </c>
      <c r="L12" s="7">
        <f>M12+N12</f>
        <v>216</v>
      </c>
      <c r="M12" s="7">
        <f>O12+Q12+S12+U12</f>
        <v>121</v>
      </c>
      <c r="N12" s="7">
        <f>P12+R12+T12+V12</f>
        <v>95</v>
      </c>
      <c r="O12" s="39">
        <v>54</v>
      </c>
      <c r="P12" s="39">
        <v>41</v>
      </c>
      <c r="Q12" s="39">
        <v>25</v>
      </c>
      <c r="R12" s="39">
        <v>19</v>
      </c>
      <c r="S12" s="39">
        <v>15</v>
      </c>
      <c r="T12" s="39">
        <v>16</v>
      </c>
      <c r="U12" s="39">
        <v>27</v>
      </c>
      <c r="V12" s="39">
        <v>19</v>
      </c>
      <c r="W12" s="2" t="s">
        <v>12</v>
      </c>
      <c r="X12" s="1"/>
      <c r="Y12" s="1"/>
      <c r="Z12" s="1"/>
    </row>
    <row r="13" spans="1:26" ht="12" customHeight="1">
      <c r="A13" s="54" t="s">
        <v>52</v>
      </c>
      <c r="B13" s="55"/>
      <c r="C13" s="7">
        <f aca="true" t="shared" si="2" ref="C13:C26">D13+E13</f>
        <v>1613</v>
      </c>
      <c r="D13" s="7">
        <f aca="true" t="shared" si="3" ref="D13:D18">F13+H13+J13</f>
        <v>734</v>
      </c>
      <c r="E13" s="7">
        <f aca="true" t="shared" si="4" ref="E13:E18">G13+I13+K13</f>
        <v>879</v>
      </c>
      <c r="F13" s="39">
        <v>250</v>
      </c>
      <c r="G13" s="39">
        <v>296</v>
      </c>
      <c r="H13" s="39">
        <v>250</v>
      </c>
      <c r="I13" s="39">
        <v>296</v>
      </c>
      <c r="J13" s="39">
        <v>234</v>
      </c>
      <c r="K13" s="39">
        <v>287</v>
      </c>
      <c r="L13" s="7">
        <f aca="true" t="shared" si="5" ref="L13:L18">M13+N13</f>
        <v>354</v>
      </c>
      <c r="M13" s="7">
        <f aca="true" t="shared" si="6" ref="M13:M18">O13+Q13+S13+U13</f>
        <v>250</v>
      </c>
      <c r="N13" s="7">
        <f aca="true" t="shared" si="7" ref="N13:N18">P13+R13+T13+V13</f>
        <v>104</v>
      </c>
      <c r="O13" s="39">
        <v>89</v>
      </c>
      <c r="P13" s="39">
        <v>42</v>
      </c>
      <c r="Q13" s="39">
        <v>67</v>
      </c>
      <c r="R13" s="39">
        <v>22</v>
      </c>
      <c r="S13" s="39">
        <v>50</v>
      </c>
      <c r="T13" s="39">
        <v>28</v>
      </c>
      <c r="U13" s="39">
        <v>44</v>
      </c>
      <c r="V13" s="39">
        <v>12</v>
      </c>
      <c r="W13" s="2" t="s">
        <v>10</v>
      </c>
      <c r="X13" s="1"/>
      <c r="Y13" s="1"/>
      <c r="Z13" s="1"/>
    </row>
    <row r="14" spans="1:26" ht="12" customHeight="1">
      <c r="A14" s="54" t="s">
        <v>51</v>
      </c>
      <c r="B14" s="55"/>
      <c r="C14" s="7">
        <f t="shared" si="2"/>
        <v>3147</v>
      </c>
      <c r="D14" s="7">
        <f t="shared" si="3"/>
        <v>1766</v>
      </c>
      <c r="E14" s="7">
        <f t="shared" si="4"/>
        <v>1381</v>
      </c>
      <c r="F14" s="39">
        <v>596</v>
      </c>
      <c r="G14" s="39">
        <v>475</v>
      </c>
      <c r="H14" s="39">
        <v>578</v>
      </c>
      <c r="I14" s="39">
        <v>424</v>
      </c>
      <c r="J14" s="39">
        <v>592</v>
      </c>
      <c r="K14" s="39">
        <v>482</v>
      </c>
      <c r="L14" s="7">
        <f t="shared" si="5"/>
        <v>187</v>
      </c>
      <c r="M14" s="7">
        <f t="shared" si="6"/>
        <v>109</v>
      </c>
      <c r="N14" s="7">
        <f t="shared" si="7"/>
        <v>78</v>
      </c>
      <c r="O14" s="39">
        <v>40</v>
      </c>
      <c r="P14" s="39">
        <v>35</v>
      </c>
      <c r="Q14" s="39">
        <v>34</v>
      </c>
      <c r="R14" s="39">
        <v>20</v>
      </c>
      <c r="S14" s="39">
        <v>30</v>
      </c>
      <c r="T14" s="39">
        <v>19</v>
      </c>
      <c r="U14" s="39">
        <v>5</v>
      </c>
      <c r="V14" s="39">
        <v>4</v>
      </c>
      <c r="W14" s="2" t="s">
        <v>8</v>
      </c>
      <c r="X14" s="1"/>
      <c r="Y14" s="1"/>
      <c r="Z14" s="1"/>
    </row>
    <row r="15" spans="1:26" ht="12" customHeight="1">
      <c r="A15" s="54" t="s">
        <v>7</v>
      </c>
      <c r="B15" s="55"/>
      <c r="C15" s="7">
        <f t="shared" si="2"/>
        <v>821</v>
      </c>
      <c r="D15" s="7">
        <f t="shared" si="3"/>
        <v>350</v>
      </c>
      <c r="E15" s="7">
        <f t="shared" si="4"/>
        <v>471</v>
      </c>
      <c r="F15" s="39">
        <v>119</v>
      </c>
      <c r="G15" s="39">
        <v>160</v>
      </c>
      <c r="H15" s="39">
        <v>111</v>
      </c>
      <c r="I15" s="39">
        <v>165</v>
      </c>
      <c r="J15" s="39">
        <v>120</v>
      </c>
      <c r="K15" s="39">
        <v>146</v>
      </c>
      <c r="L15" s="7">
        <f t="shared" si="5"/>
        <v>290</v>
      </c>
      <c r="M15" s="7">
        <f t="shared" si="6"/>
        <v>183</v>
      </c>
      <c r="N15" s="7">
        <f t="shared" si="7"/>
        <v>107</v>
      </c>
      <c r="O15" s="39">
        <v>70</v>
      </c>
      <c r="P15" s="39">
        <v>38</v>
      </c>
      <c r="Q15" s="39">
        <v>40</v>
      </c>
      <c r="R15" s="39">
        <v>23</v>
      </c>
      <c r="S15" s="39">
        <v>36</v>
      </c>
      <c r="T15" s="39">
        <v>24</v>
      </c>
      <c r="U15" s="39">
        <v>37</v>
      </c>
      <c r="V15" s="39">
        <v>22</v>
      </c>
      <c r="W15" s="2" t="s">
        <v>6</v>
      </c>
      <c r="X15" s="1"/>
      <c r="Y15" s="1"/>
      <c r="Z15" s="1"/>
    </row>
    <row r="16" spans="1:26" ht="12" customHeight="1">
      <c r="A16" s="54" t="s">
        <v>50</v>
      </c>
      <c r="B16" s="55"/>
      <c r="C16" s="7">
        <f t="shared" si="2"/>
        <v>698</v>
      </c>
      <c r="D16" s="7">
        <f t="shared" si="3"/>
        <v>377</v>
      </c>
      <c r="E16" s="7">
        <f t="shared" si="4"/>
        <v>321</v>
      </c>
      <c r="F16" s="39">
        <v>130</v>
      </c>
      <c r="G16" s="39">
        <v>108</v>
      </c>
      <c r="H16" s="39">
        <v>141</v>
      </c>
      <c r="I16" s="39">
        <v>95</v>
      </c>
      <c r="J16" s="39">
        <v>106</v>
      </c>
      <c r="K16" s="39">
        <v>118</v>
      </c>
      <c r="L16" s="7">
        <f t="shared" si="5"/>
        <v>0</v>
      </c>
      <c r="M16" s="7">
        <f t="shared" si="6"/>
        <v>0</v>
      </c>
      <c r="N16" s="7">
        <f t="shared" si="7"/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2" t="s">
        <v>49</v>
      </c>
      <c r="X16" s="1"/>
      <c r="Y16" s="1"/>
      <c r="Z16" s="1"/>
    </row>
    <row r="17" spans="1:26" ht="12" customHeight="1">
      <c r="A17" s="54" t="s">
        <v>48</v>
      </c>
      <c r="B17" s="55"/>
      <c r="C17" s="7">
        <f t="shared" si="2"/>
        <v>4412</v>
      </c>
      <c r="D17" s="7">
        <f t="shared" si="3"/>
        <v>2402</v>
      </c>
      <c r="E17" s="7">
        <f t="shared" si="4"/>
        <v>2010</v>
      </c>
      <c r="F17" s="39">
        <v>788</v>
      </c>
      <c r="G17" s="39">
        <v>648</v>
      </c>
      <c r="H17" s="39">
        <v>804</v>
      </c>
      <c r="I17" s="39">
        <v>666</v>
      </c>
      <c r="J17" s="39">
        <v>810</v>
      </c>
      <c r="K17" s="39">
        <v>696</v>
      </c>
      <c r="L17" s="7">
        <f t="shared" si="5"/>
        <v>105</v>
      </c>
      <c r="M17" s="7">
        <f t="shared" si="6"/>
        <v>104</v>
      </c>
      <c r="N17" s="7">
        <f t="shared" si="7"/>
        <v>1</v>
      </c>
      <c r="O17" s="39">
        <v>46</v>
      </c>
      <c r="P17" s="39">
        <v>0</v>
      </c>
      <c r="Q17" s="39">
        <v>21</v>
      </c>
      <c r="R17" s="39">
        <v>1</v>
      </c>
      <c r="S17" s="39">
        <v>18</v>
      </c>
      <c r="T17" s="39">
        <v>0</v>
      </c>
      <c r="U17" s="39">
        <v>19</v>
      </c>
      <c r="V17" s="39">
        <v>0</v>
      </c>
      <c r="W17" s="2" t="s">
        <v>2</v>
      </c>
      <c r="X17" s="1"/>
      <c r="Y17" s="1"/>
      <c r="Z17" s="1"/>
    </row>
    <row r="18" spans="1:26" ht="12" customHeight="1">
      <c r="A18" s="54" t="s">
        <v>16</v>
      </c>
      <c r="B18" s="55"/>
      <c r="C18" s="7">
        <f t="shared" si="2"/>
        <v>1829</v>
      </c>
      <c r="D18" s="7">
        <f t="shared" si="3"/>
        <v>873</v>
      </c>
      <c r="E18" s="7">
        <f t="shared" si="4"/>
        <v>956</v>
      </c>
      <c r="F18" s="39">
        <v>301</v>
      </c>
      <c r="G18" s="39">
        <v>342</v>
      </c>
      <c r="H18" s="39">
        <v>299</v>
      </c>
      <c r="I18" s="39">
        <v>317</v>
      </c>
      <c r="J18" s="39">
        <v>273</v>
      </c>
      <c r="K18" s="39">
        <v>297</v>
      </c>
      <c r="L18" s="7">
        <f t="shared" si="5"/>
        <v>0</v>
      </c>
      <c r="M18" s="7">
        <f t="shared" si="6"/>
        <v>0</v>
      </c>
      <c r="N18" s="7">
        <f t="shared" si="7"/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2" t="s">
        <v>15</v>
      </c>
      <c r="X18" s="1"/>
      <c r="Y18" s="1"/>
      <c r="Z18" s="1"/>
    </row>
    <row r="19" spans="1:26" ht="18" customHeight="1">
      <c r="A19" s="52" t="s">
        <v>14</v>
      </c>
      <c r="B19" s="53"/>
      <c r="C19" s="23">
        <f>SUM(C20:C26)</f>
        <v>6824</v>
      </c>
      <c r="D19" s="19">
        <f aca="true" t="shared" si="8" ref="D19:V19">SUM(D20:D26)</f>
        <v>3190</v>
      </c>
      <c r="E19" s="19">
        <f t="shared" si="8"/>
        <v>3634</v>
      </c>
      <c r="F19" s="18">
        <f t="shared" si="8"/>
        <v>1073</v>
      </c>
      <c r="G19" s="18">
        <f t="shared" si="8"/>
        <v>1201</v>
      </c>
      <c r="H19" s="18">
        <f t="shared" si="8"/>
        <v>1069</v>
      </c>
      <c r="I19" s="18">
        <f t="shared" si="8"/>
        <v>1216</v>
      </c>
      <c r="J19" s="18">
        <f t="shared" si="8"/>
        <v>1048</v>
      </c>
      <c r="K19" s="18">
        <f t="shared" si="8"/>
        <v>1217</v>
      </c>
      <c r="L19" s="18">
        <f t="shared" si="8"/>
        <v>0</v>
      </c>
      <c r="M19" s="18">
        <f t="shared" si="8"/>
        <v>0</v>
      </c>
      <c r="N19" s="18">
        <f t="shared" si="8"/>
        <v>0</v>
      </c>
      <c r="O19" s="18">
        <f t="shared" si="8"/>
        <v>0</v>
      </c>
      <c r="P19" s="18">
        <f t="shared" si="8"/>
        <v>0</v>
      </c>
      <c r="Q19" s="18">
        <f t="shared" si="8"/>
        <v>0</v>
      </c>
      <c r="R19" s="18">
        <f t="shared" si="8"/>
        <v>0</v>
      </c>
      <c r="S19" s="18">
        <f t="shared" si="8"/>
        <v>0</v>
      </c>
      <c r="T19" s="18">
        <f t="shared" si="8"/>
        <v>0</v>
      </c>
      <c r="U19" s="18">
        <f t="shared" si="8"/>
        <v>0</v>
      </c>
      <c r="V19" s="18">
        <f t="shared" si="8"/>
        <v>0</v>
      </c>
      <c r="W19" s="4" t="s">
        <v>14</v>
      </c>
      <c r="X19" s="1"/>
      <c r="Y19" s="1"/>
      <c r="Z19" s="1"/>
    </row>
    <row r="20" spans="1:26" ht="15.75" customHeight="1">
      <c r="A20" s="54" t="s">
        <v>53</v>
      </c>
      <c r="B20" s="55"/>
      <c r="C20" s="20">
        <f t="shared" si="2"/>
        <v>0</v>
      </c>
      <c r="D20" s="17">
        <f>F20+H20+J20</f>
        <v>0</v>
      </c>
      <c r="E20" s="17">
        <f>G20+I20+K20</f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17">
        <f>M20+N20</f>
        <v>0</v>
      </c>
      <c r="M20" s="17">
        <f>O20+Q20+S20+U20</f>
        <v>0</v>
      </c>
      <c r="N20" s="17">
        <f>P20+R20+T20+V20</f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2" t="s">
        <v>12</v>
      </c>
      <c r="X20" s="1"/>
      <c r="Y20" s="1"/>
      <c r="Z20" s="1"/>
    </row>
    <row r="21" spans="1:26" ht="12" customHeight="1">
      <c r="A21" s="54" t="s">
        <v>52</v>
      </c>
      <c r="B21" s="55"/>
      <c r="C21" s="20">
        <f t="shared" si="2"/>
        <v>0</v>
      </c>
      <c r="D21" s="17">
        <f aca="true" t="shared" si="9" ref="D21:D26">F21+H21+J21</f>
        <v>0</v>
      </c>
      <c r="E21" s="17">
        <f aca="true" t="shared" si="10" ref="E21:E26">G21+I21+K21</f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17">
        <f aca="true" t="shared" si="11" ref="L21:L26">M21+N21</f>
        <v>0</v>
      </c>
      <c r="M21" s="17">
        <f aca="true" t="shared" si="12" ref="M21:M26">O21+Q21+S21+U21</f>
        <v>0</v>
      </c>
      <c r="N21" s="17">
        <f aca="true" t="shared" si="13" ref="N21:N26">P21+R21+T21+V21</f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2" t="s">
        <v>10</v>
      </c>
      <c r="X21" s="1"/>
      <c r="Y21" s="1"/>
      <c r="Z21" s="1"/>
    </row>
    <row r="22" spans="1:26" ht="12" customHeight="1">
      <c r="A22" s="54" t="s">
        <v>51</v>
      </c>
      <c r="B22" s="55"/>
      <c r="C22" s="20">
        <f t="shared" si="2"/>
        <v>2473</v>
      </c>
      <c r="D22" s="17">
        <f t="shared" si="9"/>
        <v>1925</v>
      </c>
      <c r="E22" s="17">
        <f t="shared" si="10"/>
        <v>548</v>
      </c>
      <c r="F22" s="39">
        <v>666</v>
      </c>
      <c r="G22" s="39">
        <v>168</v>
      </c>
      <c r="H22" s="39">
        <v>644</v>
      </c>
      <c r="I22" s="39">
        <v>170</v>
      </c>
      <c r="J22" s="39">
        <v>615</v>
      </c>
      <c r="K22" s="39">
        <v>210</v>
      </c>
      <c r="L22" s="17">
        <f t="shared" si="11"/>
        <v>0</v>
      </c>
      <c r="M22" s="17">
        <f t="shared" si="12"/>
        <v>0</v>
      </c>
      <c r="N22" s="17">
        <f t="shared" si="13"/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2" t="s">
        <v>8</v>
      </c>
      <c r="X22" s="1"/>
      <c r="Y22" s="1"/>
      <c r="Z22" s="1"/>
    </row>
    <row r="23" spans="1:26" ht="12" customHeight="1">
      <c r="A23" s="54" t="s">
        <v>7</v>
      </c>
      <c r="B23" s="55"/>
      <c r="C23" s="20">
        <f t="shared" si="2"/>
        <v>853</v>
      </c>
      <c r="D23" s="17">
        <f t="shared" si="9"/>
        <v>0</v>
      </c>
      <c r="E23" s="17">
        <f t="shared" si="10"/>
        <v>853</v>
      </c>
      <c r="F23" s="39">
        <v>0</v>
      </c>
      <c r="G23" s="39">
        <v>277</v>
      </c>
      <c r="H23" s="39">
        <v>0</v>
      </c>
      <c r="I23" s="39">
        <v>287</v>
      </c>
      <c r="J23" s="39">
        <v>0</v>
      </c>
      <c r="K23" s="39">
        <v>289</v>
      </c>
      <c r="L23" s="17">
        <f t="shared" si="11"/>
        <v>0</v>
      </c>
      <c r="M23" s="17">
        <f t="shared" si="12"/>
        <v>0</v>
      </c>
      <c r="N23" s="17">
        <f t="shared" si="13"/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2" t="s">
        <v>6</v>
      </c>
      <c r="X23" s="1"/>
      <c r="Y23" s="1"/>
      <c r="Z23" s="1"/>
    </row>
    <row r="24" spans="1:26" ht="12" customHeight="1">
      <c r="A24" s="54" t="s">
        <v>50</v>
      </c>
      <c r="B24" s="55"/>
      <c r="C24" s="20">
        <f t="shared" si="2"/>
        <v>0</v>
      </c>
      <c r="D24" s="17">
        <f t="shared" si="9"/>
        <v>0</v>
      </c>
      <c r="E24" s="17">
        <f t="shared" si="10"/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17">
        <f t="shared" si="11"/>
        <v>0</v>
      </c>
      <c r="M24" s="17">
        <f t="shared" si="12"/>
        <v>0</v>
      </c>
      <c r="N24" s="17">
        <f t="shared" si="13"/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2" t="s">
        <v>49</v>
      </c>
      <c r="X24" s="1"/>
      <c r="Y24" s="1"/>
      <c r="Z24" s="1"/>
    </row>
    <row r="25" spans="1:26" ht="12" customHeight="1">
      <c r="A25" s="54" t="s">
        <v>48</v>
      </c>
      <c r="B25" s="55"/>
      <c r="C25" s="20">
        <f t="shared" si="2"/>
        <v>1632</v>
      </c>
      <c r="D25" s="17">
        <f t="shared" si="9"/>
        <v>0</v>
      </c>
      <c r="E25" s="17">
        <f t="shared" si="10"/>
        <v>1632</v>
      </c>
      <c r="F25" s="39">
        <v>0</v>
      </c>
      <c r="G25" s="39">
        <v>553</v>
      </c>
      <c r="H25" s="39">
        <v>0</v>
      </c>
      <c r="I25" s="39">
        <v>551</v>
      </c>
      <c r="J25" s="39">
        <v>0</v>
      </c>
      <c r="K25" s="39">
        <v>528</v>
      </c>
      <c r="L25" s="17">
        <f t="shared" si="11"/>
        <v>0</v>
      </c>
      <c r="M25" s="17">
        <f t="shared" si="12"/>
        <v>0</v>
      </c>
      <c r="N25" s="17">
        <f t="shared" si="13"/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2" t="s">
        <v>2</v>
      </c>
      <c r="X25" s="1"/>
      <c r="Y25" s="1"/>
      <c r="Z25" s="1"/>
    </row>
    <row r="26" spans="1:26" ht="14.25" customHeight="1" thickBot="1">
      <c r="A26" s="50" t="s">
        <v>1</v>
      </c>
      <c r="B26" s="51"/>
      <c r="C26" s="21">
        <f t="shared" si="2"/>
        <v>1866</v>
      </c>
      <c r="D26" s="22">
        <f t="shared" si="9"/>
        <v>1265</v>
      </c>
      <c r="E26" s="22">
        <f t="shared" si="10"/>
        <v>601</v>
      </c>
      <c r="F26" s="43">
        <v>407</v>
      </c>
      <c r="G26" s="43">
        <v>203</v>
      </c>
      <c r="H26" s="43">
        <v>425</v>
      </c>
      <c r="I26" s="43">
        <v>208</v>
      </c>
      <c r="J26" s="43">
        <v>433</v>
      </c>
      <c r="K26" s="43">
        <v>190</v>
      </c>
      <c r="L26" s="22">
        <f t="shared" si="11"/>
        <v>0</v>
      </c>
      <c r="M26" s="22">
        <f t="shared" si="12"/>
        <v>0</v>
      </c>
      <c r="N26" s="22">
        <f t="shared" si="13"/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4">
        <v>0</v>
      </c>
      <c r="W26" s="15" t="s">
        <v>0</v>
      </c>
      <c r="X26" s="1"/>
      <c r="Y26" s="1"/>
      <c r="Z26" s="1"/>
    </row>
    <row r="27" spans="1:26" s="33" customFormat="1" ht="13.5" customHeight="1" thickTop="1">
      <c r="A27" s="35" t="s">
        <v>68</v>
      </c>
      <c r="B27" s="31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1"/>
      <c r="X27" s="31"/>
      <c r="Y27" s="31"/>
      <c r="Z27" s="3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</sheetData>
  <mergeCells count="30">
    <mergeCell ref="L2:V2"/>
    <mergeCell ref="A2:B4"/>
    <mergeCell ref="C2:K2"/>
    <mergeCell ref="W2:W4"/>
    <mergeCell ref="C3:E3"/>
    <mergeCell ref="F3:G3"/>
    <mergeCell ref="H3:I3"/>
    <mergeCell ref="J3:K3"/>
    <mergeCell ref="S3:T3"/>
    <mergeCell ref="U3:V3"/>
    <mergeCell ref="L3:N3"/>
    <mergeCell ref="O3:P3"/>
    <mergeCell ref="Q3:R3"/>
    <mergeCell ref="A5:B5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6:B26"/>
    <mergeCell ref="A22:B22"/>
    <mergeCell ref="A23:B23"/>
    <mergeCell ref="A24:B24"/>
    <mergeCell ref="A25:B25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統計情報課№３</dc:creator>
  <cp:keywords/>
  <dc:description/>
  <cp:lastModifiedBy>統計情報課№７</cp:lastModifiedBy>
  <cp:lastPrinted>2002-03-12T09:10:21Z</cp:lastPrinted>
  <dcterms:created xsi:type="dcterms:W3CDTF">1998-08-10T04:21:03Z</dcterms:created>
  <dcterms:modified xsi:type="dcterms:W3CDTF">2000-02-07T00:55:00Z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