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187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<sst xmlns="http://schemas.openxmlformats.org/spreadsheetml/2006/main" count="44" uniqueCount="43">
  <si>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歳入</t>
  </si>
  <si>
    <t>歳出</t>
  </si>
  <si>
    <t>差引</t>
  </si>
  <si>
    <t>農業共済事業</t>
  </si>
  <si>
    <t>マイコンシティ事業</t>
  </si>
  <si>
    <t>国民健康保険事業</t>
  </si>
  <si>
    <t>老人保健医療事業</t>
  </si>
  <si>
    <t>港湾整備事業</t>
  </si>
  <si>
    <t>勤労者福祉共済事業</t>
  </si>
  <si>
    <t>廃棄物海面埋立事業</t>
  </si>
  <si>
    <t>墓地整備事業</t>
  </si>
  <si>
    <t>生田緑地ゴルフ場事業</t>
  </si>
  <si>
    <t>公共用地先行取得等事業</t>
  </si>
  <si>
    <t>公債管理</t>
  </si>
  <si>
    <t>公営企業会計</t>
  </si>
  <si>
    <t>病院事業</t>
  </si>
  <si>
    <t>下水道事業</t>
  </si>
  <si>
    <t>水道事業</t>
  </si>
  <si>
    <t>交通事業</t>
  </si>
  <si>
    <t>会計別</t>
  </si>
  <si>
    <t>歳入</t>
  </si>
  <si>
    <t>歳出</t>
  </si>
  <si>
    <t>（単位  1 000円）</t>
  </si>
  <si>
    <t>本表は本市決算書に基づいて一般会計，特別会計及び公営企業会計の決算額を表わしたもの</t>
  </si>
  <si>
    <t xml:space="preserve">    　　　　　 　　　である。公営企業会計は収益的収支及び資本的収支の合算額である。</t>
  </si>
  <si>
    <t>総額</t>
  </si>
  <si>
    <t>一般会計</t>
  </si>
  <si>
    <t>特別会計</t>
  </si>
  <si>
    <t>競馬事業</t>
  </si>
  <si>
    <t>競輪事業</t>
  </si>
  <si>
    <t>中央卸売市場事業</t>
  </si>
  <si>
    <t>交通災害共済事業</t>
  </si>
  <si>
    <t>工業用水道事業</t>
  </si>
  <si>
    <t>公害健康被害補償事業</t>
  </si>
  <si>
    <t>平成11年度</t>
  </si>
  <si>
    <t>１８７　　決      算      額      の      概      況</t>
  </si>
  <si>
    <t>平成12年度</t>
  </si>
  <si>
    <t>介護老人保健施設事業</t>
  </si>
  <si>
    <t>介護保険事業</t>
  </si>
  <si>
    <t>（注）(1)競馬事業会計及び廃棄物海面埋立事業会計は平成12年度から廃止した。(2)介護保険事業会計は平成12年度から新設した。(3)老人保健</t>
  </si>
  <si>
    <t>母子寡婦福祉資金貸付事業</t>
  </si>
  <si>
    <t xml:space="preserve"> 資料：財政局財政部庶務課</t>
  </si>
  <si>
    <t>　　　施設事業会計は平成12年度から介護老人保健施設事業会計と名称を変更した。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</si>
</sst>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;&quot;△&quot;#\ ###\ ###\ ##0_ ;_ * &quot;-&quot;_ ;_ @_ "/>
    <numFmt numFmtId="177" formatCode="#\ ###\ ###\ ##0;&quot;△&quot;#\ ###\ ###\ ##0;_ * &quot;-&quot;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7" fontId="8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177" fontId="8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shrinkToFit="1"/>
    </xf>
    <xf numFmtId="177" fontId="4" fillId="0" borderId="0" xfId="0" applyNumberFormat="1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0" fontId="4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875" style="6" customWidth="1"/>
    <col min="2" max="2" width="16.125" style="6" customWidth="1"/>
    <col min="3" max="5" width="11.625" style="6" customWidth="1"/>
    <col min="6" max="6" width="12.25390625" style="6" customWidth="1"/>
    <col min="7" max="7" width="11.75390625" style="6" customWidth="1"/>
    <col min="8" max="8" width="12.25390625" style="6" customWidth="1"/>
    <col min="9" max="16384" width="9.00390625" style="6" customWidth="1"/>
  </cols>
  <sheetData>
    <row r="1" spans="1:8" s="2" customFormat="1" ht="24" customHeight="1">
      <c r="A1" s="1" t="s">
        <v>35</v>
      </c>
      <c r="B1" s="1"/>
      <c r="C1" s="1"/>
      <c r="D1" s="1"/>
      <c r="E1" s="1"/>
      <c r="F1" s="1"/>
      <c r="G1" s="1"/>
      <c r="H1" s="1"/>
    </row>
    <row r="2" spans="1:8" s="3" customFormat="1" ht="16.5" customHeight="1">
      <c r="A2" s="7" t="s">
        <v>23</v>
      </c>
      <c r="B2" s="7"/>
      <c r="C2" s="7"/>
      <c r="D2" s="7"/>
      <c r="E2" s="7"/>
      <c r="F2" s="7"/>
      <c r="G2" s="7"/>
      <c r="H2" s="7"/>
    </row>
    <row r="3" spans="1:8" s="3" customFormat="1" ht="11.25" customHeight="1">
      <c r="A3" s="8" t="s">
        <v>24</v>
      </c>
      <c r="C3" s="8"/>
      <c r="D3" s="8"/>
      <c r="E3" s="8"/>
      <c r="F3" s="8"/>
      <c r="G3" s="8"/>
      <c r="H3" s="9"/>
    </row>
    <row r="4" spans="1:8" s="4" customFormat="1" ht="12" customHeight="1" thickBot="1">
      <c r="A4" s="3"/>
      <c r="B4" s="3"/>
      <c r="C4" s="3"/>
      <c r="D4" s="3"/>
      <c r="E4" s="3"/>
      <c r="F4" s="3"/>
      <c r="G4" s="34" t="s">
        <v>22</v>
      </c>
      <c r="H4" s="34"/>
    </row>
    <row r="5" spans="1:8" s="4" customFormat="1" ht="18.75" customHeight="1" thickTop="1">
      <c r="A5" s="37" t="s">
        <v>19</v>
      </c>
      <c r="B5" s="38"/>
      <c r="C5" s="45" t="s">
        <v>34</v>
      </c>
      <c r="D5" s="41"/>
      <c r="E5" s="38"/>
      <c r="F5" s="37" t="s">
        <v>36</v>
      </c>
      <c r="G5" s="41"/>
      <c r="H5" s="42"/>
    </row>
    <row r="6" spans="1:8" s="4" customFormat="1" ht="18.75" customHeight="1">
      <c r="A6" s="39"/>
      <c r="B6" s="40"/>
      <c r="C6" s="5" t="s">
        <v>0</v>
      </c>
      <c r="D6" s="5" t="s">
        <v>1</v>
      </c>
      <c r="E6" s="5" t="s">
        <v>2</v>
      </c>
      <c r="F6" s="5" t="s">
        <v>20</v>
      </c>
      <c r="G6" s="5" t="s">
        <v>21</v>
      </c>
      <c r="H6" s="33" t="s">
        <v>2</v>
      </c>
    </row>
    <row r="7" spans="1:8" s="3" customFormat="1" ht="16.5" customHeight="1">
      <c r="A7" s="43" t="s">
        <v>25</v>
      </c>
      <c r="B7" s="44"/>
      <c r="C7" s="13">
        <v>1072427518</v>
      </c>
      <c r="D7" s="25">
        <v>1086143125</v>
      </c>
      <c r="E7" s="25">
        <v>-13715607</v>
      </c>
      <c r="F7" s="32">
        <f>SUM(F8,F9,F29)</f>
        <v>1129191367</v>
      </c>
      <c r="G7" s="32">
        <f>SUM(G8,G9,G29)</f>
        <v>1144280595</v>
      </c>
      <c r="H7" s="32">
        <f>F7-G7</f>
        <v>-15089228</v>
      </c>
    </row>
    <row r="8" spans="1:10" ht="27" customHeight="1">
      <c r="A8" s="35" t="s">
        <v>26</v>
      </c>
      <c r="B8" s="36"/>
      <c r="C8" s="14">
        <v>533848357</v>
      </c>
      <c r="D8" s="15">
        <v>528663856</v>
      </c>
      <c r="E8" s="15">
        <v>5184501</v>
      </c>
      <c r="F8" s="30">
        <v>545843505</v>
      </c>
      <c r="G8" s="30">
        <v>541093588</v>
      </c>
      <c r="H8" s="30">
        <f>F8-G8</f>
        <v>4749917</v>
      </c>
      <c r="I8" s="4"/>
      <c r="J8" s="4"/>
    </row>
    <row r="9" spans="1:10" ht="27" customHeight="1">
      <c r="A9" s="35" t="s">
        <v>27</v>
      </c>
      <c r="B9" s="36"/>
      <c r="C9" s="14">
        <v>361329788</v>
      </c>
      <c r="D9" s="15">
        <v>359938160</v>
      </c>
      <c r="E9" s="15">
        <v>1391628</v>
      </c>
      <c r="F9" s="30">
        <f>SUM(F10:F28)</f>
        <v>405467020</v>
      </c>
      <c r="G9" s="30">
        <f>SUM(G10:G28)</f>
        <v>401710445</v>
      </c>
      <c r="H9" s="30">
        <f aca="true" t="shared" si="0" ref="H9:H33">F9-G9</f>
        <v>3756575</v>
      </c>
      <c r="I9" s="4"/>
      <c r="J9" s="4"/>
    </row>
    <row r="10" spans="1:10" ht="25.5" customHeight="1">
      <c r="A10" s="18"/>
      <c r="B10" s="19" t="s">
        <v>28</v>
      </c>
      <c r="C10" s="14">
        <v>16020674</v>
      </c>
      <c r="D10" s="15">
        <v>16020674</v>
      </c>
      <c r="E10" s="27">
        <v>0</v>
      </c>
      <c r="F10" s="30">
        <v>0</v>
      </c>
      <c r="G10" s="30">
        <v>0</v>
      </c>
      <c r="H10" s="30">
        <f t="shared" si="0"/>
        <v>0</v>
      </c>
      <c r="I10" s="4"/>
      <c r="J10" s="4"/>
    </row>
    <row r="11" spans="1:10" ht="12.75" customHeight="1">
      <c r="A11" s="18"/>
      <c r="B11" s="19" t="s">
        <v>29</v>
      </c>
      <c r="C11" s="14">
        <v>32260605</v>
      </c>
      <c r="D11" s="15">
        <v>31714653</v>
      </c>
      <c r="E11" s="15">
        <v>545952</v>
      </c>
      <c r="F11" s="30">
        <v>34059771</v>
      </c>
      <c r="G11" s="30">
        <v>31930382</v>
      </c>
      <c r="H11" s="30">
        <f t="shared" si="0"/>
        <v>2129389</v>
      </c>
      <c r="I11" s="4"/>
      <c r="J11" s="4"/>
    </row>
    <row r="12" spans="1:10" ht="12.75" customHeight="1">
      <c r="A12" s="18"/>
      <c r="B12" s="19" t="s">
        <v>30</v>
      </c>
      <c r="C12" s="14">
        <v>4603970</v>
      </c>
      <c r="D12" s="15">
        <v>4603970</v>
      </c>
      <c r="E12" s="15">
        <v>0</v>
      </c>
      <c r="F12" s="30">
        <v>3240997</v>
      </c>
      <c r="G12" s="30">
        <v>3240997</v>
      </c>
      <c r="H12" s="30">
        <f t="shared" si="0"/>
        <v>0</v>
      </c>
      <c r="I12" s="4"/>
      <c r="J12" s="4"/>
    </row>
    <row r="13" spans="1:10" ht="12.75" customHeight="1">
      <c r="A13" s="18"/>
      <c r="B13" s="19" t="s">
        <v>3</v>
      </c>
      <c r="C13" s="14">
        <v>42930</v>
      </c>
      <c r="D13" s="15">
        <v>36692</v>
      </c>
      <c r="E13" s="15">
        <v>6238</v>
      </c>
      <c r="F13" s="30">
        <v>45902</v>
      </c>
      <c r="G13" s="30">
        <v>39676</v>
      </c>
      <c r="H13" s="30">
        <f t="shared" si="0"/>
        <v>6226</v>
      </c>
      <c r="I13" s="4"/>
      <c r="J13" s="4"/>
    </row>
    <row r="14" spans="1:10" ht="12.75" customHeight="1">
      <c r="A14" s="18"/>
      <c r="B14" s="19" t="s">
        <v>4</v>
      </c>
      <c r="C14" s="14">
        <v>392471</v>
      </c>
      <c r="D14" s="15">
        <v>392471</v>
      </c>
      <c r="E14" s="15">
        <v>0</v>
      </c>
      <c r="F14" s="30">
        <v>9812313</v>
      </c>
      <c r="G14" s="30">
        <v>9812313</v>
      </c>
      <c r="H14" s="30">
        <f t="shared" si="0"/>
        <v>0</v>
      </c>
      <c r="I14" s="4"/>
      <c r="J14" s="4"/>
    </row>
    <row r="15" spans="1:10" ht="22.5" customHeight="1">
      <c r="A15" s="18"/>
      <c r="B15" s="19" t="s">
        <v>5</v>
      </c>
      <c r="C15" s="14">
        <v>71059356</v>
      </c>
      <c r="D15" s="15">
        <v>70516714</v>
      </c>
      <c r="E15" s="15">
        <v>542642</v>
      </c>
      <c r="F15" s="30">
        <v>77008501</v>
      </c>
      <c r="G15" s="30">
        <v>76633431</v>
      </c>
      <c r="H15" s="30">
        <f t="shared" si="0"/>
        <v>375070</v>
      </c>
      <c r="I15" s="4"/>
      <c r="J15" s="4"/>
    </row>
    <row r="16" spans="1:10" ht="12.75" customHeight="1">
      <c r="A16" s="18"/>
      <c r="B16" s="19" t="s">
        <v>31</v>
      </c>
      <c r="C16" s="14">
        <v>357398</v>
      </c>
      <c r="D16" s="15">
        <v>351506</v>
      </c>
      <c r="E16" s="15">
        <v>5892</v>
      </c>
      <c r="F16" s="30">
        <v>343178</v>
      </c>
      <c r="G16" s="30">
        <v>341208</v>
      </c>
      <c r="H16" s="30">
        <f t="shared" si="0"/>
        <v>1970</v>
      </c>
      <c r="I16" s="4"/>
      <c r="J16" s="4"/>
    </row>
    <row r="17" spans="1:10" ht="12.75" customHeight="1">
      <c r="A17" s="18"/>
      <c r="B17" s="29" t="s">
        <v>40</v>
      </c>
      <c r="C17" s="14">
        <v>401400</v>
      </c>
      <c r="D17" s="15">
        <v>315060</v>
      </c>
      <c r="E17" s="27">
        <v>86340</v>
      </c>
      <c r="F17" s="30">
        <v>363813</v>
      </c>
      <c r="G17" s="30">
        <v>344393</v>
      </c>
      <c r="H17" s="30">
        <f t="shared" si="0"/>
        <v>19420</v>
      </c>
      <c r="I17" s="4"/>
      <c r="J17" s="4"/>
    </row>
    <row r="18" spans="1:10" ht="12.75" customHeight="1">
      <c r="A18" s="18"/>
      <c r="B18" s="19" t="s">
        <v>6</v>
      </c>
      <c r="C18" s="14">
        <v>68963697</v>
      </c>
      <c r="D18" s="15">
        <v>68963697</v>
      </c>
      <c r="E18" s="27">
        <v>0</v>
      </c>
      <c r="F18" s="30">
        <v>68144756</v>
      </c>
      <c r="G18" s="30">
        <v>68144756</v>
      </c>
      <c r="H18" s="30">
        <f t="shared" si="0"/>
        <v>0</v>
      </c>
      <c r="I18" s="4"/>
      <c r="J18" s="4"/>
    </row>
    <row r="19" spans="1:10" ht="12.75" customHeight="1">
      <c r="A19" s="18"/>
      <c r="B19" s="24" t="s">
        <v>33</v>
      </c>
      <c r="C19" s="14">
        <v>140014</v>
      </c>
      <c r="D19" s="15">
        <v>105073</v>
      </c>
      <c r="E19" s="15">
        <v>34941</v>
      </c>
      <c r="F19" s="30">
        <v>120636</v>
      </c>
      <c r="G19" s="30">
        <v>97945</v>
      </c>
      <c r="H19" s="30">
        <f t="shared" si="0"/>
        <v>22691</v>
      </c>
      <c r="I19" s="4"/>
      <c r="J19" s="4"/>
    </row>
    <row r="20" spans="1:10" ht="22.5" customHeight="1">
      <c r="A20" s="18"/>
      <c r="B20" s="29" t="s">
        <v>37</v>
      </c>
      <c r="C20" s="14">
        <v>456706</v>
      </c>
      <c r="D20" s="15">
        <v>456706</v>
      </c>
      <c r="E20" s="27">
        <v>0</v>
      </c>
      <c r="F20" s="30">
        <v>427012</v>
      </c>
      <c r="G20" s="30">
        <v>427012</v>
      </c>
      <c r="H20" s="30">
        <f t="shared" si="0"/>
        <v>0</v>
      </c>
      <c r="I20" s="4"/>
      <c r="J20" s="4"/>
    </row>
    <row r="21" spans="1:10" ht="12.75" customHeight="1">
      <c r="A21" s="18"/>
      <c r="B21" s="19" t="s">
        <v>38</v>
      </c>
      <c r="C21" s="14">
        <v>0</v>
      </c>
      <c r="D21" s="15">
        <v>0</v>
      </c>
      <c r="E21" s="27">
        <v>0</v>
      </c>
      <c r="F21" s="30">
        <v>22224646</v>
      </c>
      <c r="G21" s="30">
        <v>21191658</v>
      </c>
      <c r="H21" s="30">
        <f t="shared" si="0"/>
        <v>1032988</v>
      </c>
      <c r="I21" s="4"/>
      <c r="J21" s="4"/>
    </row>
    <row r="22" spans="1:10" ht="12.75" customHeight="1">
      <c r="A22" s="18"/>
      <c r="B22" s="19" t="s">
        <v>7</v>
      </c>
      <c r="C22" s="14">
        <v>7528411</v>
      </c>
      <c r="D22" s="15">
        <v>7528411</v>
      </c>
      <c r="E22" s="15">
        <v>0</v>
      </c>
      <c r="F22" s="30">
        <v>936981</v>
      </c>
      <c r="G22" s="30">
        <v>936981</v>
      </c>
      <c r="H22" s="30">
        <f t="shared" si="0"/>
        <v>0</v>
      </c>
      <c r="I22" s="4"/>
      <c r="J22" s="4"/>
    </row>
    <row r="23" spans="1:10" ht="12.75" customHeight="1">
      <c r="A23" s="18"/>
      <c r="B23" s="19" t="s">
        <v>8</v>
      </c>
      <c r="C23" s="14">
        <v>180593</v>
      </c>
      <c r="D23" s="15">
        <v>173776</v>
      </c>
      <c r="E23" s="15">
        <v>6817</v>
      </c>
      <c r="F23" s="30">
        <v>173303</v>
      </c>
      <c r="G23" s="30">
        <v>160815</v>
      </c>
      <c r="H23" s="30">
        <f t="shared" si="0"/>
        <v>12488</v>
      </c>
      <c r="I23" s="4"/>
      <c r="J23" s="4"/>
    </row>
    <row r="24" spans="1:10" ht="12.75" customHeight="1">
      <c r="A24" s="18"/>
      <c r="B24" s="19" t="s">
        <v>9</v>
      </c>
      <c r="C24" s="14">
        <v>300256</v>
      </c>
      <c r="D24" s="15">
        <v>163057</v>
      </c>
      <c r="E24" s="15">
        <v>137199</v>
      </c>
      <c r="F24" s="30">
        <v>0</v>
      </c>
      <c r="G24" s="30">
        <v>0</v>
      </c>
      <c r="H24" s="30">
        <f t="shared" si="0"/>
        <v>0</v>
      </c>
      <c r="I24" s="4"/>
      <c r="J24" s="4"/>
    </row>
    <row r="25" spans="1:10" ht="22.5" customHeight="1">
      <c r="A25" s="21"/>
      <c r="B25" s="19" t="s">
        <v>10</v>
      </c>
      <c r="C25" s="14">
        <v>665000</v>
      </c>
      <c r="D25" s="15">
        <v>662592</v>
      </c>
      <c r="E25" s="27">
        <v>2408</v>
      </c>
      <c r="F25" s="30">
        <v>667408</v>
      </c>
      <c r="G25" s="30">
        <v>657838</v>
      </c>
      <c r="H25" s="30">
        <f t="shared" si="0"/>
        <v>9570</v>
      </c>
      <c r="I25" s="4"/>
      <c r="J25" s="4"/>
    </row>
    <row r="26" spans="1:10" ht="12.75" customHeight="1">
      <c r="A26" s="21"/>
      <c r="B26" s="20" t="s">
        <v>11</v>
      </c>
      <c r="C26" s="14">
        <v>298296</v>
      </c>
      <c r="D26" s="15">
        <v>275097</v>
      </c>
      <c r="E26" s="15">
        <v>23199</v>
      </c>
      <c r="F26" s="30">
        <v>305663</v>
      </c>
      <c r="G26" s="30">
        <v>179325</v>
      </c>
      <c r="H26" s="30">
        <f t="shared" si="0"/>
        <v>126338</v>
      </c>
      <c r="I26" s="4"/>
      <c r="J26" s="4"/>
    </row>
    <row r="27" spans="1:10" ht="12.75" customHeight="1">
      <c r="A27" s="21"/>
      <c r="B27" s="20" t="s">
        <v>12</v>
      </c>
      <c r="C27" s="14">
        <v>20916817</v>
      </c>
      <c r="D27" s="15">
        <v>20916817</v>
      </c>
      <c r="E27" s="15">
        <v>0</v>
      </c>
      <c r="F27" s="30">
        <v>37696894</v>
      </c>
      <c r="G27" s="30">
        <v>37676469</v>
      </c>
      <c r="H27" s="30">
        <f t="shared" si="0"/>
        <v>20425</v>
      </c>
      <c r="I27" s="4"/>
      <c r="J27" s="4"/>
    </row>
    <row r="28" spans="1:10" ht="12.75" customHeight="1">
      <c r="A28" s="21"/>
      <c r="B28" s="19" t="s">
        <v>13</v>
      </c>
      <c r="C28" s="14">
        <v>136741194</v>
      </c>
      <c r="D28" s="15">
        <v>136741194</v>
      </c>
      <c r="E28" s="27">
        <v>0</v>
      </c>
      <c r="F28" s="30">
        <v>149895246</v>
      </c>
      <c r="G28" s="30">
        <v>149895246</v>
      </c>
      <c r="H28" s="30">
        <f t="shared" si="0"/>
        <v>0</v>
      </c>
      <c r="I28" s="4"/>
      <c r="J28" s="4"/>
    </row>
    <row r="29" spans="1:10" ht="27" customHeight="1">
      <c r="A29" s="35" t="s">
        <v>14</v>
      </c>
      <c r="B29" s="36"/>
      <c r="C29" s="14">
        <v>177249373</v>
      </c>
      <c r="D29" s="15">
        <v>197541109</v>
      </c>
      <c r="E29" s="15">
        <v>-20291736</v>
      </c>
      <c r="F29" s="30">
        <f>SUM(F30:F34)</f>
        <v>177880842</v>
      </c>
      <c r="G29" s="30">
        <f>SUM(G30:G34)</f>
        <v>201476562</v>
      </c>
      <c r="H29" s="30">
        <f t="shared" si="0"/>
        <v>-23595720</v>
      </c>
      <c r="I29" s="4"/>
      <c r="J29" s="4"/>
    </row>
    <row r="30" spans="1:10" ht="24" customHeight="1">
      <c r="A30" s="18"/>
      <c r="B30" s="19" t="s">
        <v>15</v>
      </c>
      <c r="C30" s="14">
        <v>30335989</v>
      </c>
      <c r="D30" s="15">
        <v>33543204</v>
      </c>
      <c r="E30" s="15">
        <v>-3207215</v>
      </c>
      <c r="F30" s="30">
        <v>28317079</v>
      </c>
      <c r="G30" s="30">
        <v>31841660</v>
      </c>
      <c r="H30" s="30">
        <f t="shared" si="0"/>
        <v>-3524581</v>
      </c>
      <c r="I30" s="4"/>
      <c r="J30" s="4"/>
    </row>
    <row r="31" spans="1:10" ht="12.75" customHeight="1">
      <c r="A31" s="18"/>
      <c r="B31" s="19" t="s">
        <v>16</v>
      </c>
      <c r="C31" s="14">
        <v>80615666</v>
      </c>
      <c r="D31" s="15">
        <v>92428680</v>
      </c>
      <c r="E31" s="15">
        <v>-11813014</v>
      </c>
      <c r="F31" s="30">
        <v>81314535</v>
      </c>
      <c r="G31" s="30">
        <v>94580172</v>
      </c>
      <c r="H31" s="30">
        <f t="shared" si="0"/>
        <v>-13265637</v>
      </c>
      <c r="I31" s="4"/>
      <c r="J31" s="4"/>
    </row>
    <row r="32" spans="1:10" ht="12.75" customHeight="1">
      <c r="A32" s="18"/>
      <c r="B32" s="19" t="s">
        <v>17</v>
      </c>
      <c r="C32" s="14">
        <v>44201732</v>
      </c>
      <c r="D32" s="15">
        <v>47375575</v>
      </c>
      <c r="E32" s="15">
        <v>-3173843</v>
      </c>
      <c r="F32" s="30">
        <v>45920723</v>
      </c>
      <c r="G32" s="30">
        <v>50563585</v>
      </c>
      <c r="H32" s="30">
        <f t="shared" si="0"/>
        <v>-4642862</v>
      </c>
      <c r="I32" s="4"/>
      <c r="J32" s="4"/>
    </row>
    <row r="33" spans="1:10" ht="12.75" customHeight="1">
      <c r="A33" s="18"/>
      <c r="B33" s="19" t="s">
        <v>32</v>
      </c>
      <c r="C33" s="14">
        <v>9196262</v>
      </c>
      <c r="D33" s="15">
        <v>9889371</v>
      </c>
      <c r="E33" s="15">
        <v>-693109</v>
      </c>
      <c r="F33" s="30">
        <v>9724668</v>
      </c>
      <c r="G33" s="30">
        <v>10521913</v>
      </c>
      <c r="H33" s="30">
        <f t="shared" si="0"/>
        <v>-797245</v>
      </c>
      <c r="I33" s="4"/>
      <c r="J33" s="4"/>
    </row>
    <row r="34" spans="1:10" ht="12.75" customHeight="1" thickBot="1">
      <c r="A34" s="22"/>
      <c r="B34" s="23" t="s">
        <v>18</v>
      </c>
      <c r="C34" s="16">
        <v>12899724</v>
      </c>
      <c r="D34" s="17">
        <v>14304279</v>
      </c>
      <c r="E34" s="17">
        <v>-1404555</v>
      </c>
      <c r="F34" s="31">
        <v>12603837</v>
      </c>
      <c r="G34" s="31">
        <v>13969232</v>
      </c>
      <c r="H34" s="31">
        <f>F34-G34</f>
        <v>-1365395</v>
      </c>
      <c r="I34" s="4"/>
      <c r="J34" s="4"/>
    </row>
    <row r="35" spans="1:10" ht="12" customHeight="1" thickTop="1">
      <c r="A35" s="26" t="s">
        <v>39</v>
      </c>
      <c r="B35" s="18"/>
      <c r="C35" s="15"/>
      <c r="D35" s="15"/>
      <c r="E35" s="15"/>
      <c r="F35" s="15"/>
      <c r="G35" s="15"/>
      <c r="H35" s="15"/>
      <c r="I35" s="4"/>
      <c r="J35" s="4"/>
    </row>
    <row r="36" spans="1:10" s="11" customFormat="1" ht="12" customHeight="1">
      <c r="A36" s="28" t="s">
        <v>42</v>
      </c>
      <c r="C36" s="12"/>
      <c r="D36" s="12"/>
      <c r="E36" s="12"/>
      <c r="F36" s="12"/>
      <c r="G36" s="12"/>
      <c r="H36" s="12"/>
      <c r="I36" s="12"/>
      <c r="J36" s="12"/>
    </row>
    <row r="37" ht="13.5">
      <c r="A37" s="10" t="s">
        <v>41</v>
      </c>
    </row>
  </sheetData>
  <mergeCells count="8">
    <mergeCell ref="G4:H4"/>
    <mergeCell ref="A29:B29"/>
    <mergeCell ref="A5:B6"/>
    <mergeCell ref="F5:H5"/>
    <mergeCell ref="A7:B7"/>
    <mergeCell ref="A8:B8"/>
    <mergeCell ref="A9:B9"/>
    <mergeCell ref="C5:E5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2001-12-26T04:05:54Z</cp:lastPrinted>
  <dcterms:created xsi:type="dcterms:W3CDTF">1997-09-30T23:45:32Z</dcterms:created>
  <dcterms:modified xsi:type="dcterms:W3CDTF">2001-12-26T04:10:01Z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