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70" activeTab="0"/>
  </bookViews>
  <sheets>
    <sheet name="202" sheetId="1" r:id="rId1"/>
  </sheets>
  <definedNames>
    <definedName name="_xlnm.Print_Area" localSheetId="0">'202'!$A$1:$Z$40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<sst xmlns="http://schemas.openxmlformats.org/spreadsheetml/2006/main" count="101" uniqueCount="79">
  <si>
    <t>総数</t>
  </si>
  <si>
    <t>新受</t>
  </si>
  <si>
    <t>起訴</t>
  </si>
  <si>
    <t>受　　　　理</t>
  </si>
  <si>
    <t>既　　　　　　済</t>
  </si>
  <si>
    <t>未済</t>
  </si>
  <si>
    <t>受　　　　理</t>
  </si>
  <si>
    <t>既　　　　　済</t>
  </si>
  <si>
    <t>旧受</t>
  </si>
  <si>
    <t>不起訴</t>
  </si>
  <si>
    <t>中止</t>
  </si>
  <si>
    <t>他へ送致</t>
  </si>
  <si>
    <t>総数</t>
  </si>
  <si>
    <t>旧受</t>
  </si>
  <si>
    <t>　　平　成</t>
  </si>
  <si>
    <t>文書偽造</t>
  </si>
  <si>
    <t>家裁へ　　送致</t>
  </si>
  <si>
    <t>庁</t>
  </si>
  <si>
    <t>地方検察</t>
  </si>
  <si>
    <t>区検察庁</t>
  </si>
  <si>
    <t>　　　取扱った被疑者の受理及び処理状況である。</t>
  </si>
  <si>
    <t>２０２　　検　　　察　　　庁　　　</t>
  </si>
  <si>
    <t>年</t>
  </si>
  <si>
    <t>Ａ</t>
  </si>
  <si>
    <t>刑法犯</t>
  </si>
  <si>
    <t>公務執行妨害</t>
  </si>
  <si>
    <t>放火</t>
  </si>
  <si>
    <t>住居侵入</t>
  </si>
  <si>
    <t>汚　　　職</t>
  </si>
  <si>
    <t>殺　　　　　　人</t>
  </si>
  <si>
    <t>傷　　　害</t>
  </si>
  <si>
    <t>過失傷害</t>
  </si>
  <si>
    <t>自動車等による</t>
  </si>
  <si>
    <t>業務上過失致死等</t>
  </si>
  <si>
    <t>窃盗</t>
  </si>
  <si>
    <t>強　　盗</t>
  </si>
  <si>
    <t>詐欺</t>
  </si>
  <si>
    <t>恐喝</t>
  </si>
  <si>
    <t>横領</t>
  </si>
  <si>
    <t>盗品関係</t>
  </si>
  <si>
    <t>その他の刑法</t>
  </si>
  <si>
    <t>暴力行為処罰等に関する法律</t>
  </si>
  <si>
    <t>鉄砲刀剣類所持等取締法</t>
  </si>
  <si>
    <t>その他の特別法犯</t>
  </si>
  <si>
    <t>　　　処　　　理　　　状　　　況</t>
  </si>
  <si>
    <t>Ｂ</t>
  </si>
  <si>
    <t>準刑法犯</t>
  </si>
  <si>
    <t>Ｃ</t>
  </si>
  <si>
    <t>特別法犯</t>
  </si>
  <si>
    <t>　年　　　・　　種      別</t>
  </si>
  <si>
    <t>職権濫用、　　　　贈賄、収賄</t>
  </si>
  <si>
    <t>傷害致死、　　　　　　その他</t>
  </si>
  <si>
    <t>強盗致死傷、　　　強盗、その他</t>
  </si>
  <si>
    <t>道路交通法、同法に基づく命令</t>
  </si>
  <si>
    <t>本表は横浜地方検察庁川崎支部、川崎区検察庁で　　　</t>
  </si>
  <si>
    <t>わいせつ、姦淫、 重婚</t>
  </si>
  <si>
    <t>賭博、富くじ</t>
  </si>
  <si>
    <t>年</t>
  </si>
  <si>
    <t>12年</t>
  </si>
  <si>
    <t>13年</t>
  </si>
  <si>
    <t>（注）(1)「横領」には、「横領」と「背任」が計上されている。(2)「道路交通法、同法に基づく命令」には「保管法」が含まれて　　　　　　　　　　　　　　　</t>
  </si>
  <si>
    <t>年・種別</t>
  </si>
  <si>
    <t>平成11年</t>
  </si>
  <si>
    <t>14年</t>
  </si>
  <si>
    <t>15 年</t>
  </si>
  <si>
    <t>資料：横浜地方検察庁川崎支部</t>
  </si>
  <si>
    <t>(-2)</t>
  </si>
  <si>
    <t>(-1)</t>
  </si>
  <si>
    <t>(+9)</t>
  </si>
  <si>
    <t>(+1)</t>
  </si>
  <si>
    <t>(+4)</t>
  </si>
  <si>
    <t>(-14)</t>
  </si>
  <si>
    <t>(+1)</t>
  </si>
  <si>
    <t>(+2)</t>
  </si>
  <si>
    <t>(+1)</t>
  </si>
  <si>
    <t>(-1)</t>
  </si>
  <si>
    <t>　　いる。(3)「その他の準刑法犯」は、「特別法犯」に計上されている。(4)未済欄の（　）内の数字は、処理時に罪名変更</t>
  </si>
  <si>
    <t>　　されたことに伴う件数の増減を表す。</t>
  </si>
  <si>
    <t>(+1)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</si>
</sst>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#\ ##0_ ;_ * \-#\ ###\ ##0_ ;_ * &quot;-&quot;_ ;_ @_ "/>
    <numFmt numFmtId="177" formatCode="0_);[Red]\(0\)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sz val="7.5"/>
      <color indexed="8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7.5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4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176" fontId="7" fillId="0" borderId="1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7" fillId="0" borderId="4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176" fontId="2" fillId="0" borderId="4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2" fillId="0" borderId="7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 applyProtection="1" quotePrefix="1">
      <alignment horizontal="distributed" vertical="center"/>
      <protection/>
    </xf>
    <xf numFmtId="0" fontId="3" fillId="0" borderId="10" xfId="0" applyFont="1" applyFill="1" applyBorder="1" applyAlignment="1" applyProtection="1" quotePrefix="1">
      <alignment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 quotePrefix="1">
      <alignment horizontal="distributed" vertical="center"/>
      <protection/>
    </xf>
    <xf numFmtId="176" fontId="2" fillId="0" borderId="4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6" fillId="0" borderId="4" xfId="0" applyFont="1" applyFill="1" applyBorder="1" applyAlignment="1" applyProtection="1" quotePrefix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 quotePrefix="1">
      <alignment horizontal="distributed" vertical="center"/>
      <protection/>
    </xf>
    <xf numFmtId="0" fontId="3" fillId="0" borderId="4" xfId="0" applyFont="1" applyFill="1" applyBorder="1" applyAlignment="1" applyProtection="1" quotePrefix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/>
      <protection/>
    </xf>
    <xf numFmtId="0" fontId="3" fillId="0" borderId="0" xfId="0" applyFont="1" applyFill="1" applyBorder="1" applyAlignment="1" applyProtection="1">
      <alignment horizontal="distributed" vertical="top"/>
      <protection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4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 quotePrefix="1">
      <alignment horizontal="distributed" vertical="center"/>
      <protection/>
    </xf>
    <xf numFmtId="0" fontId="4" fillId="0" borderId="4" xfId="0" applyFont="1" applyFill="1" applyBorder="1" applyAlignment="1" applyProtection="1" quotePrefix="1">
      <alignment horizontal="distributed" vertical="center"/>
      <protection/>
    </xf>
    <xf numFmtId="0" fontId="3" fillId="0" borderId="7" xfId="0" applyFont="1" applyFill="1" applyBorder="1" applyAlignment="1" applyProtection="1">
      <alignment horizontal="distributed" vertical="center"/>
      <protection/>
    </xf>
    <xf numFmtId="0" fontId="3" fillId="0" borderId="7" xfId="0" applyFont="1" applyFill="1" applyBorder="1" applyAlignment="1" applyProtection="1" quotePrefix="1">
      <alignment horizontal="distributed" vertical="center"/>
      <protection/>
    </xf>
    <xf numFmtId="0" fontId="3" fillId="0" borderId="9" xfId="0" applyFont="1" applyFill="1" applyBorder="1" applyAlignment="1" applyProtection="1" quotePrefix="1">
      <alignment horizontal="distributed" vertical="center"/>
      <protection/>
    </xf>
    <xf numFmtId="0" fontId="3" fillId="0" borderId="2" xfId="0" applyFont="1" applyFill="1" applyBorder="1" applyAlignment="1" applyProtection="1" quotePrefix="1">
      <alignment vertical="center"/>
      <protection/>
    </xf>
    <xf numFmtId="0" fontId="3" fillId="0" borderId="11" xfId="0" applyFont="1" applyFill="1" applyBorder="1" applyAlignment="1" applyProtection="1" quotePrefix="1">
      <alignment vertical="center"/>
      <protection/>
    </xf>
    <xf numFmtId="0" fontId="3" fillId="0" borderId="0" xfId="0" applyFont="1" applyFill="1" applyBorder="1" applyAlignment="1" applyProtection="1" quotePrefix="1">
      <alignment vertical="center"/>
      <protection/>
    </xf>
    <xf numFmtId="0" fontId="3" fillId="0" borderId="4" xfId="0" applyFont="1" applyFill="1" applyBorder="1" applyAlignment="1" applyProtection="1" quotePrefix="1">
      <alignment vertical="center"/>
      <protection/>
    </xf>
    <xf numFmtId="0" fontId="3" fillId="0" borderId="3" xfId="0" applyFont="1" applyFill="1" applyBorder="1" applyAlignment="1" applyProtection="1" quotePrefix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/>
    </xf>
    <xf numFmtId="0" fontId="2" fillId="0" borderId="13" xfId="0" applyFont="1" applyFill="1" applyBorder="1" applyAlignment="1">
      <alignment horizontal="distributed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distributed"/>
      <protection/>
    </xf>
    <xf numFmtId="0" fontId="6" fillId="0" borderId="0" xfId="0" applyFont="1" applyFill="1" applyBorder="1" applyAlignment="1" applyProtection="1" quotePrefix="1">
      <alignment horizontal="distributed"/>
      <protection/>
    </xf>
    <xf numFmtId="0" fontId="6" fillId="0" borderId="4" xfId="0" applyFont="1" applyFill="1" applyBorder="1" applyAlignment="1" applyProtection="1" quotePrefix="1">
      <alignment horizontal="distributed"/>
      <protection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25</xdr:row>
      <xdr:rowOff>47625</xdr:rowOff>
    </xdr:from>
    <xdr:to>
      <xdr:col>3</xdr:col>
      <xdr:colOff>647700</xdr:colOff>
      <xdr:row>25</xdr:row>
      <xdr:rowOff>276225</xdr:rowOff>
    </xdr:to>
    <xdr:sp>
      <xdr:nvSpPr>
        <xdr:cNvPr id="1" name="AutoShape 2"/>
        <xdr:cNvSpPr>
          <a:spLocks/>
        </xdr:cNvSpPr>
      </xdr:nvSpPr>
      <xdr:spPr>
        <a:xfrm>
          <a:off x="1533525" y="6134100"/>
          <a:ext cx="57150" cy="228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18</xdr:row>
      <xdr:rowOff>76200</xdr:rowOff>
    </xdr:from>
    <xdr:to>
      <xdr:col>2</xdr:col>
      <xdr:colOff>38100</xdr:colOff>
      <xdr:row>18</xdr:row>
      <xdr:rowOff>323850</xdr:rowOff>
    </xdr:to>
    <xdr:sp>
      <xdr:nvSpPr>
        <xdr:cNvPr id="2" name="AutoShape 3"/>
        <xdr:cNvSpPr>
          <a:spLocks/>
        </xdr:cNvSpPr>
      </xdr:nvSpPr>
      <xdr:spPr>
        <a:xfrm>
          <a:off x="733425" y="4219575"/>
          <a:ext cx="47625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18</xdr:row>
      <xdr:rowOff>76200</xdr:rowOff>
    </xdr:from>
    <xdr:to>
      <xdr:col>3</xdr:col>
      <xdr:colOff>657225</xdr:colOff>
      <xdr:row>18</xdr:row>
      <xdr:rowOff>304800</xdr:rowOff>
    </xdr:to>
    <xdr:sp>
      <xdr:nvSpPr>
        <xdr:cNvPr id="3" name="AutoShape 4"/>
        <xdr:cNvSpPr>
          <a:spLocks/>
        </xdr:cNvSpPr>
      </xdr:nvSpPr>
      <xdr:spPr>
        <a:xfrm>
          <a:off x="1552575" y="4219575"/>
          <a:ext cx="47625" cy="228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20</xdr:row>
      <xdr:rowOff>95250</xdr:rowOff>
    </xdr:from>
    <xdr:to>
      <xdr:col>4</xdr:col>
      <xdr:colOff>9525</xdr:colOff>
      <xdr:row>20</xdr:row>
      <xdr:rowOff>323850</xdr:rowOff>
    </xdr:to>
    <xdr:sp>
      <xdr:nvSpPr>
        <xdr:cNvPr id="4" name="AutoShape 9"/>
        <xdr:cNvSpPr>
          <a:spLocks/>
        </xdr:cNvSpPr>
      </xdr:nvSpPr>
      <xdr:spPr>
        <a:xfrm>
          <a:off x="1562100" y="4867275"/>
          <a:ext cx="47625" cy="228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20</xdr:row>
      <xdr:rowOff>95250</xdr:rowOff>
    </xdr:from>
    <xdr:to>
      <xdr:col>2</xdr:col>
      <xdr:colOff>19050</xdr:colOff>
      <xdr:row>20</xdr:row>
      <xdr:rowOff>342900</xdr:rowOff>
    </xdr:to>
    <xdr:sp>
      <xdr:nvSpPr>
        <xdr:cNvPr id="5" name="AutoShape 10"/>
        <xdr:cNvSpPr>
          <a:spLocks/>
        </xdr:cNvSpPr>
      </xdr:nvSpPr>
      <xdr:spPr>
        <a:xfrm>
          <a:off x="733425" y="4867275"/>
          <a:ext cx="28575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18</xdr:row>
      <xdr:rowOff>76200</xdr:rowOff>
    </xdr:from>
    <xdr:to>
      <xdr:col>4</xdr:col>
      <xdr:colOff>0</xdr:colOff>
      <xdr:row>18</xdr:row>
      <xdr:rowOff>304800</xdr:rowOff>
    </xdr:to>
    <xdr:sp>
      <xdr:nvSpPr>
        <xdr:cNvPr id="6" name="AutoShape 14"/>
        <xdr:cNvSpPr>
          <a:spLocks/>
        </xdr:cNvSpPr>
      </xdr:nvSpPr>
      <xdr:spPr>
        <a:xfrm>
          <a:off x="1552575" y="4219575"/>
          <a:ext cx="47625" cy="228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25</xdr:row>
      <xdr:rowOff>66675</xdr:rowOff>
    </xdr:from>
    <xdr:to>
      <xdr:col>1</xdr:col>
      <xdr:colOff>533400</xdr:colOff>
      <xdr:row>25</xdr:row>
      <xdr:rowOff>276225</xdr:rowOff>
    </xdr:to>
    <xdr:sp>
      <xdr:nvSpPr>
        <xdr:cNvPr id="7" name="AutoShape 15"/>
        <xdr:cNvSpPr>
          <a:spLocks/>
        </xdr:cNvSpPr>
      </xdr:nvSpPr>
      <xdr:spPr>
        <a:xfrm>
          <a:off x="685800" y="6153150"/>
          <a:ext cx="28575" cy="2095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20</xdr:row>
      <xdr:rowOff>95250</xdr:rowOff>
    </xdr:from>
    <xdr:to>
      <xdr:col>4</xdr:col>
      <xdr:colOff>9525</xdr:colOff>
      <xdr:row>20</xdr:row>
      <xdr:rowOff>323850</xdr:rowOff>
    </xdr:to>
    <xdr:sp>
      <xdr:nvSpPr>
        <xdr:cNvPr id="8" name="AutoShape 17"/>
        <xdr:cNvSpPr>
          <a:spLocks/>
        </xdr:cNvSpPr>
      </xdr:nvSpPr>
      <xdr:spPr>
        <a:xfrm>
          <a:off x="1562100" y="4867275"/>
          <a:ext cx="47625" cy="228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20</xdr:row>
      <xdr:rowOff>95250</xdr:rowOff>
    </xdr:from>
    <xdr:to>
      <xdr:col>2</xdr:col>
      <xdr:colOff>19050</xdr:colOff>
      <xdr:row>20</xdr:row>
      <xdr:rowOff>342900</xdr:rowOff>
    </xdr:to>
    <xdr:sp>
      <xdr:nvSpPr>
        <xdr:cNvPr id="9" name="AutoShape 18"/>
        <xdr:cNvSpPr>
          <a:spLocks/>
        </xdr:cNvSpPr>
      </xdr:nvSpPr>
      <xdr:spPr>
        <a:xfrm>
          <a:off x="733425" y="4867275"/>
          <a:ext cx="28575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showGridLines="0" tabSelected="1" workbookViewId="0" topLeftCell="E7">
      <selection activeCell="P31" sqref="P31"/>
    </sheetView>
  </sheetViews>
  <sheetFormatPr defaultColWidth="9.00390625" defaultRowHeight="13.5"/>
  <cols>
    <col min="1" max="1" width="2.375" style="2" customWidth="1"/>
    <col min="2" max="2" width="7.375" style="1" customWidth="1"/>
    <col min="3" max="3" width="2.625" style="2" customWidth="1"/>
    <col min="4" max="4" width="8.625" style="2" customWidth="1"/>
    <col min="5" max="13" width="7.625" style="12" customWidth="1"/>
    <col min="14" max="14" width="4.00390625" style="12" customWidth="1"/>
    <col min="15" max="15" width="5.25390625" style="12" customWidth="1"/>
    <col min="16" max="16" width="8.375" style="12" customWidth="1"/>
    <col min="17" max="17" width="8.125" style="12" customWidth="1"/>
    <col min="18" max="21" width="8.375" style="12" customWidth="1"/>
    <col min="22" max="22" width="8.125" style="12" customWidth="1"/>
    <col min="23" max="23" width="8.375" style="12" customWidth="1"/>
    <col min="24" max="24" width="3.375" style="12" customWidth="1"/>
    <col min="25" max="25" width="5.375" style="12" customWidth="1"/>
    <col min="26" max="26" width="6.50390625" style="2" customWidth="1"/>
    <col min="27" max="16384" width="9.00390625" style="2" customWidth="1"/>
  </cols>
  <sheetData>
    <row r="1" spans="13:14" ht="14.25">
      <c r="M1" s="31" t="s">
        <v>21</v>
      </c>
      <c r="N1" s="32" t="s">
        <v>44</v>
      </c>
    </row>
    <row r="2" spans="13:14" ht="16.5" customHeight="1">
      <c r="M2" s="13" t="s">
        <v>54</v>
      </c>
      <c r="N2" s="14" t="s">
        <v>20</v>
      </c>
    </row>
    <row r="3" ht="12" thickBot="1"/>
    <row r="4" spans="1:26" ht="13.5" customHeight="1" thickTop="1">
      <c r="A4" s="8"/>
      <c r="B4" s="83" t="s">
        <v>49</v>
      </c>
      <c r="C4" s="83"/>
      <c r="D4" s="84"/>
      <c r="E4" s="91" t="s">
        <v>18</v>
      </c>
      <c r="F4" s="92"/>
      <c r="G4" s="92"/>
      <c r="H4" s="92"/>
      <c r="I4" s="92"/>
      <c r="J4" s="92"/>
      <c r="K4" s="92"/>
      <c r="L4" s="92"/>
      <c r="M4" s="92"/>
      <c r="N4" s="89" t="s">
        <v>17</v>
      </c>
      <c r="O4" s="90"/>
      <c r="P4" s="91" t="s">
        <v>19</v>
      </c>
      <c r="Q4" s="92"/>
      <c r="R4" s="92"/>
      <c r="S4" s="92"/>
      <c r="T4" s="92"/>
      <c r="U4" s="92"/>
      <c r="V4" s="92"/>
      <c r="W4" s="92"/>
      <c r="X4" s="92"/>
      <c r="Y4" s="93"/>
      <c r="Z4" s="100" t="s">
        <v>61</v>
      </c>
    </row>
    <row r="5" spans="1:26" ht="13.5" customHeight="1">
      <c r="A5" s="4"/>
      <c r="B5" s="85"/>
      <c r="C5" s="85"/>
      <c r="D5" s="86"/>
      <c r="E5" s="98" t="s">
        <v>3</v>
      </c>
      <c r="F5" s="99"/>
      <c r="G5" s="99"/>
      <c r="H5" s="99" t="s">
        <v>4</v>
      </c>
      <c r="I5" s="99"/>
      <c r="J5" s="99"/>
      <c r="K5" s="99"/>
      <c r="L5" s="99"/>
      <c r="M5" s="99"/>
      <c r="N5" s="112" t="s">
        <v>5</v>
      </c>
      <c r="O5" s="95"/>
      <c r="P5" s="98" t="s">
        <v>6</v>
      </c>
      <c r="Q5" s="99"/>
      <c r="R5" s="99"/>
      <c r="S5" s="106" t="s">
        <v>7</v>
      </c>
      <c r="T5" s="107"/>
      <c r="U5" s="107"/>
      <c r="V5" s="107"/>
      <c r="W5" s="98"/>
      <c r="X5" s="94" t="s">
        <v>5</v>
      </c>
      <c r="Y5" s="95"/>
      <c r="Z5" s="101"/>
    </row>
    <row r="6" spans="1:26" ht="22.5">
      <c r="A6" s="9"/>
      <c r="B6" s="87"/>
      <c r="C6" s="87"/>
      <c r="D6" s="58"/>
      <c r="E6" s="15" t="s">
        <v>0</v>
      </c>
      <c r="F6" s="16" t="s">
        <v>8</v>
      </c>
      <c r="G6" s="16" t="s">
        <v>1</v>
      </c>
      <c r="H6" s="16" t="s">
        <v>0</v>
      </c>
      <c r="I6" s="16" t="s">
        <v>2</v>
      </c>
      <c r="J6" s="16" t="s">
        <v>9</v>
      </c>
      <c r="K6" s="16" t="s">
        <v>10</v>
      </c>
      <c r="L6" s="16" t="s">
        <v>11</v>
      </c>
      <c r="M6" s="16" t="s">
        <v>16</v>
      </c>
      <c r="N6" s="113"/>
      <c r="O6" s="97"/>
      <c r="P6" s="15" t="s">
        <v>12</v>
      </c>
      <c r="Q6" s="16" t="s">
        <v>13</v>
      </c>
      <c r="R6" s="16" t="s">
        <v>1</v>
      </c>
      <c r="S6" s="16" t="s">
        <v>0</v>
      </c>
      <c r="T6" s="16" t="s">
        <v>2</v>
      </c>
      <c r="U6" s="16" t="s">
        <v>9</v>
      </c>
      <c r="V6" s="16" t="s">
        <v>10</v>
      </c>
      <c r="W6" s="16" t="s">
        <v>11</v>
      </c>
      <c r="X6" s="96"/>
      <c r="Y6" s="97"/>
      <c r="Z6" s="102"/>
    </row>
    <row r="7" spans="2:26" ht="19.5" customHeight="1">
      <c r="B7" s="3" t="s">
        <v>14</v>
      </c>
      <c r="C7" s="4">
        <v>11</v>
      </c>
      <c r="D7" s="11" t="s">
        <v>57</v>
      </c>
      <c r="E7" s="17">
        <v>11527</v>
      </c>
      <c r="F7" s="17">
        <v>300</v>
      </c>
      <c r="G7" s="17">
        <v>11227</v>
      </c>
      <c r="H7" s="17">
        <v>11398</v>
      </c>
      <c r="I7" s="17">
        <v>884</v>
      </c>
      <c r="J7" s="17">
        <v>5570</v>
      </c>
      <c r="K7" s="17">
        <v>5</v>
      </c>
      <c r="L7" s="17">
        <v>2075</v>
      </c>
      <c r="M7" s="17">
        <v>2864</v>
      </c>
      <c r="N7" s="18"/>
      <c r="O7" s="19">
        <v>129</v>
      </c>
      <c r="P7" s="17">
        <v>6321</v>
      </c>
      <c r="Q7" s="17">
        <v>122</v>
      </c>
      <c r="R7" s="17">
        <v>6199</v>
      </c>
      <c r="S7" s="17">
        <v>6257</v>
      </c>
      <c r="T7" s="17">
        <v>1883</v>
      </c>
      <c r="U7" s="17">
        <v>2541</v>
      </c>
      <c r="V7" s="17">
        <v>7</v>
      </c>
      <c r="W7" s="17">
        <v>1826</v>
      </c>
      <c r="X7" s="18"/>
      <c r="Y7" s="19">
        <v>64</v>
      </c>
      <c r="Z7" s="5" t="s">
        <v>62</v>
      </c>
    </row>
    <row r="8" spans="2:26" ht="19.5" customHeight="1">
      <c r="B8" s="6"/>
      <c r="C8" s="4">
        <v>12</v>
      </c>
      <c r="D8" s="11" t="s">
        <v>57</v>
      </c>
      <c r="E8" s="17">
        <v>11911</v>
      </c>
      <c r="F8" s="17">
        <v>129</v>
      </c>
      <c r="G8" s="17">
        <v>11782</v>
      </c>
      <c r="H8" s="17">
        <v>11763</v>
      </c>
      <c r="I8" s="17">
        <v>822</v>
      </c>
      <c r="J8" s="17">
        <v>6153</v>
      </c>
      <c r="K8" s="17">
        <v>11</v>
      </c>
      <c r="L8" s="17">
        <v>2178</v>
      </c>
      <c r="M8" s="17">
        <v>2599</v>
      </c>
      <c r="N8" s="18"/>
      <c r="O8" s="19">
        <v>148</v>
      </c>
      <c r="P8" s="17">
        <v>6800</v>
      </c>
      <c r="Q8" s="17">
        <v>64</v>
      </c>
      <c r="R8" s="17">
        <v>6736</v>
      </c>
      <c r="S8" s="17">
        <v>6706</v>
      </c>
      <c r="T8" s="17">
        <v>2346</v>
      </c>
      <c r="U8" s="17">
        <v>2760</v>
      </c>
      <c r="V8" s="17">
        <v>5</v>
      </c>
      <c r="W8" s="17">
        <v>1595</v>
      </c>
      <c r="X8" s="18"/>
      <c r="Y8" s="19">
        <v>94</v>
      </c>
      <c r="Z8" s="35" t="s">
        <v>58</v>
      </c>
    </row>
    <row r="9" spans="2:26" ht="19.5" customHeight="1">
      <c r="B9" s="6"/>
      <c r="C9" s="4">
        <v>13</v>
      </c>
      <c r="D9" s="11" t="s">
        <v>57</v>
      </c>
      <c r="E9" s="17">
        <v>11418</v>
      </c>
      <c r="F9" s="17">
        <v>148</v>
      </c>
      <c r="G9" s="17">
        <v>11270</v>
      </c>
      <c r="H9" s="17">
        <v>11167</v>
      </c>
      <c r="I9" s="17">
        <v>834</v>
      </c>
      <c r="J9" s="17">
        <v>5810</v>
      </c>
      <c r="K9" s="17">
        <v>4</v>
      </c>
      <c r="L9" s="17">
        <v>2135</v>
      </c>
      <c r="M9" s="17">
        <v>2384</v>
      </c>
      <c r="N9" s="18"/>
      <c r="O9" s="19">
        <v>251</v>
      </c>
      <c r="P9" s="17">
        <v>7069</v>
      </c>
      <c r="Q9" s="17">
        <v>94</v>
      </c>
      <c r="R9" s="17">
        <v>6975</v>
      </c>
      <c r="S9" s="17">
        <v>6937</v>
      </c>
      <c r="T9" s="17">
        <v>2254</v>
      </c>
      <c r="U9" s="17">
        <v>2802</v>
      </c>
      <c r="V9" s="17">
        <v>13</v>
      </c>
      <c r="W9" s="17">
        <v>1868</v>
      </c>
      <c r="X9" s="18"/>
      <c r="Y9" s="19">
        <v>132</v>
      </c>
      <c r="Z9" s="35" t="s">
        <v>59</v>
      </c>
    </row>
    <row r="10" spans="2:26" ht="19.5" customHeight="1">
      <c r="B10" s="6"/>
      <c r="C10" s="4">
        <v>14</v>
      </c>
      <c r="D10" s="11" t="s">
        <v>57</v>
      </c>
      <c r="E10" s="17">
        <v>11393</v>
      </c>
      <c r="F10" s="17">
        <v>251</v>
      </c>
      <c r="G10" s="17">
        <v>11142</v>
      </c>
      <c r="H10" s="17">
        <v>11224</v>
      </c>
      <c r="I10" s="17">
        <v>888</v>
      </c>
      <c r="J10" s="17">
        <v>5701</v>
      </c>
      <c r="K10" s="17">
        <v>4</v>
      </c>
      <c r="L10" s="17">
        <v>2387</v>
      </c>
      <c r="M10" s="17">
        <v>2244</v>
      </c>
      <c r="N10" s="18"/>
      <c r="O10" s="19">
        <v>169</v>
      </c>
      <c r="P10" s="17">
        <v>7297</v>
      </c>
      <c r="Q10" s="17">
        <v>132</v>
      </c>
      <c r="R10" s="17">
        <v>7165</v>
      </c>
      <c r="S10" s="17">
        <v>7184</v>
      </c>
      <c r="T10" s="17">
        <v>2280</v>
      </c>
      <c r="U10" s="17">
        <v>2983</v>
      </c>
      <c r="V10" s="17">
        <v>18</v>
      </c>
      <c r="W10" s="17">
        <v>1903</v>
      </c>
      <c r="X10" s="18"/>
      <c r="Y10" s="19">
        <v>113</v>
      </c>
      <c r="Z10" s="35" t="s">
        <v>63</v>
      </c>
    </row>
    <row r="11" spans="2:26" s="20" customFormat="1" ht="19.5" customHeight="1">
      <c r="B11" s="7"/>
      <c r="C11" s="21">
        <v>15</v>
      </c>
      <c r="D11" s="22" t="s">
        <v>22</v>
      </c>
      <c r="E11" s="37">
        <f>SUM(E12,E32,E34)</f>
        <v>11142</v>
      </c>
      <c r="F11" s="38">
        <f aca="true" t="shared" si="0" ref="F11:Y11">SUM(F12,F32,F34)</f>
        <v>169</v>
      </c>
      <c r="G11" s="38">
        <f t="shared" si="0"/>
        <v>10973</v>
      </c>
      <c r="H11" s="38">
        <f t="shared" si="0"/>
        <v>10958</v>
      </c>
      <c r="I11" s="38">
        <f t="shared" si="0"/>
        <v>922</v>
      </c>
      <c r="J11" s="38">
        <f t="shared" si="0"/>
        <v>5441</v>
      </c>
      <c r="K11" s="38">
        <f t="shared" si="0"/>
        <v>5</v>
      </c>
      <c r="L11" s="38">
        <f t="shared" si="0"/>
        <v>2281</v>
      </c>
      <c r="M11" s="38">
        <f t="shared" si="0"/>
        <v>2309</v>
      </c>
      <c r="N11" s="53"/>
      <c r="O11" s="38">
        <f t="shared" si="0"/>
        <v>184</v>
      </c>
      <c r="P11" s="38">
        <f t="shared" si="0"/>
        <v>7169</v>
      </c>
      <c r="Q11" s="38">
        <f t="shared" si="0"/>
        <v>112</v>
      </c>
      <c r="R11" s="38">
        <f t="shared" si="0"/>
        <v>7057</v>
      </c>
      <c r="S11" s="38">
        <f t="shared" si="0"/>
        <v>6972</v>
      </c>
      <c r="T11" s="38">
        <f t="shared" si="0"/>
        <v>2279</v>
      </c>
      <c r="U11" s="38">
        <f t="shared" si="0"/>
        <v>2998</v>
      </c>
      <c r="V11" s="38">
        <f t="shared" si="0"/>
        <v>15</v>
      </c>
      <c r="W11" s="38">
        <f t="shared" si="0"/>
        <v>1680</v>
      </c>
      <c r="X11" s="53"/>
      <c r="Y11" s="39">
        <f t="shared" si="0"/>
        <v>197</v>
      </c>
      <c r="Z11" s="36" t="s">
        <v>64</v>
      </c>
    </row>
    <row r="12" spans="1:26" s="20" customFormat="1" ht="19.5" customHeight="1">
      <c r="A12" s="20" t="s">
        <v>23</v>
      </c>
      <c r="B12" s="108" t="s">
        <v>24</v>
      </c>
      <c r="C12" s="109"/>
      <c r="D12" s="110"/>
      <c r="E12" s="40">
        <f aca="true" t="shared" si="1" ref="E12:M12">SUM(E13:E31)</f>
        <v>9738</v>
      </c>
      <c r="F12" s="40">
        <f t="shared" si="1"/>
        <v>136</v>
      </c>
      <c r="G12" s="40">
        <f t="shared" si="1"/>
        <v>9602</v>
      </c>
      <c r="H12" s="40">
        <f t="shared" si="1"/>
        <v>9608</v>
      </c>
      <c r="I12" s="40">
        <f t="shared" si="1"/>
        <v>479</v>
      </c>
      <c r="J12" s="40">
        <f t="shared" si="1"/>
        <v>5210</v>
      </c>
      <c r="K12" s="40">
        <f t="shared" si="1"/>
        <v>5</v>
      </c>
      <c r="L12" s="40">
        <f t="shared" si="1"/>
        <v>1970</v>
      </c>
      <c r="M12" s="40">
        <f t="shared" si="1"/>
        <v>1944</v>
      </c>
      <c r="N12" s="42" t="s">
        <v>66</v>
      </c>
      <c r="O12" s="40">
        <f aca="true" t="shared" si="2" ref="O12:W12">SUM(O13:O31)</f>
        <v>128</v>
      </c>
      <c r="P12" s="40">
        <f t="shared" si="2"/>
        <v>2715</v>
      </c>
      <c r="Q12" s="40">
        <f t="shared" si="2"/>
        <v>70</v>
      </c>
      <c r="R12" s="40">
        <f t="shared" si="2"/>
        <v>2645</v>
      </c>
      <c r="S12" s="40">
        <f t="shared" si="2"/>
        <v>2591</v>
      </c>
      <c r="T12" s="40">
        <f t="shared" si="2"/>
        <v>1189</v>
      </c>
      <c r="U12" s="40">
        <f t="shared" si="2"/>
        <v>1281</v>
      </c>
      <c r="V12" s="40">
        <f t="shared" si="2"/>
        <v>7</v>
      </c>
      <c r="W12" s="40">
        <f t="shared" si="2"/>
        <v>114</v>
      </c>
      <c r="X12" s="53"/>
      <c r="Y12" s="40">
        <f>SUM(Y13:Y31)</f>
        <v>124</v>
      </c>
      <c r="Z12" s="30" t="s">
        <v>23</v>
      </c>
    </row>
    <row r="13" spans="1:26" s="12" customFormat="1" ht="19.5" customHeight="1">
      <c r="A13" s="23">
        <v>1</v>
      </c>
      <c r="B13" s="68" t="s">
        <v>25</v>
      </c>
      <c r="C13" s="69"/>
      <c r="D13" s="70"/>
      <c r="E13" s="41">
        <f>SUM(F13:G13)</f>
        <v>12</v>
      </c>
      <c r="F13" s="41">
        <v>0</v>
      </c>
      <c r="G13" s="41">
        <v>12</v>
      </c>
      <c r="H13" s="41">
        <f>SUM(I13:M13)</f>
        <v>9</v>
      </c>
      <c r="I13" s="41">
        <v>5</v>
      </c>
      <c r="J13" s="41">
        <v>4</v>
      </c>
      <c r="K13" s="41">
        <v>0</v>
      </c>
      <c r="L13" s="41">
        <v>0</v>
      </c>
      <c r="M13" s="41">
        <v>0</v>
      </c>
      <c r="N13" s="42" t="s">
        <v>66</v>
      </c>
      <c r="O13" s="43">
        <v>1</v>
      </c>
      <c r="P13" s="41">
        <f>SUM(Q13:R13)</f>
        <v>0</v>
      </c>
      <c r="Q13" s="41">
        <v>0</v>
      </c>
      <c r="R13" s="41">
        <v>0</v>
      </c>
      <c r="S13" s="41">
        <f>SUM(T13:W13)</f>
        <v>0</v>
      </c>
      <c r="T13" s="41">
        <v>0</v>
      </c>
      <c r="U13" s="41">
        <v>0</v>
      </c>
      <c r="V13" s="41">
        <v>0</v>
      </c>
      <c r="W13" s="41">
        <v>0</v>
      </c>
      <c r="X13" s="42"/>
      <c r="Y13" s="43">
        <v>0</v>
      </c>
      <c r="Z13" s="24">
        <v>1</v>
      </c>
    </row>
    <row r="14" spans="1:26" s="12" customFormat="1" ht="19.5" customHeight="1">
      <c r="A14" s="23">
        <v>2</v>
      </c>
      <c r="B14" s="68" t="s">
        <v>26</v>
      </c>
      <c r="C14" s="69"/>
      <c r="D14" s="70"/>
      <c r="E14" s="41">
        <f aca="true" t="shared" si="3" ref="E14:E20">SUM(F14:G14)</f>
        <v>5</v>
      </c>
      <c r="F14" s="41">
        <v>0</v>
      </c>
      <c r="G14" s="41">
        <v>5</v>
      </c>
      <c r="H14" s="41">
        <f aca="true" t="shared" si="4" ref="H14:H20">SUM(I14:M14)</f>
        <v>5</v>
      </c>
      <c r="I14" s="41">
        <v>1</v>
      </c>
      <c r="J14" s="41">
        <v>4</v>
      </c>
      <c r="K14" s="41">
        <v>0</v>
      </c>
      <c r="L14" s="41">
        <v>0</v>
      </c>
      <c r="M14" s="41">
        <v>0</v>
      </c>
      <c r="N14" s="42"/>
      <c r="O14" s="43">
        <v>0</v>
      </c>
      <c r="P14" s="41">
        <f aca="true" t="shared" si="5" ref="P14:P21">SUM(Q14:R14)</f>
        <v>0</v>
      </c>
      <c r="Q14" s="41">
        <v>0</v>
      </c>
      <c r="R14" s="41">
        <v>0</v>
      </c>
      <c r="S14" s="41">
        <f aca="true" t="shared" si="6" ref="S14:S20">SUM(T14:W14)</f>
        <v>0</v>
      </c>
      <c r="T14" s="41">
        <v>0</v>
      </c>
      <c r="U14" s="41">
        <v>0</v>
      </c>
      <c r="V14" s="41">
        <v>0</v>
      </c>
      <c r="W14" s="41">
        <v>0</v>
      </c>
      <c r="X14" s="42"/>
      <c r="Y14" s="44">
        <v>0</v>
      </c>
      <c r="Z14" s="24">
        <v>2</v>
      </c>
    </row>
    <row r="15" spans="1:26" s="12" customFormat="1" ht="19.5" customHeight="1">
      <c r="A15" s="23">
        <v>3</v>
      </c>
      <c r="B15" s="68" t="s">
        <v>27</v>
      </c>
      <c r="C15" s="69"/>
      <c r="D15" s="70"/>
      <c r="E15" s="41">
        <f t="shared" si="3"/>
        <v>64</v>
      </c>
      <c r="F15" s="41">
        <v>0</v>
      </c>
      <c r="G15" s="41">
        <v>64</v>
      </c>
      <c r="H15" s="41">
        <f t="shared" si="4"/>
        <v>64</v>
      </c>
      <c r="I15" s="41">
        <v>14</v>
      </c>
      <c r="J15" s="41">
        <v>6</v>
      </c>
      <c r="K15" s="41">
        <v>0</v>
      </c>
      <c r="L15" s="41">
        <v>6</v>
      </c>
      <c r="M15" s="41">
        <v>38</v>
      </c>
      <c r="N15" s="42"/>
      <c r="O15" s="43">
        <v>0</v>
      </c>
      <c r="P15" s="41">
        <f t="shared" si="5"/>
        <v>99</v>
      </c>
      <c r="Q15" s="41">
        <v>1</v>
      </c>
      <c r="R15" s="41">
        <v>98</v>
      </c>
      <c r="S15" s="41">
        <f t="shared" si="6"/>
        <v>97</v>
      </c>
      <c r="T15" s="41">
        <v>46</v>
      </c>
      <c r="U15" s="41">
        <v>43</v>
      </c>
      <c r="V15" s="41">
        <v>0</v>
      </c>
      <c r="W15" s="41">
        <v>8</v>
      </c>
      <c r="X15" s="42" t="s">
        <v>75</v>
      </c>
      <c r="Y15" s="43">
        <v>1</v>
      </c>
      <c r="Z15" s="24">
        <v>3</v>
      </c>
    </row>
    <row r="16" spans="1:26" s="12" customFormat="1" ht="19.5" customHeight="1">
      <c r="A16" s="23">
        <v>4</v>
      </c>
      <c r="B16" s="68" t="s">
        <v>15</v>
      </c>
      <c r="C16" s="69"/>
      <c r="D16" s="70"/>
      <c r="E16" s="41">
        <f t="shared" si="3"/>
        <v>32</v>
      </c>
      <c r="F16" s="41">
        <v>6</v>
      </c>
      <c r="G16" s="41">
        <v>26</v>
      </c>
      <c r="H16" s="41">
        <f t="shared" si="4"/>
        <v>31</v>
      </c>
      <c r="I16" s="41">
        <v>17</v>
      </c>
      <c r="J16" s="41">
        <v>13</v>
      </c>
      <c r="K16" s="41">
        <v>0</v>
      </c>
      <c r="L16" s="41">
        <v>1</v>
      </c>
      <c r="M16" s="41">
        <v>0</v>
      </c>
      <c r="N16" s="42"/>
      <c r="O16" s="43">
        <v>1</v>
      </c>
      <c r="P16" s="41">
        <f t="shared" si="5"/>
        <v>0</v>
      </c>
      <c r="Q16" s="41">
        <v>0</v>
      </c>
      <c r="R16" s="41">
        <v>0</v>
      </c>
      <c r="S16" s="41">
        <f t="shared" si="6"/>
        <v>0</v>
      </c>
      <c r="T16" s="41">
        <v>0</v>
      </c>
      <c r="U16" s="41">
        <v>0</v>
      </c>
      <c r="V16" s="41">
        <v>0</v>
      </c>
      <c r="W16" s="41">
        <v>0</v>
      </c>
      <c r="X16" s="42"/>
      <c r="Y16" s="44">
        <v>0</v>
      </c>
      <c r="Z16" s="24">
        <v>4</v>
      </c>
    </row>
    <row r="17" spans="1:26" s="12" customFormat="1" ht="19.5" customHeight="1">
      <c r="A17" s="23">
        <v>5</v>
      </c>
      <c r="B17" s="77" t="s">
        <v>55</v>
      </c>
      <c r="C17" s="78"/>
      <c r="D17" s="79"/>
      <c r="E17" s="41">
        <f t="shared" si="3"/>
        <v>103</v>
      </c>
      <c r="F17" s="41">
        <v>5</v>
      </c>
      <c r="G17" s="41">
        <v>98</v>
      </c>
      <c r="H17" s="41">
        <f t="shared" si="4"/>
        <v>94</v>
      </c>
      <c r="I17" s="41">
        <v>36</v>
      </c>
      <c r="J17" s="41">
        <v>33</v>
      </c>
      <c r="K17" s="41">
        <v>0</v>
      </c>
      <c r="L17" s="41">
        <v>19</v>
      </c>
      <c r="M17" s="41">
        <v>6</v>
      </c>
      <c r="N17" s="54" t="s">
        <v>67</v>
      </c>
      <c r="O17" s="43">
        <v>8</v>
      </c>
      <c r="P17" s="41">
        <f t="shared" si="5"/>
        <v>20</v>
      </c>
      <c r="Q17" s="41">
        <v>0</v>
      </c>
      <c r="R17" s="41">
        <v>20</v>
      </c>
      <c r="S17" s="41">
        <f t="shared" si="6"/>
        <v>20</v>
      </c>
      <c r="T17" s="41">
        <v>20</v>
      </c>
      <c r="U17" s="41">
        <v>0</v>
      </c>
      <c r="V17" s="41">
        <v>0</v>
      </c>
      <c r="W17" s="41">
        <v>0</v>
      </c>
      <c r="X17" s="42"/>
      <c r="Y17" s="44">
        <v>0</v>
      </c>
      <c r="Z17" s="24">
        <v>5</v>
      </c>
    </row>
    <row r="18" spans="1:26" s="12" customFormat="1" ht="19.5" customHeight="1">
      <c r="A18" s="23">
        <v>6</v>
      </c>
      <c r="B18" s="68" t="s">
        <v>56</v>
      </c>
      <c r="C18" s="69"/>
      <c r="D18" s="70"/>
      <c r="E18" s="41">
        <f t="shared" si="3"/>
        <v>9</v>
      </c>
      <c r="F18" s="41">
        <v>1</v>
      </c>
      <c r="G18" s="41">
        <v>8</v>
      </c>
      <c r="H18" s="41">
        <f t="shared" si="4"/>
        <v>9</v>
      </c>
      <c r="I18" s="41">
        <v>5</v>
      </c>
      <c r="J18" s="41">
        <v>3</v>
      </c>
      <c r="K18" s="41">
        <v>0</v>
      </c>
      <c r="L18" s="41">
        <v>1</v>
      </c>
      <c r="M18" s="41">
        <v>0</v>
      </c>
      <c r="N18" s="42"/>
      <c r="O18" s="43">
        <v>0</v>
      </c>
      <c r="P18" s="41">
        <f t="shared" si="5"/>
        <v>1</v>
      </c>
      <c r="Q18" s="41">
        <v>0</v>
      </c>
      <c r="R18" s="41">
        <v>1</v>
      </c>
      <c r="S18" s="41">
        <f t="shared" si="6"/>
        <v>1</v>
      </c>
      <c r="T18" s="41">
        <v>1</v>
      </c>
      <c r="U18" s="41">
        <v>0</v>
      </c>
      <c r="V18" s="41">
        <v>0</v>
      </c>
      <c r="W18" s="41">
        <v>0</v>
      </c>
      <c r="X18" s="42"/>
      <c r="Y18" s="44">
        <v>0</v>
      </c>
      <c r="Z18" s="24">
        <v>6</v>
      </c>
    </row>
    <row r="19" spans="1:26" s="12" customFormat="1" ht="30" customHeight="1">
      <c r="A19" s="23">
        <v>7</v>
      </c>
      <c r="B19" s="10" t="s">
        <v>28</v>
      </c>
      <c r="C19" s="114" t="s">
        <v>50</v>
      </c>
      <c r="D19" s="76"/>
      <c r="E19" s="41">
        <f t="shared" si="3"/>
        <v>0</v>
      </c>
      <c r="F19" s="41">
        <v>0</v>
      </c>
      <c r="G19" s="41">
        <v>0</v>
      </c>
      <c r="H19" s="41">
        <f t="shared" si="4"/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2"/>
      <c r="O19" s="43">
        <v>0</v>
      </c>
      <c r="P19" s="41">
        <f t="shared" si="5"/>
        <v>0</v>
      </c>
      <c r="Q19" s="41">
        <v>0</v>
      </c>
      <c r="R19" s="41">
        <v>0</v>
      </c>
      <c r="S19" s="41">
        <f t="shared" si="6"/>
        <v>0</v>
      </c>
      <c r="T19" s="41">
        <v>0</v>
      </c>
      <c r="U19" s="41">
        <v>0</v>
      </c>
      <c r="V19" s="41">
        <v>0</v>
      </c>
      <c r="W19" s="41">
        <v>0</v>
      </c>
      <c r="X19" s="42"/>
      <c r="Y19" s="44">
        <v>0</v>
      </c>
      <c r="Z19" s="24">
        <v>7</v>
      </c>
    </row>
    <row r="20" spans="1:26" s="12" customFormat="1" ht="19.5" customHeight="1">
      <c r="A20" s="23">
        <v>8</v>
      </c>
      <c r="B20" s="68" t="s">
        <v>29</v>
      </c>
      <c r="C20" s="69"/>
      <c r="D20" s="70"/>
      <c r="E20" s="41">
        <f t="shared" si="3"/>
        <v>14</v>
      </c>
      <c r="F20" s="41">
        <v>0</v>
      </c>
      <c r="G20" s="41">
        <v>14</v>
      </c>
      <c r="H20" s="41">
        <f t="shared" si="4"/>
        <v>11</v>
      </c>
      <c r="I20" s="41">
        <v>8</v>
      </c>
      <c r="J20" s="41">
        <v>3</v>
      </c>
      <c r="K20" s="41">
        <v>0</v>
      </c>
      <c r="L20" s="41">
        <v>0</v>
      </c>
      <c r="M20" s="41">
        <v>0</v>
      </c>
      <c r="N20" s="42" t="s">
        <v>66</v>
      </c>
      <c r="O20" s="43">
        <v>1</v>
      </c>
      <c r="P20" s="41">
        <f t="shared" si="5"/>
        <v>0</v>
      </c>
      <c r="Q20" s="41">
        <v>0</v>
      </c>
      <c r="R20" s="41">
        <v>0</v>
      </c>
      <c r="S20" s="41">
        <f t="shared" si="6"/>
        <v>0</v>
      </c>
      <c r="T20" s="41">
        <v>0</v>
      </c>
      <c r="U20" s="41">
        <v>0</v>
      </c>
      <c r="V20" s="41">
        <v>0</v>
      </c>
      <c r="W20" s="41">
        <v>0</v>
      </c>
      <c r="X20" s="42"/>
      <c r="Y20" s="45">
        <v>0</v>
      </c>
      <c r="Z20" s="25">
        <v>8</v>
      </c>
    </row>
    <row r="21" spans="1:26" s="12" customFormat="1" ht="31.5" customHeight="1">
      <c r="A21" s="23">
        <v>9</v>
      </c>
      <c r="B21" s="10" t="s">
        <v>30</v>
      </c>
      <c r="C21" s="73" t="s">
        <v>51</v>
      </c>
      <c r="D21" s="74"/>
      <c r="E21" s="41">
        <f>SUM(F21:G21)</f>
        <v>352</v>
      </c>
      <c r="F21" s="41">
        <v>22</v>
      </c>
      <c r="G21" s="41">
        <v>330</v>
      </c>
      <c r="H21" s="41">
        <f>SUM(I21:M21)</f>
        <v>335</v>
      </c>
      <c r="I21" s="41">
        <v>60</v>
      </c>
      <c r="J21" s="41">
        <v>75</v>
      </c>
      <c r="K21" s="41">
        <v>0</v>
      </c>
      <c r="L21" s="41">
        <v>88</v>
      </c>
      <c r="M21" s="41">
        <v>112</v>
      </c>
      <c r="N21" s="42" t="s">
        <v>68</v>
      </c>
      <c r="O21" s="43">
        <v>26</v>
      </c>
      <c r="P21" s="41">
        <f t="shared" si="5"/>
        <v>332</v>
      </c>
      <c r="Q21" s="41">
        <v>20</v>
      </c>
      <c r="R21" s="41">
        <v>312</v>
      </c>
      <c r="S21" s="41">
        <f>SUM(T21:W21)</f>
        <v>315</v>
      </c>
      <c r="T21" s="41">
        <v>169</v>
      </c>
      <c r="U21" s="41">
        <v>128</v>
      </c>
      <c r="V21" s="41">
        <v>0</v>
      </c>
      <c r="W21" s="41">
        <v>18</v>
      </c>
      <c r="X21" s="42"/>
      <c r="Y21" s="45">
        <v>17</v>
      </c>
      <c r="Z21" s="25">
        <v>9</v>
      </c>
    </row>
    <row r="22" spans="1:26" s="12" customFormat="1" ht="19.5" customHeight="1">
      <c r="A22" s="23">
        <v>10</v>
      </c>
      <c r="B22" s="68" t="s">
        <v>31</v>
      </c>
      <c r="C22" s="69"/>
      <c r="D22" s="70"/>
      <c r="E22" s="41">
        <f>SUM(F22:G22)</f>
        <v>13</v>
      </c>
      <c r="F22" s="41">
        <v>5</v>
      </c>
      <c r="G22" s="41">
        <v>8</v>
      </c>
      <c r="H22" s="41">
        <f>SUM(I22:M22)</f>
        <v>9</v>
      </c>
      <c r="I22" s="41">
        <v>0</v>
      </c>
      <c r="J22" s="41">
        <v>6</v>
      </c>
      <c r="K22" s="41">
        <v>0</v>
      </c>
      <c r="L22" s="41">
        <v>2</v>
      </c>
      <c r="M22" s="41">
        <v>1</v>
      </c>
      <c r="N22" s="42"/>
      <c r="O22" s="43">
        <v>4</v>
      </c>
      <c r="P22" s="41">
        <f>SUM(Q22:R22)</f>
        <v>4</v>
      </c>
      <c r="Q22" s="41">
        <v>0</v>
      </c>
      <c r="R22" s="41">
        <v>4</v>
      </c>
      <c r="S22" s="41">
        <f>SUM(T22:W22)</f>
        <v>3</v>
      </c>
      <c r="T22" s="41">
        <v>2</v>
      </c>
      <c r="U22" s="41">
        <v>1</v>
      </c>
      <c r="V22" s="41">
        <v>0</v>
      </c>
      <c r="W22" s="41">
        <v>0</v>
      </c>
      <c r="X22" s="42"/>
      <c r="Y22" s="45">
        <v>1</v>
      </c>
      <c r="Z22" s="25">
        <v>10</v>
      </c>
    </row>
    <row r="23" spans="1:26" s="12" customFormat="1" ht="17.25" customHeight="1">
      <c r="A23" s="105">
        <v>11</v>
      </c>
      <c r="B23" s="71" t="s">
        <v>32</v>
      </c>
      <c r="C23" s="71"/>
      <c r="D23" s="71"/>
      <c r="E23" s="111">
        <f>SUM(F23:G24)</f>
        <v>6908</v>
      </c>
      <c r="F23" s="62">
        <v>72</v>
      </c>
      <c r="G23" s="62">
        <v>6836</v>
      </c>
      <c r="H23" s="62">
        <f>SUM(I23:M24)</f>
        <v>6846</v>
      </c>
      <c r="I23" s="62">
        <v>75</v>
      </c>
      <c r="J23" s="62">
        <v>4931</v>
      </c>
      <c r="K23" s="62">
        <v>4</v>
      </c>
      <c r="L23" s="62">
        <v>1588</v>
      </c>
      <c r="M23" s="62">
        <v>248</v>
      </c>
      <c r="N23" s="64" t="s">
        <v>69</v>
      </c>
      <c r="O23" s="104">
        <v>63</v>
      </c>
      <c r="P23" s="62">
        <f>SUM(Q23:R24)</f>
        <v>1606</v>
      </c>
      <c r="Q23" s="62">
        <v>30</v>
      </c>
      <c r="R23" s="62">
        <v>1576</v>
      </c>
      <c r="S23" s="62">
        <f>SUM(T23:W24)</f>
        <v>1530</v>
      </c>
      <c r="T23" s="62">
        <v>732</v>
      </c>
      <c r="U23" s="62">
        <v>750</v>
      </c>
      <c r="V23" s="63">
        <v>6</v>
      </c>
      <c r="W23" s="62">
        <v>42</v>
      </c>
      <c r="X23" s="42"/>
      <c r="Y23" s="61">
        <v>76</v>
      </c>
      <c r="Z23" s="103">
        <v>11</v>
      </c>
    </row>
    <row r="24" spans="1:26" s="12" customFormat="1" ht="15.75" customHeight="1">
      <c r="A24" s="105"/>
      <c r="B24" s="72" t="s">
        <v>33</v>
      </c>
      <c r="C24" s="72"/>
      <c r="D24" s="72"/>
      <c r="E24" s="111"/>
      <c r="F24" s="62"/>
      <c r="G24" s="62"/>
      <c r="H24" s="62"/>
      <c r="I24" s="62"/>
      <c r="J24" s="62"/>
      <c r="K24" s="62"/>
      <c r="L24" s="62"/>
      <c r="M24" s="62"/>
      <c r="N24" s="64"/>
      <c r="O24" s="104"/>
      <c r="P24" s="62"/>
      <c r="Q24" s="62"/>
      <c r="R24" s="62"/>
      <c r="S24" s="62"/>
      <c r="T24" s="62"/>
      <c r="U24" s="62"/>
      <c r="V24" s="63"/>
      <c r="W24" s="62"/>
      <c r="X24" s="42"/>
      <c r="Y24" s="61"/>
      <c r="Z24" s="103"/>
    </row>
    <row r="25" spans="1:26" s="12" customFormat="1" ht="19.5" customHeight="1">
      <c r="A25" s="23">
        <v>12</v>
      </c>
      <c r="B25" s="68" t="s">
        <v>34</v>
      </c>
      <c r="C25" s="69"/>
      <c r="D25" s="70"/>
      <c r="E25" s="41">
        <f aca="true" t="shared" si="7" ref="E25:E31">SUM(F25:G25)</f>
        <v>1142</v>
      </c>
      <c r="F25" s="41">
        <v>8</v>
      </c>
      <c r="G25" s="41">
        <v>1134</v>
      </c>
      <c r="H25" s="41">
        <f>SUM(I25:M25)</f>
        <v>1141</v>
      </c>
      <c r="I25" s="41">
        <v>107</v>
      </c>
      <c r="J25" s="41">
        <v>34</v>
      </c>
      <c r="K25" s="41">
        <v>1</v>
      </c>
      <c r="L25" s="41">
        <v>161</v>
      </c>
      <c r="M25" s="41">
        <v>838</v>
      </c>
      <c r="N25" s="42" t="s">
        <v>70</v>
      </c>
      <c r="O25" s="43">
        <v>5</v>
      </c>
      <c r="P25" s="41">
        <f>SUM(Q25:R25)</f>
        <v>485</v>
      </c>
      <c r="Q25" s="41">
        <v>10</v>
      </c>
      <c r="R25" s="41">
        <v>475</v>
      </c>
      <c r="S25" s="41">
        <f>SUM(T25:W25)</f>
        <v>466</v>
      </c>
      <c r="T25" s="41">
        <v>181</v>
      </c>
      <c r="U25" s="41">
        <v>248</v>
      </c>
      <c r="V25" s="41">
        <v>1</v>
      </c>
      <c r="W25" s="41">
        <v>36</v>
      </c>
      <c r="X25" s="42" t="s">
        <v>69</v>
      </c>
      <c r="Y25" s="45">
        <v>20</v>
      </c>
      <c r="Z25" s="25">
        <v>12</v>
      </c>
    </row>
    <row r="26" spans="1:26" s="12" customFormat="1" ht="25.5" customHeight="1">
      <c r="A26" s="23">
        <v>13</v>
      </c>
      <c r="B26" s="10" t="s">
        <v>35</v>
      </c>
      <c r="C26" s="75" t="s">
        <v>52</v>
      </c>
      <c r="D26" s="76"/>
      <c r="E26" s="41">
        <f t="shared" si="7"/>
        <v>176</v>
      </c>
      <c r="F26" s="41">
        <v>5</v>
      </c>
      <c r="G26" s="41">
        <v>171</v>
      </c>
      <c r="H26" s="41">
        <f aca="true" t="shared" si="8" ref="H26:H31">SUM(I26:M26)</f>
        <v>159</v>
      </c>
      <c r="I26" s="41">
        <v>38</v>
      </c>
      <c r="J26" s="41">
        <v>10</v>
      </c>
      <c r="K26" s="41">
        <v>0</v>
      </c>
      <c r="L26" s="41">
        <v>0</v>
      </c>
      <c r="M26" s="41">
        <v>111</v>
      </c>
      <c r="N26" s="55" t="s">
        <v>71</v>
      </c>
      <c r="O26" s="43">
        <v>3</v>
      </c>
      <c r="P26" s="41">
        <f aca="true" t="shared" si="9" ref="P26:P31">SUM(Q26:R26)</f>
        <v>0</v>
      </c>
      <c r="Q26" s="41">
        <v>0</v>
      </c>
      <c r="R26" s="41">
        <v>0</v>
      </c>
      <c r="S26" s="41">
        <f aca="true" t="shared" si="10" ref="S26:S31">SUM(T26:W26)</f>
        <v>1</v>
      </c>
      <c r="T26" s="41">
        <v>0</v>
      </c>
      <c r="U26" s="41">
        <v>0</v>
      </c>
      <c r="V26" s="41">
        <v>0</v>
      </c>
      <c r="W26" s="41">
        <v>1</v>
      </c>
      <c r="X26" s="42" t="s">
        <v>69</v>
      </c>
      <c r="Y26" s="45">
        <v>0</v>
      </c>
      <c r="Z26" s="25">
        <v>13</v>
      </c>
    </row>
    <row r="27" spans="1:26" s="12" customFormat="1" ht="19.5" customHeight="1">
      <c r="A27" s="23">
        <v>14</v>
      </c>
      <c r="B27" s="68" t="s">
        <v>36</v>
      </c>
      <c r="C27" s="69"/>
      <c r="D27" s="70"/>
      <c r="E27" s="41">
        <f t="shared" si="7"/>
        <v>104</v>
      </c>
      <c r="F27" s="41">
        <v>2</v>
      </c>
      <c r="G27" s="41">
        <v>102</v>
      </c>
      <c r="H27" s="41">
        <f t="shared" si="8"/>
        <v>98</v>
      </c>
      <c r="I27" s="41">
        <v>55</v>
      </c>
      <c r="J27" s="41">
        <v>33</v>
      </c>
      <c r="K27" s="41">
        <v>0</v>
      </c>
      <c r="L27" s="41">
        <v>1</v>
      </c>
      <c r="M27" s="41">
        <v>9</v>
      </c>
      <c r="N27" s="42"/>
      <c r="O27" s="43">
        <v>6</v>
      </c>
      <c r="P27" s="41">
        <f t="shared" si="9"/>
        <v>0</v>
      </c>
      <c r="Q27" s="41">
        <v>0</v>
      </c>
      <c r="R27" s="41">
        <v>0</v>
      </c>
      <c r="S27" s="41">
        <f t="shared" si="10"/>
        <v>1</v>
      </c>
      <c r="T27" s="41">
        <v>0</v>
      </c>
      <c r="U27" s="41">
        <v>0</v>
      </c>
      <c r="V27" s="41">
        <v>0</v>
      </c>
      <c r="W27" s="41">
        <v>1</v>
      </c>
      <c r="X27" s="42" t="s">
        <v>69</v>
      </c>
      <c r="Y27" s="45">
        <v>0</v>
      </c>
      <c r="Z27" s="25">
        <v>14</v>
      </c>
    </row>
    <row r="28" spans="1:26" s="12" customFormat="1" ht="19.5" customHeight="1">
      <c r="A28" s="23">
        <v>15</v>
      </c>
      <c r="B28" s="68" t="s">
        <v>37</v>
      </c>
      <c r="C28" s="69"/>
      <c r="D28" s="70"/>
      <c r="E28" s="41">
        <f t="shared" si="7"/>
        <v>83</v>
      </c>
      <c r="F28" s="41">
        <v>4</v>
      </c>
      <c r="G28" s="41">
        <v>79</v>
      </c>
      <c r="H28" s="41">
        <f t="shared" si="8"/>
        <v>84</v>
      </c>
      <c r="I28" s="41">
        <v>26</v>
      </c>
      <c r="J28" s="41">
        <v>19</v>
      </c>
      <c r="K28" s="41">
        <v>0</v>
      </c>
      <c r="L28" s="41">
        <v>0</v>
      </c>
      <c r="M28" s="41">
        <v>39</v>
      </c>
      <c r="N28" s="42" t="s">
        <v>72</v>
      </c>
      <c r="O28" s="43">
        <v>0</v>
      </c>
      <c r="P28" s="41">
        <f t="shared" si="9"/>
        <v>0</v>
      </c>
      <c r="Q28" s="41">
        <v>0</v>
      </c>
      <c r="R28" s="41">
        <v>0</v>
      </c>
      <c r="S28" s="41">
        <f t="shared" si="10"/>
        <v>0</v>
      </c>
      <c r="T28" s="41">
        <v>0</v>
      </c>
      <c r="U28" s="41">
        <v>0</v>
      </c>
      <c r="V28" s="41">
        <v>0</v>
      </c>
      <c r="W28" s="41">
        <v>0</v>
      </c>
      <c r="X28" s="42"/>
      <c r="Y28" s="45">
        <v>0</v>
      </c>
      <c r="Z28" s="25">
        <v>15</v>
      </c>
    </row>
    <row r="29" spans="1:26" s="12" customFormat="1" ht="19.5" customHeight="1">
      <c r="A29" s="23">
        <v>16</v>
      </c>
      <c r="B29" s="68" t="s">
        <v>38</v>
      </c>
      <c r="C29" s="69"/>
      <c r="D29" s="70"/>
      <c r="E29" s="41">
        <f t="shared" si="7"/>
        <v>596</v>
      </c>
      <c r="F29" s="41">
        <v>2</v>
      </c>
      <c r="G29" s="41">
        <v>594</v>
      </c>
      <c r="H29" s="41">
        <f t="shared" si="8"/>
        <v>595</v>
      </c>
      <c r="I29" s="41">
        <v>8</v>
      </c>
      <c r="J29" s="41">
        <v>7</v>
      </c>
      <c r="K29" s="41">
        <v>0</v>
      </c>
      <c r="L29" s="41">
        <v>86</v>
      </c>
      <c r="M29" s="41">
        <v>494</v>
      </c>
      <c r="N29" s="42"/>
      <c r="O29" s="43">
        <v>1</v>
      </c>
      <c r="P29" s="41">
        <f t="shared" si="9"/>
        <v>63</v>
      </c>
      <c r="Q29" s="41">
        <v>2</v>
      </c>
      <c r="R29" s="41">
        <v>61</v>
      </c>
      <c r="S29" s="41">
        <f t="shared" si="10"/>
        <v>57</v>
      </c>
      <c r="T29" s="41">
        <v>15</v>
      </c>
      <c r="U29" s="41">
        <v>40</v>
      </c>
      <c r="V29" s="41">
        <v>0</v>
      </c>
      <c r="W29" s="41">
        <v>2</v>
      </c>
      <c r="X29" s="42" t="s">
        <v>66</v>
      </c>
      <c r="Y29" s="45">
        <v>4</v>
      </c>
      <c r="Z29" s="25">
        <v>16</v>
      </c>
    </row>
    <row r="30" spans="1:26" s="12" customFormat="1" ht="19.5" customHeight="1">
      <c r="A30" s="23">
        <v>17</v>
      </c>
      <c r="B30" s="68" t="s">
        <v>39</v>
      </c>
      <c r="C30" s="69"/>
      <c r="D30" s="70"/>
      <c r="E30" s="41">
        <f t="shared" si="7"/>
        <v>34</v>
      </c>
      <c r="F30" s="41">
        <v>0</v>
      </c>
      <c r="G30" s="41">
        <v>34</v>
      </c>
      <c r="H30" s="41">
        <f t="shared" si="8"/>
        <v>33</v>
      </c>
      <c r="I30" s="41">
        <v>0</v>
      </c>
      <c r="J30" s="41">
        <v>0</v>
      </c>
      <c r="K30" s="41">
        <v>0</v>
      </c>
      <c r="L30" s="41">
        <v>2</v>
      </c>
      <c r="M30" s="41">
        <v>31</v>
      </c>
      <c r="N30" s="42"/>
      <c r="O30" s="43">
        <v>1</v>
      </c>
      <c r="P30" s="41">
        <f t="shared" si="9"/>
        <v>1</v>
      </c>
      <c r="Q30" s="41">
        <v>0</v>
      </c>
      <c r="R30" s="41">
        <v>1</v>
      </c>
      <c r="S30" s="41">
        <f t="shared" si="10"/>
        <v>1</v>
      </c>
      <c r="T30" s="41">
        <v>0</v>
      </c>
      <c r="U30" s="41">
        <v>1</v>
      </c>
      <c r="V30" s="41">
        <v>0</v>
      </c>
      <c r="W30" s="41">
        <v>0</v>
      </c>
      <c r="X30" s="42"/>
      <c r="Y30" s="44">
        <v>0</v>
      </c>
      <c r="Z30" s="24">
        <v>17</v>
      </c>
    </row>
    <row r="31" spans="1:26" s="12" customFormat="1" ht="19.5" customHeight="1">
      <c r="A31" s="23">
        <v>18</v>
      </c>
      <c r="B31" s="68" t="s">
        <v>40</v>
      </c>
      <c r="C31" s="69"/>
      <c r="D31" s="70"/>
      <c r="E31" s="41">
        <f t="shared" si="7"/>
        <v>91</v>
      </c>
      <c r="F31" s="41">
        <v>4</v>
      </c>
      <c r="G31" s="41">
        <v>87</v>
      </c>
      <c r="H31" s="41">
        <f t="shared" si="8"/>
        <v>85</v>
      </c>
      <c r="I31" s="41">
        <v>24</v>
      </c>
      <c r="J31" s="41">
        <v>29</v>
      </c>
      <c r="K31" s="41">
        <v>0</v>
      </c>
      <c r="L31" s="41">
        <v>15</v>
      </c>
      <c r="M31" s="41">
        <v>17</v>
      </c>
      <c r="N31" s="42" t="s">
        <v>73</v>
      </c>
      <c r="O31" s="43">
        <v>8</v>
      </c>
      <c r="P31" s="41">
        <f t="shared" si="9"/>
        <v>104</v>
      </c>
      <c r="Q31" s="41">
        <v>7</v>
      </c>
      <c r="R31" s="41">
        <v>97</v>
      </c>
      <c r="S31" s="41">
        <f t="shared" si="10"/>
        <v>99</v>
      </c>
      <c r="T31" s="41">
        <v>23</v>
      </c>
      <c r="U31" s="41">
        <v>70</v>
      </c>
      <c r="V31" s="41">
        <v>0</v>
      </c>
      <c r="W31" s="41">
        <v>6</v>
      </c>
      <c r="X31" s="42"/>
      <c r="Y31" s="43">
        <v>5</v>
      </c>
      <c r="Z31" s="24">
        <v>18</v>
      </c>
    </row>
    <row r="32" spans="1:26" s="20" customFormat="1" ht="19.5" customHeight="1">
      <c r="A32" s="33" t="s">
        <v>45</v>
      </c>
      <c r="B32" s="65" t="s">
        <v>46</v>
      </c>
      <c r="C32" s="66"/>
      <c r="D32" s="67"/>
      <c r="E32" s="47">
        <f>E33</f>
        <v>18</v>
      </c>
      <c r="F32" s="47">
        <f>F33</f>
        <v>0</v>
      </c>
      <c r="G32" s="47">
        <f>G33</f>
        <v>18</v>
      </c>
      <c r="H32" s="47">
        <f aca="true" t="shared" si="11" ref="H32:Y32">H33</f>
        <v>19</v>
      </c>
      <c r="I32" s="47">
        <f t="shared" si="11"/>
        <v>7</v>
      </c>
      <c r="J32" s="47">
        <f t="shared" si="11"/>
        <v>4</v>
      </c>
      <c r="K32" s="47">
        <f t="shared" si="11"/>
        <v>0</v>
      </c>
      <c r="L32" s="47">
        <f t="shared" si="11"/>
        <v>6</v>
      </c>
      <c r="M32" s="47">
        <f t="shared" si="11"/>
        <v>2</v>
      </c>
      <c r="N32" s="47" t="s">
        <v>74</v>
      </c>
      <c r="O32" s="47">
        <f t="shared" si="11"/>
        <v>0</v>
      </c>
      <c r="P32" s="47">
        <f t="shared" si="11"/>
        <v>6</v>
      </c>
      <c r="Q32" s="47">
        <f t="shared" si="11"/>
        <v>0</v>
      </c>
      <c r="R32" s="47">
        <f t="shared" si="11"/>
        <v>6</v>
      </c>
      <c r="S32" s="47">
        <f t="shared" si="11"/>
        <v>6</v>
      </c>
      <c r="T32" s="47">
        <f t="shared" si="11"/>
        <v>6</v>
      </c>
      <c r="U32" s="47">
        <f t="shared" si="11"/>
        <v>0</v>
      </c>
      <c r="V32" s="47">
        <f t="shared" si="11"/>
        <v>0</v>
      </c>
      <c r="W32" s="47">
        <f t="shared" si="11"/>
        <v>0</v>
      </c>
      <c r="X32" s="47"/>
      <c r="Y32" s="47">
        <f t="shared" si="11"/>
        <v>0</v>
      </c>
      <c r="Z32" s="34" t="s">
        <v>45</v>
      </c>
    </row>
    <row r="33" spans="1:26" s="12" customFormat="1" ht="19.5" customHeight="1">
      <c r="A33" s="23">
        <v>1</v>
      </c>
      <c r="B33" s="59" t="s">
        <v>41</v>
      </c>
      <c r="C33" s="60"/>
      <c r="D33" s="57"/>
      <c r="E33" s="41">
        <f>SUM(F33:G33)</f>
        <v>18</v>
      </c>
      <c r="F33" s="41">
        <v>0</v>
      </c>
      <c r="G33" s="41">
        <v>18</v>
      </c>
      <c r="H33" s="41">
        <f>SUM(I33:M33)</f>
        <v>19</v>
      </c>
      <c r="I33" s="41">
        <v>7</v>
      </c>
      <c r="J33" s="41">
        <v>4</v>
      </c>
      <c r="K33" s="41">
        <v>0</v>
      </c>
      <c r="L33" s="41">
        <v>6</v>
      </c>
      <c r="M33" s="41">
        <v>2</v>
      </c>
      <c r="N33" s="41" t="s">
        <v>78</v>
      </c>
      <c r="O33" s="43">
        <v>0</v>
      </c>
      <c r="P33" s="41">
        <f>SUM(Q33:R33)</f>
        <v>6</v>
      </c>
      <c r="Q33" s="41">
        <v>0</v>
      </c>
      <c r="R33" s="41">
        <v>6</v>
      </c>
      <c r="S33" s="41">
        <f>SUM(T33:W33)</f>
        <v>6</v>
      </c>
      <c r="T33" s="41">
        <v>6</v>
      </c>
      <c r="U33" s="41">
        <v>0</v>
      </c>
      <c r="V33" s="41">
        <v>0</v>
      </c>
      <c r="W33" s="41">
        <v>0</v>
      </c>
      <c r="X33" s="42"/>
      <c r="Y33" s="44">
        <v>0</v>
      </c>
      <c r="Z33" s="24">
        <v>1</v>
      </c>
    </row>
    <row r="34" spans="1:26" s="20" customFormat="1" ht="19.5" customHeight="1">
      <c r="A34" s="33" t="s">
        <v>47</v>
      </c>
      <c r="B34" s="65" t="s">
        <v>48</v>
      </c>
      <c r="C34" s="66"/>
      <c r="D34" s="67"/>
      <c r="E34" s="47">
        <f>SUM(E35:E37)</f>
        <v>1386</v>
      </c>
      <c r="F34" s="47">
        <f aca="true" t="shared" si="12" ref="F34:Y34">SUM(F35:F37)</f>
        <v>33</v>
      </c>
      <c r="G34" s="47">
        <f t="shared" si="12"/>
        <v>1353</v>
      </c>
      <c r="H34" s="47">
        <f t="shared" si="12"/>
        <v>1331</v>
      </c>
      <c r="I34" s="47">
        <f t="shared" si="12"/>
        <v>436</v>
      </c>
      <c r="J34" s="47">
        <f t="shared" si="12"/>
        <v>227</v>
      </c>
      <c r="K34" s="47">
        <f t="shared" si="12"/>
        <v>0</v>
      </c>
      <c r="L34" s="47">
        <f t="shared" si="12"/>
        <v>305</v>
      </c>
      <c r="M34" s="47">
        <f t="shared" si="12"/>
        <v>363</v>
      </c>
      <c r="N34" s="47" t="s">
        <v>69</v>
      </c>
      <c r="O34" s="47">
        <f t="shared" si="12"/>
        <v>56</v>
      </c>
      <c r="P34" s="47">
        <f t="shared" si="12"/>
        <v>4448</v>
      </c>
      <c r="Q34" s="47">
        <f t="shared" si="12"/>
        <v>42</v>
      </c>
      <c r="R34" s="47">
        <f t="shared" si="12"/>
        <v>4406</v>
      </c>
      <c r="S34" s="47">
        <f t="shared" si="12"/>
        <v>4375</v>
      </c>
      <c r="T34" s="47">
        <f t="shared" si="12"/>
        <v>1084</v>
      </c>
      <c r="U34" s="47">
        <f t="shared" si="12"/>
        <v>1717</v>
      </c>
      <c r="V34" s="47">
        <f t="shared" si="12"/>
        <v>8</v>
      </c>
      <c r="W34" s="47">
        <f t="shared" si="12"/>
        <v>1566</v>
      </c>
      <c r="X34" s="47"/>
      <c r="Y34" s="47">
        <f t="shared" si="12"/>
        <v>73</v>
      </c>
      <c r="Z34" s="34" t="s">
        <v>47</v>
      </c>
    </row>
    <row r="35" spans="1:26" s="12" customFormat="1" ht="19.5" customHeight="1">
      <c r="A35" s="23">
        <v>1</v>
      </c>
      <c r="B35" s="88" t="s">
        <v>42</v>
      </c>
      <c r="C35" s="85"/>
      <c r="D35" s="86"/>
      <c r="E35" s="46">
        <f>SUM(F35:G35)</f>
        <v>35</v>
      </c>
      <c r="F35" s="41">
        <v>0</v>
      </c>
      <c r="G35" s="41">
        <v>35</v>
      </c>
      <c r="H35" s="41">
        <f>SUM(I35:M35)</f>
        <v>34</v>
      </c>
      <c r="I35" s="41">
        <v>5</v>
      </c>
      <c r="J35" s="41">
        <v>12</v>
      </c>
      <c r="K35" s="41">
        <v>0</v>
      </c>
      <c r="L35" s="41">
        <v>16</v>
      </c>
      <c r="M35" s="41">
        <v>1</v>
      </c>
      <c r="N35" s="42"/>
      <c r="O35" s="43">
        <v>1</v>
      </c>
      <c r="P35" s="48">
        <f>SUM(Q35:R35)</f>
        <v>17</v>
      </c>
      <c r="Q35" s="41">
        <v>0</v>
      </c>
      <c r="R35" s="41">
        <v>17</v>
      </c>
      <c r="S35" s="48">
        <f>SUM(T35:W35)</f>
        <v>17</v>
      </c>
      <c r="T35" s="41">
        <v>17</v>
      </c>
      <c r="U35" s="41">
        <v>0</v>
      </c>
      <c r="V35" s="41">
        <v>0</v>
      </c>
      <c r="W35" s="41">
        <v>0</v>
      </c>
      <c r="X35" s="42"/>
      <c r="Y35" s="43">
        <v>0</v>
      </c>
      <c r="Z35" s="24">
        <v>1</v>
      </c>
    </row>
    <row r="36" spans="1:26" s="12" customFormat="1" ht="19.5" customHeight="1">
      <c r="A36" s="23">
        <v>2</v>
      </c>
      <c r="B36" s="59" t="s">
        <v>53</v>
      </c>
      <c r="C36" s="60"/>
      <c r="D36" s="57"/>
      <c r="E36" s="46">
        <f>SUM(F36:G36)</f>
        <v>471</v>
      </c>
      <c r="F36" s="41">
        <v>8</v>
      </c>
      <c r="G36" s="41">
        <v>463</v>
      </c>
      <c r="H36" s="41">
        <f>SUM(I36:M36)</f>
        <v>466</v>
      </c>
      <c r="I36" s="41">
        <v>34</v>
      </c>
      <c r="J36" s="41">
        <v>15</v>
      </c>
      <c r="K36" s="41">
        <v>0</v>
      </c>
      <c r="L36" s="41">
        <v>78</v>
      </c>
      <c r="M36" s="41">
        <v>339</v>
      </c>
      <c r="N36" s="42"/>
      <c r="O36" s="43">
        <v>5</v>
      </c>
      <c r="P36" s="48">
        <f>SUM(Q36:R36)</f>
        <v>4072</v>
      </c>
      <c r="Q36" s="41">
        <v>40</v>
      </c>
      <c r="R36" s="41">
        <v>4032</v>
      </c>
      <c r="S36" s="48">
        <f>SUM(T36:W36)</f>
        <v>4016</v>
      </c>
      <c r="T36" s="41">
        <v>803</v>
      </c>
      <c r="U36" s="41">
        <v>1668</v>
      </c>
      <c r="V36" s="41">
        <v>6</v>
      </c>
      <c r="W36" s="41">
        <v>1539</v>
      </c>
      <c r="X36" s="42"/>
      <c r="Y36" s="43">
        <v>56</v>
      </c>
      <c r="Z36" s="24">
        <v>2</v>
      </c>
    </row>
    <row r="37" spans="1:26" s="12" customFormat="1" ht="19.5" customHeight="1" thickBot="1">
      <c r="A37" s="26">
        <v>3</v>
      </c>
      <c r="B37" s="80" t="s">
        <v>43</v>
      </c>
      <c r="C37" s="81"/>
      <c r="D37" s="82"/>
      <c r="E37" s="49">
        <f>SUM(F37:G37)</f>
        <v>880</v>
      </c>
      <c r="F37" s="50">
        <v>25</v>
      </c>
      <c r="G37" s="50">
        <v>855</v>
      </c>
      <c r="H37" s="50">
        <v>831</v>
      </c>
      <c r="I37" s="50">
        <v>397</v>
      </c>
      <c r="J37" s="50">
        <v>200</v>
      </c>
      <c r="K37" s="50">
        <v>0</v>
      </c>
      <c r="L37" s="50">
        <v>211</v>
      </c>
      <c r="M37" s="50">
        <v>23</v>
      </c>
      <c r="N37" s="56" t="s">
        <v>69</v>
      </c>
      <c r="O37" s="51">
        <v>50</v>
      </c>
      <c r="P37" s="50">
        <f>SUM(Q37:R37)</f>
        <v>359</v>
      </c>
      <c r="Q37" s="50">
        <v>2</v>
      </c>
      <c r="R37" s="50">
        <v>357</v>
      </c>
      <c r="S37" s="50">
        <f>SUM(T37:W37)</f>
        <v>342</v>
      </c>
      <c r="T37" s="50">
        <v>264</v>
      </c>
      <c r="U37" s="50">
        <v>49</v>
      </c>
      <c r="V37" s="50">
        <v>2</v>
      </c>
      <c r="W37" s="50">
        <v>27</v>
      </c>
      <c r="X37" s="56"/>
      <c r="Y37" s="52">
        <v>17</v>
      </c>
      <c r="Z37" s="27">
        <v>3</v>
      </c>
    </row>
    <row r="38" spans="1:14" s="12" customFormat="1" ht="11.25" customHeight="1" thickTop="1">
      <c r="A38" s="14" t="s">
        <v>60</v>
      </c>
      <c r="B38" s="28"/>
      <c r="N38" s="14" t="s">
        <v>76</v>
      </c>
    </row>
    <row r="39" spans="1:14" s="12" customFormat="1" ht="11.25" customHeight="1">
      <c r="A39" s="14" t="s">
        <v>77</v>
      </c>
      <c r="B39" s="28"/>
      <c r="N39" s="14"/>
    </row>
    <row r="40" spans="1:2" s="12" customFormat="1" ht="12.75" customHeight="1">
      <c r="A40" s="29" t="s">
        <v>65</v>
      </c>
      <c r="B40" s="28"/>
    </row>
    <row r="41" s="12" customFormat="1" ht="11.25">
      <c r="B41" s="28"/>
    </row>
    <row r="42" s="12" customFormat="1" ht="11.25">
      <c r="B42" s="28"/>
    </row>
    <row r="43" s="12" customFormat="1" ht="11.25">
      <c r="B43" s="28"/>
    </row>
    <row r="44" s="12" customFormat="1" ht="11.25">
      <c r="B44" s="28"/>
    </row>
    <row r="45" s="12" customFormat="1" ht="11.25">
      <c r="B45" s="28"/>
    </row>
    <row r="46" s="12" customFormat="1" ht="11.25">
      <c r="B46" s="28"/>
    </row>
    <row r="47" s="12" customFormat="1" ht="11.25">
      <c r="B47" s="28"/>
    </row>
    <row r="48" s="12" customFormat="1" ht="11.25">
      <c r="B48" s="28"/>
    </row>
    <row r="49" s="12" customFormat="1" ht="11.25">
      <c r="B49" s="28"/>
    </row>
    <row r="50" s="12" customFormat="1" ht="11.25">
      <c r="B50" s="28"/>
    </row>
    <row r="51" s="12" customFormat="1" ht="11.25">
      <c r="B51" s="28"/>
    </row>
    <row r="52" s="12" customFormat="1" ht="11.25">
      <c r="B52" s="28"/>
    </row>
    <row r="53" s="12" customFormat="1" ht="11.25">
      <c r="B53" s="28"/>
    </row>
    <row r="54" s="12" customFormat="1" ht="11.25">
      <c r="B54" s="28"/>
    </row>
    <row r="55" s="12" customFormat="1" ht="11.25">
      <c r="B55" s="28"/>
    </row>
    <row r="56" s="12" customFormat="1" ht="11.25">
      <c r="B56" s="28"/>
    </row>
    <row r="57" s="12" customFormat="1" ht="11.25">
      <c r="B57" s="28"/>
    </row>
    <row r="58" s="12" customFormat="1" ht="11.25">
      <c r="B58" s="28"/>
    </row>
    <row r="59" s="12" customFormat="1" ht="11.25">
      <c r="B59" s="28"/>
    </row>
    <row r="60" s="12" customFormat="1" ht="11.25">
      <c r="B60" s="28"/>
    </row>
    <row r="61" s="12" customFormat="1" ht="11.25">
      <c r="B61" s="28"/>
    </row>
    <row r="62" s="12" customFormat="1" ht="11.25">
      <c r="B62" s="28"/>
    </row>
    <row r="63" s="12" customFormat="1" ht="11.25">
      <c r="B63" s="28"/>
    </row>
    <row r="64" s="12" customFormat="1" ht="11.25">
      <c r="B64" s="28"/>
    </row>
  </sheetData>
  <mergeCells count="59">
    <mergeCell ref="A23:A24"/>
    <mergeCell ref="S5:W5"/>
    <mergeCell ref="B18:D18"/>
    <mergeCell ref="B12:D12"/>
    <mergeCell ref="B13:D13"/>
    <mergeCell ref="B14:D14"/>
    <mergeCell ref="B15:D15"/>
    <mergeCell ref="E23:E24"/>
    <mergeCell ref="N5:O6"/>
    <mergeCell ref="C19:D19"/>
    <mergeCell ref="Z4:Z6"/>
    <mergeCell ref="Z23:Z24"/>
    <mergeCell ref="F23:F24"/>
    <mergeCell ref="G23:G24"/>
    <mergeCell ref="H23:H24"/>
    <mergeCell ref="I23:I24"/>
    <mergeCell ref="O23:O24"/>
    <mergeCell ref="J23:J24"/>
    <mergeCell ref="K23:K24"/>
    <mergeCell ref="L23:L24"/>
    <mergeCell ref="B16:D16"/>
    <mergeCell ref="N4:O4"/>
    <mergeCell ref="P4:Y4"/>
    <mergeCell ref="X5:Y6"/>
    <mergeCell ref="P5:R5"/>
    <mergeCell ref="E4:M4"/>
    <mergeCell ref="E5:G5"/>
    <mergeCell ref="H5:M5"/>
    <mergeCell ref="B17:D17"/>
    <mergeCell ref="B37:D37"/>
    <mergeCell ref="B4:D6"/>
    <mergeCell ref="B33:D33"/>
    <mergeCell ref="B34:D34"/>
    <mergeCell ref="B35:D35"/>
    <mergeCell ref="B36:D36"/>
    <mergeCell ref="B29:D29"/>
    <mergeCell ref="B30:D30"/>
    <mergeCell ref="B31:D31"/>
    <mergeCell ref="B32:D32"/>
    <mergeCell ref="B27:D27"/>
    <mergeCell ref="B28:D28"/>
    <mergeCell ref="B20:D20"/>
    <mergeCell ref="B25:D25"/>
    <mergeCell ref="B22:D22"/>
    <mergeCell ref="B23:D23"/>
    <mergeCell ref="B24:D24"/>
    <mergeCell ref="C21:D21"/>
    <mergeCell ref="C26:D26"/>
    <mergeCell ref="M23:M24"/>
    <mergeCell ref="W23:W24"/>
    <mergeCell ref="P23:P24"/>
    <mergeCell ref="Q23:Q24"/>
    <mergeCell ref="R23:R24"/>
    <mergeCell ref="N23:N24"/>
    <mergeCell ref="Y23:Y24"/>
    <mergeCell ref="S23:S24"/>
    <mergeCell ref="T23:T24"/>
    <mergeCell ref="U23:U24"/>
    <mergeCell ref="V23:V24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scale="99" r:id="rId2"/>
  <colBreaks count="1" manualBreakCount="1">
    <brk id="13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統計情報課№３</dc:creator>
  <cp:keywords/>
  <dc:description/>
  <cp:lastModifiedBy>川崎市</cp:lastModifiedBy>
  <cp:lastPrinted>2005-03-03T06:38:01Z</cp:lastPrinted>
  <dcterms:created xsi:type="dcterms:W3CDTF">1998-08-17T06:52:15Z</dcterms:created>
  <dcterms:modified xsi:type="dcterms:W3CDTF">2005-03-14T02:51:41Z</dcterms:modified>
  <cp:category/>
  <cp:version/>
  <cp:contentType/>
  <cp:contentStatus/>
</cp:coreProperties>
</file>