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70" activeTab="0"/>
  </bookViews>
  <sheets>
    <sheet name="148(1)" sheetId="1" r:id="rId1"/>
    <sheet name="148(2)" sheetId="2" r:id="rId2"/>
    <sheet name="148(3)" sheetId="3" r:id="rId3"/>
  </sheets>
  <definedNames>
    <definedName name="_xlnm.Print_Area" localSheetId="1">'148(2)'!$A$1:$J$16</definedName>
  </definedNames>
  <calcPr fullCalcOnLoad="1"/>
</workbook>
</file>

<file path=xl/sharedStrings.xml><?xml version="1.0" encoding="utf-8"?>
<sst xmlns="http://schemas.openxmlformats.org/spreadsheetml/2006/main" count="139" uniqueCount="101">
  <si>
    <t>年度・月別</t>
  </si>
  <si>
    <t>世　　　　　　　　帯　　　　　　　数　　</t>
  </si>
  <si>
    <t>総数</t>
  </si>
  <si>
    <t>川崎</t>
  </si>
  <si>
    <t>大師</t>
  </si>
  <si>
    <t>田島</t>
  </si>
  <si>
    <t>幸</t>
  </si>
  <si>
    <t>中原</t>
  </si>
  <si>
    <t>高津</t>
  </si>
  <si>
    <t>宮前</t>
  </si>
  <si>
    <t>多摩</t>
  </si>
  <si>
    <t>麻生</t>
  </si>
  <si>
    <t>被　　　保　　　険　　　者　　　数</t>
  </si>
  <si>
    <t xml:space="preserve"> 資料：健康福祉局地域福祉部保険年金課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</si>
  <si>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</si>
  <si>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</si>
  <si>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</si>
  <si>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</si>
  <si>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</si>
  <si>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</si>
  <si>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</si>
  <si>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</si>
  <si>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年</t>
  </si>
  <si>
    <t>　　　 給付金額等を表わしたものである。</t>
  </si>
  <si>
    <t>平成</t>
  </si>
  <si>
    <t xml:space="preserve"> 4月</t>
  </si>
  <si>
    <t xml:space="preserve"> 1月</t>
  </si>
  <si>
    <t xml:space="preserve"> 2月</t>
  </si>
  <si>
    <t xml:space="preserve"> 3月</t>
  </si>
  <si>
    <t>月</t>
  </si>
  <si>
    <t xml:space="preserve"> 9年度</t>
  </si>
  <si>
    <t>10年度</t>
  </si>
  <si>
    <t>月</t>
  </si>
  <si>
    <t>平成</t>
  </si>
  <si>
    <t>年</t>
  </si>
  <si>
    <t>度</t>
  </si>
  <si>
    <t>度</t>
  </si>
  <si>
    <t>　</t>
  </si>
  <si>
    <t>度</t>
  </si>
  <si>
    <t>11年度</t>
  </si>
  <si>
    <t>12年度</t>
  </si>
  <si>
    <t>13年度</t>
  </si>
  <si>
    <t>13年</t>
  </si>
  <si>
    <t>14年</t>
  </si>
  <si>
    <t>１４８　　国　民　健   康　　　</t>
  </si>
  <si>
    <t>　     保　険　の　概　況　　　</t>
  </si>
  <si>
    <t>その１　　加　入　　　</t>
  </si>
  <si>
    <t xml:space="preserve">   　 状　況</t>
  </si>
  <si>
    <t xml:space="preserve">世帯数及び被保険者の各年度の 　   </t>
  </si>
  <si>
    <t xml:space="preserve">             加入状況は平均値である。</t>
  </si>
  <si>
    <t>本表は国民健康保険の加入状況、　　</t>
  </si>
  <si>
    <t>その２　療　養　給　付　状　況</t>
  </si>
  <si>
    <t>　</t>
  </si>
  <si>
    <t>（単価　1000円）</t>
  </si>
  <si>
    <t>費用額</t>
  </si>
  <si>
    <t>一部負担金(被保険者負担分）</t>
  </si>
  <si>
    <t>他法負担分</t>
  </si>
  <si>
    <t>一件当たり費用額(円)</t>
  </si>
  <si>
    <t>一人当たり費用額（円）</t>
  </si>
  <si>
    <t>受診率(100人当たり)</t>
  </si>
  <si>
    <t>療 養 給 付 費</t>
  </si>
  <si>
    <t>療養費</t>
  </si>
  <si>
    <t>移送費</t>
  </si>
  <si>
    <t>(注)(1)「国民健康保険事業状況報告書（事業年報）」Ｃ表、Ｆ表による。</t>
  </si>
  <si>
    <t>資料：健康福祉局地域福祉部保険年金課</t>
  </si>
  <si>
    <t>年 度 ・ 種 別</t>
  </si>
  <si>
    <t>件  数</t>
  </si>
  <si>
    <t>診療報酬支払金額（保険者負担分）</t>
  </si>
  <si>
    <t>平   成</t>
  </si>
  <si>
    <t>10年度</t>
  </si>
  <si>
    <r>
      <t>食事療養費</t>
    </r>
    <r>
      <rPr>
        <sz val="8"/>
        <rFont val="ＭＳ Ｐ明朝"/>
        <family val="1"/>
      </rPr>
      <t>（償還払分）</t>
    </r>
  </si>
  <si>
    <t>　　(2)平成13年版統計書以前は市決算ベースの数値であったため、本表の数値とは接続しない。</t>
  </si>
  <si>
    <t>9年度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</si>
  <si>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</si>
  <si>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</si>
  <si>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</si>
  <si>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</si>
  <si>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</si>
  <si>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</si>
  <si>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</si>
  <si>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</si>
  <si>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</si>
  <si>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3月</t>
  </si>
  <si>
    <t>その３　　任　意　給　付　支　給　状　況</t>
  </si>
  <si>
    <t>(単位　1000円）</t>
  </si>
  <si>
    <t>年度・月別</t>
  </si>
  <si>
    <t>出　産　育　児　一　時　金</t>
  </si>
  <si>
    <t>葬　　祭　　費</t>
  </si>
  <si>
    <t>件数</t>
  </si>
  <si>
    <t>金額</t>
  </si>
  <si>
    <t>出生率（ﾊﾟｰミル）</t>
  </si>
  <si>
    <t>件数</t>
  </si>
  <si>
    <t>金額</t>
  </si>
  <si>
    <t>死亡率（ﾊﾟｰﾐﾙ）</t>
  </si>
  <si>
    <t>平　成</t>
  </si>
  <si>
    <t>13　年</t>
  </si>
  <si>
    <t>4月</t>
  </si>
  <si>
    <t>14　年</t>
  </si>
  <si>
    <t>2月</t>
  </si>
  <si>
    <t>(注）出生率、死亡率は被保険者1000人に対する割合である。</t>
  </si>
  <si>
    <t>資料：健康福祉局地域福祉部保険年金課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</si>
</sst>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\(_ * #\ ###\ ##0_ \);_ * \-#\ ###\ ##0_ ;_ * &quot;-&quot;_ ;_ @_ "/>
    <numFmt numFmtId="178" formatCode="* #\ ###\ ##0\ ;* \-#\ ###\ ##0_ ;_ * &quot;-&quot;_ ;_ @_ "/>
    <numFmt numFmtId="179" formatCode="#\ ##0.000\ ;\-#,##0.00_ ;_ * &quot;-&quot;??_ ;_ @_ "/>
    <numFmt numFmtId="180" formatCode="0.000_ "/>
    <numFmt numFmtId="181" formatCode="#,##0_ "/>
    <numFmt numFmtId="182" formatCode="* #.0\ ###\ ##0\ ;* \-#.0\ ###\ ##0_ ;_ * &quot;-&quot;_ ;_ @_ "/>
    <numFmt numFmtId="183" formatCode="* #.\ ###\ ##0\ ;* \-#.\ ###\ ##0_ ;_ * &quot;-&quot;_ ;_ @_ "/>
    <numFmt numFmtId="184" formatCode="* .\ ###\ ##0\ ;* \-.\ ###\ ##0_ ;_ * &quot;-&quot;_ ;_ @_ⴆ"/>
    <numFmt numFmtId="185" formatCode="* .\ ####\ ##0\ ;* \-.\ ####\ ##0_ ;_ * &quot;-&quot;_ ;_ @_ⴆ"/>
    <numFmt numFmtId="186" formatCode="* .\ #####\ ##0\ ;* \-.\ #####\ ##0_ ;_ * &quot;-&quot;_ ;_ @_ⴆ"/>
    <numFmt numFmtId="187" formatCode="* .\ ##\ ##0\ ;* \-.\ ##\ ##0_ ;_ * &quot;-&quot;_ ;_ @_ⴆ"/>
    <numFmt numFmtId="188" formatCode="* .\ #\ ##0\ ;* \-.\ #\ ##0_ ;_ * &quot;-&quot;_ ;_ @_ⴆ"/>
    <numFmt numFmtId="189" formatCode="* .\ \ ##0\ ;* \-.\ \ ##0_ ;_ * &quot;-&quot;_ ;_ @_ⴆ"/>
    <numFmt numFmtId="190" formatCode="0;&quot;△ &quot;0"/>
    <numFmt numFmtId="191" formatCode="0;&quot; △# ## &quot;0"/>
    <numFmt numFmtId="192" formatCode="* #\ ###\ ##0\ ;* &quot;△&quot;#\ ###\ ##0_ ;_ * &quot;-&quot;_ ;_ @_ "/>
    <numFmt numFmtId="193" formatCode="0.\ \ ##0\ ;* \-.\ \ ##0_ ;_ * &quot;-&quot;_ ;_ @_ⴆ"/>
    <numFmt numFmtId="194" formatCode="_ * #\ ###\ ##0_ ;_ * \-#\ ###\ ##0_ ;_ * &quot;-&quot;_ ;_ @_ "/>
    <numFmt numFmtId="195" formatCode="_ * #\ ###\ ##0.00_ ;_ * \-#\ ###\ ##0_ ;_ * &quot;-&quot;_ ;_ @_ "/>
    <numFmt numFmtId="196" formatCode="0.00_);[Red]\(0.00\)"/>
    <numFmt numFmtId="197" formatCode="_ * #.0\ ###\ ##0_ ;_ * \-#.0\ ###\ ##0_ ;_ * &quot;-&quot;_ ;_ @_ "/>
    <numFmt numFmtId="198" formatCode="_ * #.00\ ###\ ##0_ ;_ * \-#.00\ ###\ ##0_ ;_ * &quot;-&quot;_ ;_ @_ "/>
    <numFmt numFmtId="199" formatCode="_ * #.000\ ###\ ##0_ ;_ * \-#.000\ ###\ ##0_ ;_ * &quot;-&quot;_ ;_ @_ "/>
    <numFmt numFmtId="200" formatCode="_ * #.\ ###\ ##0_ ;_ * \-#.\ ###\ ##0_ ;_ * &quot;-&quot;_ ;_ @_ "/>
    <numFmt numFmtId="201" formatCode="_ * .\ ###\ ##0_ ;_ * \-.\ ###\ ##0_ ;_ * &quot;-&quot;_ ;_ @_ⴆ"/>
    <numFmt numFmtId="202" formatCode="_ * .\ ##\ ##0_ ;_ * \-.\ ##\ ##0_ ;_ * &quot;-&quot;_ ;_ @_ⴆ"/>
    <numFmt numFmtId="203" formatCode="_ * .\ #\ ##0_ ;_ * \-.\ #\ ##0_ ;_ * &quot;-&quot;_ ;_ @_ⴆ"/>
    <numFmt numFmtId="204" formatCode="_ * .\ \ ##0_ ;_ * \-.\ \ ##0_ ;_ * &quot;-&quot;_ ;_ @_ⴆ"/>
    <numFmt numFmtId="205" formatCode="_ * .\ \ ##_ ;_ * \-.\ \ ##_ ;_ * &quot;-&quot;_ ;_ @_ⴆ"/>
    <numFmt numFmtId="206" formatCode="_ * .\ \ #_ ;_ * \-.\ \ #_ ;_ * &quot;-&quot;_ ;_ @_ⴆ"/>
  </numFmts>
  <fonts count="15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shrinkToFit="1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176" fontId="2" fillId="0" borderId="0" xfId="0" applyNumberFormat="1" applyFont="1" applyBorder="1" applyAlignment="1">
      <alignment horizontal="distributed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9" xfId="0" applyFont="1" applyBorder="1" applyAlignment="1">
      <alignment horizontal="distributed"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76" fontId="2" fillId="2" borderId="0" xfId="0" applyNumberFormat="1" applyFont="1" applyFill="1" applyAlignment="1">
      <alignment/>
    </xf>
    <xf numFmtId="176" fontId="2" fillId="2" borderId="0" xfId="0" applyNumberFormat="1" applyFont="1" applyFill="1" applyAlignment="1">
      <alignment horizontal="right"/>
    </xf>
    <xf numFmtId="176" fontId="2" fillId="2" borderId="1" xfId="0" applyNumberFormat="1" applyFont="1" applyFill="1" applyBorder="1" applyAlignment="1">
      <alignment/>
    </xf>
    <xf numFmtId="176" fontId="2" fillId="2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76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20" applyFont="1">
      <alignment/>
      <protection/>
    </xf>
    <xf numFmtId="0" fontId="11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8" fillId="0" borderId="0" xfId="20" applyFont="1" applyAlignment="1">
      <alignment horizontal="right"/>
      <protection/>
    </xf>
    <xf numFmtId="0" fontId="2" fillId="0" borderId="18" xfId="20" applyFont="1" applyBorder="1" applyAlignment="1">
      <alignment horizontal="center" vertical="center"/>
      <protection/>
    </xf>
    <xf numFmtId="0" fontId="2" fillId="0" borderId="19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20" xfId="20" applyFont="1" applyBorder="1" applyAlignment="1">
      <alignment horizontal="center" vertical="center" wrapText="1"/>
      <protection/>
    </xf>
    <xf numFmtId="0" fontId="4" fillId="0" borderId="20" xfId="20" applyFont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right"/>
      <protection/>
    </xf>
    <xf numFmtId="0" fontId="2" fillId="0" borderId="0" xfId="20" applyFont="1" applyBorder="1" applyAlignment="1">
      <alignment horizontal="distributed"/>
      <protection/>
    </xf>
    <xf numFmtId="178" fontId="2" fillId="0" borderId="8" xfId="20" applyNumberFormat="1" applyFont="1" applyBorder="1">
      <alignment/>
      <protection/>
    </xf>
    <xf numFmtId="178" fontId="2" fillId="0" borderId="9" xfId="20" applyNumberFormat="1" applyFont="1" applyBorder="1">
      <alignment/>
      <protection/>
    </xf>
    <xf numFmtId="178" fontId="2" fillId="0" borderId="9" xfId="20" applyNumberFormat="1" applyFont="1" applyFill="1" applyBorder="1">
      <alignment/>
      <protection/>
    </xf>
    <xf numFmtId="179" fontId="2" fillId="0" borderId="9" xfId="20" applyNumberFormat="1" applyFont="1" applyBorder="1">
      <alignment/>
      <protection/>
    </xf>
    <xf numFmtId="0" fontId="2" fillId="0" borderId="0" xfId="20" applyFont="1" applyBorder="1">
      <alignment/>
      <protection/>
    </xf>
    <xf numFmtId="178" fontId="2" fillId="0" borderId="2" xfId="20" applyNumberFormat="1" applyFont="1" applyBorder="1">
      <alignment/>
      <protection/>
    </xf>
    <xf numFmtId="178" fontId="2" fillId="0" borderId="0" xfId="20" applyNumberFormat="1" applyFont="1" applyBorder="1">
      <alignment/>
      <protection/>
    </xf>
    <xf numFmtId="178" fontId="2" fillId="0" borderId="0" xfId="20" applyNumberFormat="1" applyFont="1" applyFill="1" applyBorder="1">
      <alignment/>
      <protection/>
    </xf>
    <xf numFmtId="179" fontId="2" fillId="0" borderId="0" xfId="20" applyNumberFormat="1" applyFont="1" applyBorder="1">
      <alignment/>
      <protection/>
    </xf>
    <xf numFmtId="178" fontId="2" fillId="2" borderId="0" xfId="20" applyNumberFormat="1" applyFont="1" applyFill="1" applyBorder="1">
      <alignment/>
      <protection/>
    </xf>
    <xf numFmtId="179" fontId="2" fillId="2" borderId="0" xfId="20" applyNumberFormat="1" applyFont="1" applyFill="1" applyBorder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distributed"/>
      <protection/>
    </xf>
    <xf numFmtId="178" fontId="5" fillId="0" borderId="2" xfId="20" applyNumberFormat="1" applyFont="1" applyFill="1" applyBorder="1" applyAlignment="1">
      <alignment horizontal="right"/>
      <protection/>
    </xf>
    <xf numFmtId="178" fontId="5" fillId="2" borderId="0" xfId="20" applyNumberFormat="1" applyFont="1" applyFill="1" applyBorder="1" applyAlignment="1">
      <alignment horizontal="right"/>
      <protection/>
    </xf>
    <xf numFmtId="189" fontId="5" fillId="2" borderId="0" xfId="20" applyNumberFormat="1" applyFont="1" applyFill="1" applyBorder="1" applyAlignment="1">
      <alignment horizontal="right"/>
      <protection/>
    </xf>
    <xf numFmtId="0" fontId="14" fillId="0" borderId="0" xfId="20" applyFont="1">
      <alignment/>
      <protection/>
    </xf>
    <xf numFmtId="0" fontId="2" fillId="0" borderId="0" xfId="20" applyFont="1" applyBorder="1" applyAlignment="1">
      <alignment horizontal="distributed"/>
      <protection/>
    </xf>
    <xf numFmtId="0" fontId="2" fillId="0" borderId="6" xfId="20" applyFont="1" applyBorder="1" applyAlignment="1">
      <alignment horizontal="distributed"/>
      <protection/>
    </xf>
    <xf numFmtId="178" fontId="2" fillId="0" borderId="2" xfId="20" applyNumberFormat="1" applyFont="1" applyFill="1" applyBorder="1">
      <alignment/>
      <protection/>
    </xf>
    <xf numFmtId="189" fontId="2" fillId="2" borderId="0" xfId="20" applyNumberFormat="1" applyFont="1" applyFill="1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2" fillId="0" borderId="6" xfId="20" applyFont="1" applyBorder="1" applyAlignment="1">
      <alignment horizontal="left"/>
      <protection/>
    </xf>
    <xf numFmtId="192" fontId="2" fillId="2" borderId="0" xfId="20" applyNumberFormat="1" applyFont="1" applyFill="1" applyBorder="1">
      <alignment/>
      <protection/>
    </xf>
    <xf numFmtId="0" fontId="2" fillId="0" borderId="1" xfId="20" applyFont="1" applyBorder="1" applyAlignment="1">
      <alignment horizontal="distributed"/>
      <protection/>
    </xf>
    <xf numFmtId="178" fontId="2" fillId="0" borderId="3" xfId="20" applyNumberFormat="1" applyFont="1" applyFill="1" applyBorder="1">
      <alignment/>
      <protection/>
    </xf>
    <xf numFmtId="178" fontId="2" fillId="2" borderId="1" xfId="20" applyNumberFormat="1" applyFont="1" applyFill="1" applyBorder="1">
      <alignment/>
      <protection/>
    </xf>
    <xf numFmtId="193" fontId="2" fillId="2" borderId="1" xfId="20" applyNumberFormat="1" applyFont="1" applyFill="1" applyBorder="1">
      <alignment/>
      <protection/>
    </xf>
    <xf numFmtId="0" fontId="8" fillId="0" borderId="0" xfId="20" applyFont="1">
      <alignment/>
      <protection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178" fontId="2" fillId="0" borderId="0" xfId="20" applyNumberFormat="1" applyFont="1">
      <alignment/>
      <protection/>
    </xf>
    <xf numFmtId="0" fontId="2" fillId="2" borderId="0" xfId="20" applyFont="1" applyFill="1">
      <alignment/>
      <protection/>
    </xf>
    <xf numFmtId="194" fontId="11" fillId="0" borderId="0" xfId="21" applyNumberFormat="1" applyFont="1" applyAlignment="1">
      <alignment horizontal="centerContinuous"/>
      <protection/>
    </xf>
    <xf numFmtId="194" fontId="9" fillId="0" borderId="0" xfId="21" applyNumberFormat="1" applyFont="1" applyAlignment="1">
      <alignment horizontal="centerContinuous"/>
      <protection/>
    </xf>
    <xf numFmtId="194" fontId="2" fillId="0" borderId="0" xfId="21" applyNumberFormat="1" applyFont="1" applyAlignment="1">
      <alignment horizontal="centerContinuous"/>
      <protection/>
    </xf>
    <xf numFmtId="194" fontId="2" fillId="0" borderId="0" xfId="21" applyNumberFormat="1" applyFont="1">
      <alignment/>
      <protection/>
    </xf>
    <xf numFmtId="194" fontId="8" fillId="0" borderId="0" xfId="21" applyNumberFormat="1" applyFont="1" applyAlignment="1">
      <alignment horizontal="right"/>
      <protection/>
    </xf>
    <xf numFmtId="194" fontId="2" fillId="0" borderId="18" xfId="21" applyNumberFormat="1" applyFont="1" applyBorder="1" applyAlignment="1">
      <alignment horizontal="center" vertical="center"/>
      <protection/>
    </xf>
    <xf numFmtId="194" fontId="2" fillId="0" borderId="19" xfId="21" applyNumberFormat="1" applyFont="1" applyBorder="1" applyAlignment="1">
      <alignment horizontal="center" vertical="center"/>
      <protection/>
    </xf>
    <xf numFmtId="194" fontId="2" fillId="0" borderId="16" xfId="21" applyNumberFormat="1" applyFont="1" applyBorder="1" applyAlignment="1">
      <alignment horizontal="center" vertical="center"/>
      <protection/>
    </xf>
    <xf numFmtId="194" fontId="2" fillId="0" borderId="5" xfId="21" applyNumberFormat="1" applyFont="1" applyBorder="1" applyAlignment="1">
      <alignment horizontal="center" vertical="center"/>
      <protection/>
    </xf>
    <xf numFmtId="194" fontId="2" fillId="0" borderId="4" xfId="21" applyNumberFormat="1" applyFont="1" applyBorder="1" applyAlignment="1">
      <alignment horizontal="center" vertical="center"/>
      <protection/>
    </xf>
    <xf numFmtId="194" fontId="2" fillId="0" borderId="5" xfId="21" applyNumberFormat="1" applyFont="1" applyBorder="1" applyAlignment="1">
      <alignment horizontal="center" vertical="center"/>
      <protection/>
    </xf>
    <xf numFmtId="194" fontId="2" fillId="0" borderId="4" xfId="21" applyNumberFormat="1" applyFont="1" applyBorder="1" applyAlignment="1">
      <alignment horizontal="center" vertical="center"/>
      <protection/>
    </xf>
    <xf numFmtId="194" fontId="2" fillId="0" borderId="21" xfId="21" applyNumberFormat="1" applyFont="1" applyBorder="1" applyAlignment="1">
      <alignment horizontal="center" vertical="center"/>
      <protection/>
    </xf>
    <xf numFmtId="194" fontId="2" fillId="0" borderId="0" xfId="21" applyNumberFormat="1" applyFont="1" applyBorder="1">
      <alignment/>
      <protection/>
    </xf>
    <xf numFmtId="194" fontId="2" fillId="0" borderId="6" xfId="21" applyNumberFormat="1" applyFont="1" applyBorder="1" applyAlignment="1">
      <alignment horizontal="distributed"/>
      <protection/>
    </xf>
    <xf numFmtId="195" fontId="2" fillId="0" borderId="0" xfId="21" applyNumberFormat="1" applyFont="1">
      <alignment/>
      <protection/>
    </xf>
    <xf numFmtId="194" fontId="5" fillId="0" borderId="0" xfId="21" applyNumberFormat="1" applyFont="1" applyBorder="1">
      <alignment/>
      <protection/>
    </xf>
    <xf numFmtId="194" fontId="5" fillId="0" borderId="6" xfId="21" applyNumberFormat="1" applyFont="1" applyBorder="1" applyAlignment="1">
      <alignment horizontal="distributed"/>
      <protection/>
    </xf>
    <xf numFmtId="194" fontId="5" fillId="2" borderId="0" xfId="21" applyNumberFormat="1" applyFont="1" applyFill="1" applyBorder="1">
      <alignment/>
      <protection/>
    </xf>
    <xf numFmtId="195" fontId="5" fillId="2" borderId="0" xfId="21" applyNumberFormat="1" applyFont="1" applyFill="1">
      <alignment/>
      <protection/>
    </xf>
    <xf numFmtId="195" fontId="5" fillId="2" borderId="0" xfId="21" applyNumberFormat="1" applyFont="1" applyFill="1" applyBorder="1">
      <alignment/>
      <protection/>
    </xf>
    <xf numFmtId="194" fontId="14" fillId="0" borderId="0" xfId="21" applyNumberFormat="1" applyFont="1">
      <alignment/>
      <protection/>
    </xf>
    <xf numFmtId="194" fontId="2" fillId="0" borderId="0" xfId="21" applyNumberFormat="1" applyFont="1" applyBorder="1" applyAlignment="1">
      <alignment horizontal="left"/>
      <protection/>
    </xf>
    <xf numFmtId="194" fontId="2" fillId="2" borderId="0" xfId="21" applyNumberFormat="1" applyFont="1" applyFill="1" applyBorder="1">
      <alignment/>
      <protection/>
    </xf>
    <xf numFmtId="195" fontId="2" fillId="2" borderId="0" xfId="21" applyNumberFormat="1" applyFont="1" applyFill="1" applyBorder="1">
      <alignment/>
      <protection/>
    </xf>
    <xf numFmtId="194" fontId="2" fillId="0" borderId="1" xfId="21" applyNumberFormat="1" applyFont="1" applyBorder="1">
      <alignment/>
      <protection/>
    </xf>
    <xf numFmtId="194" fontId="2" fillId="0" borderId="7" xfId="21" applyNumberFormat="1" applyFont="1" applyBorder="1" applyAlignment="1">
      <alignment horizontal="distributed"/>
      <protection/>
    </xf>
    <xf numFmtId="194" fontId="2" fillId="2" borderId="1" xfId="21" applyNumberFormat="1" applyFont="1" applyFill="1" applyBorder="1">
      <alignment/>
      <protection/>
    </xf>
    <xf numFmtId="195" fontId="2" fillId="2" borderId="1" xfId="21" applyNumberFormat="1" applyFont="1" applyFill="1" applyBorder="1">
      <alignment/>
      <protection/>
    </xf>
    <xf numFmtId="194" fontId="8" fillId="0" borderId="0" xfId="21" applyNumberFormat="1" applyFont="1">
      <alignment/>
      <protection/>
    </xf>
    <xf numFmtId="194" fontId="4" fillId="0" borderId="0" xfId="21" applyNumberFormat="1" applyFont="1">
      <alignment/>
      <protection/>
    </xf>
    <xf numFmtId="194" fontId="7" fillId="0" borderId="0" xfId="21" applyNumberFormat="1" applyFont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yo148-2" xfId="20"/>
    <cellStyle name="標準_hyo148-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tabSelected="1" workbookViewId="0" topLeftCell="A1">
      <selection activeCell="D32" sqref="D32"/>
    </sheetView>
  </sheetViews>
  <sheetFormatPr defaultColWidth="8.796875" defaultRowHeight="14.25"/>
  <cols>
    <col min="1" max="1" width="4.59765625" style="0" customWidth="1"/>
    <col min="2" max="2" width="6" style="0" customWidth="1"/>
    <col min="3" max="3" width="9.59765625" style="0" customWidth="1"/>
    <col min="4" max="12" width="7.69921875" style="0" customWidth="1"/>
    <col min="13" max="13" width="9.19921875" style="0" customWidth="1"/>
    <col min="14" max="22" width="7.69921875" style="0" customWidth="1"/>
    <col min="23" max="23" width="3.8984375" style="0" customWidth="1"/>
    <col min="24" max="24" width="2.19921875" style="0" customWidth="1"/>
    <col min="25" max="25" width="2.3984375" style="20" customWidth="1"/>
    <col min="26" max="26" width="2.09765625" style="0" customWidth="1"/>
  </cols>
  <sheetData>
    <row r="1" spans="1:27" ht="14.25">
      <c r="A1" s="8"/>
      <c r="B1" s="8"/>
      <c r="C1" s="8"/>
      <c r="D1" s="8"/>
      <c r="E1" s="8"/>
      <c r="F1" s="8"/>
      <c r="G1" s="8"/>
      <c r="H1" s="8"/>
      <c r="I1" s="8"/>
      <c r="K1" s="8"/>
      <c r="L1" s="51" t="s">
        <v>44</v>
      </c>
      <c r="M1" s="52" t="s">
        <v>45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1"/>
      <c r="Z1" s="8"/>
      <c r="AA1" s="1"/>
    </row>
    <row r="2" spans="1:27" ht="13.5">
      <c r="A2" s="15"/>
      <c r="B2" s="15"/>
      <c r="C2" s="15"/>
      <c r="D2" s="15"/>
      <c r="E2" s="15"/>
      <c r="F2" s="15"/>
      <c r="G2" s="15"/>
      <c r="H2" s="15"/>
      <c r="I2" s="15"/>
      <c r="K2" s="15"/>
      <c r="L2" s="25" t="s">
        <v>50</v>
      </c>
      <c r="M2" s="13" t="s">
        <v>23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3"/>
      <c r="Z2" s="15"/>
      <c r="AA2" s="1"/>
    </row>
    <row r="3" spans="1:27" ht="13.5">
      <c r="A3" s="1"/>
      <c r="B3" s="1"/>
      <c r="C3" s="1"/>
      <c r="D3" s="1"/>
      <c r="E3" s="1"/>
      <c r="F3" s="1"/>
      <c r="H3" s="1"/>
      <c r="I3" s="1"/>
      <c r="L3" s="2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8"/>
      <c r="Z3" s="1"/>
      <c r="AA3" s="1"/>
    </row>
    <row r="4" spans="1:27" ht="13.5">
      <c r="A4" s="16"/>
      <c r="B4" s="16"/>
      <c r="C4" s="16"/>
      <c r="D4" s="16"/>
      <c r="E4" s="16"/>
      <c r="F4" s="16"/>
      <c r="G4" s="16"/>
      <c r="H4" s="16"/>
      <c r="I4" s="16"/>
      <c r="K4" s="16"/>
      <c r="L4" s="53" t="s">
        <v>46</v>
      </c>
      <c r="M4" s="54" t="s">
        <v>47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9"/>
      <c r="Z4" s="16"/>
      <c r="AA4" s="1"/>
    </row>
    <row r="5" spans="1:27" ht="18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7"/>
      <c r="L5" s="55" t="s">
        <v>48</v>
      </c>
      <c r="M5" s="56" t="s">
        <v>49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8"/>
      <c r="Z5" s="1"/>
      <c r="AA5" s="1"/>
    </row>
    <row r="6" spans="1:27" s="6" customFormat="1" ht="14.25" customHeight="1" thickTop="1">
      <c r="A6" s="57" t="s">
        <v>0</v>
      </c>
      <c r="B6" s="58"/>
      <c r="C6" s="63" t="s">
        <v>1</v>
      </c>
      <c r="D6" s="64"/>
      <c r="E6" s="64"/>
      <c r="F6" s="64"/>
      <c r="G6" s="64"/>
      <c r="H6" s="64"/>
      <c r="I6" s="64"/>
      <c r="J6" s="64"/>
      <c r="K6" s="64"/>
      <c r="L6" s="65"/>
      <c r="M6" s="64" t="s">
        <v>12</v>
      </c>
      <c r="N6" s="64"/>
      <c r="O6" s="64"/>
      <c r="P6" s="64"/>
      <c r="Q6" s="64"/>
      <c r="R6" s="64"/>
      <c r="S6" s="64"/>
      <c r="T6" s="64"/>
      <c r="U6" s="64"/>
      <c r="V6" s="65"/>
      <c r="W6" s="61" t="s">
        <v>0</v>
      </c>
      <c r="X6" s="57"/>
      <c r="Y6" s="57"/>
      <c r="Z6" s="57"/>
      <c r="AA6" s="5"/>
    </row>
    <row r="7" spans="1:27" s="6" customFormat="1" ht="14.25" customHeight="1">
      <c r="A7" s="59"/>
      <c r="B7" s="60"/>
      <c r="C7" s="27" t="s">
        <v>2</v>
      </c>
      <c r="D7" s="27" t="s">
        <v>3</v>
      </c>
      <c r="E7" s="27" t="s">
        <v>4</v>
      </c>
      <c r="F7" s="27" t="s">
        <v>5</v>
      </c>
      <c r="G7" s="28" t="s">
        <v>6</v>
      </c>
      <c r="H7" s="29" t="s">
        <v>7</v>
      </c>
      <c r="I7" s="27" t="s">
        <v>8</v>
      </c>
      <c r="J7" s="29" t="s">
        <v>9</v>
      </c>
      <c r="K7" s="27" t="s">
        <v>10</v>
      </c>
      <c r="L7" s="29" t="s">
        <v>11</v>
      </c>
      <c r="M7" s="30" t="s">
        <v>2</v>
      </c>
      <c r="N7" s="27" t="s">
        <v>3</v>
      </c>
      <c r="O7" s="27" t="s">
        <v>4</v>
      </c>
      <c r="P7" s="27" t="s">
        <v>5</v>
      </c>
      <c r="Q7" s="28" t="s">
        <v>6</v>
      </c>
      <c r="R7" s="29" t="s">
        <v>7</v>
      </c>
      <c r="S7" s="27" t="s">
        <v>8</v>
      </c>
      <c r="T7" s="29" t="s">
        <v>9</v>
      </c>
      <c r="U7" s="27" t="s">
        <v>10</v>
      </c>
      <c r="V7" s="29" t="s">
        <v>11</v>
      </c>
      <c r="W7" s="62"/>
      <c r="X7" s="59"/>
      <c r="Y7" s="59"/>
      <c r="Z7" s="59"/>
      <c r="AA7" s="5"/>
    </row>
    <row r="8" spans="1:27" ht="15" customHeight="1">
      <c r="A8" s="31" t="s">
        <v>24</v>
      </c>
      <c r="B8" s="32" t="s">
        <v>30</v>
      </c>
      <c r="C8" s="2">
        <v>186525</v>
      </c>
      <c r="D8" s="2">
        <v>17107</v>
      </c>
      <c r="E8" s="2">
        <v>11415</v>
      </c>
      <c r="F8" s="2">
        <v>10138</v>
      </c>
      <c r="G8" s="2">
        <v>24091</v>
      </c>
      <c r="H8" s="4">
        <v>29371</v>
      </c>
      <c r="I8" s="2">
        <v>26063</v>
      </c>
      <c r="J8" s="2">
        <v>23956</v>
      </c>
      <c r="K8" s="2">
        <v>26916</v>
      </c>
      <c r="L8" s="2">
        <v>17467</v>
      </c>
      <c r="M8" s="2">
        <v>356069</v>
      </c>
      <c r="N8" s="2">
        <v>30988</v>
      </c>
      <c r="O8" s="2">
        <v>21673</v>
      </c>
      <c r="P8" s="2">
        <v>19599</v>
      </c>
      <c r="Q8" s="2">
        <v>46242</v>
      </c>
      <c r="R8" s="4">
        <v>54042</v>
      </c>
      <c r="S8" s="2">
        <v>50140</v>
      </c>
      <c r="T8" s="2">
        <v>48957</v>
      </c>
      <c r="U8" s="2">
        <v>51119</v>
      </c>
      <c r="V8" s="2">
        <v>33310</v>
      </c>
      <c r="W8" s="38" t="s">
        <v>33</v>
      </c>
      <c r="X8" s="42">
        <v>9</v>
      </c>
      <c r="Y8" s="42" t="s">
        <v>22</v>
      </c>
      <c r="Z8" s="42" t="s">
        <v>36</v>
      </c>
      <c r="AA8" s="1"/>
    </row>
    <row r="9" spans="1:27" ht="15" customHeight="1">
      <c r="A9" s="31"/>
      <c r="B9" s="32" t="s">
        <v>31</v>
      </c>
      <c r="C9" s="2">
        <v>194378</v>
      </c>
      <c r="D9" s="2">
        <v>17494</v>
      </c>
      <c r="E9" s="2">
        <v>11769</v>
      </c>
      <c r="F9" s="2">
        <v>10413</v>
      </c>
      <c r="G9" s="2">
        <v>24798</v>
      </c>
      <c r="H9" s="2">
        <v>30510</v>
      </c>
      <c r="I9" s="2">
        <v>27214</v>
      </c>
      <c r="J9" s="2">
        <v>25328</v>
      </c>
      <c r="K9" s="2">
        <v>28174</v>
      </c>
      <c r="L9" s="2">
        <v>18679</v>
      </c>
      <c r="M9" s="2">
        <v>376976</v>
      </c>
      <c r="N9" s="2">
        <v>31497</v>
      </c>
      <c r="O9" s="2">
        <v>22109</v>
      </c>
      <c r="P9" s="2">
        <v>19974</v>
      </c>
      <c r="Q9" s="2">
        <v>47249</v>
      </c>
      <c r="R9" s="2">
        <v>55657</v>
      </c>
      <c r="S9" s="2">
        <v>51990</v>
      </c>
      <c r="T9" s="2">
        <v>51167</v>
      </c>
      <c r="U9" s="2">
        <v>53007</v>
      </c>
      <c r="V9" s="2">
        <v>35327</v>
      </c>
      <c r="W9" s="39" t="s">
        <v>37</v>
      </c>
      <c r="X9" s="31">
        <v>10</v>
      </c>
      <c r="Y9" s="21" t="s">
        <v>22</v>
      </c>
      <c r="Z9" s="46" t="s">
        <v>38</v>
      </c>
      <c r="AA9" s="1"/>
    </row>
    <row r="10" spans="1:27" ht="15" customHeight="1">
      <c r="A10" s="31"/>
      <c r="B10" s="32" t="s">
        <v>39</v>
      </c>
      <c r="C10" s="2">
        <v>202696.91666666666</v>
      </c>
      <c r="D10" s="2">
        <v>17872.25</v>
      </c>
      <c r="E10" s="2">
        <v>12243.333333333334</v>
      </c>
      <c r="F10" s="2">
        <v>10590.25</v>
      </c>
      <c r="G10" s="2">
        <v>25634</v>
      </c>
      <c r="H10" s="2">
        <v>31666.333333333332</v>
      </c>
      <c r="I10" s="2">
        <v>28603.416666666668</v>
      </c>
      <c r="J10" s="2">
        <v>26687.083333333332</v>
      </c>
      <c r="K10" s="2">
        <v>29480.083333333332</v>
      </c>
      <c r="L10" s="2">
        <v>19920.166666666668</v>
      </c>
      <c r="M10" s="2">
        <v>380496.8333333333</v>
      </c>
      <c r="N10" s="2">
        <v>32016.333333333332</v>
      </c>
      <c r="O10" s="2">
        <v>22814.166666666668</v>
      </c>
      <c r="P10" s="2">
        <v>20187.916666666668</v>
      </c>
      <c r="Q10" s="2">
        <v>48403.416666666664</v>
      </c>
      <c r="R10" s="2">
        <v>57364.583333333336</v>
      </c>
      <c r="S10" s="2">
        <v>54123.5</v>
      </c>
      <c r="T10" s="2">
        <v>53255.833333333336</v>
      </c>
      <c r="U10" s="2">
        <v>54951.083333333336</v>
      </c>
      <c r="V10" s="2">
        <v>37380</v>
      </c>
      <c r="W10" s="39" t="s">
        <v>37</v>
      </c>
      <c r="X10" s="31">
        <v>11</v>
      </c>
      <c r="Y10" s="21" t="s">
        <v>22</v>
      </c>
      <c r="Z10" s="46" t="s">
        <v>38</v>
      </c>
      <c r="AA10" s="1"/>
    </row>
    <row r="11" spans="1:27" ht="15" customHeight="1">
      <c r="A11" s="31"/>
      <c r="B11" s="32" t="s">
        <v>40</v>
      </c>
      <c r="C11" s="2">
        <v>210199.58333333334</v>
      </c>
      <c r="D11" s="2">
        <v>18290.333333333332</v>
      </c>
      <c r="E11" s="2">
        <v>12717.833333333334</v>
      </c>
      <c r="F11" s="2">
        <v>10745.083333333334</v>
      </c>
      <c r="G11" s="2">
        <v>26371.25</v>
      </c>
      <c r="H11" s="2">
        <v>32543</v>
      </c>
      <c r="I11" s="2">
        <v>29867.166666666668</v>
      </c>
      <c r="J11" s="2">
        <v>27986.666666666668</v>
      </c>
      <c r="K11" s="2">
        <v>30582.25</v>
      </c>
      <c r="L11" s="2">
        <v>21096</v>
      </c>
      <c r="M11" s="2">
        <v>391292.25</v>
      </c>
      <c r="N11" s="2">
        <v>32477.416666666668</v>
      </c>
      <c r="O11" s="2">
        <v>23526.5</v>
      </c>
      <c r="P11" s="2">
        <v>20363.083333333332</v>
      </c>
      <c r="Q11" s="2">
        <v>49308</v>
      </c>
      <c r="R11" s="2">
        <v>58343.5</v>
      </c>
      <c r="S11" s="2">
        <v>55977.083333333336</v>
      </c>
      <c r="T11" s="2">
        <v>55347.333333333336</v>
      </c>
      <c r="U11" s="2">
        <v>56601.5</v>
      </c>
      <c r="V11" s="2">
        <v>39347.833333333336</v>
      </c>
      <c r="W11" s="39" t="s">
        <v>37</v>
      </c>
      <c r="X11" s="31">
        <v>12</v>
      </c>
      <c r="Y11" s="21" t="s">
        <v>22</v>
      </c>
      <c r="Z11" s="46" t="s">
        <v>38</v>
      </c>
      <c r="AA11" s="1"/>
    </row>
    <row r="12" spans="1:27" ht="16.5" customHeight="1">
      <c r="A12" s="31"/>
      <c r="B12" s="33" t="s">
        <v>41</v>
      </c>
      <c r="C12" s="3">
        <v>218375.08333333334</v>
      </c>
      <c r="D12" s="3">
        <v>18729.583333333332</v>
      </c>
      <c r="E12" s="3">
        <v>13169.25</v>
      </c>
      <c r="F12" s="3">
        <v>10954.083333333334</v>
      </c>
      <c r="G12" s="3">
        <v>27087.916666666668</v>
      </c>
      <c r="H12" s="3">
        <v>33651.166666666664</v>
      </c>
      <c r="I12" s="3">
        <v>31254.083333333332</v>
      </c>
      <c r="J12" s="3">
        <v>29531</v>
      </c>
      <c r="K12" s="3">
        <v>31695.75</v>
      </c>
      <c r="L12" s="3">
        <v>22302.25</v>
      </c>
      <c r="M12" s="3">
        <v>403022.6666666667</v>
      </c>
      <c r="N12" s="3">
        <v>33050</v>
      </c>
      <c r="O12" s="3">
        <v>24185.666666666668</v>
      </c>
      <c r="P12" s="3">
        <v>20594.166666666668</v>
      </c>
      <c r="Q12" s="3">
        <v>50233.25</v>
      </c>
      <c r="R12" s="3">
        <v>59718.166666666664</v>
      </c>
      <c r="S12" s="3">
        <v>57971.416666666664</v>
      </c>
      <c r="T12" s="3">
        <v>57724.333333333336</v>
      </c>
      <c r="U12" s="3">
        <v>58190.75</v>
      </c>
      <c r="V12" s="3">
        <v>41354.916666666664</v>
      </c>
      <c r="W12" s="45" t="s">
        <v>37</v>
      </c>
      <c r="X12" s="44">
        <v>13</v>
      </c>
      <c r="Y12" s="44" t="s">
        <v>34</v>
      </c>
      <c r="Z12" s="44" t="s">
        <v>35</v>
      </c>
      <c r="AA12" s="1"/>
    </row>
    <row r="13" spans="1:27" ht="21" customHeight="1">
      <c r="A13" s="34" t="s">
        <v>42</v>
      </c>
      <c r="B13" s="32" t="s">
        <v>25</v>
      </c>
      <c r="C13" s="2">
        <v>214882</v>
      </c>
      <c r="D13" s="47">
        <v>18619</v>
      </c>
      <c r="E13" s="47">
        <v>12952</v>
      </c>
      <c r="F13" s="47">
        <v>10839</v>
      </c>
      <c r="G13" s="47">
        <v>26777</v>
      </c>
      <c r="H13" s="48">
        <v>33138</v>
      </c>
      <c r="I13" s="48">
        <v>30621</v>
      </c>
      <c r="J13" s="48">
        <v>28866</v>
      </c>
      <c r="K13" s="48">
        <v>31209</v>
      </c>
      <c r="L13" s="48">
        <v>21861</v>
      </c>
      <c r="M13" s="47">
        <v>398331</v>
      </c>
      <c r="N13" s="47">
        <v>32855</v>
      </c>
      <c r="O13" s="47">
        <v>23876</v>
      </c>
      <c r="P13" s="47">
        <v>20467</v>
      </c>
      <c r="Q13" s="47">
        <v>49858</v>
      </c>
      <c r="R13" s="48">
        <v>59081</v>
      </c>
      <c r="S13" s="48">
        <v>57108</v>
      </c>
      <c r="T13" s="48">
        <v>56804</v>
      </c>
      <c r="U13" s="48">
        <v>57632</v>
      </c>
      <c r="V13" s="48">
        <v>40650</v>
      </c>
      <c r="W13" s="39">
        <v>13</v>
      </c>
      <c r="X13" s="22" t="s">
        <v>22</v>
      </c>
      <c r="Y13" s="40">
        <v>4</v>
      </c>
      <c r="Z13" s="31" t="s">
        <v>29</v>
      </c>
      <c r="AA13" s="1"/>
    </row>
    <row r="14" spans="1:27" ht="15" customHeight="1">
      <c r="A14" s="35"/>
      <c r="B14" s="32" t="s">
        <v>14</v>
      </c>
      <c r="C14" s="2">
        <v>215471</v>
      </c>
      <c r="D14" s="47">
        <v>18617</v>
      </c>
      <c r="E14" s="47">
        <v>12954</v>
      </c>
      <c r="F14" s="47">
        <v>10863</v>
      </c>
      <c r="G14" s="47">
        <v>26833</v>
      </c>
      <c r="H14" s="48">
        <v>33190</v>
      </c>
      <c r="I14" s="48">
        <v>30786</v>
      </c>
      <c r="J14" s="48">
        <v>28976</v>
      </c>
      <c r="K14" s="48">
        <v>31318</v>
      </c>
      <c r="L14" s="48">
        <v>21934</v>
      </c>
      <c r="M14" s="47">
        <v>398727</v>
      </c>
      <c r="N14" s="47">
        <v>32844</v>
      </c>
      <c r="O14" s="47">
        <v>23825</v>
      </c>
      <c r="P14" s="47">
        <v>20506</v>
      </c>
      <c r="Q14" s="47">
        <v>49846</v>
      </c>
      <c r="R14" s="48">
        <v>59064</v>
      </c>
      <c r="S14" s="48">
        <v>57307</v>
      </c>
      <c r="T14" s="48">
        <v>56924</v>
      </c>
      <c r="U14" s="48">
        <v>57672</v>
      </c>
      <c r="V14" s="48">
        <v>40739</v>
      </c>
      <c r="W14" s="23"/>
      <c r="X14" s="22"/>
      <c r="Y14" s="40">
        <v>5</v>
      </c>
      <c r="Z14" s="31" t="s">
        <v>29</v>
      </c>
      <c r="AA14" s="1"/>
    </row>
    <row r="15" spans="1:27" ht="15" customHeight="1">
      <c r="A15" s="35"/>
      <c r="B15" s="32" t="s">
        <v>15</v>
      </c>
      <c r="C15" s="2">
        <v>215913</v>
      </c>
      <c r="D15" s="47">
        <v>18597</v>
      </c>
      <c r="E15" s="47">
        <v>13005</v>
      </c>
      <c r="F15" s="47">
        <v>10863</v>
      </c>
      <c r="G15" s="47">
        <v>26869</v>
      </c>
      <c r="H15" s="48">
        <v>33286</v>
      </c>
      <c r="I15" s="48">
        <v>30875</v>
      </c>
      <c r="J15" s="48">
        <v>29060</v>
      </c>
      <c r="K15" s="48">
        <v>31413</v>
      </c>
      <c r="L15" s="48">
        <v>21945</v>
      </c>
      <c r="M15" s="47">
        <v>399248</v>
      </c>
      <c r="N15" s="47">
        <v>32867</v>
      </c>
      <c r="O15" s="47">
        <v>23874</v>
      </c>
      <c r="P15" s="47">
        <v>20494</v>
      </c>
      <c r="Q15" s="47">
        <v>49912</v>
      </c>
      <c r="R15" s="48">
        <v>59165</v>
      </c>
      <c r="S15" s="48">
        <v>57425</v>
      </c>
      <c r="T15" s="48">
        <v>56997</v>
      </c>
      <c r="U15" s="48">
        <v>57755</v>
      </c>
      <c r="V15" s="48">
        <v>40759</v>
      </c>
      <c r="W15" s="23"/>
      <c r="X15" s="22"/>
      <c r="Y15" s="40">
        <v>6</v>
      </c>
      <c r="Z15" s="31" t="s">
        <v>29</v>
      </c>
      <c r="AA15" s="1"/>
    </row>
    <row r="16" spans="1:27" ht="15" customHeight="1">
      <c r="A16" s="35"/>
      <c r="B16" s="32" t="s">
        <v>16</v>
      </c>
      <c r="C16" s="2">
        <v>216618</v>
      </c>
      <c r="D16" s="47">
        <v>18680</v>
      </c>
      <c r="E16" s="47">
        <v>13069</v>
      </c>
      <c r="F16" s="47">
        <v>10898</v>
      </c>
      <c r="G16" s="47">
        <v>26964</v>
      </c>
      <c r="H16" s="48">
        <v>33413</v>
      </c>
      <c r="I16" s="48">
        <v>30927</v>
      </c>
      <c r="J16" s="48">
        <v>29197</v>
      </c>
      <c r="K16" s="48">
        <v>31403</v>
      </c>
      <c r="L16" s="48">
        <v>22067</v>
      </c>
      <c r="M16" s="47">
        <v>400367</v>
      </c>
      <c r="N16" s="47">
        <v>32981</v>
      </c>
      <c r="O16" s="47">
        <v>24016</v>
      </c>
      <c r="P16" s="47">
        <v>20510</v>
      </c>
      <c r="Q16" s="47">
        <v>50065</v>
      </c>
      <c r="R16" s="48">
        <v>59333</v>
      </c>
      <c r="S16" s="48">
        <v>57509</v>
      </c>
      <c r="T16" s="48">
        <v>57163</v>
      </c>
      <c r="U16" s="48">
        <v>57815</v>
      </c>
      <c r="V16" s="48">
        <v>40975</v>
      </c>
      <c r="W16" s="23"/>
      <c r="X16" s="22"/>
      <c r="Y16" s="40">
        <v>7</v>
      </c>
      <c r="Z16" s="31" t="s">
        <v>29</v>
      </c>
      <c r="AA16" s="1"/>
    </row>
    <row r="17" spans="1:27" ht="15" customHeight="1">
      <c r="A17" s="35"/>
      <c r="B17" s="32" t="s">
        <v>17</v>
      </c>
      <c r="C17" s="2">
        <v>217263</v>
      </c>
      <c r="D17" s="47">
        <v>18684</v>
      </c>
      <c r="E17" s="47">
        <v>13127</v>
      </c>
      <c r="F17" s="47">
        <v>10925</v>
      </c>
      <c r="G17" s="47">
        <v>27029</v>
      </c>
      <c r="H17" s="48">
        <v>33527</v>
      </c>
      <c r="I17" s="48">
        <v>31062</v>
      </c>
      <c r="J17" s="48">
        <v>29327</v>
      </c>
      <c r="K17" s="48">
        <v>31455</v>
      </c>
      <c r="L17" s="48">
        <v>22127</v>
      </c>
      <c r="M17" s="47">
        <v>401104</v>
      </c>
      <c r="N17" s="47">
        <v>32943</v>
      </c>
      <c r="O17" s="47">
        <v>24074</v>
      </c>
      <c r="P17" s="47">
        <v>20543</v>
      </c>
      <c r="Q17" s="47">
        <v>50165</v>
      </c>
      <c r="R17" s="48">
        <v>59503</v>
      </c>
      <c r="S17" s="48">
        <v>57668</v>
      </c>
      <c r="T17" s="48">
        <v>57329</v>
      </c>
      <c r="U17" s="48">
        <v>57776</v>
      </c>
      <c r="V17" s="48">
        <v>41103</v>
      </c>
      <c r="W17" s="23"/>
      <c r="X17" s="22"/>
      <c r="Y17" s="40">
        <v>8</v>
      </c>
      <c r="Z17" s="31" t="s">
        <v>29</v>
      </c>
      <c r="AA17" s="1"/>
    </row>
    <row r="18" spans="1:27" ht="15" customHeight="1">
      <c r="A18" s="35"/>
      <c r="B18" s="32" t="s">
        <v>18</v>
      </c>
      <c r="C18" s="2">
        <v>217909</v>
      </c>
      <c r="D18" s="47">
        <v>18719</v>
      </c>
      <c r="E18" s="47">
        <v>13195</v>
      </c>
      <c r="F18" s="47">
        <v>10940</v>
      </c>
      <c r="G18" s="47">
        <v>27031</v>
      </c>
      <c r="H18" s="48">
        <v>33590</v>
      </c>
      <c r="I18" s="48">
        <v>31168</v>
      </c>
      <c r="J18" s="48">
        <v>29441</v>
      </c>
      <c r="K18" s="48">
        <v>31625</v>
      </c>
      <c r="L18" s="48">
        <v>22200</v>
      </c>
      <c r="M18" s="47">
        <v>402074</v>
      </c>
      <c r="N18" s="47">
        <v>33039</v>
      </c>
      <c r="O18" s="47">
        <v>24174</v>
      </c>
      <c r="P18" s="47">
        <v>20555</v>
      </c>
      <c r="Q18" s="47">
        <v>50148</v>
      </c>
      <c r="R18" s="48">
        <v>59618</v>
      </c>
      <c r="S18" s="48">
        <v>57777</v>
      </c>
      <c r="T18" s="48">
        <v>57499</v>
      </c>
      <c r="U18" s="48">
        <v>58043</v>
      </c>
      <c r="V18" s="48">
        <v>41221</v>
      </c>
      <c r="W18" s="23"/>
      <c r="X18" s="22"/>
      <c r="Y18" s="40">
        <v>9</v>
      </c>
      <c r="Z18" s="31" t="s">
        <v>29</v>
      </c>
      <c r="AA18" s="1"/>
    </row>
    <row r="19" spans="1:27" ht="23.25" customHeight="1">
      <c r="A19" s="35"/>
      <c r="B19" s="32" t="s">
        <v>19</v>
      </c>
      <c r="C19" s="2">
        <v>219001</v>
      </c>
      <c r="D19" s="47">
        <v>18733</v>
      </c>
      <c r="E19" s="47">
        <v>13275</v>
      </c>
      <c r="F19" s="47">
        <v>11019</v>
      </c>
      <c r="G19" s="47">
        <v>27095</v>
      </c>
      <c r="H19" s="48">
        <v>33717</v>
      </c>
      <c r="I19" s="48">
        <v>31326</v>
      </c>
      <c r="J19" s="48">
        <v>29689</v>
      </c>
      <c r="K19" s="48">
        <v>31771</v>
      </c>
      <c r="L19" s="48">
        <v>22376</v>
      </c>
      <c r="M19" s="47">
        <v>403826</v>
      </c>
      <c r="N19" s="47">
        <v>33051</v>
      </c>
      <c r="O19" s="47">
        <v>24334</v>
      </c>
      <c r="P19" s="47">
        <v>20670</v>
      </c>
      <c r="Q19" s="47">
        <v>50254</v>
      </c>
      <c r="R19" s="48">
        <v>59819</v>
      </c>
      <c r="S19" s="48">
        <v>58031</v>
      </c>
      <c r="T19" s="48">
        <v>57918</v>
      </c>
      <c r="U19" s="48">
        <v>58270</v>
      </c>
      <c r="V19" s="48">
        <v>41479</v>
      </c>
      <c r="W19" s="23"/>
      <c r="X19" s="22"/>
      <c r="Y19" s="40">
        <v>10</v>
      </c>
      <c r="Z19" s="31" t="s">
        <v>29</v>
      </c>
      <c r="AA19" s="1"/>
    </row>
    <row r="20" spans="1:27" ht="15" customHeight="1">
      <c r="A20" s="35"/>
      <c r="B20" s="32" t="s">
        <v>20</v>
      </c>
      <c r="C20" s="2">
        <v>219599</v>
      </c>
      <c r="D20" s="47">
        <v>18796</v>
      </c>
      <c r="E20" s="47">
        <v>13307</v>
      </c>
      <c r="F20" s="47">
        <v>11009</v>
      </c>
      <c r="G20" s="47">
        <v>27155</v>
      </c>
      <c r="H20" s="48">
        <v>33796</v>
      </c>
      <c r="I20" s="48">
        <v>31464</v>
      </c>
      <c r="J20" s="48">
        <v>29787</v>
      </c>
      <c r="K20" s="48">
        <v>31843</v>
      </c>
      <c r="L20" s="48">
        <v>22442</v>
      </c>
      <c r="M20" s="47">
        <v>404668</v>
      </c>
      <c r="N20" s="47">
        <v>33156</v>
      </c>
      <c r="O20" s="47">
        <v>24359</v>
      </c>
      <c r="P20" s="47">
        <v>20650</v>
      </c>
      <c r="Q20" s="47">
        <v>50298</v>
      </c>
      <c r="R20" s="48">
        <v>59942</v>
      </c>
      <c r="S20" s="48">
        <v>58219</v>
      </c>
      <c r="T20" s="48">
        <v>58123</v>
      </c>
      <c r="U20" s="48">
        <v>58356</v>
      </c>
      <c r="V20" s="48">
        <v>41565</v>
      </c>
      <c r="W20" s="23"/>
      <c r="X20" s="22"/>
      <c r="Y20" s="40">
        <v>11</v>
      </c>
      <c r="Z20" s="31" t="s">
        <v>29</v>
      </c>
      <c r="AA20" s="1"/>
    </row>
    <row r="21" spans="1:27" ht="15" customHeight="1">
      <c r="A21" s="35"/>
      <c r="B21" s="32" t="s">
        <v>21</v>
      </c>
      <c r="C21" s="2">
        <v>220065</v>
      </c>
      <c r="D21" s="47">
        <v>18774</v>
      </c>
      <c r="E21" s="47">
        <v>13274</v>
      </c>
      <c r="F21" s="47">
        <v>11009</v>
      </c>
      <c r="G21" s="47">
        <v>27192</v>
      </c>
      <c r="H21" s="48">
        <v>33931</v>
      </c>
      <c r="I21" s="48">
        <v>31534</v>
      </c>
      <c r="J21" s="48">
        <v>29911</v>
      </c>
      <c r="K21" s="48">
        <v>31915</v>
      </c>
      <c r="L21" s="48">
        <v>22525</v>
      </c>
      <c r="M21" s="47">
        <v>405410</v>
      </c>
      <c r="N21" s="47">
        <v>33132</v>
      </c>
      <c r="O21" s="47">
        <v>24361</v>
      </c>
      <c r="P21" s="47">
        <v>20643</v>
      </c>
      <c r="Q21" s="47">
        <v>50342</v>
      </c>
      <c r="R21" s="48">
        <v>60104</v>
      </c>
      <c r="S21" s="48">
        <v>58358</v>
      </c>
      <c r="T21" s="48">
        <v>58271</v>
      </c>
      <c r="U21" s="48">
        <v>58473</v>
      </c>
      <c r="V21" s="48">
        <v>41726</v>
      </c>
      <c r="W21" s="23"/>
      <c r="X21" s="22"/>
      <c r="Y21" s="40">
        <v>12</v>
      </c>
      <c r="Z21" s="31" t="s">
        <v>29</v>
      </c>
      <c r="AA21" s="1"/>
    </row>
    <row r="22" spans="1:27" ht="15" customHeight="1">
      <c r="A22" s="34" t="s">
        <v>43</v>
      </c>
      <c r="B22" s="32" t="s">
        <v>26</v>
      </c>
      <c r="C22" s="2">
        <v>220720</v>
      </c>
      <c r="D22" s="47">
        <v>18798</v>
      </c>
      <c r="E22" s="47">
        <v>13320</v>
      </c>
      <c r="F22" s="47">
        <v>11004</v>
      </c>
      <c r="G22" s="47">
        <v>27285</v>
      </c>
      <c r="H22" s="48">
        <v>34000</v>
      </c>
      <c r="I22" s="48">
        <v>31666</v>
      </c>
      <c r="J22" s="48">
        <v>29950</v>
      </c>
      <c r="K22" s="48">
        <v>32028</v>
      </c>
      <c r="L22" s="48">
        <v>22669</v>
      </c>
      <c r="M22" s="47">
        <v>406661</v>
      </c>
      <c r="N22" s="47">
        <v>33181</v>
      </c>
      <c r="O22" s="47">
        <v>24440</v>
      </c>
      <c r="P22" s="47">
        <v>20658</v>
      </c>
      <c r="Q22" s="47">
        <v>50512</v>
      </c>
      <c r="R22" s="48">
        <v>60228</v>
      </c>
      <c r="S22" s="48">
        <v>58593</v>
      </c>
      <c r="T22" s="48">
        <v>58412</v>
      </c>
      <c r="U22" s="48">
        <v>58684</v>
      </c>
      <c r="V22" s="48">
        <v>41953</v>
      </c>
      <c r="W22" s="39">
        <v>14</v>
      </c>
      <c r="X22" s="22" t="s">
        <v>22</v>
      </c>
      <c r="Y22" s="40">
        <v>1</v>
      </c>
      <c r="Z22" s="31" t="s">
        <v>29</v>
      </c>
      <c r="AA22" s="1"/>
    </row>
    <row r="23" spans="1:27" ht="15" customHeight="1">
      <c r="A23" s="35"/>
      <c r="B23" s="32" t="s">
        <v>27</v>
      </c>
      <c r="C23" s="2">
        <v>221245</v>
      </c>
      <c r="D23" s="47">
        <v>18857</v>
      </c>
      <c r="E23" s="47">
        <v>13246</v>
      </c>
      <c r="F23" s="47">
        <v>11018</v>
      </c>
      <c r="G23" s="47">
        <v>27361</v>
      </c>
      <c r="H23" s="48">
        <v>34107</v>
      </c>
      <c r="I23" s="48">
        <v>31749</v>
      </c>
      <c r="J23" s="48">
        <v>30064</v>
      </c>
      <c r="K23" s="48">
        <v>32127</v>
      </c>
      <c r="L23" s="48">
        <v>22716</v>
      </c>
      <c r="M23" s="47">
        <v>407586</v>
      </c>
      <c r="N23" s="47">
        <v>33276</v>
      </c>
      <c r="O23" s="47">
        <v>24394</v>
      </c>
      <c r="P23" s="47">
        <v>20678</v>
      </c>
      <c r="Q23" s="47">
        <v>50634</v>
      </c>
      <c r="R23" s="48">
        <v>60377</v>
      </c>
      <c r="S23" s="48">
        <v>58756</v>
      </c>
      <c r="T23" s="48">
        <v>58613</v>
      </c>
      <c r="U23" s="48">
        <v>58839</v>
      </c>
      <c r="V23" s="48">
        <v>42019</v>
      </c>
      <c r="W23" s="23"/>
      <c r="X23" s="22"/>
      <c r="Y23" s="40">
        <v>2</v>
      </c>
      <c r="Z23" s="31" t="s">
        <v>29</v>
      </c>
      <c r="AA23" s="1"/>
    </row>
    <row r="24" spans="1:27" ht="15" customHeight="1" thickBot="1">
      <c r="A24" s="36"/>
      <c r="B24" s="37" t="s">
        <v>28</v>
      </c>
      <c r="C24" s="9">
        <v>221815</v>
      </c>
      <c r="D24" s="49">
        <v>18881</v>
      </c>
      <c r="E24" s="49">
        <v>13307</v>
      </c>
      <c r="F24" s="49">
        <v>11062</v>
      </c>
      <c r="G24" s="49">
        <v>27464</v>
      </c>
      <c r="H24" s="50">
        <v>34119</v>
      </c>
      <c r="I24" s="50">
        <v>31871</v>
      </c>
      <c r="J24" s="50">
        <v>30104</v>
      </c>
      <c r="K24" s="50">
        <v>32242</v>
      </c>
      <c r="L24" s="50">
        <v>22765</v>
      </c>
      <c r="M24" s="49">
        <v>408270</v>
      </c>
      <c r="N24" s="49">
        <v>33275</v>
      </c>
      <c r="O24" s="49">
        <v>24501</v>
      </c>
      <c r="P24" s="49">
        <v>20756</v>
      </c>
      <c r="Q24" s="49">
        <v>50765</v>
      </c>
      <c r="R24" s="50">
        <v>60384</v>
      </c>
      <c r="S24" s="50">
        <v>58906</v>
      </c>
      <c r="T24" s="50">
        <v>58639</v>
      </c>
      <c r="U24" s="50">
        <v>58974</v>
      </c>
      <c r="V24" s="50">
        <v>42070</v>
      </c>
      <c r="W24" s="24"/>
      <c r="X24" s="10"/>
      <c r="Y24" s="41">
        <v>3</v>
      </c>
      <c r="Z24" s="43" t="s">
        <v>32</v>
      </c>
      <c r="AA24" s="1"/>
    </row>
    <row r="25" spans="1:27" ht="12.75" customHeight="1" thickTop="1">
      <c r="A25" s="12" t="s">
        <v>13</v>
      </c>
      <c r="B25" s="14"/>
      <c r="C25" s="17"/>
      <c r="D25" s="17"/>
      <c r="E25" s="17"/>
      <c r="F25" s="17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8"/>
      <c r="Z25" s="1"/>
      <c r="AA25" s="1"/>
    </row>
  </sheetData>
  <mergeCells count="4">
    <mergeCell ref="A6:B7"/>
    <mergeCell ref="W6:Z7"/>
    <mergeCell ref="C6:L6"/>
    <mergeCell ref="M6:V6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showGridLines="0" zoomScaleSheetLayoutView="100" workbookViewId="0" topLeftCell="A1">
      <selection activeCell="F9" sqref="F9"/>
    </sheetView>
  </sheetViews>
  <sheetFormatPr defaultColWidth="8.796875" defaultRowHeight="14.25"/>
  <cols>
    <col min="1" max="1" width="6.09765625" style="66" customWidth="1"/>
    <col min="2" max="2" width="9.8984375" style="66" customWidth="1"/>
    <col min="3" max="7" width="10.09765625" style="66" customWidth="1"/>
    <col min="8" max="8" width="7.59765625" style="66" customWidth="1"/>
    <col min="9" max="9" width="7.8984375" style="66" customWidth="1"/>
    <col min="10" max="10" width="9.09765625" style="66" customWidth="1"/>
    <col min="11" max="16384" width="9" style="66" customWidth="1"/>
  </cols>
  <sheetData>
    <row r="1" ht="11.25" customHeight="1"/>
    <row r="2" spans="1:10" ht="12" customHeight="1">
      <c r="A2" s="67" t="s">
        <v>51</v>
      </c>
      <c r="B2" s="68"/>
      <c r="C2" s="68"/>
      <c r="D2" s="68"/>
      <c r="E2" s="68"/>
      <c r="F2" s="68"/>
      <c r="G2" s="68"/>
      <c r="H2" s="68"/>
      <c r="I2" s="68"/>
      <c r="J2" s="68"/>
    </row>
    <row r="3" ht="11.25" customHeight="1">
      <c r="E3" s="66" t="s">
        <v>52</v>
      </c>
    </row>
    <row r="4" ht="12" customHeight="1" thickBot="1">
      <c r="J4" s="69" t="s">
        <v>53</v>
      </c>
    </row>
    <row r="5" spans="1:10" ht="43.5" customHeight="1" thickTop="1">
      <c r="A5" s="70" t="s">
        <v>65</v>
      </c>
      <c r="B5" s="71"/>
      <c r="C5" s="72" t="s">
        <v>66</v>
      </c>
      <c r="D5" s="73" t="s">
        <v>54</v>
      </c>
      <c r="E5" s="73" t="s">
        <v>67</v>
      </c>
      <c r="F5" s="73" t="s">
        <v>55</v>
      </c>
      <c r="G5" s="74" t="s">
        <v>56</v>
      </c>
      <c r="H5" s="74" t="s">
        <v>57</v>
      </c>
      <c r="I5" s="74" t="s">
        <v>58</v>
      </c>
      <c r="J5" s="75" t="s">
        <v>59</v>
      </c>
    </row>
    <row r="6" spans="1:10" ht="16.5" customHeight="1">
      <c r="A6" s="76" t="s">
        <v>68</v>
      </c>
      <c r="B6" s="77" t="s">
        <v>69</v>
      </c>
      <c r="C6" s="78">
        <v>2996755</v>
      </c>
      <c r="D6" s="79">
        <v>55870108</v>
      </c>
      <c r="E6" s="79">
        <v>39336819</v>
      </c>
      <c r="F6" s="79">
        <v>13919221</v>
      </c>
      <c r="G6" s="79">
        <v>2614068</v>
      </c>
      <c r="H6" s="80">
        <f>ROUND(D6*1000/C6,0)</f>
        <v>18644</v>
      </c>
      <c r="I6" s="80">
        <f>D6*1000/(268589+30448)</f>
        <v>186833.4286392654</v>
      </c>
      <c r="J6" s="81">
        <v>1002.705</v>
      </c>
    </row>
    <row r="7" spans="1:10" ht="16.5" customHeight="1">
      <c r="A7" s="82"/>
      <c r="B7" s="77" t="s">
        <v>39</v>
      </c>
      <c r="C7" s="83">
        <v>3183255</v>
      </c>
      <c r="D7" s="84">
        <v>58831467</v>
      </c>
      <c r="E7" s="84">
        <v>41535886</v>
      </c>
      <c r="F7" s="84">
        <v>14154568</v>
      </c>
      <c r="G7" s="84">
        <v>3141013</v>
      </c>
      <c r="H7" s="85">
        <f>ROUND(D7*1000/C7,0)</f>
        <v>18482</v>
      </c>
      <c r="I7" s="85">
        <f>D7*1000/(273471+33378)</f>
        <v>191727.74556866733</v>
      </c>
      <c r="J7" s="86">
        <v>1033.563088033528</v>
      </c>
    </row>
    <row r="8" spans="1:10" ht="16.5" customHeight="1">
      <c r="A8" s="82"/>
      <c r="B8" s="77" t="s">
        <v>40</v>
      </c>
      <c r="C8" s="83">
        <v>3374175</v>
      </c>
      <c r="D8" s="87">
        <v>61501031</v>
      </c>
      <c r="E8" s="87">
        <v>43412528</v>
      </c>
      <c r="F8" s="87">
        <v>14770048</v>
      </c>
      <c r="G8" s="87">
        <v>3318455</v>
      </c>
      <c r="H8" s="87">
        <f>ROUND(D8*1000/C8,0)</f>
        <v>18227</v>
      </c>
      <c r="I8" s="87">
        <f>D8*1000/(276824+36067)</f>
        <v>196557.36662288144</v>
      </c>
      <c r="J8" s="88">
        <v>1078.903</v>
      </c>
    </row>
    <row r="9" spans="1:10" s="94" customFormat="1" ht="17.25" customHeight="1">
      <c r="A9" s="89"/>
      <c r="B9" s="90" t="s">
        <v>41</v>
      </c>
      <c r="C9" s="91">
        <v>3573388</v>
      </c>
      <c r="D9" s="92">
        <v>64273498</v>
      </c>
      <c r="E9" s="92">
        <v>45404045</v>
      </c>
      <c r="F9" s="92">
        <v>15325054</v>
      </c>
      <c r="G9" s="92">
        <v>3544399</v>
      </c>
      <c r="H9" s="92">
        <v>17987</v>
      </c>
      <c r="I9" s="92">
        <v>201215.61175358298</v>
      </c>
      <c r="J9" s="93">
        <v>1118.6904009066263</v>
      </c>
    </row>
    <row r="10" spans="1:10" ht="22.5" customHeight="1">
      <c r="A10" s="95" t="s">
        <v>60</v>
      </c>
      <c r="B10" s="96"/>
      <c r="C10" s="97">
        <v>3491367</v>
      </c>
      <c r="D10" s="87">
        <v>63291838</v>
      </c>
      <c r="E10" s="87">
        <v>44696629</v>
      </c>
      <c r="F10" s="87">
        <v>15107398</v>
      </c>
      <c r="G10" s="87">
        <v>3487811</v>
      </c>
      <c r="H10" s="87">
        <v>18128</v>
      </c>
      <c r="I10" s="87">
        <v>198142.41170098865</v>
      </c>
      <c r="J10" s="98">
        <v>1093.0127791726409</v>
      </c>
    </row>
    <row r="11" spans="1:10" ht="16.5" customHeight="1">
      <c r="A11" s="99" t="s">
        <v>70</v>
      </c>
      <c r="B11" s="100"/>
      <c r="C11" s="97">
        <v>1244</v>
      </c>
      <c r="D11" s="87">
        <v>0</v>
      </c>
      <c r="E11" s="87">
        <v>6141</v>
      </c>
      <c r="F11" s="101">
        <v>-6141</v>
      </c>
      <c r="G11" s="87">
        <v>0</v>
      </c>
      <c r="H11" s="87">
        <v>0</v>
      </c>
      <c r="I11" s="87">
        <v>0</v>
      </c>
      <c r="J11" s="98">
        <v>0</v>
      </c>
    </row>
    <row r="12" spans="1:10" ht="16.5" customHeight="1">
      <c r="A12" s="95" t="s">
        <v>61</v>
      </c>
      <c r="B12" s="95"/>
      <c r="C12" s="97">
        <v>80753</v>
      </c>
      <c r="D12" s="87">
        <v>979942</v>
      </c>
      <c r="E12" s="87">
        <v>699558</v>
      </c>
      <c r="F12" s="87">
        <v>223797</v>
      </c>
      <c r="G12" s="87">
        <v>56588</v>
      </c>
      <c r="H12" s="87">
        <v>12135</v>
      </c>
      <c r="I12" s="87">
        <v>3067.8216550938246</v>
      </c>
      <c r="J12" s="98">
        <v>25.280659683306933</v>
      </c>
    </row>
    <row r="13" spans="1:10" ht="17.25" customHeight="1" thickBot="1">
      <c r="A13" s="102" t="s">
        <v>62</v>
      </c>
      <c r="B13" s="102"/>
      <c r="C13" s="103">
        <v>24</v>
      </c>
      <c r="D13" s="104">
        <v>1717</v>
      </c>
      <c r="E13" s="104">
        <v>1717</v>
      </c>
      <c r="F13" s="104">
        <v>0</v>
      </c>
      <c r="G13" s="104">
        <v>0</v>
      </c>
      <c r="H13" s="104">
        <v>71542</v>
      </c>
      <c r="I13" s="104">
        <v>5.375266884974923</v>
      </c>
      <c r="J13" s="105">
        <v>0.007513477299906707</v>
      </c>
    </row>
    <row r="14" spans="1:10" ht="12" customHeight="1" thickTop="1">
      <c r="A14" s="106" t="s">
        <v>63</v>
      </c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12" customHeight="1">
      <c r="A15" s="106" t="s">
        <v>71</v>
      </c>
      <c r="B15" s="107"/>
      <c r="C15" s="107"/>
      <c r="D15" s="107"/>
      <c r="E15" s="107"/>
      <c r="F15" s="107"/>
      <c r="G15" s="107"/>
      <c r="H15" s="107"/>
      <c r="I15" s="107"/>
      <c r="J15" s="107"/>
    </row>
    <row r="16" ht="11.25">
      <c r="A16" s="108" t="s">
        <v>64</v>
      </c>
    </row>
    <row r="17" ht="11.25">
      <c r="A17" s="108"/>
    </row>
    <row r="18" ht="11.25">
      <c r="A18" s="108"/>
    </row>
    <row r="20" spans="3:7" ht="11.25">
      <c r="C20" s="109">
        <f>+C10+C11+C12+C13</f>
        <v>3573388</v>
      </c>
      <c r="D20" s="109">
        <f>+D10+D11+D12+D13</f>
        <v>64273497</v>
      </c>
      <c r="E20" s="109">
        <f>+E10+E11+E12+E13</f>
        <v>45404045</v>
      </c>
      <c r="F20" s="109">
        <f>+F10+F11+F12+F13</f>
        <v>15325054</v>
      </c>
      <c r="G20" s="109">
        <f>+G10+G11+G12+G13</f>
        <v>3544399</v>
      </c>
    </row>
    <row r="21" ht="11.25">
      <c r="A21" s="108"/>
    </row>
    <row r="23" spans="1:10" ht="11.25">
      <c r="A23" s="110"/>
      <c r="C23" s="109">
        <f>SUM(C11:C13)</f>
        <v>82021</v>
      </c>
      <c r="D23" s="109">
        <f>SUM(D11:D13)</f>
        <v>981659</v>
      </c>
      <c r="E23" s="109">
        <f>SUM(E11:E13)</f>
        <v>707416</v>
      </c>
      <c r="F23" s="109">
        <f>SUM(F11:F13)</f>
        <v>217656</v>
      </c>
      <c r="G23" s="109">
        <f>SUM(G11:G13)</f>
        <v>56588</v>
      </c>
      <c r="H23" s="109"/>
      <c r="I23" s="109"/>
      <c r="J23" s="109"/>
    </row>
  </sheetData>
  <mergeCells count="5">
    <mergeCell ref="A5:B5"/>
    <mergeCell ref="A12:B12"/>
    <mergeCell ref="A13:B13"/>
    <mergeCell ref="A10:B10"/>
    <mergeCell ref="A11:B11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landscape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C15" sqref="C15"/>
    </sheetView>
  </sheetViews>
  <sheetFormatPr defaultColWidth="8.796875" defaultRowHeight="14.25"/>
  <cols>
    <col min="1" max="1" width="6.09765625" style="114" customWidth="1"/>
    <col min="2" max="2" width="9.69921875" style="114" customWidth="1"/>
    <col min="3" max="3" width="11.59765625" style="114" customWidth="1"/>
    <col min="4" max="4" width="11.8984375" style="114" customWidth="1"/>
    <col min="5" max="5" width="13.59765625" style="114" customWidth="1"/>
    <col min="6" max="7" width="11.59765625" style="114" customWidth="1"/>
    <col min="8" max="8" width="13.59765625" style="114" customWidth="1"/>
    <col min="9" max="16384" width="9" style="114" customWidth="1"/>
  </cols>
  <sheetData>
    <row r="1" spans="1:8" ht="23.25" customHeight="1">
      <c r="A1" s="111" t="s">
        <v>83</v>
      </c>
      <c r="B1" s="112"/>
      <c r="C1" s="112"/>
      <c r="D1" s="113"/>
      <c r="E1" s="112"/>
      <c r="F1" s="112"/>
      <c r="G1" s="112"/>
      <c r="H1" s="112"/>
    </row>
    <row r="2" ht="23.25" customHeight="1" thickBot="1">
      <c r="H2" s="115" t="s">
        <v>84</v>
      </c>
    </row>
    <row r="3" spans="1:8" ht="18.75" customHeight="1" thickTop="1">
      <c r="A3" s="116" t="s">
        <v>85</v>
      </c>
      <c r="B3" s="117"/>
      <c r="C3" s="116" t="s">
        <v>86</v>
      </c>
      <c r="D3" s="117"/>
      <c r="E3" s="117"/>
      <c r="F3" s="117" t="s">
        <v>87</v>
      </c>
      <c r="G3" s="117"/>
      <c r="H3" s="118"/>
    </row>
    <row r="4" spans="1:8" ht="24.75" customHeight="1">
      <c r="A4" s="119"/>
      <c r="B4" s="120"/>
      <c r="C4" s="121" t="s">
        <v>88</v>
      </c>
      <c r="D4" s="122" t="s">
        <v>89</v>
      </c>
      <c r="E4" s="122" t="s">
        <v>90</v>
      </c>
      <c r="F4" s="122" t="s">
        <v>91</v>
      </c>
      <c r="G4" s="122" t="s">
        <v>92</v>
      </c>
      <c r="H4" s="123" t="s">
        <v>93</v>
      </c>
    </row>
    <row r="5" spans="1:8" ht="15" customHeight="1">
      <c r="A5" s="124" t="s">
        <v>94</v>
      </c>
      <c r="B5" s="125" t="s">
        <v>72</v>
      </c>
      <c r="C5" s="114">
        <v>2176</v>
      </c>
      <c r="D5" s="114">
        <v>652800</v>
      </c>
      <c r="E5" s="126">
        <v>6.11</v>
      </c>
      <c r="F5" s="114">
        <v>3673</v>
      </c>
      <c r="G5" s="114">
        <v>257110</v>
      </c>
      <c r="H5" s="126">
        <v>10.32</v>
      </c>
    </row>
    <row r="6" spans="1:8" ht="15" customHeight="1">
      <c r="A6" s="124"/>
      <c r="B6" s="125" t="s">
        <v>31</v>
      </c>
      <c r="C6" s="114">
        <v>2297</v>
      </c>
      <c r="D6" s="114">
        <v>689330</v>
      </c>
      <c r="E6" s="126">
        <v>6.24</v>
      </c>
      <c r="F6" s="114">
        <v>4225</v>
      </c>
      <c r="G6" s="114">
        <v>295820</v>
      </c>
      <c r="H6" s="126">
        <v>11.48</v>
      </c>
    </row>
    <row r="7" spans="1:8" ht="15" customHeight="1">
      <c r="A7" s="124"/>
      <c r="B7" s="125" t="s">
        <v>39</v>
      </c>
      <c r="C7" s="114">
        <v>2214</v>
      </c>
      <c r="D7" s="114">
        <v>664200</v>
      </c>
      <c r="E7" s="126">
        <v>5.82</v>
      </c>
      <c r="F7" s="114">
        <v>4318</v>
      </c>
      <c r="G7" s="114">
        <v>302260</v>
      </c>
      <c r="H7" s="126">
        <v>11.35</v>
      </c>
    </row>
    <row r="8" spans="1:8" ht="15" customHeight="1">
      <c r="A8" s="124"/>
      <c r="B8" s="125" t="s">
        <v>40</v>
      </c>
      <c r="C8" s="114">
        <v>2372</v>
      </c>
      <c r="D8" s="114">
        <v>711600</v>
      </c>
      <c r="E8" s="126">
        <v>6.06</v>
      </c>
      <c r="F8" s="114">
        <v>4294</v>
      </c>
      <c r="G8" s="114">
        <v>300580</v>
      </c>
      <c r="H8" s="126">
        <v>10.97</v>
      </c>
    </row>
    <row r="9" spans="1:8" s="132" customFormat="1" ht="18" customHeight="1">
      <c r="A9" s="127"/>
      <c r="B9" s="128" t="s">
        <v>41</v>
      </c>
      <c r="C9" s="129">
        <v>2405</v>
      </c>
      <c r="D9" s="129">
        <v>721500</v>
      </c>
      <c r="E9" s="130">
        <v>5.97</v>
      </c>
      <c r="F9" s="129">
        <v>4527</v>
      </c>
      <c r="G9" s="129">
        <v>316890</v>
      </c>
      <c r="H9" s="131">
        <v>11.23</v>
      </c>
    </row>
    <row r="10" spans="1:8" ht="20.25" customHeight="1">
      <c r="A10" s="133" t="s">
        <v>95</v>
      </c>
      <c r="B10" s="125" t="s">
        <v>96</v>
      </c>
      <c r="C10" s="134">
        <v>206</v>
      </c>
      <c r="D10" s="134">
        <v>61800</v>
      </c>
      <c r="E10" s="135">
        <v>0.51</v>
      </c>
      <c r="F10" s="134">
        <v>367</v>
      </c>
      <c r="G10" s="134">
        <v>25690</v>
      </c>
      <c r="H10" s="135">
        <v>0.91</v>
      </c>
    </row>
    <row r="11" spans="1:8" ht="14.25" customHeight="1">
      <c r="A11" s="124"/>
      <c r="B11" s="125" t="s">
        <v>73</v>
      </c>
      <c r="C11" s="134">
        <v>195</v>
      </c>
      <c r="D11" s="134">
        <v>58500</v>
      </c>
      <c r="E11" s="135">
        <v>0.48</v>
      </c>
      <c r="F11" s="134">
        <v>369</v>
      </c>
      <c r="G11" s="134">
        <v>25830</v>
      </c>
      <c r="H11" s="135">
        <v>0.92</v>
      </c>
    </row>
    <row r="12" spans="1:8" ht="14.25" customHeight="1">
      <c r="A12" s="124"/>
      <c r="B12" s="125" t="s">
        <v>74</v>
      </c>
      <c r="C12" s="134">
        <v>192</v>
      </c>
      <c r="D12" s="134">
        <v>57600</v>
      </c>
      <c r="E12" s="135">
        <v>0.48</v>
      </c>
      <c r="F12" s="134">
        <v>414</v>
      </c>
      <c r="G12" s="134">
        <v>28980</v>
      </c>
      <c r="H12" s="135">
        <v>1.03</v>
      </c>
    </row>
    <row r="13" spans="1:8" ht="14.25" customHeight="1">
      <c r="A13" s="124"/>
      <c r="B13" s="125" t="s">
        <v>75</v>
      </c>
      <c r="C13" s="134">
        <v>198</v>
      </c>
      <c r="D13" s="134">
        <v>59400</v>
      </c>
      <c r="E13" s="135">
        <v>0.49</v>
      </c>
      <c r="F13" s="134">
        <v>342</v>
      </c>
      <c r="G13" s="134">
        <v>23940</v>
      </c>
      <c r="H13" s="135">
        <v>0.85</v>
      </c>
    </row>
    <row r="14" spans="1:8" ht="14.25" customHeight="1">
      <c r="A14" s="124"/>
      <c r="B14" s="125" t="s">
        <v>76</v>
      </c>
      <c r="C14" s="134">
        <v>200</v>
      </c>
      <c r="D14" s="134">
        <v>60000</v>
      </c>
      <c r="E14" s="135">
        <v>0.5</v>
      </c>
      <c r="F14" s="134">
        <v>371</v>
      </c>
      <c r="G14" s="134">
        <v>25970</v>
      </c>
      <c r="H14" s="135">
        <v>0.92</v>
      </c>
    </row>
    <row r="15" spans="1:8" ht="14.25" customHeight="1">
      <c r="A15" s="124"/>
      <c r="B15" s="125" t="s">
        <v>77</v>
      </c>
      <c r="C15" s="134">
        <v>192</v>
      </c>
      <c r="D15" s="134">
        <v>57600</v>
      </c>
      <c r="E15" s="135">
        <v>0.48</v>
      </c>
      <c r="F15" s="134">
        <v>336</v>
      </c>
      <c r="G15" s="134">
        <v>23520</v>
      </c>
      <c r="H15" s="135">
        <v>0.83</v>
      </c>
    </row>
    <row r="16" spans="1:8" ht="19.5" customHeight="1">
      <c r="A16" s="124"/>
      <c r="B16" s="125" t="s">
        <v>78</v>
      </c>
      <c r="C16" s="134">
        <v>191</v>
      </c>
      <c r="D16" s="134">
        <v>57300</v>
      </c>
      <c r="E16" s="135">
        <v>0.47</v>
      </c>
      <c r="F16" s="134">
        <v>318</v>
      </c>
      <c r="G16" s="134">
        <v>22260</v>
      </c>
      <c r="H16" s="135">
        <v>0.79</v>
      </c>
    </row>
    <row r="17" spans="1:8" ht="14.25" customHeight="1">
      <c r="A17" s="124"/>
      <c r="B17" s="125" t="s">
        <v>79</v>
      </c>
      <c r="C17" s="134">
        <v>211</v>
      </c>
      <c r="D17" s="134">
        <v>63300</v>
      </c>
      <c r="E17" s="135">
        <v>0.52</v>
      </c>
      <c r="F17" s="134">
        <v>366</v>
      </c>
      <c r="G17" s="134">
        <v>25620</v>
      </c>
      <c r="H17" s="135">
        <v>0.91</v>
      </c>
    </row>
    <row r="18" spans="1:8" ht="14.25" customHeight="1">
      <c r="A18" s="124"/>
      <c r="B18" s="125" t="s">
        <v>80</v>
      </c>
      <c r="C18" s="134">
        <v>203</v>
      </c>
      <c r="D18" s="134">
        <v>60900</v>
      </c>
      <c r="E18" s="135">
        <v>0.5</v>
      </c>
      <c r="F18" s="134">
        <v>356</v>
      </c>
      <c r="G18" s="134">
        <v>24920</v>
      </c>
      <c r="H18" s="135">
        <v>0.88</v>
      </c>
    </row>
    <row r="19" spans="1:8" ht="14.25" customHeight="1">
      <c r="A19" s="133" t="s">
        <v>97</v>
      </c>
      <c r="B19" s="125" t="s">
        <v>81</v>
      </c>
      <c r="C19" s="134">
        <v>201</v>
      </c>
      <c r="D19" s="134">
        <v>60300</v>
      </c>
      <c r="E19" s="135">
        <v>0.5</v>
      </c>
      <c r="F19" s="134">
        <v>394</v>
      </c>
      <c r="G19" s="134">
        <v>27580</v>
      </c>
      <c r="H19" s="135">
        <v>0.98</v>
      </c>
    </row>
    <row r="20" spans="1:8" ht="14.25" customHeight="1">
      <c r="A20" s="124"/>
      <c r="B20" s="125" t="s">
        <v>98</v>
      </c>
      <c r="C20" s="134">
        <v>226</v>
      </c>
      <c r="D20" s="134">
        <v>67800</v>
      </c>
      <c r="E20" s="135">
        <v>0.56</v>
      </c>
      <c r="F20" s="134">
        <v>441</v>
      </c>
      <c r="G20" s="134">
        <v>30870</v>
      </c>
      <c r="H20" s="135">
        <v>1.09</v>
      </c>
    </row>
    <row r="21" spans="1:8" ht="14.25" customHeight="1" thickBot="1">
      <c r="A21" s="136"/>
      <c r="B21" s="137" t="s">
        <v>82</v>
      </c>
      <c r="C21" s="138">
        <v>190</v>
      </c>
      <c r="D21" s="138">
        <v>57000</v>
      </c>
      <c r="E21" s="139">
        <v>0.47</v>
      </c>
      <c r="F21" s="138">
        <v>453</v>
      </c>
      <c r="G21" s="138">
        <v>31710</v>
      </c>
      <c r="H21" s="139">
        <v>1.12</v>
      </c>
    </row>
    <row r="22" spans="1:8" ht="12" customHeight="1" thickTop="1">
      <c r="A22" s="140" t="s">
        <v>99</v>
      </c>
      <c r="B22" s="141"/>
      <c r="C22" s="141"/>
      <c r="D22" s="141"/>
      <c r="E22" s="141"/>
      <c r="F22" s="141"/>
      <c r="G22" s="141"/>
      <c r="H22" s="141"/>
    </row>
    <row r="23" ht="12.75" customHeight="1">
      <c r="A23" s="142" t="s">
        <v>100</v>
      </c>
    </row>
  </sheetData>
  <mergeCells count="3">
    <mergeCell ref="A3:B4"/>
    <mergeCell ref="C3:E3"/>
    <mergeCell ref="F3:H3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統計情報課№８</cp:lastModifiedBy>
  <cp:lastPrinted>2003-03-11T09:04:25Z</cp:lastPrinted>
  <dcterms:created xsi:type="dcterms:W3CDTF">1998-07-16T07:22:51Z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