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76" windowWidth="5970" windowHeight="6210" activeTab="0"/>
  </bookViews>
  <sheets>
    <sheet name="44" sheetId="1" r:id="rId1"/>
    <sheet name="44つづき" sheetId="2" r:id="rId2"/>
  </sheets>
  <definedNames>
    <definedName name="_xlnm.Print_Area" localSheetId="0">'44'!$A$1:$V$30</definedName>
    <definedName name="_xlnm.Print_Area" localSheetId="1">'44つづき'!$A$1:$V$23</definedName>
  </definedNames>
  <calcPr fullCalcOnLoad="1"/>
</workbook>
</file>

<file path=xl/sharedStrings.xml><?xml version="1.0" encoding="utf-8"?>
<sst xmlns="http://schemas.openxmlformats.org/spreadsheetml/2006/main" count="112" uniqueCount="94">
  <si>
    <t>産業中分類</t>
  </si>
  <si>
    <t>事業所数</t>
  </si>
  <si>
    <t>従　　　　　　　　　　業</t>
  </si>
  <si>
    <t>増加数</t>
  </si>
  <si>
    <t>増加率</t>
  </si>
  <si>
    <t>総数</t>
  </si>
  <si>
    <t>男</t>
  </si>
  <si>
    <t>女</t>
  </si>
  <si>
    <t>洗濯・理容・浴場業</t>
  </si>
  <si>
    <t>駐車場業</t>
  </si>
  <si>
    <t>その他の生活関連サービス業</t>
  </si>
  <si>
    <t>自動車整備業</t>
  </si>
  <si>
    <t>機械・家具等修理業</t>
  </si>
  <si>
    <t>物品賃貸業</t>
  </si>
  <si>
    <t>増加数</t>
  </si>
  <si>
    <t>増加率</t>
  </si>
  <si>
    <t>映画・ビデオ制作業</t>
  </si>
  <si>
    <t>放送業</t>
  </si>
  <si>
    <t>情報サービス業</t>
  </si>
  <si>
    <t>広告業</t>
  </si>
  <si>
    <t>その他の事業サービス業</t>
  </si>
  <si>
    <t>廃棄物処理業</t>
  </si>
  <si>
    <t>平成6年</t>
  </si>
  <si>
    <t>平成6年</t>
  </si>
  <si>
    <t>平成６年　　　　　1事業所　　　　　当 た り</t>
  </si>
  <si>
    <t>（単位　100万円）</t>
  </si>
  <si>
    <t>サービス業</t>
  </si>
  <si>
    <t>Ｌ</t>
  </si>
  <si>
    <t>平成６年</t>
  </si>
  <si>
    <t>平成11年</t>
  </si>
  <si>
    <t>平成11年　　　　　1事業所　　　　　当 た り</t>
  </si>
  <si>
    <t>平成6年～11年</t>
  </si>
  <si>
    <t>…</t>
  </si>
  <si>
    <t>平成11年</t>
  </si>
  <si>
    <t>数</t>
  </si>
  <si>
    <t>者</t>
  </si>
  <si>
    <t>平　成　６　年　　　　　　　　　1　事　業　所　　　　　　　当　　 た　　 り</t>
  </si>
  <si>
    <t>う　　　　ち　　　　常　　　　用　　　　雇　　　　用　　　　者</t>
  </si>
  <si>
    <t>　　　　　本表は総務省主管のもとに平成11年11月15日現在で実施したサービス業基本調査（指定統計第117号）の結果を表したも</t>
  </si>
  <si>
    <t>平 成 11 年　　　１ 事 業 所　　　　当   た   り</t>
  </si>
  <si>
    <t>娯楽業（映画・ビデオ制作業を除く）</t>
  </si>
  <si>
    <t>　　　</t>
  </si>
  <si>
    <t xml:space="preserve">    　</t>
  </si>
  <si>
    <t xml:space="preserve">    　び指定した事業所・企業統計調査区（抽出率20分の１）の調査区に平成８年事業所・企業統計調査後に開設した事業所で</t>
  </si>
  <si>
    <t xml:space="preserve">４４　　サ   ー   ビ   ス   業   基   本       </t>
  </si>
  <si>
    <t xml:space="preserve">　　  調   査   結   果 　 </t>
  </si>
  <si>
    <t>（単位　100万円）</t>
  </si>
  <si>
    <t>産業中分類</t>
  </si>
  <si>
    <t>平成6年</t>
  </si>
  <si>
    <t>平成11年</t>
  </si>
  <si>
    <t>Ｌ</t>
  </si>
  <si>
    <t>サービス業</t>
  </si>
  <si>
    <t>洗濯・理容・浴場業</t>
  </si>
  <si>
    <t>駐車場業</t>
  </si>
  <si>
    <t>その他の生活関連サービス業</t>
  </si>
  <si>
    <t>娯楽業（映画・ビデオ制作業を除く）</t>
  </si>
  <si>
    <t>自動車整備業</t>
  </si>
  <si>
    <t>機械・家具等修理業</t>
  </si>
  <si>
    <t>物品賃貸業</t>
  </si>
  <si>
    <t>映画・ビデオ制作業</t>
  </si>
  <si>
    <t>放送業</t>
  </si>
  <si>
    <t>広告業</t>
  </si>
  <si>
    <t>情報サービス業</t>
  </si>
  <si>
    <t>その他の事業サービス業</t>
  </si>
  <si>
    <t>廃棄物処理業</t>
  </si>
  <si>
    <t>（単位　万円）</t>
  </si>
  <si>
    <t>総　　　　　　　　　　　　　　　　　　　　　　　　　　　額</t>
  </si>
  <si>
    <t>1　　　事　　　業　　　所　　　当　　　た　　　り　　　　</t>
  </si>
  <si>
    <t>収入金額</t>
  </si>
  <si>
    <t>経費総額</t>
  </si>
  <si>
    <t>給　与　支　　給　総　額</t>
  </si>
  <si>
    <t>設　　 備　　　　　　　投 資 額</t>
  </si>
  <si>
    <t>設　 　備　　　　　　　投 資 額</t>
  </si>
  <si>
    <t>給与支給総額</t>
  </si>
  <si>
    <t xml:space="preserve"> 資料：総務省統計局</t>
  </si>
  <si>
    <t>専門サービス業 (他に分類されないもの)</t>
  </si>
  <si>
    <t>旅館、その他の宿泊所</t>
  </si>
  <si>
    <t>　　　のである。本調査の範囲は、日本標準産業分類に掲げる大分類Ｌ－サービス業に属する民営の事業所である。平成11年サ</t>
  </si>
  <si>
    <t>　　　　ービス業基本調査の調査対象産業は同産業分類に掲げる中分類の72 洗濯・理容・浴場業、73 駐車場業、74 その他の生活</t>
  </si>
  <si>
    <t>　　　関連サービス業（産業小分類「741 家事サービス業（住込みのもの）」、同「742 家事サービス業(住込みでないもの)」</t>
  </si>
  <si>
    <t>　　　　を除く）、75 旅館、その他の宿泊所、76 娯楽業（映画・ビデオ制作業を除く）、77 自動車整備業、78 機械・家具等修</t>
  </si>
  <si>
    <t>　　　理業、79 物品賃貸業、80 映画・ビデオ制作業、81 放送業、82 情報サービス・調査業、83 広告業、84 専門サービス</t>
  </si>
  <si>
    <t>　　　　業、85 協同組合（他に分類されないもの）、86 その他の事業サービス業、87 廃棄物処理業、88 医療業（「885 療術業」</t>
  </si>
  <si>
    <t xml:space="preserve">　　　～「889 その他の医療業」のみ）、89 保健衛生、90 社会保険、社会福祉、91 教育（「918 社会教育」及び「919 その </t>
  </si>
  <si>
    <t>　　　　他の教育施設」のみ）、92 学術研究機関、93 宗教、94 政治・経済・文化団体、95 その他のサービス業である。また、</t>
  </si>
  <si>
    <t>　　　調査の対象は、(1）平成11年事業所・企業統計調査における従業員規模が30人以上の全ての事業所。(2）平成８年事業所</t>
  </si>
  <si>
    <t>　　　　・企業統計調査における従業員規模30人未満の事業所のうち、都道府県、産業小分類別の抽出率により選定した事業所及</t>
  </si>
  <si>
    <t>　　　　ある。なお、(2）の事業所のうち、経済産業省の平成11年特定サービス産業実態調査の調査事業所については、同調査で</t>
  </si>
  <si>
    <t xml:space="preserve">    　得られたデータを利用している。詳細については、総務省発行の｢サービス業基本調査報告｣を参照してください。</t>
  </si>
  <si>
    <t xml:space="preserve">　産業中分類別事業所数、従業者数、常用雇用者数及び収入金額、    </t>
  </si>
  <si>
    <t xml:space="preserve">    経費総額、給与支給総額、設備投資額（総額・１事業所当たり）</t>
  </si>
  <si>
    <t>旅館、その他の宿泊所</t>
  </si>
  <si>
    <t xml:space="preserve"> （注）(1)従業者総数には不詳を含むため、男女の計と一致しない。また、平成11年調査では男女別の調査を行っていない。(2)平成</t>
  </si>
  <si>
    <t>　 ６年の常用雇用数は、雇用者数から｢パート・アルバイト、臨時雇用者など｣のうち｢１か月以内のもの｣を差し引いて求めた。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</si>
</sst>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\ #\ ###\ ##0;"/>
    <numFmt numFmtId="177" formatCode="0.0;&quot;△ &quot;0.0"/>
    <numFmt numFmtId="178" formatCode="#\ ###\ ##0;&quot;△ &quot;\ ###\ ##0"/>
    <numFmt numFmtId="179" formatCode="0_);[Red]\(0\)"/>
    <numFmt numFmtId="180" formatCode="0;&quot;△ &quot;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distributed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shrinkToFit="1"/>
    </xf>
    <xf numFmtId="0" fontId="4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distributed"/>
    </xf>
    <xf numFmtId="177" fontId="4" fillId="0" borderId="1" xfId="0" applyNumberFormat="1" applyFont="1" applyBorder="1" applyAlignment="1" applyProtection="1">
      <alignment/>
      <protection locked="0"/>
    </xf>
    <xf numFmtId="177" fontId="4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178" fontId="8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178" fontId="4" fillId="0" borderId="1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0" fontId="8" fillId="0" borderId="7" xfId="0" applyFont="1" applyBorder="1" applyAlignment="1">
      <alignment horizontal="distributed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 horizontal="distributed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right" vertical="center"/>
    </xf>
    <xf numFmtId="180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Alignment="1">
      <alignment horizontal="right"/>
    </xf>
    <xf numFmtId="178" fontId="4" fillId="0" borderId="9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8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8" fontId="4" fillId="0" borderId="9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8" xfId="0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8" fontId="8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9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177" fontId="4" fillId="0" borderId="0" xfId="0" applyNumberFormat="1" applyFont="1" applyAlignment="1">
      <alignment horizontal="right"/>
    </xf>
    <xf numFmtId="0" fontId="0" fillId="0" borderId="18" xfId="0" applyBorder="1" applyAlignment="1">
      <alignment horizontal="center" vertical="center"/>
    </xf>
    <xf numFmtId="177" fontId="8" fillId="0" borderId="20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178" fontId="4" fillId="0" borderId="1" xfId="0" applyNumberFormat="1" applyFont="1" applyBorder="1" applyAlignment="1">
      <alignment horizontal="right"/>
    </xf>
    <xf numFmtId="0" fontId="4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38100</xdr:rowOff>
    </xdr:from>
    <xdr:to>
      <xdr:col>2</xdr:col>
      <xdr:colOff>114300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781175" y="4267200"/>
          <a:ext cx="10477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0</xdr:rowOff>
    </xdr:from>
    <xdr:to>
      <xdr:col>2</xdr:col>
      <xdr:colOff>152400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19275" y="55054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811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152400</xdr:colOff>
      <xdr:row>16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819275" y="2733675"/>
          <a:ext cx="10477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tabSelected="1" zoomScaleSheetLayoutView="50" workbookViewId="0" topLeftCell="A1">
      <selection activeCell="B37" sqref="B37"/>
    </sheetView>
  </sheetViews>
  <sheetFormatPr defaultColWidth="9.00390625" defaultRowHeight="13.5"/>
  <cols>
    <col min="1" max="1" width="2.125" style="2" customWidth="1"/>
    <col min="2" max="2" width="21.125" style="2" customWidth="1"/>
    <col min="3" max="3" width="8.625" style="2" customWidth="1"/>
    <col min="4" max="6" width="8.125" style="2" customWidth="1"/>
    <col min="7" max="7" width="8.625" style="2" customWidth="1"/>
    <col min="8" max="18" width="8.125" style="2" customWidth="1"/>
    <col min="19" max="22" width="5.125" style="2" customWidth="1"/>
    <col min="23" max="16384" width="9.00390625" style="2" customWidth="1"/>
  </cols>
  <sheetData>
    <row r="1" spans="2:11" s="20" customFormat="1" ht="25.5" customHeight="1">
      <c r="B1" s="4"/>
      <c r="J1" s="42" t="s">
        <v>44</v>
      </c>
      <c r="K1" s="43" t="s">
        <v>45</v>
      </c>
    </row>
    <row r="2" spans="2:11" s="22" customFormat="1" ht="13.5" customHeight="1">
      <c r="B2" s="21" t="s">
        <v>38</v>
      </c>
      <c r="K2" s="22" t="s">
        <v>77</v>
      </c>
    </row>
    <row r="3" spans="2:11" s="22" customFormat="1" ht="12" customHeight="1">
      <c r="B3" s="21" t="s">
        <v>78</v>
      </c>
      <c r="K3" s="22" t="s">
        <v>79</v>
      </c>
    </row>
    <row r="4" spans="2:11" s="22" customFormat="1" ht="12" customHeight="1">
      <c r="B4" s="21" t="s">
        <v>80</v>
      </c>
      <c r="K4" s="22" t="s">
        <v>81</v>
      </c>
    </row>
    <row r="5" spans="2:11" s="22" customFormat="1" ht="12" customHeight="1">
      <c r="B5" s="21" t="s">
        <v>82</v>
      </c>
      <c r="K5" s="22" t="s">
        <v>83</v>
      </c>
    </row>
    <row r="6" spans="2:11" s="22" customFormat="1" ht="12" customHeight="1">
      <c r="B6" s="21" t="s">
        <v>84</v>
      </c>
      <c r="K6" s="22" t="s">
        <v>85</v>
      </c>
    </row>
    <row r="7" spans="2:11" s="22" customFormat="1" ht="12" customHeight="1">
      <c r="B7" s="21" t="s">
        <v>86</v>
      </c>
      <c r="K7" s="22" t="s">
        <v>43</v>
      </c>
    </row>
    <row r="8" spans="2:11" s="22" customFormat="1" ht="12" customHeight="1">
      <c r="B8" s="21" t="s">
        <v>87</v>
      </c>
      <c r="K8" s="22" t="s">
        <v>88</v>
      </c>
    </row>
    <row r="9" spans="2:11" s="22" customFormat="1" ht="20.25" customHeight="1">
      <c r="B9" s="21"/>
      <c r="J9" s="45" t="s">
        <v>89</v>
      </c>
      <c r="K9" s="46" t="s">
        <v>90</v>
      </c>
    </row>
    <row r="10" spans="1:22" s="1" customFormat="1" ht="12.75" customHeight="1" thickBot="1">
      <c r="A10" s="24"/>
      <c r="B10" s="25"/>
      <c r="C10" s="26"/>
      <c r="D10" s="26"/>
      <c r="E10" s="26"/>
      <c r="F10" s="26"/>
      <c r="G10" s="26"/>
      <c r="H10" s="26"/>
      <c r="I10" s="26"/>
      <c r="J10" s="27" t="s">
        <v>41</v>
      </c>
      <c r="K10" s="25" t="s">
        <v>42</v>
      </c>
      <c r="L10" s="26"/>
      <c r="M10" s="26"/>
      <c r="N10" s="26"/>
      <c r="O10" s="26"/>
      <c r="P10" s="26"/>
      <c r="Q10" s="26"/>
      <c r="R10" s="26"/>
      <c r="S10" s="26"/>
      <c r="T10" s="26"/>
      <c r="U10" s="28"/>
      <c r="V10" s="23" t="s">
        <v>25</v>
      </c>
    </row>
    <row r="11" spans="1:22" ht="14.25" customHeight="1" thickTop="1">
      <c r="A11" s="61" t="s">
        <v>0</v>
      </c>
      <c r="B11" s="62"/>
      <c r="C11" s="84" t="s">
        <v>1</v>
      </c>
      <c r="D11" s="85"/>
      <c r="E11" s="85"/>
      <c r="F11" s="86"/>
      <c r="G11" s="11" t="s">
        <v>2</v>
      </c>
      <c r="H11" s="11"/>
      <c r="I11" s="11"/>
      <c r="J11" s="12"/>
      <c r="K11" s="14"/>
      <c r="L11" s="40" t="s">
        <v>35</v>
      </c>
      <c r="M11" s="13" t="s">
        <v>34</v>
      </c>
      <c r="N11" s="15"/>
      <c r="O11" s="91" t="s">
        <v>37</v>
      </c>
      <c r="P11" s="92"/>
      <c r="Q11" s="92"/>
      <c r="R11" s="92"/>
      <c r="S11" s="92"/>
      <c r="T11" s="92"/>
      <c r="U11" s="92"/>
      <c r="V11" s="92"/>
    </row>
    <row r="12" spans="1:22" ht="13.5" customHeight="1">
      <c r="A12" s="63"/>
      <c r="B12" s="64"/>
      <c r="C12" s="73" t="s">
        <v>22</v>
      </c>
      <c r="D12" s="73" t="s">
        <v>29</v>
      </c>
      <c r="E12" s="69" t="s">
        <v>31</v>
      </c>
      <c r="F12" s="71"/>
      <c r="G12" s="69" t="s">
        <v>23</v>
      </c>
      <c r="H12" s="70"/>
      <c r="I12" s="71"/>
      <c r="J12" s="44" t="s">
        <v>33</v>
      </c>
      <c r="K12" s="79" t="s">
        <v>31</v>
      </c>
      <c r="L12" s="80"/>
      <c r="M12" s="58" t="s">
        <v>24</v>
      </c>
      <c r="N12" s="58" t="s">
        <v>30</v>
      </c>
      <c r="O12" s="56" t="s">
        <v>28</v>
      </c>
      <c r="P12" s="56" t="s">
        <v>29</v>
      </c>
      <c r="Q12" s="76" t="s">
        <v>31</v>
      </c>
      <c r="R12" s="77"/>
      <c r="S12" s="58" t="s">
        <v>36</v>
      </c>
      <c r="T12" s="107"/>
      <c r="U12" s="58" t="s">
        <v>39</v>
      </c>
      <c r="V12" s="114"/>
    </row>
    <row r="13" spans="1:22" ht="13.5" customHeight="1">
      <c r="A13" s="63"/>
      <c r="B13" s="64"/>
      <c r="C13" s="74"/>
      <c r="D13" s="74"/>
      <c r="E13" s="67" t="s">
        <v>3</v>
      </c>
      <c r="F13" s="67" t="s">
        <v>4</v>
      </c>
      <c r="G13" s="67" t="s">
        <v>5</v>
      </c>
      <c r="H13" s="56" t="s">
        <v>6</v>
      </c>
      <c r="I13" s="82" t="s">
        <v>7</v>
      </c>
      <c r="J13" s="67" t="s">
        <v>5</v>
      </c>
      <c r="K13" s="88" t="s">
        <v>14</v>
      </c>
      <c r="L13" s="67" t="s">
        <v>15</v>
      </c>
      <c r="M13" s="87"/>
      <c r="N13" s="87"/>
      <c r="O13" s="111"/>
      <c r="P13" s="111"/>
      <c r="Q13" s="67" t="s">
        <v>14</v>
      </c>
      <c r="R13" s="67" t="s">
        <v>15</v>
      </c>
      <c r="S13" s="108"/>
      <c r="T13" s="108"/>
      <c r="U13" s="108"/>
      <c r="V13" s="115"/>
    </row>
    <row r="14" spans="1:22" ht="12" customHeight="1">
      <c r="A14" s="65"/>
      <c r="B14" s="66"/>
      <c r="C14" s="75"/>
      <c r="D14" s="75"/>
      <c r="E14" s="68"/>
      <c r="F14" s="68"/>
      <c r="G14" s="68"/>
      <c r="H14" s="81"/>
      <c r="I14" s="83"/>
      <c r="J14" s="68"/>
      <c r="K14" s="89"/>
      <c r="L14" s="78"/>
      <c r="M14" s="59"/>
      <c r="N14" s="59"/>
      <c r="O14" s="57"/>
      <c r="P14" s="57"/>
      <c r="Q14" s="78"/>
      <c r="R14" s="78"/>
      <c r="S14" s="109"/>
      <c r="T14" s="109"/>
      <c r="U14" s="109"/>
      <c r="V14" s="116"/>
    </row>
    <row r="15" spans="1:22" ht="15.75" customHeight="1">
      <c r="A15" s="29" t="s">
        <v>27</v>
      </c>
      <c r="B15" s="36" t="s">
        <v>26</v>
      </c>
      <c r="C15" s="32">
        <v>8916</v>
      </c>
      <c r="D15" s="32">
        <v>8371</v>
      </c>
      <c r="E15" s="32">
        <f>D15-C15</f>
        <v>-545</v>
      </c>
      <c r="F15" s="30">
        <f>((D15/C15)-1)*100</f>
        <v>-6.112606550022437</v>
      </c>
      <c r="G15" s="32">
        <v>83654</v>
      </c>
      <c r="H15" s="32">
        <v>53109</v>
      </c>
      <c r="I15" s="32">
        <v>30501</v>
      </c>
      <c r="J15" s="32">
        <v>93815</v>
      </c>
      <c r="K15" s="32">
        <f>J15-G15</f>
        <v>10161</v>
      </c>
      <c r="L15" s="30">
        <f>((J15/G15)-1)*100</f>
        <v>12.146460420302674</v>
      </c>
      <c r="M15" s="31">
        <f>G15/C15</f>
        <v>9.38245850157021</v>
      </c>
      <c r="N15" s="31">
        <f>J15/D15</f>
        <v>11.207143710428861</v>
      </c>
      <c r="O15" s="32">
        <v>70646</v>
      </c>
      <c r="P15" s="32">
        <v>82650</v>
      </c>
      <c r="Q15" s="32">
        <f>P15-O15</f>
        <v>12004</v>
      </c>
      <c r="R15" s="30">
        <f>((P15/O15)-1)*100</f>
        <v>16.991761741641433</v>
      </c>
      <c r="S15" s="112">
        <f aca="true" t="shared" si="0" ref="S15:S24">O15/C15</f>
        <v>7.923508299685958</v>
      </c>
      <c r="T15" s="112"/>
      <c r="U15" s="112">
        <f aca="true" t="shared" si="1" ref="U15:U24">P15/D15</f>
        <v>9.873372356946602</v>
      </c>
      <c r="V15" s="112"/>
    </row>
    <row r="16" spans="1:22" ht="19.5" customHeight="1">
      <c r="A16" s="2">
        <v>72</v>
      </c>
      <c r="B16" s="5" t="s">
        <v>8</v>
      </c>
      <c r="C16" s="33">
        <v>3157</v>
      </c>
      <c r="D16" s="33">
        <v>3179</v>
      </c>
      <c r="E16" s="33">
        <f aca="true" t="shared" si="2" ref="E16:E30">D16-C16</f>
        <v>22</v>
      </c>
      <c r="F16" s="7">
        <f aca="true" t="shared" si="3" ref="F16:F30">((D16/C16)-1)*100</f>
        <v>0.6968641114982521</v>
      </c>
      <c r="G16" s="33">
        <v>13543</v>
      </c>
      <c r="H16" s="33">
        <v>5021</v>
      </c>
      <c r="I16" s="33">
        <v>8522</v>
      </c>
      <c r="J16" s="33">
        <v>13958</v>
      </c>
      <c r="K16" s="33">
        <f>J16-G16</f>
        <v>415</v>
      </c>
      <c r="L16" s="7">
        <f aca="true" t="shared" si="4" ref="L16:L22">((J16/G16)-1)*100</f>
        <v>3.0643136675773563</v>
      </c>
      <c r="M16" s="6">
        <f>G16/C16</f>
        <v>4.289832119100412</v>
      </c>
      <c r="N16" s="6">
        <f aca="true" t="shared" si="5" ref="N16:N30">J16/D16</f>
        <v>4.390688895879207</v>
      </c>
      <c r="O16" s="33">
        <v>9431</v>
      </c>
      <c r="P16" s="33">
        <v>10275</v>
      </c>
      <c r="Q16" s="33">
        <f>P16-O16</f>
        <v>844</v>
      </c>
      <c r="R16" s="7">
        <f aca="true" t="shared" si="6" ref="R16:R22">((P16/O16)-1)*100</f>
        <v>8.949210051956324</v>
      </c>
      <c r="S16" s="110">
        <f t="shared" si="0"/>
        <v>2.9873297434273045</v>
      </c>
      <c r="T16" s="110"/>
      <c r="U16" s="110">
        <f t="shared" si="1"/>
        <v>3.232148474363007</v>
      </c>
      <c r="V16" s="110"/>
    </row>
    <row r="17" spans="1:22" ht="13.5" customHeight="1">
      <c r="A17" s="2">
        <v>73</v>
      </c>
      <c r="B17" s="5" t="s">
        <v>9</v>
      </c>
      <c r="C17" s="33">
        <v>334</v>
      </c>
      <c r="D17" s="33">
        <v>292</v>
      </c>
      <c r="E17" s="33">
        <f t="shared" si="2"/>
        <v>-42</v>
      </c>
      <c r="F17" s="7">
        <f t="shared" si="3"/>
        <v>-12.574850299401197</v>
      </c>
      <c r="G17" s="33">
        <v>884</v>
      </c>
      <c r="H17" s="33">
        <v>534</v>
      </c>
      <c r="I17" s="33">
        <v>351</v>
      </c>
      <c r="J17" s="33">
        <v>810</v>
      </c>
      <c r="K17" s="33">
        <f aca="true" t="shared" si="7" ref="K17:K23">J17-G17</f>
        <v>-74</v>
      </c>
      <c r="L17" s="7">
        <f t="shared" si="4"/>
        <v>-8.371040723981904</v>
      </c>
      <c r="M17" s="6">
        <f aca="true" t="shared" si="8" ref="M17:M30">G17/C17</f>
        <v>2.6467065868263475</v>
      </c>
      <c r="N17" s="6">
        <f t="shared" si="5"/>
        <v>2.7739726027397262</v>
      </c>
      <c r="O17" s="33">
        <v>487</v>
      </c>
      <c r="P17" s="33">
        <v>502</v>
      </c>
      <c r="Q17" s="33">
        <f aca="true" t="shared" si="9" ref="Q17:Q22">P17-O17</f>
        <v>15</v>
      </c>
      <c r="R17" s="7">
        <f t="shared" si="6"/>
        <v>3.0800821355236208</v>
      </c>
      <c r="S17" s="110">
        <f t="shared" si="0"/>
        <v>1.4580838323353293</v>
      </c>
      <c r="T17" s="110"/>
      <c r="U17" s="110">
        <f t="shared" si="1"/>
        <v>1.7191780821917808</v>
      </c>
      <c r="V17" s="110"/>
    </row>
    <row r="18" spans="1:22" ht="13.5" customHeight="1">
      <c r="A18" s="2">
        <v>74</v>
      </c>
      <c r="B18" s="9" t="s">
        <v>10</v>
      </c>
      <c r="C18" s="33">
        <v>294</v>
      </c>
      <c r="D18" s="33">
        <v>407</v>
      </c>
      <c r="E18" s="33">
        <f t="shared" si="2"/>
        <v>113</v>
      </c>
      <c r="F18" s="7">
        <f t="shared" si="3"/>
        <v>38.43537414965987</v>
      </c>
      <c r="G18" s="33">
        <v>2378</v>
      </c>
      <c r="H18" s="33">
        <v>996</v>
      </c>
      <c r="I18" s="33">
        <v>1382</v>
      </c>
      <c r="J18" s="33">
        <v>2434</v>
      </c>
      <c r="K18" s="33">
        <f t="shared" si="7"/>
        <v>56</v>
      </c>
      <c r="L18" s="7">
        <f t="shared" si="4"/>
        <v>2.354920100925151</v>
      </c>
      <c r="M18" s="6">
        <f t="shared" si="8"/>
        <v>8.08843537414966</v>
      </c>
      <c r="N18" s="6">
        <f t="shared" si="5"/>
        <v>5.980343980343981</v>
      </c>
      <c r="O18" s="33">
        <v>2024</v>
      </c>
      <c r="P18" s="33">
        <v>2093</v>
      </c>
      <c r="Q18" s="33">
        <f t="shared" si="9"/>
        <v>69</v>
      </c>
      <c r="R18" s="7">
        <f t="shared" si="6"/>
        <v>3.409090909090917</v>
      </c>
      <c r="S18" s="110">
        <f t="shared" si="0"/>
        <v>6.884353741496598</v>
      </c>
      <c r="T18" s="110"/>
      <c r="U18" s="110">
        <f t="shared" si="1"/>
        <v>5.142506142506143</v>
      </c>
      <c r="V18" s="110"/>
    </row>
    <row r="19" spans="1:22" ht="13.5" customHeight="1">
      <c r="A19" s="2">
        <v>75</v>
      </c>
      <c r="B19" s="10" t="s">
        <v>91</v>
      </c>
      <c r="C19" s="33">
        <v>768</v>
      </c>
      <c r="D19" s="33">
        <v>513</v>
      </c>
      <c r="E19" s="33">
        <f t="shared" si="2"/>
        <v>-255</v>
      </c>
      <c r="F19" s="7">
        <f t="shared" si="3"/>
        <v>-33.203125</v>
      </c>
      <c r="G19" s="33">
        <v>3618</v>
      </c>
      <c r="H19" s="33">
        <v>1399</v>
      </c>
      <c r="I19" s="33">
        <v>2218</v>
      </c>
      <c r="J19" s="33">
        <v>4089</v>
      </c>
      <c r="K19" s="33">
        <f t="shared" si="7"/>
        <v>471</v>
      </c>
      <c r="L19" s="7">
        <f t="shared" si="4"/>
        <v>13.018242122719737</v>
      </c>
      <c r="M19" s="6">
        <f t="shared" si="8"/>
        <v>4.7109375</v>
      </c>
      <c r="N19" s="6">
        <f t="shared" si="5"/>
        <v>7.970760233918129</v>
      </c>
      <c r="O19" s="33">
        <v>3216</v>
      </c>
      <c r="P19" s="33">
        <v>3714</v>
      </c>
      <c r="Q19" s="33">
        <f t="shared" si="9"/>
        <v>498</v>
      </c>
      <c r="R19" s="7">
        <f t="shared" si="6"/>
        <v>15.48507462686568</v>
      </c>
      <c r="S19" s="110">
        <f t="shared" si="0"/>
        <v>4.1875</v>
      </c>
      <c r="T19" s="110"/>
      <c r="U19" s="110">
        <f t="shared" si="1"/>
        <v>7.239766081871345</v>
      </c>
      <c r="V19" s="110"/>
    </row>
    <row r="20" spans="1:22" ht="13.5" customHeight="1">
      <c r="A20" s="2">
        <v>76</v>
      </c>
      <c r="B20" s="39" t="s">
        <v>40</v>
      </c>
      <c r="C20" s="33">
        <v>659</v>
      </c>
      <c r="D20" s="33">
        <v>724</v>
      </c>
      <c r="E20" s="33">
        <f t="shared" si="2"/>
        <v>65</v>
      </c>
      <c r="F20" s="7">
        <f t="shared" si="3"/>
        <v>9.863429438543236</v>
      </c>
      <c r="G20" s="33">
        <v>7481</v>
      </c>
      <c r="H20" s="33">
        <v>4937</v>
      </c>
      <c r="I20" s="33">
        <v>2545</v>
      </c>
      <c r="J20" s="33">
        <v>10022</v>
      </c>
      <c r="K20" s="33">
        <f t="shared" si="7"/>
        <v>2541</v>
      </c>
      <c r="L20" s="7">
        <f t="shared" si="4"/>
        <v>33.96604731987702</v>
      </c>
      <c r="M20" s="6">
        <f t="shared" si="8"/>
        <v>11.352048558421851</v>
      </c>
      <c r="N20" s="6">
        <f t="shared" si="5"/>
        <v>13.842541436464089</v>
      </c>
      <c r="O20" s="33">
        <v>6036</v>
      </c>
      <c r="P20" s="33">
        <v>9073</v>
      </c>
      <c r="Q20" s="33">
        <f t="shared" si="9"/>
        <v>3037</v>
      </c>
      <c r="R20" s="7">
        <f t="shared" si="6"/>
        <v>50.31477799867461</v>
      </c>
      <c r="S20" s="110">
        <f t="shared" si="0"/>
        <v>9.159332321699544</v>
      </c>
      <c r="T20" s="110"/>
      <c r="U20" s="110">
        <f t="shared" si="1"/>
        <v>12.531767955801104</v>
      </c>
      <c r="V20" s="110"/>
    </row>
    <row r="21" spans="1:22" ht="19.5" customHeight="1">
      <c r="A21" s="2">
        <v>77</v>
      </c>
      <c r="B21" s="5" t="s">
        <v>11</v>
      </c>
      <c r="C21" s="33">
        <v>311</v>
      </c>
      <c r="D21" s="33">
        <v>256</v>
      </c>
      <c r="E21" s="33">
        <f t="shared" si="2"/>
        <v>-55</v>
      </c>
      <c r="F21" s="7">
        <f t="shared" si="3"/>
        <v>-17.684887459807076</v>
      </c>
      <c r="G21" s="33">
        <v>1802</v>
      </c>
      <c r="H21" s="33">
        <v>1392</v>
      </c>
      <c r="I21" s="33">
        <v>410</v>
      </c>
      <c r="J21" s="33">
        <v>1230</v>
      </c>
      <c r="K21" s="33">
        <f t="shared" si="7"/>
        <v>-572</v>
      </c>
      <c r="L21" s="7">
        <f t="shared" si="4"/>
        <v>-31.74250832408435</v>
      </c>
      <c r="M21" s="6">
        <f t="shared" si="8"/>
        <v>5.794212218649518</v>
      </c>
      <c r="N21" s="6">
        <f t="shared" si="5"/>
        <v>4.8046875</v>
      </c>
      <c r="O21" s="33">
        <v>1234</v>
      </c>
      <c r="P21" s="33">
        <v>833</v>
      </c>
      <c r="Q21" s="33">
        <f t="shared" si="9"/>
        <v>-401</v>
      </c>
      <c r="R21" s="7">
        <f t="shared" si="6"/>
        <v>-32.49594813614263</v>
      </c>
      <c r="S21" s="110">
        <f t="shared" si="0"/>
        <v>3.967845659163987</v>
      </c>
      <c r="T21" s="110"/>
      <c r="U21" s="110">
        <f t="shared" si="1"/>
        <v>3.25390625</v>
      </c>
      <c r="V21" s="110"/>
    </row>
    <row r="22" spans="1:22" ht="13.5" customHeight="1">
      <c r="A22" s="2">
        <v>78</v>
      </c>
      <c r="B22" s="5" t="s">
        <v>12</v>
      </c>
      <c r="C22" s="33">
        <v>496</v>
      </c>
      <c r="D22" s="33">
        <v>243</v>
      </c>
      <c r="E22" s="33">
        <f t="shared" si="2"/>
        <v>-253</v>
      </c>
      <c r="F22" s="7">
        <f t="shared" si="3"/>
        <v>-51.008064516129025</v>
      </c>
      <c r="G22" s="33">
        <v>4083</v>
      </c>
      <c r="H22" s="33">
        <v>3488</v>
      </c>
      <c r="I22" s="33">
        <v>595</v>
      </c>
      <c r="J22" s="33">
        <v>2410</v>
      </c>
      <c r="K22" s="33">
        <f t="shared" si="7"/>
        <v>-1673</v>
      </c>
      <c r="L22" s="7">
        <f t="shared" si="4"/>
        <v>-40.974773450893956</v>
      </c>
      <c r="M22" s="6">
        <f t="shared" si="8"/>
        <v>8.231854838709678</v>
      </c>
      <c r="N22" s="6">
        <f t="shared" si="5"/>
        <v>9.91769547325103</v>
      </c>
      <c r="O22" s="33">
        <v>3359</v>
      </c>
      <c r="P22" s="33">
        <v>2142</v>
      </c>
      <c r="Q22" s="33">
        <f t="shared" si="9"/>
        <v>-1217</v>
      </c>
      <c r="R22" s="7">
        <f t="shared" si="6"/>
        <v>-36.231021137243225</v>
      </c>
      <c r="S22" s="110">
        <f t="shared" si="0"/>
        <v>6.772177419354839</v>
      </c>
      <c r="T22" s="110"/>
      <c r="U22" s="110">
        <f t="shared" si="1"/>
        <v>8.814814814814815</v>
      </c>
      <c r="V22" s="110"/>
    </row>
    <row r="23" spans="1:22" ht="13.5" customHeight="1">
      <c r="A23" s="2">
        <v>79</v>
      </c>
      <c r="B23" s="5" t="s">
        <v>13</v>
      </c>
      <c r="C23" s="33">
        <v>246</v>
      </c>
      <c r="D23" s="33">
        <v>226</v>
      </c>
      <c r="E23" s="33">
        <f t="shared" si="2"/>
        <v>-20</v>
      </c>
      <c r="F23" s="7">
        <f>((D23/C23)-1)*100</f>
        <v>-8.130081300813007</v>
      </c>
      <c r="G23" s="33">
        <v>3372</v>
      </c>
      <c r="H23" s="33">
        <v>2685</v>
      </c>
      <c r="I23" s="33">
        <v>687</v>
      </c>
      <c r="J23" s="33">
        <v>2688</v>
      </c>
      <c r="K23" s="33">
        <f t="shared" si="7"/>
        <v>-684</v>
      </c>
      <c r="L23" s="7">
        <f>((J23/G23)-1)*100</f>
        <v>-20.284697508896798</v>
      </c>
      <c r="M23" s="6">
        <f>G23/C23</f>
        <v>13.707317073170731</v>
      </c>
      <c r="N23" s="6">
        <f>J23/D23</f>
        <v>11.893805309734514</v>
      </c>
      <c r="O23" s="33">
        <v>2958</v>
      </c>
      <c r="P23" s="33">
        <v>2501</v>
      </c>
      <c r="Q23" s="33">
        <f>P23-O23</f>
        <v>-457</v>
      </c>
      <c r="R23" s="7">
        <f>((P23/O23)-1)*100</f>
        <v>-15.449628127112913</v>
      </c>
      <c r="S23" s="110">
        <f t="shared" si="0"/>
        <v>12.024390243902438</v>
      </c>
      <c r="T23" s="110"/>
      <c r="U23" s="110">
        <f t="shared" si="1"/>
        <v>11.06637168141593</v>
      </c>
      <c r="V23" s="110"/>
    </row>
    <row r="24" spans="1:22" ht="13.5" customHeight="1">
      <c r="A24" s="2">
        <v>80</v>
      </c>
      <c r="B24" s="5" t="s">
        <v>16</v>
      </c>
      <c r="C24" s="72">
        <v>49</v>
      </c>
      <c r="D24" s="55">
        <v>60</v>
      </c>
      <c r="E24" s="55">
        <f>D24-C24</f>
        <v>11</v>
      </c>
      <c r="F24" s="50">
        <f>((D24/C24)-1)*100</f>
        <v>22.44897959183674</v>
      </c>
      <c r="G24" s="55">
        <v>403</v>
      </c>
      <c r="H24" s="55" t="s">
        <v>32</v>
      </c>
      <c r="I24" s="55" t="s">
        <v>32</v>
      </c>
      <c r="J24" s="55">
        <v>602</v>
      </c>
      <c r="K24" s="55">
        <f>J24-G24</f>
        <v>199</v>
      </c>
      <c r="L24" s="50">
        <f>((J24/G24)-1)*100</f>
        <v>49.37965260545907</v>
      </c>
      <c r="M24" s="50">
        <f>G24/C24</f>
        <v>8.224489795918368</v>
      </c>
      <c r="N24" s="50">
        <f>J24/D24</f>
        <v>10.033333333333333</v>
      </c>
      <c r="O24" s="49">
        <v>325</v>
      </c>
      <c r="P24" s="49">
        <v>520</v>
      </c>
      <c r="Q24" s="49">
        <f>P24-O24</f>
        <v>195</v>
      </c>
      <c r="R24" s="50">
        <f>((P24/O24)-1)*100</f>
        <v>60.00000000000001</v>
      </c>
      <c r="S24" s="50">
        <f t="shared" si="0"/>
        <v>6.63265306122449</v>
      </c>
      <c r="T24" s="50"/>
      <c r="U24" s="50">
        <f t="shared" si="1"/>
        <v>8.666666666666666</v>
      </c>
      <c r="V24" s="50"/>
    </row>
    <row r="25" spans="1:22" ht="13.5" customHeight="1">
      <c r="A25" s="2">
        <v>81</v>
      </c>
      <c r="B25" s="5" t="s">
        <v>17</v>
      </c>
      <c r="C25" s="72"/>
      <c r="D25" s="55"/>
      <c r="E25" s="55"/>
      <c r="F25" s="50"/>
      <c r="G25" s="55"/>
      <c r="H25" s="55"/>
      <c r="I25" s="55"/>
      <c r="J25" s="55"/>
      <c r="K25" s="55"/>
      <c r="L25" s="50"/>
      <c r="M25" s="50"/>
      <c r="N25" s="50"/>
      <c r="O25" s="49"/>
      <c r="P25" s="49"/>
      <c r="Q25" s="49"/>
      <c r="R25" s="50"/>
      <c r="S25" s="50"/>
      <c r="T25" s="50"/>
      <c r="U25" s="50"/>
      <c r="V25" s="50"/>
    </row>
    <row r="26" spans="1:22" ht="13.5" customHeight="1">
      <c r="A26" s="2">
        <v>83</v>
      </c>
      <c r="B26" s="5" t="s">
        <v>19</v>
      </c>
      <c r="C26" s="72"/>
      <c r="D26" s="55"/>
      <c r="E26" s="55"/>
      <c r="F26" s="50"/>
      <c r="G26" s="55"/>
      <c r="H26" s="55"/>
      <c r="I26" s="55"/>
      <c r="J26" s="55"/>
      <c r="K26" s="55"/>
      <c r="L26" s="50"/>
      <c r="M26" s="50"/>
      <c r="N26" s="50"/>
      <c r="O26" s="49"/>
      <c r="P26" s="49"/>
      <c r="Q26" s="49"/>
      <c r="R26" s="50"/>
      <c r="S26" s="50"/>
      <c r="T26" s="50"/>
      <c r="U26" s="50"/>
      <c r="V26" s="50"/>
    </row>
    <row r="27" spans="1:22" ht="19.5" customHeight="1">
      <c r="A27" s="2">
        <v>82</v>
      </c>
      <c r="B27" s="5" t="s">
        <v>18</v>
      </c>
      <c r="C27" s="33">
        <v>236</v>
      </c>
      <c r="D27" s="33">
        <v>242</v>
      </c>
      <c r="E27" s="33">
        <f t="shared" si="2"/>
        <v>6</v>
      </c>
      <c r="F27" s="7">
        <f t="shared" si="3"/>
        <v>2.5423728813559254</v>
      </c>
      <c r="G27" s="33">
        <v>16328</v>
      </c>
      <c r="H27" s="33">
        <v>13270</v>
      </c>
      <c r="I27" s="33">
        <v>3058</v>
      </c>
      <c r="J27" s="33">
        <v>26678</v>
      </c>
      <c r="K27" s="35">
        <f>J27-G27</f>
        <v>10350</v>
      </c>
      <c r="L27" s="7">
        <f>((J27/G27)-1)*100</f>
        <v>63.388045075943154</v>
      </c>
      <c r="M27" s="6">
        <v>69.3</v>
      </c>
      <c r="N27" s="6">
        <f t="shared" si="5"/>
        <v>110.2396694214876</v>
      </c>
      <c r="O27" s="33">
        <v>15919</v>
      </c>
      <c r="P27" s="33">
        <v>26163</v>
      </c>
      <c r="Q27" s="33">
        <f>P27-O27</f>
        <v>10244</v>
      </c>
      <c r="R27" s="7">
        <f>((P27/O27)-1)*100</f>
        <v>64.35077580250015</v>
      </c>
      <c r="S27" s="110">
        <f>O27/C27</f>
        <v>67.45338983050847</v>
      </c>
      <c r="T27" s="110"/>
      <c r="U27" s="110">
        <f>P27/D27</f>
        <v>108.11157024793388</v>
      </c>
      <c r="V27" s="110"/>
    </row>
    <row r="28" spans="1:22" ht="13.5" customHeight="1">
      <c r="A28" s="2">
        <v>84</v>
      </c>
      <c r="B28" s="47" t="s">
        <v>75</v>
      </c>
      <c r="C28" s="33">
        <v>1806</v>
      </c>
      <c r="D28" s="33">
        <v>1625</v>
      </c>
      <c r="E28" s="33">
        <f t="shared" si="2"/>
        <v>-181</v>
      </c>
      <c r="F28" s="7">
        <f t="shared" si="3"/>
        <v>-10.022148394241414</v>
      </c>
      <c r="G28" s="35">
        <v>14836</v>
      </c>
      <c r="H28" s="33">
        <v>9482</v>
      </c>
      <c r="I28" s="33">
        <v>5311</v>
      </c>
      <c r="J28" s="33">
        <v>12589</v>
      </c>
      <c r="K28" s="35">
        <f>J28-G28</f>
        <v>-2247</v>
      </c>
      <c r="L28" s="7">
        <f>((J28/G28)-1)*100</f>
        <v>-15.14559180372068</v>
      </c>
      <c r="M28" s="6">
        <f t="shared" si="8"/>
        <v>8.214839424141749</v>
      </c>
      <c r="N28" s="6">
        <f t="shared" si="5"/>
        <v>7.747076923076923</v>
      </c>
      <c r="O28" s="33">
        <v>11904</v>
      </c>
      <c r="P28" s="33">
        <v>10472</v>
      </c>
      <c r="Q28" s="33">
        <f>P28-O28</f>
        <v>-1432</v>
      </c>
      <c r="R28" s="7">
        <f>((P28/O28)-1)*100</f>
        <v>-12.029569892473113</v>
      </c>
      <c r="S28" s="110">
        <f>O28/C28</f>
        <v>6.591362126245847</v>
      </c>
      <c r="T28" s="110"/>
      <c r="U28" s="110">
        <f>P28/D28</f>
        <v>6.444307692307692</v>
      </c>
      <c r="V28" s="110"/>
    </row>
    <row r="29" spans="1:22" ht="13.5" customHeight="1">
      <c r="A29" s="2">
        <v>86</v>
      </c>
      <c r="B29" s="10" t="s">
        <v>20</v>
      </c>
      <c r="C29" s="33">
        <v>481</v>
      </c>
      <c r="D29" s="33">
        <v>538</v>
      </c>
      <c r="E29" s="33">
        <f t="shared" si="2"/>
        <v>57</v>
      </c>
      <c r="F29" s="7">
        <f t="shared" si="3"/>
        <v>11.850311850311845</v>
      </c>
      <c r="G29" s="35">
        <v>13790</v>
      </c>
      <c r="H29" s="33">
        <v>8709</v>
      </c>
      <c r="I29" s="33">
        <v>5082</v>
      </c>
      <c r="J29" s="33">
        <v>15107</v>
      </c>
      <c r="K29" s="35">
        <f>J29-G29</f>
        <v>1317</v>
      </c>
      <c r="L29" s="7">
        <f>((J29/G29)-1)*100</f>
        <v>9.55039883973894</v>
      </c>
      <c r="M29" s="6">
        <f t="shared" si="8"/>
        <v>28.66943866943867</v>
      </c>
      <c r="N29" s="6">
        <f t="shared" si="5"/>
        <v>28.07992565055762</v>
      </c>
      <c r="O29" s="33">
        <v>12803</v>
      </c>
      <c r="P29" s="33">
        <v>13381</v>
      </c>
      <c r="Q29" s="33">
        <f>P29-O29</f>
        <v>578</v>
      </c>
      <c r="R29" s="7">
        <f>((P29/O29)-1)*100</f>
        <v>4.514566898383188</v>
      </c>
      <c r="S29" s="110">
        <f>O29/C29</f>
        <v>26.617463617463617</v>
      </c>
      <c r="T29" s="110"/>
      <c r="U29" s="110">
        <f>P29/D29</f>
        <v>24.87174721189591</v>
      </c>
      <c r="V29" s="110"/>
    </row>
    <row r="30" spans="1:22" ht="13.5" customHeight="1" thickBot="1">
      <c r="A30" s="3">
        <v>87</v>
      </c>
      <c r="B30" s="17" t="s">
        <v>21</v>
      </c>
      <c r="C30" s="34">
        <v>80</v>
      </c>
      <c r="D30" s="34">
        <v>67</v>
      </c>
      <c r="E30" s="34">
        <f t="shared" si="2"/>
        <v>-13</v>
      </c>
      <c r="F30" s="18">
        <f t="shared" si="3"/>
        <v>-16.249999999999996</v>
      </c>
      <c r="G30" s="34">
        <v>1134</v>
      </c>
      <c r="H30" s="34">
        <v>931</v>
      </c>
      <c r="I30" s="34">
        <v>203</v>
      </c>
      <c r="J30" s="34">
        <v>1199</v>
      </c>
      <c r="K30" s="34">
        <f>J30-G30</f>
        <v>65</v>
      </c>
      <c r="L30" s="18">
        <f>((J30/G30)-1)*100</f>
        <v>5.731922398589062</v>
      </c>
      <c r="M30" s="19">
        <f t="shared" si="8"/>
        <v>14.175</v>
      </c>
      <c r="N30" s="19">
        <f t="shared" si="5"/>
        <v>17.895522388059703</v>
      </c>
      <c r="O30" s="34">
        <v>950</v>
      </c>
      <c r="P30" s="34">
        <v>981</v>
      </c>
      <c r="Q30" s="34">
        <f>P30-O30</f>
        <v>31</v>
      </c>
      <c r="R30" s="18">
        <f>((P30/O30)-1)*100</f>
        <v>3.2631578947368345</v>
      </c>
      <c r="S30" s="113">
        <f>O30/C30</f>
        <v>11.875</v>
      </c>
      <c r="T30" s="113"/>
      <c r="U30" s="113">
        <f>P30/D30</f>
        <v>14.64179104477612</v>
      </c>
      <c r="V30" s="113"/>
    </row>
    <row r="31" ht="13.5" customHeight="1" thickTop="1"/>
  </sheetData>
  <mergeCells count="69">
    <mergeCell ref="U28:V28"/>
    <mergeCell ref="U29:V29"/>
    <mergeCell ref="U30:V30"/>
    <mergeCell ref="U12:V14"/>
    <mergeCell ref="U22:V22"/>
    <mergeCell ref="U23:V23"/>
    <mergeCell ref="U24:V26"/>
    <mergeCell ref="U27:V27"/>
    <mergeCell ref="S30:T30"/>
    <mergeCell ref="U15:V15"/>
    <mergeCell ref="U16:V16"/>
    <mergeCell ref="U17:V17"/>
    <mergeCell ref="U18:V18"/>
    <mergeCell ref="U19:V19"/>
    <mergeCell ref="U20:V20"/>
    <mergeCell ref="U21:V21"/>
    <mergeCell ref="S24:T26"/>
    <mergeCell ref="S27:T27"/>
    <mergeCell ref="S28:T28"/>
    <mergeCell ref="S29:T29"/>
    <mergeCell ref="S15:T15"/>
    <mergeCell ref="S16:T16"/>
    <mergeCell ref="S17:T17"/>
    <mergeCell ref="S12:T14"/>
    <mergeCell ref="S18:T18"/>
    <mergeCell ref="S19:T19"/>
    <mergeCell ref="S20:T20"/>
    <mergeCell ref="S21:T21"/>
    <mergeCell ref="S22:T22"/>
    <mergeCell ref="S23:T23"/>
    <mergeCell ref="O12:O14"/>
    <mergeCell ref="P12:P14"/>
    <mergeCell ref="O11:V11"/>
    <mergeCell ref="N12:N14"/>
    <mergeCell ref="L13:L14"/>
    <mergeCell ref="R13:R14"/>
    <mergeCell ref="K13:K14"/>
    <mergeCell ref="H24:H26"/>
    <mergeCell ref="G24:G26"/>
    <mergeCell ref="K24:K26"/>
    <mergeCell ref="I24:I26"/>
    <mergeCell ref="F13:F14"/>
    <mergeCell ref="G13:G14"/>
    <mergeCell ref="Q12:R12"/>
    <mergeCell ref="Q13:Q14"/>
    <mergeCell ref="K12:L12"/>
    <mergeCell ref="A11:B14"/>
    <mergeCell ref="H13:H14"/>
    <mergeCell ref="I13:I14"/>
    <mergeCell ref="C11:F11"/>
    <mergeCell ref="G12:I12"/>
    <mergeCell ref="M12:M14"/>
    <mergeCell ref="J13:J14"/>
    <mergeCell ref="E13:E14"/>
    <mergeCell ref="C24:C26"/>
    <mergeCell ref="D24:D26"/>
    <mergeCell ref="C12:C14"/>
    <mergeCell ref="D12:D14"/>
    <mergeCell ref="E12:F12"/>
    <mergeCell ref="E24:E26"/>
    <mergeCell ref="F24:F26"/>
    <mergeCell ref="J24:J26"/>
    <mergeCell ref="L24:L26"/>
    <mergeCell ref="P24:P26"/>
    <mergeCell ref="Q24:Q26"/>
    <mergeCell ref="R24:R26"/>
    <mergeCell ref="M24:M26"/>
    <mergeCell ref="N24:N26"/>
    <mergeCell ref="O24:O26"/>
  </mergeCells>
  <printOptions/>
  <pageMargins left="0.6692913385826772" right="0.6692913385826772" top="0.984251968503937" bottom="0.5905511811023623" header="0" footer="0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showGridLines="0" zoomScaleSheetLayoutView="50" workbookViewId="0" topLeftCell="A7">
      <selection activeCell="B19" sqref="B19"/>
    </sheetView>
  </sheetViews>
  <sheetFormatPr defaultColWidth="9.00390625" defaultRowHeight="13.5"/>
  <cols>
    <col min="1" max="1" width="2.125" style="2" customWidth="1"/>
    <col min="2" max="2" width="21.125" style="2" customWidth="1"/>
    <col min="3" max="3" width="8.625" style="2" customWidth="1"/>
    <col min="4" max="6" width="8.125" style="2" customWidth="1"/>
    <col min="7" max="7" width="8.625" style="2" customWidth="1"/>
    <col min="8" max="10" width="8.125" style="2" customWidth="1"/>
    <col min="11" max="22" width="7.125" style="2" customWidth="1"/>
    <col min="23" max="16384" width="9.00390625" style="2" customWidth="1"/>
  </cols>
  <sheetData>
    <row r="1" spans="10:22" ht="30" customHeight="1" thickBot="1">
      <c r="J1" s="41" t="s">
        <v>46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3" t="s">
        <v>65</v>
      </c>
    </row>
    <row r="2" spans="1:22" ht="13.5" customHeight="1" thickTop="1">
      <c r="A2" s="61" t="s">
        <v>47</v>
      </c>
      <c r="B2" s="62"/>
      <c r="C2" s="16" t="s">
        <v>66</v>
      </c>
      <c r="D2" s="12"/>
      <c r="E2" s="12"/>
      <c r="F2" s="12"/>
      <c r="G2" s="12"/>
      <c r="H2" s="12"/>
      <c r="I2" s="12"/>
      <c r="J2" s="48"/>
      <c r="K2" s="100" t="s">
        <v>67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2.75" customHeight="1">
      <c r="A3" s="63"/>
      <c r="B3" s="64"/>
      <c r="C3" s="69" t="s">
        <v>48</v>
      </c>
      <c r="D3" s="70"/>
      <c r="E3" s="70"/>
      <c r="F3" s="71"/>
      <c r="G3" s="69" t="s">
        <v>49</v>
      </c>
      <c r="H3" s="70"/>
      <c r="I3" s="70"/>
      <c r="J3" s="71"/>
      <c r="K3" s="120" t="s">
        <v>48</v>
      </c>
      <c r="L3" s="120"/>
      <c r="M3" s="120"/>
      <c r="N3" s="120"/>
      <c r="O3" s="120"/>
      <c r="P3" s="121"/>
      <c r="Q3" s="101" t="s">
        <v>49</v>
      </c>
      <c r="R3" s="102"/>
      <c r="S3" s="102"/>
      <c r="T3" s="102"/>
      <c r="U3" s="102"/>
      <c r="V3" s="102"/>
    </row>
    <row r="4" spans="1:22" ht="12.75" customHeight="1">
      <c r="A4" s="63"/>
      <c r="B4" s="64"/>
      <c r="C4" s="56" t="s">
        <v>68</v>
      </c>
      <c r="D4" s="56" t="s">
        <v>69</v>
      </c>
      <c r="E4" s="58" t="s">
        <v>70</v>
      </c>
      <c r="F4" s="58" t="s">
        <v>71</v>
      </c>
      <c r="G4" s="56" t="s">
        <v>68</v>
      </c>
      <c r="H4" s="56" t="s">
        <v>69</v>
      </c>
      <c r="I4" s="58" t="s">
        <v>70</v>
      </c>
      <c r="J4" s="58" t="s">
        <v>72</v>
      </c>
      <c r="K4" s="118" t="s">
        <v>68</v>
      </c>
      <c r="L4" s="88"/>
      <c r="M4" s="97" t="s">
        <v>69</v>
      </c>
      <c r="N4" s="88"/>
      <c r="O4" s="103" t="s">
        <v>73</v>
      </c>
      <c r="P4" s="104"/>
      <c r="Q4" s="97" t="s">
        <v>68</v>
      </c>
      <c r="R4" s="88"/>
      <c r="S4" s="97" t="s">
        <v>69</v>
      </c>
      <c r="T4" s="88"/>
      <c r="U4" s="93" t="s">
        <v>73</v>
      </c>
      <c r="V4" s="94"/>
    </row>
    <row r="5" spans="1:22" ht="12.75" customHeight="1">
      <c r="A5" s="65"/>
      <c r="B5" s="66"/>
      <c r="C5" s="57"/>
      <c r="D5" s="57"/>
      <c r="E5" s="59"/>
      <c r="F5" s="59"/>
      <c r="G5" s="57"/>
      <c r="H5" s="57"/>
      <c r="I5" s="59"/>
      <c r="J5" s="59"/>
      <c r="K5" s="119"/>
      <c r="L5" s="99"/>
      <c r="M5" s="98"/>
      <c r="N5" s="99"/>
      <c r="O5" s="105"/>
      <c r="P5" s="106"/>
      <c r="Q5" s="98"/>
      <c r="R5" s="99"/>
      <c r="S5" s="98"/>
      <c r="T5" s="99"/>
      <c r="U5" s="95"/>
      <c r="V5" s="96"/>
    </row>
    <row r="6" spans="1:22" ht="15.75" customHeight="1">
      <c r="A6" s="29" t="s">
        <v>50</v>
      </c>
      <c r="B6" s="36" t="s">
        <v>51</v>
      </c>
      <c r="C6" s="32">
        <v>1219817</v>
      </c>
      <c r="D6" s="32">
        <v>1097817</v>
      </c>
      <c r="E6" s="32">
        <v>311007</v>
      </c>
      <c r="F6" s="32">
        <v>44383</v>
      </c>
      <c r="G6" s="32">
        <v>1734235</v>
      </c>
      <c r="H6" s="32">
        <v>1507919</v>
      </c>
      <c r="I6" s="32">
        <v>459954</v>
      </c>
      <c r="J6" s="32">
        <v>35087</v>
      </c>
      <c r="K6" s="60">
        <v>13980</v>
      </c>
      <c r="L6" s="60"/>
      <c r="M6" s="60">
        <v>12605</v>
      </c>
      <c r="N6" s="60"/>
      <c r="O6" s="60">
        <v>3570</v>
      </c>
      <c r="P6" s="60"/>
      <c r="Q6" s="90">
        <v>21241</v>
      </c>
      <c r="R6" s="90"/>
      <c r="S6" s="60">
        <v>18500</v>
      </c>
      <c r="T6" s="60"/>
      <c r="U6" s="60">
        <v>5668</v>
      </c>
      <c r="V6" s="60"/>
    </row>
    <row r="7" spans="1:22" ht="13.5" customHeight="1">
      <c r="A7" s="2">
        <v>72</v>
      </c>
      <c r="B7" s="5" t="s">
        <v>52</v>
      </c>
      <c r="C7" s="33">
        <v>72542</v>
      </c>
      <c r="D7" s="33">
        <v>56362</v>
      </c>
      <c r="E7" s="33">
        <v>25588</v>
      </c>
      <c r="F7" s="33">
        <v>6552</v>
      </c>
      <c r="G7" s="33">
        <v>79664</v>
      </c>
      <c r="H7" s="33">
        <v>65603</v>
      </c>
      <c r="I7" s="33">
        <v>33038</v>
      </c>
      <c r="J7" s="33">
        <v>2503</v>
      </c>
      <c r="K7" s="51">
        <v>2289</v>
      </c>
      <c r="L7" s="51"/>
      <c r="M7" s="51">
        <v>1781</v>
      </c>
      <c r="N7" s="51"/>
      <c r="O7" s="51">
        <v>809</v>
      </c>
      <c r="P7" s="51"/>
      <c r="Q7" s="51">
        <v>2339</v>
      </c>
      <c r="R7" s="51"/>
      <c r="S7" s="51">
        <v>1926</v>
      </c>
      <c r="T7" s="51"/>
      <c r="U7" s="51">
        <v>983</v>
      </c>
      <c r="V7" s="51"/>
    </row>
    <row r="8" spans="1:22" ht="13.5" customHeight="1">
      <c r="A8" s="2">
        <v>73</v>
      </c>
      <c r="B8" s="5" t="s">
        <v>53</v>
      </c>
      <c r="C8" s="33">
        <v>4859</v>
      </c>
      <c r="D8" s="33">
        <v>3106</v>
      </c>
      <c r="E8" s="33">
        <v>1751</v>
      </c>
      <c r="F8" s="33">
        <v>387</v>
      </c>
      <c r="G8" s="33">
        <v>8689</v>
      </c>
      <c r="H8" s="33">
        <v>5880</v>
      </c>
      <c r="I8" s="33">
        <v>2049</v>
      </c>
      <c r="J8" s="33">
        <v>81</v>
      </c>
      <c r="K8" s="51">
        <v>1476</v>
      </c>
      <c r="L8" s="51"/>
      <c r="M8" s="51">
        <v>945</v>
      </c>
      <c r="N8" s="51"/>
      <c r="O8" s="51">
        <v>533</v>
      </c>
      <c r="P8" s="51"/>
      <c r="Q8" s="51">
        <v>3099</v>
      </c>
      <c r="R8" s="51"/>
      <c r="S8" s="51">
        <v>2083</v>
      </c>
      <c r="T8" s="51"/>
      <c r="U8" s="51">
        <v>721</v>
      </c>
      <c r="V8" s="51"/>
    </row>
    <row r="9" spans="1:22" ht="13.5" customHeight="1">
      <c r="A9" s="2">
        <v>74</v>
      </c>
      <c r="B9" s="8" t="s">
        <v>54</v>
      </c>
      <c r="C9" s="33">
        <v>24299</v>
      </c>
      <c r="D9" s="33">
        <v>21356</v>
      </c>
      <c r="E9" s="33">
        <v>6718</v>
      </c>
      <c r="F9" s="33">
        <v>654</v>
      </c>
      <c r="G9" s="33">
        <v>39545</v>
      </c>
      <c r="H9" s="33">
        <v>24910</v>
      </c>
      <c r="I9" s="33">
        <v>7842</v>
      </c>
      <c r="J9" s="33">
        <v>2936</v>
      </c>
      <c r="K9" s="51">
        <v>9011</v>
      </c>
      <c r="L9" s="51"/>
      <c r="M9" s="51">
        <v>7845</v>
      </c>
      <c r="N9" s="51"/>
      <c r="O9" s="51">
        <v>2471</v>
      </c>
      <c r="P9" s="51"/>
      <c r="Q9" s="51">
        <v>12402</v>
      </c>
      <c r="R9" s="51"/>
      <c r="S9" s="51">
        <v>7697</v>
      </c>
      <c r="T9" s="51"/>
      <c r="U9" s="51">
        <v>2371</v>
      </c>
      <c r="V9" s="51"/>
    </row>
    <row r="10" spans="1:22" ht="13.5" customHeight="1">
      <c r="A10" s="2">
        <v>75</v>
      </c>
      <c r="B10" s="5" t="s">
        <v>76</v>
      </c>
      <c r="C10" s="33">
        <v>40001</v>
      </c>
      <c r="D10" s="33">
        <v>38687</v>
      </c>
      <c r="E10" s="33">
        <v>10786</v>
      </c>
      <c r="F10" s="33">
        <v>617</v>
      </c>
      <c r="G10" s="33">
        <v>34137</v>
      </c>
      <c r="H10" s="33">
        <v>28782</v>
      </c>
      <c r="I10" s="33">
        <v>10566</v>
      </c>
      <c r="J10" s="33">
        <v>5503</v>
      </c>
      <c r="K10" s="51">
        <v>5204</v>
      </c>
      <c r="L10" s="51"/>
      <c r="M10" s="51">
        <v>5028</v>
      </c>
      <c r="N10" s="51"/>
      <c r="O10" s="51">
        <v>1432</v>
      </c>
      <c r="P10" s="51"/>
      <c r="Q10" s="51">
        <v>7522</v>
      </c>
      <c r="R10" s="51"/>
      <c r="S10" s="51">
        <v>6268</v>
      </c>
      <c r="T10" s="51"/>
      <c r="U10" s="51">
        <v>2293</v>
      </c>
      <c r="V10" s="51"/>
    </row>
    <row r="11" spans="1:22" ht="13.5" customHeight="1">
      <c r="A11" s="2">
        <v>76</v>
      </c>
      <c r="B11" s="39" t="s">
        <v>55</v>
      </c>
      <c r="C11" s="33">
        <v>273872</v>
      </c>
      <c r="D11" s="33">
        <v>262125</v>
      </c>
      <c r="E11" s="33">
        <v>23011</v>
      </c>
      <c r="F11" s="33">
        <v>7932</v>
      </c>
      <c r="G11" s="33">
        <v>284196</v>
      </c>
      <c r="H11" s="33">
        <v>273304</v>
      </c>
      <c r="I11" s="33">
        <v>28601</v>
      </c>
      <c r="J11" s="33">
        <v>7972</v>
      </c>
      <c r="K11" s="51">
        <v>43871</v>
      </c>
      <c r="L11" s="51"/>
      <c r="M11" s="51">
        <v>42043</v>
      </c>
      <c r="N11" s="51"/>
      <c r="O11" s="51">
        <v>3659</v>
      </c>
      <c r="P11" s="51"/>
      <c r="Q11" s="51">
        <v>43631</v>
      </c>
      <c r="R11" s="51"/>
      <c r="S11" s="51">
        <v>42433</v>
      </c>
      <c r="T11" s="51"/>
      <c r="U11" s="51">
        <v>4239</v>
      </c>
      <c r="V11" s="51"/>
    </row>
    <row r="12" spans="1:22" ht="19.5" customHeight="1">
      <c r="A12" s="2">
        <v>77</v>
      </c>
      <c r="B12" s="5" t="s">
        <v>56</v>
      </c>
      <c r="C12" s="33">
        <v>22986</v>
      </c>
      <c r="D12" s="33">
        <v>19349</v>
      </c>
      <c r="E12" s="33">
        <v>6990</v>
      </c>
      <c r="F12" s="33">
        <v>944</v>
      </c>
      <c r="G12" s="33">
        <v>13937</v>
      </c>
      <c r="H12" s="33">
        <v>12064</v>
      </c>
      <c r="I12" s="33">
        <v>4694</v>
      </c>
      <c r="J12" s="33">
        <v>1072</v>
      </c>
      <c r="K12" s="51">
        <v>7665</v>
      </c>
      <c r="L12" s="51"/>
      <c r="M12" s="51">
        <v>6515</v>
      </c>
      <c r="N12" s="51"/>
      <c r="O12" s="51">
        <v>2382</v>
      </c>
      <c r="P12" s="51"/>
      <c r="Q12" s="51">
        <v>5570</v>
      </c>
      <c r="R12" s="51"/>
      <c r="S12" s="51">
        <v>4786</v>
      </c>
      <c r="T12" s="51"/>
      <c r="U12" s="51">
        <v>1874</v>
      </c>
      <c r="V12" s="51"/>
    </row>
    <row r="13" spans="1:22" ht="13.5" customHeight="1">
      <c r="A13" s="2">
        <v>78</v>
      </c>
      <c r="B13" s="5" t="s">
        <v>57</v>
      </c>
      <c r="C13" s="33">
        <v>69331</v>
      </c>
      <c r="D13" s="33">
        <v>60816</v>
      </c>
      <c r="E13" s="33">
        <v>21933</v>
      </c>
      <c r="F13" s="33">
        <v>457</v>
      </c>
      <c r="G13" s="33">
        <v>53186</v>
      </c>
      <c r="H13" s="33">
        <v>43988</v>
      </c>
      <c r="I13" s="33">
        <v>15208</v>
      </c>
      <c r="J13" s="33">
        <v>267</v>
      </c>
      <c r="K13" s="51">
        <v>14040</v>
      </c>
      <c r="L13" s="51"/>
      <c r="M13" s="51">
        <v>12309</v>
      </c>
      <c r="N13" s="51"/>
      <c r="O13" s="51">
        <v>4483</v>
      </c>
      <c r="P13" s="51"/>
      <c r="Q13" s="51">
        <v>21111</v>
      </c>
      <c r="R13" s="51"/>
      <c r="S13" s="51">
        <v>17610</v>
      </c>
      <c r="T13" s="51"/>
      <c r="U13" s="51">
        <v>6060</v>
      </c>
      <c r="V13" s="51"/>
    </row>
    <row r="14" spans="1:22" ht="13.5" customHeight="1">
      <c r="A14" s="2">
        <v>79</v>
      </c>
      <c r="B14" s="5" t="s">
        <v>58</v>
      </c>
      <c r="C14" s="33">
        <v>64715</v>
      </c>
      <c r="D14" s="33">
        <v>53463</v>
      </c>
      <c r="E14" s="33">
        <v>15201</v>
      </c>
      <c r="F14" s="33">
        <v>11189</v>
      </c>
      <c r="G14" s="33">
        <v>45937</v>
      </c>
      <c r="H14" s="33">
        <v>32776</v>
      </c>
      <c r="I14" s="33">
        <v>8299</v>
      </c>
      <c r="J14" s="33">
        <v>1445</v>
      </c>
      <c r="K14" s="51">
        <v>27943</v>
      </c>
      <c r="L14" s="51"/>
      <c r="M14" s="51">
        <v>23068</v>
      </c>
      <c r="N14" s="51"/>
      <c r="O14" s="51">
        <v>6570</v>
      </c>
      <c r="P14" s="51"/>
      <c r="Q14" s="51">
        <v>24210</v>
      </c>
      <c r="R14" s="51"/>
      <c r="S14" s="51">
        <v>17043</v>
      </c>
      <c r="T14" s="51"/>
      <c r="U14" s="51">
        <v>4323</v>
      </c>
      <c r="V14" s="51"/>
    </row>
    <row r="15" spans="1:22" ht="13.5" customHeight="1">
      <c r="A15" s="2">
        <v>80</v>
      </c>
      <c r="B15" s="5" t="s">
        <v>59</v>
      </c>
      <c r="C15" s="52">
        <v>16979</v>
      </c>
      <c r="D15" s="53">
        <v>12167</v>
      </c>
      <c r="E15" s="53">
        <v>2497</v>
      </c>
      <c r="F15" s="53">
        <v>914</v>
      </c>
      <c r="G15" s="53">
        <v>20396</v>
      </c>
      <c r="H15" s="53">
        <v>8937</v>
      </c>
      <c r="I15" s="53">
        <v>2925</v>
      </c>
      <c r="J15" s="53">
        <v>23</v>
      </c>
      <c r="K15" s="54">
        <v>34422</v>
      </c>
      <c r="L15" s="54"/>
      <c r="M15" s="54">
        <v>24667</v>
      </c>
      <c r="N15" s="54"/>
      <c r="O15" s="54">
        <v>5061</v>
      </c>
      <c r="P15" s="54"/>
      <c r="Q15" s="53">
        <v>33942</v>
      </c>
      <c r="R15" s="53"/>
      <c r="S15" s="53">
        <v>14872</v>
      </c>
      <c r="T15" s="53"/>
      <c r="U15" s="53">
        <v>4868</v>
      </c>
      <c r="V15" s="53"/>
    </row>
    <row r="16" spans="1:22" ht="13.5" customHeight="1">
      <c r="A16" s="2">
        <v>81</v>
      </c>
      <c r="B16" s="5" t="s">
        <v>60</v>
      </c>
      <c r="C16" s="52"/>
      <c r="D16" s="53"/>
      <c r="E16" s="53"/>
      <c r="F16" s="53"/>
      <c r="G16" s="53"/>
      <c r="H16" s="53"/>
      <c r="I16" s="53"/>
      <c r="J16" s="53"/>
      <c r="K16" s="54"/>
      <c r="L16" s="54"/>
      <c r="M16" s="54"/>
      <c r="N16" s="54"/>
      <c r="O16" s="54"/>
      <c r="P16" s="54"/>
      <c r="Q16" s="53"/>
      <c r="R16" s="53"/>
      <c r="S16" s="53"/>
      <c r="T16" s="53"/>
      <c r="U16" s="53"/>
      <c r="V16" s="53"/>
    </row>
    <row r="17" spans="1:22" ht="13.5" customHeight="1">
      <c r="A17" s="2">
        <v>83</v>
      </c>
      <c r="B17" s="5" t="s">
        <v>61</v>
      </c>
      <c r="C17" s="52"/>
      <c r="D17" s="53"/>
      <c r="E17" s="53"/>
      <c r="F17" s="53"/>
      <c r="G17" s="53"/>
      <c r="H17" s="53"/>
      <c r="I17" s="53"/>
      <c r="J17" s="53"/>
      <c r="K17" s="54"/>
      <c r="L17" s="54"/>
      <c r="M17" s="54"/>
      <c r="N17" s="54"/>
      <c r="O17" s="54"/>
      <c r="P17" s="54"/>
      <c r="Q17" s="53"/>
      <c r="R17" s="53"/>
      <c r="S17" s="53"/>
      <c r="T17" s="53"/>
      <c r="U17" s="53"/>
      <c r="V17" s="53"/>
    </row>
    <row r="18" spans="1:22" ht="19.5" customHeight="1">
      <c r="A18" s="2">
        <v>82</v>
      </c>
      <c r="B18" s="5" t="s">
        <v>62</v>
      </c>
      <c r="C18" s="33">
        <v>331815</v>
      </c>
      <c r="D18" s="33">
        <v>310899</v>
      </c>
      <c r="E18" s="33">
        <v>89775</v>
      </c>
      <c r="F18" s="33">
        <v>6927</v>
      </c>
      <c r="G18" s="33">
        <v>822897</v>
      </c>
      <c r="H18" s="33">
        <v>716449</v>
      </c>
      <c r="I18" s="33">
        <v>223253</v>
      </c>
      <c r="J18" s="33">
        <v>5322</v>
      </c>
      <c r="K18" s="51">
        <v>149108</v>
      </c>
      <c r="L18" s="51"/>
      <c r="M18" s="51">
        <v>140581</v>
      </c>
      <c r="N18" s="51"/>
      <c r="O18" s="51">
        <v>40503</v>
      </c>
      <c r="P18" s="51"/>
      <c r="Q18" s="51">
        <v>330456</v>
      </c>
      <c r="R18" s="51"/>
      <c r="S18" s="51">
        <v>288571</v>
      </c>
      <c r="T18" s="51"/>
      <c r="U18" s="51">
        <v>89472</v>
      </c>
      <c r="V18" s="51"/>
    </row>
    <row r="19" spans="1:22" ht="13.5" customHeight="1">
      <c r="A19" s="2">
        <v>84</v>
      </c>
      <c r="B19" s="47" t="s">
        <v>75</v>
      </c>
      <c r="C19" s="33">
        <v>156665</v>
      </c>
      <c r="D19" s="33">
        <v>140972</v>
      </c>
      <c r="E19" s="33">
        <v>53220</v>
      </c>
      <c r="F19" s="33">
        <v>2619</v>
      </c>
      <c r="G19" s="33">
        <v>132335</v>
      </c>
      <c r="H19" s="33">
        <v>122777</v>
      </c>
      <c r="I19" s="33">
        <v>47328</v>
      </c>
      <c r="J19" s="33">
        <v>1976</v>
      </c>
      <c r="K19" s="51">
        <v>8866</v>
      </c>
      <c r="L19" s="51"/>
      <c r="M19" s="51">
        <v>7961</v>
      </c>
      <c r="N19" s="51"/>
      <c r="O19" s="51">
        <v>3014</v>
      </c>
      <c r="P19" s="51"/>
      <c r="Q19" s="51">
        <v>8102</v>
      </c>
      <c r="R19" s="51"/>
      <c r="S19" s="51">
        <v>7563</v>
      </c>
      <c r="T19" s="51"/>
      <c r="U19" s="51">
        <v>2893</v>
      </c>
      <c r="V19" s="51"/>
    </row>
    <row r="20" spans="1:22" ht="13.5" customHeight="1">
      <c r="A20" s="2">
        <v>86</v>
      </c>
      <c r="B20" s="5" t="s">
        <v>63</v>
      </c>
      <c r="C20" s="33">
        <v>118998</v>
      </c>
      <c r="D20" s="33">
        <v>98589</v>
      </c>
      <c r="E20" s="33">
        <v>47501</v>
      </c>
      <c r="F20" s="33">
        <v>4331</v>
      </c>
      <c r="G20" s="33">
        <v>159110</v>
      </c>
      <c r="H20" s="33">
        <v>137839</v>
      </c>
      <c r="I20" s="33">
        <v>69339</v>
      </c>
      <c r="J20" s="33">
        <v>2764</v>
      </c>
      <c r="K20" s="51">
        <v>24740</v>
      </c>
      <c r="L20" s="51"/>
      <c r="M20" s="51">
        <v>20497</v>
      </c>
      <c r="N20" s="51"/>
      <c r="O20" s="51">
        <v>9875</v>
      </c>
      <c r="P20" s="51"/>
      <c r="Q20" s="51">
        <v>31283</v>
      </c>
      <c r="R20" s="51"/>
      <c r="S20" s="51">
        <v>27203</v>
      </c>
      <c r="T20" s="51"/>
      <c r="U20" s="51">
        <v>13709</v>
      </c>
      <c r="V20" s="51"/>
    </row>
    <row r="21" spans="1:22" ht="13.5" customHeight="1" thickBot="1">
      <c r="A21" s="3">
        <v>87</v>
      </c>
      <c r="B21" s="17" t="s">
        <v>64</v>
      </c>
      <c r="C21" s="34">
        <v>22755</v>
      </c>
      <c r="D21" s="34">
        <v>19926</v>
      </c>
      <c r="E21" s="34">
        <v>6036</v>
      </c>
      <c r="F21" s="34">
        <v>860</v>
      </c>
      <c r="G21" s="34">
        <v>40205</v>
      </c>
      <c r="H21" s="34">
        <v>34610</v>
      </c>
      <c r="I21" s="34">
        <v>6811</v>
      </c>
      <c r="J21" s="34">
        <v>3224</v>
      </c>
      <c r="K21" s="117">
        <v>28543</v>
      </c>
      <c r="L21" s="117"/>
      <c r="M21" s="117">
        <v>24994</v>
      </c>
      <c r="N21" s="117"/>
      <c r="O21" s="117">
        <v>7571</v>
      </c>
      <c r="P21" s="117"/>
      <c r="Q21" s="117">
        <v>60094</v>
      </c>
      <c r="R21" s="117"/>
      <c r="S21" s="117">
        <v>51732</v>
      </c>
      <c r="T21" s="117"/>
      <c r="U21" s="117">
        <v>10180</v>
      </c>
      <c r="V21" s="117"/>
    </row>
    <row r="22" spans="1:11" s="22" customFormat="1" ht="12" customHeight="1" thickTop="1">
      <c r="A22" s="22" t="s">
        <v>92</v>
      </c>
      <c r="K22" s="22" t="s">
        <v>93</v>
      </c>
    </row>
    <row r="23" spans="1:4" s="37" customFormat="1" ht="12.75" customHeight="1">
      <c r="A23" s="38" t="s">
        <v>74</v>
      </c>
      <c r="B23" s="22"/>
      <c r="C23" s="22"/>
      <c r="D23" s="22"/>
    </row>
    <row r="24" ht="13.5" customHeight="1"/>
  </sheetData>
  <mergeCells count="112">
    <mergeCell ref="Q11:R11"/>
    <mergeCell ref="Q12:R12"/>
    <mergeCell ref="Q7:R7"/>
    <mergeCell ref="Q8:R8"/>
    <mergeCell ref="Q9:R9"/>
    <mergeCell ref="Q10:R10"/>
    <mergeCell ref="O15:P17"/>
    <mergeCell ref="C15:C17"/>
    <mergeCell ref="D15:D17"/>
    <mergeCell ref="E15:E17"/>
    <mergeCell ref="F15:F17"/>
    <mergeCell ref="S18:T18"/>
    <mergeCell ref="J15:J17"/>
    <mergeCell ref="G4:G5"/>
    <mergeCell ref="H4:H5"/>
    <mergeCell ref="J4:J5"/>
    <mergeCell ref="I4:I5"/>
    <mergeCell ref="G15:G17"/>
    <mergeCell ref="H15:H17"/>
    <mergeCell ref="I15:I17"/>
    <mergeCell ref="O14:P14"/>
    <mergeCell ref="S12:T12"/>
    <mergeCell ref="S13:T13"/>
    <mergeCell ref="S14:T14"/>
    <mergeCell ref="S15:T17"/>
    <mergeCell ref="O11:P11"/>
    <mergeCell ref="O12:P12"/>
    <mergeCell ref="O13:P13"/>
    <mergeCell ref="U6:V6"/>
    <mergeCell ref="S7:T7"/>
    <mergeCell ref="U7:V7"/>
    <mergeCell ref="S8:T8"/>
    <mergeCell ref="S9:T9"/>
    <mergeCell ref="S10:T10"/>
    <mergeCell ref="S11:T11"/>
    <mergeCell ref="O7:P7"/>
    <mergeCell ref="O8:P8"/>
    <mergeCell ref="O9:P9"/>
    <mergeCell ref="O10:P10"/>
    <mergeCell ref="F4:F5"/>
    <mergeCell ref="G3:J3"/>
    <mergeCell ref="A2:B5"/>
    <mergeCell ref="C4:C5"/>
    <mergeCell ref="D4:D5"/>
    <mergeCell ref="C3:F3"/>
    <mergeCell ref="E4:E5"/>
    <mergeCell ref="S6:T6"/>
    <mergeCell ref="Q6:R6"/>
    <mergeCell ref="O6:P6"/>
    <mergeCell ref="M6:N6"/>
    <mergeCell ref="O4:P5"/>
    <mergeCell ref="U4:V5"/>
    <mergeCell ref="S4:T5"/>
    <mergeCell ref="K2:V2"/>
    <mergeCell ref="Q3:V3"/>
    <mergeCell ref="Q4:R5"/>
    <mergeCell ref="M4:N5"/>
    <mergeCell ref="U12:V12"/>
    <mergeCell ref="U8:V8"/>
    <mergeCell ref="U9:V9"/>
    <mergeCell ref="U10:V10"/>
    <mergeCell ref="U11:V11"/>
    <mergeCell ref="U18:V18"/>
    <mergeCell ref="U13:V13"/>
    <mergeCell ref="U14:V14"/>
    <mergeCell ref="U15:V17"/>
    <mergeCell ref="U21:V21"/>
    <mergeCell ref="Q19:R19"/>
    <mergeCell ref="Q20:R20"/>
    <mergeCell ref="Q21:R21"/>
    <mergeCell ref="S21:T21"/>
    <mergeCell ref="U19:V19"/>
    <mergeCell ref="U20:V20"/>
    <mergeCell ref="S19:T19"/>
    <mergeCell ref="S20:T20"/>
    <mergeCell ref="Q13:R13"/>
    <mergeCell ref="Q14:R14"/>
    <mergeCell ref="Q15:R17"/>
    <mergeCell ref="Q18:R18"/>
    <mergeCell ref="O18:P18"/>
    <mergeCell ref="O19:P19"/>
    <mergeCell ref="O20:P20"/>
    <mergeCell ref="O21:P21"/>
    <mergeCell ref="M7:N7"/>
    <mergeCell ref="M8:N8"/>
    <mergeCell ref="M9:N9"/>
    <mergeCell ref="M10:N10"/>
    <mergeCell ref="M18:N18"/>
    <mergeCell ref="M19:N19"/>
    <mergeCell ref="M20:N20"/>
    <mergeCell ref="M11:N11"/>
    <mergeCell ref="M12:N12"/>
    <mergeCell ref="M13:N13"/>
    <mergeCell ref="M14:N14"/>
    <mergeCell ref="K12:L12"/>
    <mergeCell ref="K13:L13"/>
    <mergeCell ref="K14:L14"/>
    <mergeCell ref="M15:N17"/>
    <mergeCell ref="K8:L8"/>
    <mergeCell ref="K9:L9"/>
    <mergeCell ref="K10:L10"/>
    <mergeCell ref="K11:L11"/>
    <mergeCell ref="K21:L21"/>
    <mergeCell ref="K4:L5"/>
    <mergeCell ref="K3:P3"/>
    <mergeCell ref="K15:L17"/>
    <mergeCell ref="K18:L18"/>
    <mergeCell ref="K19:L19"/>
    <mergeCell ref="K20:L20"/>
    <mergeCell ref="M21:N21"/>
    <mergeCell ref="K6:L6"/>
    <mergeCell ref="K7:L7"/>
  </mergeCells>
  <printOptions/>
  <pageMargins left="0.6692913385826772" right="0.6692913385826772" top="0.984251968503937" bottom="0.5905511811023623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統計情報課№８</cp:lastModifiedBy>
  <cp:lastPrinted>2003-02-21T07:25:35Z</cp:lastPrinted>
  <dcterms:created xsi:type="dcterms:W3CDTF">1997-05-22T05:59:52Z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