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70" yWindow="930" windowWidth="15480" windowHeight="11640" tabRatio="738" activeTab="0"/>
  </bookViews>
  <sheets>
    <sheet name="全市" sheetId="1" r:id="rId1"/>
    <sheet name="川崎区" sheetId="2" r:id="rId2"/>
    <sheet name="幸区" sheetId="3" r:id="rId3"/>
    <sheet name="中原区" sheetId="4" r:id="rId4"/>
    <sheet name="高津区" sheetId="5" r:id="rId5"/>
    <sheet name="宮前区" sheetId="6" r:id="rId6"/>
    <sheet name="多摩区" sheetId="7" r:id="rId7"/>
    <sheet name="麻生区" sheetId="8" r:id="rId8"/>
  </sheets>
  <definedNames>
    <definedName name="_xlnm.Print_Area" localSheetId="5">'宮前区'!$A$1:$N$76</definedName>
    <definedName name="_xlnm.Print_Area" localSheetId="2">'幸区'!$A$1:$N$76</definedName>
    <definedName name="_xlnm.Print_Area" localSheetId="4">'高津区'!$A$1:$N$76</definedName>
    <definedName name="_xlnm.Print_Area" localSheetId="1">'川崎区'!$A$1:$N$76</definedName>
    <definedName name="_xlnm.Print_Area" localSheetId="0">'全市'!$A$1:$N$76</definedName>
    <definedName name="_xlnm.Print_Area" localSheetId="6">'多摩区'!$A$1:$N$76</definedName>
    <definedName name="_xlnm.Print_Area" localSheetId="3">'中原区'!$A$1:$N$76</definedName>
    <definedName name="_xlnm.Print_Area" localSheetId="7">'麻生区'!$A$1:$N$74</definedName>
    <definedName name="Z_765B83A0_93F3_11D1_8D3B_00A0C91E2408_.wvu.PrintArea" localSheetId="5" hidden="1">'宮前区'!#REF!</definedName>
    <definedName name="Z_765B83A0_93F3_11D1_8D3B_00A0C91E2408_.wvu.PrintArea" localSheetId="2" hidden="1">'幸区'!#REF!</definedName>
    <definedName name="Z_765B83A0_93F3_11D1_8D3B_00A0C91E2408_.wvu.PrintArea" localSheetId="4" hidden="1">'高津区'!#REF!</definedName>
    <definedName name="Z_765B83A0_93F3_11D1_8D3B_00A0C91E2408_.wvu.PrintArea" localSheetId="1" hidden="1">'川崎区'!#REF!</definedName>
    <definedName name="Z_765B83A0_93F3_11D1_8D3B_00A0C91E2408_.wvu.PrintArea" localSheetId="0" hidden="1">'全市'!$A$1:$M$76</definedName>
    <definedName name="Z_765B83A0_93F3_11D1_8D3B_00A0C91E2408_.wvu.PrintArea" localSheetId="6" hidden="1">'多摩区'!#REF!</definedName>
    <definedName name="Z_765B83A0_93F3_11D1_8D3B_00A0C91E2408_.wvu.PrintArea" localSheetId="3" hidden="1">'中原区'!#REF!</definedName>
    <definedName name="Z_765B83A0_93F3_11D1_8D3B_00A0C91E2408_.wvu.PrintArea" localSheetId="7" hidden="1">'麻生区'!#REF!</definedName>
    <definedName name="Z_8F9F6800_94E7_11D1_B693_CFA07B5D83C6_.wvu.PrintArea" localSheetId="5" hidden="1">'宮前区'!#REF!</definedName>
    <definedName name="Z_8F9F6800_94E7_11D1_B693_CFA07B5D83C6_.wvu.PrintArea" localSheetId="2" hidden="1">'幸区'!#REF!</definedName>
    <definedName name="Z_8F9F6800_94E7_11D1_B693_CFA07B5D83C6_.wvu.PrintArea" localSheetId="4" hidden="1">'高津区'!#REF!</definedName>
    <definedName name="Z_8F9F6800_94E7_11D1_B693_CFA07B5D83C6_.wvu.PrintArea" localSheetId="1" hidden="1">'川崎区'!#REF!</definedName>
    <definedName name="Z_8F9F6800_94E7_11D1_B693_CFA07B5D83C6_.wvu.PrintArea" localSheetId="0" hidden="1">'全市'!$A$1:$M$76</definedName>
    <definedName name="Z_8F9F6800_94E7_11D1_B693_CFA07B5D83C6_.wvu.PrintArea" localSheetId="6" hidden="1">'多摩区'!#REF!</definedName>
    <definedName name="Z_8F9F6800_94E7_11D1_B693_CFA07B5D83C6_.wvu.PrintArea" localSheetId="3" hidden="1">'中原区'!#REF!</definedName>
    <definedName name="Z_8F9F6800_94E7_11D1_B693_CFA07B5D83C6_.wvu.PrintArea" localSheetId="7" hidden="1">'麻生区'!#REF!</definedName>
  </definedNames>
  <calcPr fullCalcOnLoad="1"/>
</workbook>
</file>

<file path=xl/sharedStrings.xml><?xml version="1.0" encoding="utf-8"?>
<sst xmlns="http://schemas.openxmlformats.org/spreadsheetml/2006/main" count="1057" uniqueCount="85">
  <si>
    <t>事業所数</t>
  </si>
  <si>
    <t>種　　　　別</t>
  </si>
  <si>
    <t>(産業中分類別)</t>
  </si>
  <si>
    <t>（従業者規模別）</t>
  </si>
  <si>
    <t>100～199人</t>
  </si>
  <si>
    <t>200～299人</t>
  </si>
  <si>
    <t>300～499人</t>
  </si>
  <si>
    <t>500～999人</t>
  </si>
  <si>
    <t>1,000人以上</t>
  </si>
  <si>
    <t>食料品製造業</t>
  </si>
  <si>
    <t>飲料・たばこ・飼料製造業</t>
  </si>
  <si>
    <t>繊維工業</t>
  </si>
  <si>
    <t>家具・装備品製造業</t>
  </si>
  <si>
    <t>パルプ・紙・紙加工品製造業</t>
  </si>
  <si>
    <t>化学工業</t>
  </si>
  <si>
    <t>石油製品・石炭製品製造業</t>
  </si>
  <si>
    <t>プラスチック製品製造業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</si>
  <si>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</si>
  <si>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</si>
  <si>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</si>
  <si>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</si>
  <si>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</si>
  <si>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</si>
  <si>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電気機械器具製造業</t>
  </si>
  <si>
    <t>情報通信機械器具製造業</t>
  </si>
  <si>
    <t>その他の製造業</t>
  </si>
  <si>
    <t>1～3人</t>
  </si>
  <si>
    <t>4～9人</t>
  </si>
  <si>
    <t>10～19人</t>
  </si>
  <si>
    <t>20～29人</t>
  </si>
  <si>
    <t>30～49人</t>
  </si>
  <si>
    <t>50～99人</t>
  </si>
  <si>
    <t>総　　　数</t>
  </si>
  <si>
    <t>全　      市</t>
  </si>
  <si>
    <t>川　　崎　　区</t>
  </si>
  <si>
    <t>幸　　　　　区</t>
  </si>
  <si>
    <t>－</t>
  </si>
  <si>
    <t>中　　原　　区</t>
  </si>
  <si>
    <t>高　　津　　区</t>
  </si>
  <si>
    <t>多　　摩　　区</t>
  </si>
  <si>
    <t>宮　　前　　区</t>
  </si>
  <si>
    <t>麻　　生　　区</t>
  </si>
  <si>
    <t>半製品
仕掛品</t>
  </si>
  <si>
    <t>第４表　在庫額（従業者３０人以上）　　　　　</t>
  </si>
  <si>
    <r>
      <t>（単位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：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100万円）</t>
    </r>
  </si>
  <si>
    <t>製 造 品</t>
  </si>
  <si>
    <t>原材料
燃　料</t>
  </si>
  <si>
    <t>年 末 在 庫 額</t>
  </si>
  <si>
    <t>年 初 在 庫 額</t>
  </si>
  <si>
    <r>
      <t>（単位</t>
    </r>
    <r>
      <rPr>
        <sz val="11"/>
        <rFont val="ＭＳ Ｐゴシック"/>
        <family val="3"/>
      </rPr>
      <t xml:space="preserve"> ： 100万円）</t>
    </r>
  </si>
  <si>
    <t>製 造 品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</si>
  <si>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</si>
  <si>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</si>
  <si>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</si>
  <si>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</si>
  <si>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</si>
  <si>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</si>
  <si>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</si>
  <si>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</si>
  <si>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</si>
  <si>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</si>
  <si>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</si>
  <si>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製 造 品</t>
  </si>
  <si>
    <t>A</t>
  </si>
  <si>
    <t>－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</si>
  <si>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</si>
  <si>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</si>
  <si>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</si>
  <si>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</si>
  <si>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</si>
  <si>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</si>
  <si>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</si>
  <si>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</si>
  <si>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</si>
  <si>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</si>
  <si>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/>
  </si>
  <si>
    <t>木材・木製品製造業（家具を除く）</t>
  </si>
  <si>
    <t>印刷・同関連業</t>
  </si>
  <si>
    <t>はん用機械器具製造業</t>
  </si>
  <si>
    <t>生産用機械器具製造業</t>
  </si>
  <si>
    <t>業務用機械器具製造業</t>
  </si>
  <si>
    <t>電子部品・デバイス・電子回路製造業</t>
  </si>
  <si>
    <t>輸送用機械器具製造業</t>
  </si>
  <si>
    <t>Ｘ</t>
  </si>
  <si>
    <t>0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</si>
</sst>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△ &quot;0.0"/>
    <numFmt numFmtId="177" formatCode="#,##0.0;[Red]\-#,##0.0"/>
    <numFmt numFmtId="178" formatCode="0.0"/>
    <numFmt numFmtId="179" formatCode="0;&quot;△ &quot;0"/>
    <numFmt numFmtId="180" formatCode="0.0%"/>
    <numFmt numFmtId="181" formatCode="#,##0.0;&quot;△ &quot;#,##0.0"/>
    <numFmt numFmtId="182" formatCode="#,##0;&quot;△ &quot;#,##0"/>
    <numFmt numFmtId="183" formatCode="#,##0.0_ ;[Red]\-#,##0.0\ "/>
    <numFmt numFmtId="184" formatCode="0.00_ "/>
    <numFmt numFmtId="185" formatCode="#,##0,&quot;千&quot;"/>
    <numFmt numFmtId="186" formatCode="#,##0,"/>
    <numFmt numFmtId="187" formatCode="0000000"/>
    <numFmt numFmtId="188" formatCode="ggg"/>
    <numFmt numFmtId="189" formatCode="00"/>
    <numFmt numFmtId="190" formatCode="#,##0.0;&quot;△ &quot;#,##0.0&quot; &quot;"/>
    <numFmt numFmtId="191" formatCode="#,##0.0;&quot;△ &quot;#,##0.0&quot;　&quot;"/>
    <numFmt numFmtId="192" formatCode="#,##0.0;&quot;△ &quot;#,##0.0\ \ \ \ "/>
    <numFmt numFmtId="193" formatCode="#,##0.0&quot; &quot;;&quot;△ &quot;#,##0.0"/>
    <numFmt numFmtId="194" formatCode="#,##0.0&quot; &quot;;&quot;△ &quot;#,##0.0&quot; &quot;"/>
    <numFmt numFmtId="195" formatCode="@&quot; &quot;"/>
    <numFmt numFmtId="196" formatCode="#,##0.0&quot;　&quot;;&quot;△ &quot;#,##0.0&quot;　&quot;"/>
    <numFmt numFmtId="197" formatCode="@&quot;　&quot;"/>
    <numFmt numFmtId="198" formatCode="0000"/>
    <numFmt numFmtId="199" formatCode="00_);[Red]\(0\)"/>
    <numFmt numFmtId="200" formatCode="_ * #\ ###\ ##0_ ;_ * \-#\ ###\ ##0_ ;_ * &quot;-&quot;_ ;_ @_ "/>
    <numFmt numFmtId="201" formatCode="0_ "/>
    <numFmt numFmtId="202" formatCode="g_G_G/General"/>
    <numFmt numFmtId="203" formatCode="_ * #\ ###\ ##0_ ;_ * \-#\ ###\ ##0_ ;_ @_ "/>
    <numFmt numFmtId="204" formatCode="_ * #\ ###\ ##0_ ;_ * \-#\ ###\ ##0_ ;_ * &quot;－&quot;_ ;_ @_ "/>
    <numFmt numFmtId="205" formatCode="&quot; &quot;General&quot; &quot;"/>
    <numFmt numFmtId="206" formatCode="&quot;　&quot;@&quot;　&quot;"/>
    <numFmt numFmtId="207" formatCode="&quot;0&quot;General"/>
  </numFmts>
  <fonts count="4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0"/>
      <name val="ＭＳ Ｐ明朝"/>
      <family val="1"/>
    </font>
    <font>
      <sz val="10"/>
      <name val="ＭＳ Ｐゴシック"/>
      <family val="3"/>
    </font>
    <font>
      <sz val="10"/>
      <color indexed="10"/>
      <name val="ＭＳ Ｐゴシック"/>
      <family val="3"/>
    </font>
    <font>
      <sz val="10"/>
      <color indexed="9"/>
      <name val="ＭＳ Ｐ明朝"/>
      <family val="1"/>
    </font>
    <font>
      <sz val="14"/>
      <name val="ＭＳ Ｐゴシック"/>
      <family val="3"/>
    </font>
    <font>
      <sz val="11"/>
      <color indexed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57">
    <xf numFmtId="0" fontId="0" fillId="0" borderId="0" xfId="0" applyAlignment="1">
      <alignment/>
    </xf>
    <xf numFmtId="200" fontId="0" fillId="0" borderId="0" xfId="0" applyNumberForma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204" fontId="5" fillId="0" borderId="0" xfId="0" applyNumberFormat="1" applyFont="1" applyBorder="1" applyAlignment="1">
      <alignment horizontal="right"/>
    </xf>
    <xf numFmtId="200" fontId="6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204" fontId="6" fillId="0" borderId="0" xfId="0" applyNumberFormat="1" applyFont="1" applyBorder="1" applyAlignment="1">
      <alignment horizontal="right"/>
    </xf>
    <xf numFmtId="204" fontId="7" fillId="0" borderId="0" xfId="0" applyNumberFormat="1" applyFont="1" applyBorder="1" applyAlignment="1">
      <alignment horizontal="right"/>
    </xf>
    <xf numFmtId="207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distributed" vertical="center"/>
    </xf>
    <xf numFmtId="0" fontId="5" fillId="0" borderId="10" xfId="0" applyFont="1" applyBorder="1" applyAlignment="1">
      <alignment horizontal="distributed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right" vertical="center"/>
    </xf>
    <xf numFmtId="0" fontId="5" fillId="0" borderId="10" xfId="0" applyFont="1" applyBorder="1" applyAlignment="1">
      <alignment horizontal="left" indent="2"/>
    </xf>
    <xf numFmtId="0" fontId="8" fillId="0" borderId="0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5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right" vertical="center"/>
    </xf>
    <xf numFmtId="0" fontId="5" fillId="0" borderId="12" xfId="0" applyFont="1" applyBorder="1" applyAlignment="1">
      <alignment horizontal="distributed"/>
    </xf>
    <xf numFmtId="204" fontId="5" fillId="0" borderId="11" xfId="0" applyNumberFormat="1" applyFont="1" applyBorder="1" applyAlignment="1">
      <alignment horizontal="right"/>
    </xf>
    <xf numFmtId="0" fontId="5" fillId="0" borderId="0" xfId="0" applyNumberFormat="1" applyFont="1" applyAlignment="1">
      <alignment vertical="center"/>
    </xf>
    <xf numFmtId="0" fontId="5" fillId="0" borderId="13" xfId="0" applyNumberFormat="1" applyFont="1" applyBorder="1" applyAlignment="1">
      <alignment horizontal="center" vertical="center" wrapText="1"/>
    </xf>
    <xf numFmtId="0" fontId="5" fillId="0" borderId="14" xfId="0" applyNumberFormat="1" applyFont="1" applyBorder="1" applyAlignment="1">
      <alignment horizontal="center" vertical="center"/>
    </xf>
    <xf numFmtId="0" fontId="5" fillId="0" borderId="14" xfId="0" applyNumberFormat="1" applyFont="1" applyBorder="1" applyAlignment="1">
      <alignment horizontal="center" vertical="center" wrapText="1"/>
    </xf>
    <xf numFmtId="0" fontId="5" fillId="0" borderId="15" xfId="0" applyNumberFormat="1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distributed" vertical="center"/>
    </xf>
    <xf numFmtId="0" fontId="9" fillId="0" borderId="0" xfId="0" applyNumberFormat="1" applyFont="1" applyBorder="1" applyAlignment="1">
      <alignment horizontal="distributed" vertical="center"/>
    </xf>
    <xf numFmtId="0" fontId="4" fillId="0" borderId="0" xfId="0" applyFont="1" applyAlignment="1">
      <alignment/>
    </xf>
    <xf numFmtId="0" fontId="9" fillId="0" borderId="11" xfId="0" applyNumberFormat="1" applyFont="1" applyBorder="1" applyAlignment="1">
      <alignment horizontal="distributed" vertical="center"/>
    </xf>
    <xf numFmtId="0" fontId="5" fillId="0" borderId="16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204" fontId="10" fillId="0" borderId="0" xfId="0" applyNumberFormat="1" applyFont="1" applyBorder="1" applyAlignment="1">
      <alignment horizontal="right"/>
    </xf>
    <xf numFmtId="200" fontId="7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distributed" vertical="center"/>
    </xf>
    <xf numFmtId="0" fontId="9" fillId="0" borderId="11" xfId="0" applyNumberFormat="1" applyFont="1" applyBorder="1" applyAlignment="1">
      <alignment horizontal="distributed" vertical="center"/>
    </xf>
    <xf numFmtId="0" fontId="5" fillId="0" borderId="17" xfId="0" applyNumberFormat="1" applyFont="1" applyBorder="1" applyAlignment="1">
      <alignment horizontal="center" vertical="center" wrapText="1"/>
    </xf>
    <xf numFmtId="0" fontId="5" fillId="0" borderId="18" xfId="0" applyNumberFormat="1" applyFont="1" applyBorder="1" applyAlignment="1">
      <alignment horizontal="center" vertical="center"/>
    </xf>
    <xf numFmtId="0" fontId="5" fillId="0" borderId="19" xfId="0" applyNumberFormat="1" applyFont="1" applyBorder="1" applyAlignment="1">
      <alignment horizontal="center" vertical="center"/>
    </xf>
    <xf numFmtId="0" fontId="5" fillId="0" borderId="20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/>
    </xf>
    <xf numFmtId="0" fontId="5" fillId="0" borderId="21" xfId="0" applyNumberFormat="1" applyFont="1" applyBorder="1" applyAlignment="1">
      <alignment horizontal="center" vertical="center" wrapText="1"/>
    </xf>
    <xf numFmtId="0" fontId="5" fillId="0" borderId="22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distributed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0" fillId="0" borderId="11" xfId="0" applyNumberFormat="1" applyFont="1" applyBorder="1" applyAlignment="1">
      <alignment horizontal="right"/>
    </xf>
    <xf numFmtId="0" fontId="5" fillId="0" borderId="23" xfId="0" applyNumberFormat="1" applyFont="1" applyBorder="1" applyAlignment="1">
      <alignment horizontal="center" vertical="center" wrapText="1"/>
    </xf>
    <xf numFmtId="0" fontId="5" fillId="0" borderId="18" xfId="0" applyNumberFormat="1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8"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6"/>
  <sheetViews>
    <sheetView showGridLines="0" tabSelected="1" zoomScaleSheetLayoutView="85" zoomScalePageLayoutView="0" workbookViewId="0" topLeftCell="A1">
      <selection activeCell="P22" sqref="P22"/>
    </sheetView>
  </sheetViews>
  <sheetFormatPr defaultColWidth="9.00390625" defaultRowHeight="13.5"/>
  <cols>
    <col min="1" max="1" width="2.625" style="0" customWidth="1"/>
    <col min="2" max="2" width="2.125" style="0" customWidth="1"/>
    <col min="3" max="3" width="9.625" style="0" customWidth="1"/>
    <col min="4" max="4" width="9.75390625" style="0" bestFit="1" customWidth="1"/>
    <col min="5" max="5" width="9.625" style="0" customWidth="1"/>
    <col min="6" max="6" width="2.125" style="0" customWidth="1"/>
    <col min="7" max="7" width="10.625" style="1" hidden="1" customWidth="1"/>
    <col min="8" max="14" width="11.625" style="1" customWidth="1"/>
  </cols>
  <sheetData>
    <row r="1" spans="1:17" s="36" customFormat="1" ht="13.5" customHeight="1">
      <c r="A1" s="30"/>
      <c r="B1" s="30"/>
      <c r="C1" s="31"/>
      <c r="D1" s="41" t="s">
        <v>43</v>
      </c>
      <c r="E1" s="41"/>
      <c r="F1" s="41"/>
      <c r="G1" s="41"/>
      <c r="H1" s="41"/>
      <c r="I1" s="41"/>
      <c r="J1" s="41"/>
      <c r="K1" s="41"/>
      <c r="L1" s="32"/>
      <c r="M1" s="31"/>
      <c r="N1" s="31"/>
      <c r="O1" s="33"/>
      <c r="P1" s="33"/>
      <c r="Q1" s="33"/>
    </row>
    <row r="2" spans="1:17" s="36" customFormat="1" ht="18" thickBot="1">
      <c r="A2" s="30"/>
      <c r="B2" s="30"/>
      <c r="C2" s="30"/>
      <c r="D2" s="42"/>
      <c r="E2" s="42"/>
      <c r="F2" s="42"/>
      <c r="G2" s="42"/>
      <c r="H2" s="42"/>
      <c r="I2" s="42"/>
      <c r="J2" s="42"/>
      <c r="K2" s="42"/>
      <c r="L2" s="34"/>
      <c r="M2" s="54" t="s">
        <v>49</v>
      </c>
      <c r="N2" s="54"/>
      <c r="O2" s="33"/>
      <c r="P2" s="33"/>
      <c r="Q2" s="33"/>
    </row>
    <row r="3" spans="1:14" s="25" customFormat="1" ht="12" customHeight="1">
      <c r="A3" s="45" t="s">
        <v>1</v>
      </c>
      <c r="B3" s="45"/>
      <c r="C3" s="45"/>
      <c r="D3" s="45"/>
      <c r="E3" s="45"/>
      <c r="F3" s="46"/>
      <c r="G3" s="43" t="s">
        <v>0</v>
      </c>
      <c r="H3" s="43" t="s">
        <v>0</v>
      </c>
      <c r="I3" s="49" t="s">
        <v>48</v>
      </c>
      <c r="J3" s="49"/>
      <c r="K3" s="50"/>
      <c r="L3" s="55" t="s">
        <v>47</v>
      </c>
      <c r="M3" s="49"/>
      <c r="N3" s="49"/>
    </row>
    <row r="4" spans="1:14" s="25" customFormat="1" ht="28.5" customHeight="1" thickBot="1">
      <c r="A4" s="47"/>
      <c r="B4" s="47"/>
      <c r="C4" s="47"/>
      <c r="D4" s="47"/>
      <c r="E4" s="47"/>
      <c r="F4" s="48"/>
      <c r="G4" s="44"/>
      <c r="H4" s="56"/>
      <c r="I4" s="35" t="s">
        <v>45</v>
      </c>
      <c r="J4" s="26" t="s">
        <v>42</v>
      </c>
      <c r="K4" s="26" t="s">
        <v>46</v>
      </c>
      <c r="L4" s="27" t="s">
        <v>62</v>
      </c>
      <c r="M4" s="28" t="s">
        <v>42</v>
      </c>
      <c r="N4" s="29" t="s">
        <v>46</v>
      </c>
    </row>
    <row r="5" spans="1:14" s="3" customFormat="1" ht="12">
      <c r="A5" s="52" t="s">
        <v>33</v>
      </c>
      <c r="B5" s="52"/>
      <c r="C5" s="52"/>
      <c r="D5" s="52"/>
      <c r="E5" s="52"/>
      <c r="F5" s="53"/>
      <c r="G5" s="5"/>
      <c r="H5" s="5"/>
      <c r="I5" s="38" t="s">
        <v>75</v>
      </c>
      <c r="J5" s="38" t="s">
        <v>75</v>
      </c>
      <c r="K5" s="38" t="s">
        <v>75</v>
      </c>
      <c r="L5" s="38" t="s">
        <v>75</v>
      </c>
      <c r="M5" s="38" t="s">
        <v>75</v>
      </c>
      <c r="N5" s="38" t="s">
        <v>75</v>
      </c>
    </row>
    <row r="6" spans="1:14" s="3" customFormat="1" ht="12.75" customHeight="1">
      <c r="A6" s="39" t="s">
        <v>32</v>
      </c>
      <c r="B6" s="39"/>
      <c r="C6" s="39"/>
      <c r="D6" s="39"/>
      <c r="E6" s="39"/>
      <c r="F6" s="40"/>
      <c r="G6" s="8" t="e">
        <f>#REF!</f>
        <v>#REF!</v>
      </c>
      <c r="H6" s="8">
        <v>254</v>
      </c>
      <c r="I6" s="8">
        <v>119300</v>
      </c>
      <c r="J6" s="8">
        <v>177559</v>
      </c>
      <c r="K6" s="8">
        <v>85481</v>
      </c>
      <c r="L6" s="8">
        <v>126416</v>
      </c>
      <c r="M6" s="8">
        <v>172862</v>
      </c>
      <c r="N6" s="8">
        <v>100957</v>
      </c>
    </row>
    <row r="7" spans="1:14" s="3" customFormat="1" ht="12.75" customHeight="1">
      <c r="A7" s="39" t="s">
        <v>2</v>
      </c>
      <c r="B7" s="39"/>
      <c r="C7" s="39"/>
      <c r="D7" s="39"/>
      <c r="E7" s="39"/>
      <c r="F7" s="40"/>
      <c r="G7" s="9"/>
      <c r="H7" s="37"/>
      <c r="I7" s="37"/>
      <c r="J7" s="37"/>
      <c r="K7" s="37"/>
      <c r="L7" s="37"/>
      <c r="M7" s="37"/>
      <c r="N7" s="37"/>
    </row>
    <row r="8" spans="1:14" s="2" customFormat="1" ht="12" customHeight="1">
      <c r="A8" s="10">
        <v>9</v>
      </c>
      <c r="B8" s="11"/>
      <c r="C8" s="51" t="s">
        <v>9</v>
      </c>
      <c r="D8" s="51"/>
      <c r="E8" s="51"/>
      <c r="F8" s="13"/>
      <c r="G8" s="4" t="e">
        <f>VLOOKUP($A8,#REF!,3,FALSE)</f>
        <v>#REF!</v>
      </c>
      <c r="H8" s="4">
        <v>24</v>
      </c>
      <c r="I8" s="4">
        <v>4827</v>
      </c>
      <c r="J8" s="4">
        <v>3060</v>
      </c>
      <c r="K8" s="4">
        <v>5883</v>
      </c>
      <c r="L8" s="4">
        <v>5667</v>
      </c>
      <c r="M8" s="4">
        <v>3932</v>
      </c>
      <c r="N8" s="4">
        <v>7858</v>
      </c>
    </row>
    <row r="9" spans="1:14" s="2" customFormat="1" ht="12" customHeight="1" hidden="1">
      <c r="A9" s="14"/>
      <c r="B9" s="11"/>
      <c r="C9" s="12"/>
      <c r="D9" s="12"/>
      <c r="E9" s="12"/>
      <c r="F9" s="13"/>
      <c r="G9" s="4"/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</row>
    <row r="10" spans="1:14" s="2" customFormat="1" ht="12" customHeight="1">
      <c r="A10" s="14">
        <v>10</v>
      </c>
      <c r="B10" s="11"/>
      <c r="C10" s="51" t="s">
        <v>10</v>
      </c>
      <c r="D10" s="51"/>
      <c r="E10" s="51"/>
      <c r="F10" s="13"/>
      <c r="G10" s="4" t="e">
        <f>VLOOKUP($A10,#REF!,3,FALSE)</f>
        <v>#REF!</v>
      </c>
      <c r="H10" s="4">
        <v>1</v>
      </c>
      <c r="I10" s="4" t="s">
        <v>83</v>
      </c>
      <c r="J10" s="4" t="s">
        <v>83</v>
      </c>
      <c r="K10" s="4" t="s">
        <v>83</v>
      </c>
      <c r="L10" s="4" t="s">
        <v>83</v>
      </c>
      <c r="M10" s="4" t="s">
        <v>83</v>
      </c>
      <c r="N10" s="4" t="s">
        <v>83</v>
      </c>
    </row>
    <row r="11" spans="1:14" s="2" customFormat="1" ht="12" customHeight="1" hidden="1">
      <c r="A11" s="14"/>
      <c r="B11" s="11"/>
      <c r="C11" s="12"/>
      <c r="D11" s="12"/>
      <c r="E11" s="12"/>
      <c r="F11" s="13"/>
      <c r="G11" s="4"/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</row>
    <row r="12" spans="1:14" s="2" customFormat="1" ht="12" customHeight="1">
      <c r="A12" s="14">
        <v>11</v>
      </c>
      <c r="B12" s="11"/>
      <c r="C12" s="51" t="s">
        <v>11</v>
      </c>
      <c r="D12" s="51"/>
      <c r="E12" s="51"/>
      <c r="F12" s="13"/>
      <c r="G12" s="4" t="e">
        <f>VLOOKUP($A12,#REF!,3,FALSE)</f>
        <v>#REF!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</row>
    <row r="13" spans="1:14" s="2" customFormat="1" ht="12" customHeight="1" hidden="1">
      <c r="A13" s="14"/>
      <c r="B13" s="11"/>
      <c r="C13" s="12"/>
      <c r="D13" s="12"/>
      <c r="E13" s="12"/>
      <c r="F13" s="13"/>
      <c r="G13" s="4"/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</row>
    <row r="14" spans="1:14" s="2" customFormat="1" ht="12" customHeight="1">
      <c r="A14" s="14">
        <v>12</v>
      </c>
      <c r="B14" s="11"/>
      <c r="C14" s="51" t="s">
        <v>76</v>
      </c>
      <c r="D14" s="51"/>
      <c r="E14" s="51"/>
      <c r="F14" s="13"/>
      <c r="G14" s="4" t="e">
        <f>VLOOKUP($A14,#REF!,3,FALSE)</f>
        <v>#REF!</v>
      </c>
      <c r="H14" s="4">
        <v>1</v>
      </c>
      <c r="I14" s="4" t="s">
        <v>83</v>
      </c>
      <c r="J14" s="4" t="s">
        <v>83</v>
      </c>
      <c r="K14" s="4" t="s">
        <v>83</v>
      </c>
      <c r="L14" s="4" t="s">
        <v>83</v>
      </c>
      <c r="M14" s="4" t="s">
        <v>83</v>
      </c>
      <c r="N14" s="4" t="s">
        <v>83</v>
      </c>
    </row>
    <row r="15" spans="1:14" s="2" customFormat="1" ht="12" customHeight="1" hidden="1">
      <c r="A15" s="14"/>
      <c r="B15" s="11"/>
      <c r="C15" s="12"/>
      <c r="D15" s="12"/>
      <c r="E15" s="12"/>
      <c r="F15" s="13"/>
      <c r="G15" s="4"/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</row>
    <row r="16" spans="1:14" s="2" customFormat="1" ht="12" customHeight="1">
      <c r="A16" s="14">
        <v>13</v>
      </c>
      <c r="B16" s="11"/>
      <c r="C16" s="51" t="s">
        <v>12</v>
      </c>
      <c r="D16" s="51"/>
      <c r="E16" s="51"/>
      <c r="F16" s="13"/>
      <c r="G16" s="4" t="e">
        <f>VLOOKUP($A16,#REF!,3,FALSE)</f>
        <v>#REF!</v>
      </c>
      <c r="H16" s="4">
        <v>1</v>
      </c>
      <c r="I16" s="4" t="s">
        <v>83</v>
      </c>
      <c r="J16" s="4" t="s">
        <v>83</v>
      </c>
      <c r="K16" s="4" t="s">
        <v>83</v>
      </c>
      <c r="L16" s="4" t="s">
        <v>83</v>
      </c>
      <c r="M16" s="4" t="s">
        <v>83</v>
      </c>
      <c r="N16" s="4" t="s">
        <v>83</v>
      </c>
    </row>
    <row r="17" spans="1:14" s="2" customFormat="1" ht="4.5" customHeight="1">
      <c r="A17" s="14"/>
      <c r="B17" s="11"/>
      <c r="C17" s="12"/>
      <c r="D17" s="12"/>
      <c r="E17" s="12"/>
      <c r="F17" s="13"/>
      <c r="G17" s="4"/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</row>
    <row r="18" spans="1:14" s="2" customFormat="1" ht="12" customHeight="1">
      <c r="A18" s="14">
        <v>14</v>
      </c>
      <c r="B18" s="11"/>
      <c r="C18" s="51" t="s">
        <v>13</v>
      </c>
      <c r="D18" s="51"/>
      <c r="E18" s="51"/>
      <c r="F18" s="13"/>
      <c r="G18" s="4" t="e">
        <f>VLOOKUP($A18,#REF!,3,FALSE)</f>
        <v>#REF!</v>
      </c>
      <c r="H18" s="4">
        <v>3</v>
      </c>
      <c r="I18" s="4">
        <v>269</v>
      </c>
      <c r="J18" s="4">
        <v>120</v>
      </c>
      <c r="K18" s="4">
        <v>225</v>
      </c>
      <c r="L18" s="4">
        <v>555</v>
      </c>
      <c r="M18" s="4">
        <v>95</v>
      </c>
      <c r="N18" s="4">
        <v>246</v>
      </c>
    </row>
    <row r="19" spans="1:14" s="2" customFormat="1" ht="12" customHeight="1" hidden="1">
      <c r="A19" s="14"/>
      <c r="B19" s="11"/>
      <c r="C19" s="12"/>
      <c r="D19" s="12"/>
      <c r="E19" s="12"/>
      <c r="F19" s="13"/>
      <c r="G19" s="4"/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</row>
    <row r="20" spans="1:14" s="2" customFormat="1" ht="12" customHeight="1">
      <c r="A20" s="14">
        <v>15</v>
      </c>
      <c r="B20" s="11"/>
      <c r="C20" s="51" t="s">
        <v>77</v>
      </c>
      <c r="D20" s="51"/>
      <c r="E20" s="51"/>
      <c r="F20" s="13"/>
      <c r="G20" s="4" t="e">
        <f>VLOOKUP($A20,#REF!,3,FALSE)</f>
        <v>#REF!</v>
      </c>
      <c r="H20" s="4">
        <v>15</v>
      </c>
      <c r="I20" s="4">
        <v>183</v>
      </c>
      <c r="J20" s="4">
        <v>592</v>
      </c>
      <c r="K20" s="4">
        <v>271</v>
      </c>
      <c r="L20" s="4">
        <v>138</v>
      </c>
      <c r="M20" s="4">
        <v>707</v>
      </c>
      <c r="N20" s="4">
        <v>214</v>
      </c>
    </row>
    <row r="21" spans="1:14" s="2" customFormat="1" ht="12" customHeight="1" hidden="1">
      <c r="A21" s="14"/>
      <c r="B21" s="11"/>
      <c r="C21" s="12"/>
      <c r="D21" s="12"/>
      <c r="E21" s="12"/>
      <c r="F21" s="13"/>
      <c r="G21" s="4"/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</row>
    <row r="22" spans="1:14" s="2" customFormat="1" ht="12" customHeight="1">
      <c r="A22" s="14">
        <v>16</v>
      </c>
      <c r="B22" s="11"/>
      <c r="C22" s="51" t="s">
        <v>14</v>
      </c>
      <c r="D22" s="51"/>
      <c r="E22" s="51"/>
      <c r="F22" s="13"/>
      <c r="G22" s="4" t="e">
        <f>VLOOKUP($A22,#REF!,3,FALSE)</f>
        <v>#REF!</v>
      </c>
      <c r="H22" s="4">
        <v>33</v>
      </c>
      <c r="I22" s="4">
        <v>34474</v>
      </c>
      <c r="J22" s="4">
        <v>5909</v>
      </c>
      <c r="K22" s="4">
        <v>8425</v>
      </c>
      <c r="L22" s="4">
        <v>42156</v>
      </c>
      <c r="M22" s="4">
        <v>7506</v>
      </c>
      <c r="N22" s="4">
        <v>8053</v>
      </c>
    </row>
    <row r="23" spans="1:14" s="2" customFormat="1" ht="12" customHeight="1" hidden="1">
      <c r="A23" s="14"/>
      <c r="B23" s="11"/>
      <c r="C23" s="12"/>
      <c r="D23" s="12"/>
      <c r="E23" s="12"/>
      <c r="F23" s="13"/>
      <c r="G23" s="4"/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</row>
    <row r="24" spans="1:14" s="2" customFormat="1" ht="12" customHeight="1">
      <c r="A24" s="14">
        <v>17</v>
      </c>
      <c r="B24" s="11"/>
      <c r="C24" s="51" t="s">
        <v>15</v>
      </c>
      <c r="D24" s="51"/>
      <c r="E24" s="51"/>
      <c r="F24" s="13"/>
      <c r="G24" s="4" t="e">
        <f>VLOOKUP($A24,#REF!,3,FALSE)</f>
        <v>#REF!</v>
      </c>
      <c r="H24" s="4">
        <v>6</v>
      </c>
      <c r="I24" s="4" t="s">
        <v>83</v>
      </c>
      <c r="J24" s="4" t="s">
        <v>83</v>
      </c>
      <c r="K24" s="4" t="s">
        <v>83</v>
      </c>
      <c r="L24" s="4" t="s">
        <v>83</v>
      </c>
      <c r="M24" s="4" t="s">
        <v>83</v>
      </c>
      <c r="N24" s="4" t="s">
        <v>83</v>
      </c>
    </row>
    <row r="25" spans="1:14" s="2" customFormat="1" ht="12" customHeight="1" hidden="1">
      <c r="A25" s="14"/>
      <c r="B25" s="11"/>
      <c r="C25" s="12"/>
      <c r="D25" s="12"/>
      <c r="E25" s="12"/>
      <c r="F25" s="13"/>
      <c r="G25" s="4"/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</row>
    <row r="26" spans="1:14" s="2" customFormat="1" ht="12" customHeight="1">
      <c r="A26" s="14">
        <v>18</v>
      </c>
      <c r="B26" s="11"/>
      <c r="C26" s="51" t="s">
        <v>16</v>
      </c>
      <c r="D26" s="51"/>
      <c r="E26" s="51"/>
      <c r="F26" s="13"/>
      <c r="G26" s="4" t="e">
        <f>VLOOKUP($A26,#REF!,3,FALSE)</f>
        <v>#REF!</v>
      </c>
      <c r="H26" s="4">
        <v>10</v>
      </c>
      <c r="I26" s="4">
        <v>3165</v>
      </c>
      <c r="J26" s="4">
        <v>880</v>
      </c>
      <c r="K26" s="4">
        <v>573</v>
      </c>
      <c r="L26" s="4">
        <v>3333</v>
      </c>
      <c r="M26" s="4">
        <v>639</v>
      </c>
      <c r="N26" s="4">
        <v>492</v>
      </c>
    </row>
    <row r="27" spans="1:14" s="2" customFormat="1" ht="4.5" customHeight="1">
      <c r="A27" s="14"/>
      <c r="B27" s="11"/>
      <c r="C27" s="12"/>
      <c r="D27" s="12"/>
      <c r="E27" s="12"/>
      <c r="F27" s="13"/>
      <c r="G27" s="4"/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</row>
    <row r="28" spans="1:14" s="2" customFormat="1" ht="12" customHeight="1">
      <c r="A28" s="14">
        <v>19</v>
      </c>
      <c r="B28" s="11"/>
      <c r="C28" s="51" t="s">
        <v>17</v>
      </c>
      <c r="D28" s="51"/>
      <c r="E28" s="51"/>
      <c r="F28" s="13"/>
      <c r="G28" s="4" t="e">
        <f>VLOOKUP($A28,#REF!,3,FALSE)</f>
        <v>#REF!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</row>
    <row r="29" spans="1:14" s="2" customFormat="1" ht="12" customHeight="1" hidden="1">
      <c r="A29" s="14"/>
      <c r="B29" s="11"/>
      <c r="C29" s="12"/>
      <c r="D29" s="12"/>
      <c r="E29" s="12"/>
      <c r="F29" s="13"/>
      <c r="G29" s="4"/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</row>
    <row r="30" spans="1:14" s="2" customFormat="1" ht="12" customHeight="1">
      <c r="A30" s="14">
        <v>20</v>
      </c>
      <c r="B30" s="11"/>
      <c r="C30" s="51" t="s">
        <v>18</v>
      </c>
      <c r="D30" s="51"/>
      <c r="E30" s="51"/>
      <c r="F30" s="13"/>
      <c r="G30" s="4" t="e">
        <f>VLOOKUP($A30,#REF!,3,FALSE)</f>
        <v>#REF!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</row>
    <row r="31" spans="1:14" s="2" customFormat="1" ht="12" customHeight="1" hidden="1">
      <c r="A31" s="14"/>
      <c r="B31" s="11"/>
      <c r="C31" s="12"/>
      <c r="D31" s="12"/>
      <c r="E31" s="12"/>
      <c r="F31" s="13"/>
      <c r="G31" s="4"/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</row>
    <row r="32" spans="1:14" s="2" customFormat="1" ht="12" customHeight="1">
      <c r="A32" s="14">
        <v>21</v>
      </c>
      <c r="B32" s="11"/>
      <c r="C32" s="51" t="s">
        <v>19</v>
      </c>
      <c r="D32" s="51"/>
      <c r="E32" s="51"/>
      <c r="F32" s="13"/>
      <c r="G32" s="4" t="e">
        <f>VLOOKUP($A32,#REF!,3,FALSE)</f>
        <v>#REF!</v>
      </c>
      <c r="H32" s="4">
        <v>5</v>
      </c>
      <c r="I32" s="4">
        <v>1256</v>
      </c>
      <c r="J32" s="4">
        <v>51</v>
      </c>
      <c r="K32" s="4">
        <v>523</v>
      </c>
      <c r="L32" s="4">
        <v>1368</v>
      </c>
      <c r="M32" s="4">
        <v>73</v>
      </c>
      <c r="N32" s="4">
        <v>692</v>
      </c>
    </row>
    <row r="33" spans="1:14" s="2" customFormat="1" ht="12" customHeight="1" hidden="1">
      <c r="A33" s="14"/>
      <c r="B33" s="11"/>
      <c r="C33" s="12"/>
      <c r="D33" s="12"/>
      <c r="E33" s="12"/>
      <c r="F33" s="13"/>
      <c r="G33" s="4"/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</row>
    <row r="34" spans="1:14" s="2" customFormat="1" ht="12" customHeight="1">
      <c r="A34" s="14">
        <v>22</v>
      </c>
      <c r="B34" s="11"/>
      <c r="C34" s="51" t="s">
        <v>20</v>
      </c>
      <c r="D34" s="51"/>
      <c r="E34" s="51"/>
      <c r="F34" s="13"/>
      <c r="G34" s="4" t="e">
        <f>VLOOKUP($A34,#REF!,3,FALSE)</f>
        <v>#REF!</v>
      </c>
      <c r="H34" s="4">
        <v>14</v>
      </c>
      <c r="I34" s="4">
        <v>27249</v>
      </c>
      <c r="J34" s="4">
        <v>37227</v>
      </c>
      <c r="K34" s="4">
        <v>40213</v>
      </c>
      <c r="L34" s="4">
        <v>23540</v>
      </c>
      <c r="M34" s="4">
        <v>32218</v>
      </c>
      <c r="N34" s="4">
        <v>50317</v>
      </c>
    </row>
    <row r="35" spans="1:14" s="2" customFormat="1" ht="12" customHeight="1" hidden="1">
      <c r="A35" s="14"/>
      <c r="B35" s="11"/>
      <c r="C35" s="12"/>
      <c r="D35" s="12"/>
      <c r="E35" s="12"/>
      <c r="F35" s="13"/>
      <c r="G35" s="4"/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</row>
    <row r="36" spans="1:14" s="2" customFormat="1" ht="12" customHeight="1">
      <c r="A36" s="14">
        <v>23</v>
      </c>
      <c r="B36" s="11"/>
      <c r="C36" s="51" t="s">
        <v>21</v>
      </c>
      <c r="D36" s="51"/>
      <c r="E36" s="51"/>
      <c r="F36" s="13"/>
      <c r="G36" s="4" t="e">
        <f>VLOOKUP($A36,#REF!,3,FALSE)</f>
        <v>#REF!</v>
      </c>
      <c r="H36" s="4">
        <v>3</v>
      </c>
      <c r="I36" s="4">
        <v>57</v>
      </c>
      <c r="J36" s="4">
        <v>89</v>
      </c>
      <c r="K36" s="4">
        <v>58</v>
      </c>
      <c r="L36" s="4">
        <v>76</v>
      </c>
      <c r="M36" s="4">
        <v>92</v>
      </c>
      <c r="N36" s="4">
        <v>44</v>
      </c>
    </row>
    <row r="37" spans="1:14" s="2" customFormat="1" ht="4.5" customHeight="1">
      <c r="A37" s="14"/>
      <c r="B37" s="11"/>
      <c r="C37" s="12"/>
      <c r="D37" s="12"/>
      <c r="E37" s="12"/>
      <c r="F37" s="13"/>
      <c r="G37" s="4"/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</row>
    <row r="38" spans="1:14" s="2" customFormat="1" ht="12" customHeight="1">
      <c r="A38" s="14">
        <v>24</v>
      </c>
      <c r="B38" s="11"/>
      <c r="C38" s="51" t="s">
        <v>22</v>
      </c>
      <c r="D38" s="51"/>
      <c r="E38" s="51"/>
      <c r="F38" s="13"/>
      <c r="G38" s="4" t="e">
        <f>VLOOKUP($A38,#REF!,3,FALSE)</f>
        <v>#REF!</v>
      </c>
      <c r="H38" s="4">
        <v>30</v>
      </c>
      <c r="I38" s="4">
        <v>499</v>
      </c>
      <c r="J38" s="4">
        <v>937</v>
      </c>
      <c r="K38" s="4">
        <v>1571</v>
      </c>
      <c r="L38" s="4">
        <v>576</v>
      </c>
      <c r="M38" s="4">
        <v>1161</v>
      </c>
      <c r="N38" s="4">
        <v>1378</v>
      </c>
    </row>
    <row r="39" spans="1:14" s="2" customFormat="1" ht="12" customHeight="1" hidden="1">
      <c r="A39" s="14"/>
      <c r="B39" s="11"/>
      <c r="C39" s="12"/>
      <c r="D39" s="12"/>
      <c r="E39" s="12"/>
      <c r="F39" s="13"/>
      <c r="G39" s="4"/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</row>
    <row r="40" spans="1:14" s="2" customFormat="1" ht="12" customHeight="1">
      <c r="A40" s="14">
        <v>25</v>
      </c>
      <c r="B40" s="11"/>
      <c r="C40" s="51" t="s">
        <v>78</v>
      </c>
      <c r="D40" s="51"/>
      <c r="E40" s="51"/>
      <c r="F40" s="13"/>
      <c r="G40" s="4" t="e">
        <f>VLOOKUP($A40,#REF!,3,FALSE)</f>
        <v>#REF!</v>
      </c>
      <c r="H40" s="4">
        <v>11</v>
      </c>
      <c r="I40" s="4">
        <v>112</v>
      </c>
      <c r="J40" s="4">
        <v>10752</v>
      </c>
      <c r="K40" s="4">
        <v>1031</v>
      </c>
      <c r="L40" s="4">
        <v>699</v>
      </c>
      <c r="M40" s="4">
        <v>9567</v>
      </c>
      <c r="N40" s="4">
        <v>1123</v>
      </c>
    </row>
    <row r="41" spans="1:14" s="2" customFormat="1" ht="12" customHeight="1" hidden="1">
      <c r="A41" s="14"/>
      <c r="B41" s="11"/>
      <c r="C41" s="12"/>
      <c r="D41" s="12"/>
      <c r="E41" s="12"/>
      <c r="F41" s="13"/>
      <c r="G41" s="4"/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</row>
    <row r="42" spans="1:14" s="2" customFormat="1" ht="12" customHeight="1">
      <c r="A42" s="14">
        <v>26</v>
      </c>
      <c r="B42" s="11"/>
      <c r="C42" s="51" t="s">
        <v>79</v>
      </c>
      <c r="D42" s="51"/>
      <c r="E42" s="51"/>
      <c r="F42" s="13"/>
      <c r="G42" s="4" t="e">
        <f>VLOOKUP($A42,#REF!,3,FALSE)</f>
        <v>#REF!</v>
      </c>
      <c r="H42" s="4">
        <v>30</v>
      </c>
      <c r="I42" s="4">
        <v>1684</v>
      </c>
      <c r="J42" s="4">
        <v>25936</v>
      </c>
      <c r="K42" s="4">
        <v>3798</v>
      </c>
      <c r="L42" s="4">
        <v>5630</v>
      </c>
      <c r="M42" s="4">
        <v>30167</v>
      </c>
      <c r="N42" s="4">
        <v>3759</v>
      </c>
    </row>
    <row r="43" spans="1:14" s="2" customFormat="1" ht="12" customHeight="1" hidden="1">
      <c r="A43" s="14"/>
      <c r="B43" s="11"/>
      <c r="C43" s="12"/>
      <c r="D43" s="12"/>
      <c r="E43" s="12"/>
      <c r="F43" s="13"/>
      <c r="G43" s="4"/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</row>
    <row r="44" spans="1:14" s="2" customFormat="1" ht="12" customHeight="1">
      <c r="A44" s="14">
        <v>27</v>
      </c>
      <c r="B44" s="11"/>
      <c r="C44" s="51" t="s">
        <v>80</v>
      </c>
      <c r="D44" s="51"/>
      <c r="E44" s="51"/>
      <c r="F44" s="13"/>
      <c r="G44" s="4" t="e">
        <f>VLOOKUP($A44,#REF!,3,FALSE)</f>
        <v>#REF!</v>
      </c>
      <c r="H44" s="4">
        <v>17</v>
      </c>
      <c r="I44" s="4">
        <v>1332</v>
      </c>
      <c r="J44" s="4">
        <v>1380</v>
      </c>
      <c r="K44" s="4">
        <v>3268</v>
      </c>
      <c r="L44" s="4">
        <v>1265</v>
      </c>
      <c r="M44" s="4">
        <v>1871</v>
      </c>
      <c r="N44" s="4">
        <v>2992</v>
      </c>
    </row>
    <row r="45" spans="1:14" s="2" customFormat="1" ht="12" customHeight="1" hidden="1">
      <c r="A45" s="14"/>
      <c r="B45" s="11"/>
      <c r="C45" s="12"/>
      <c r="D45" s="12"/>
      <c r="E45" s="12"/>
      <c r="F45" s="13"/>
      <c r="G45" s="4"/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</row>
    <row r="46" spans="1:14" s="2" customFormat="1" ht="12" customHeight="1">
      <c r="A46" s="14">
        <v>28</v>
      </c>
      <c r="B46" s="11"/>
      <c r="C46" s="51" t="s">
        <v>81</v>
      </c>
      <c r="D46" s="51"/>
      <c r="E46" s="51"/>
      <c r="F46" s="13"/>
      <c r="G46" s="4" t="e">
        <f>VLOOKUP($A46,#REF!,3,FALSE)</f>
        <v>#REF!</v>
      </c>
      <c r="H46" s="4">
        <v>14</v>
      </c>
      <c r="I46" s="4">
        <v>436</v>
      </c>
      <c r="J46" s="4">
        <v>2001</v>
      </c>
      <c r="K46" s="4">
        <v>835</v>
      </c>
      <c r="L46" s="4">
        <v>1072</v>
      </c>
      <c r="M46" s="4">
        <v>2054</v>
      </c>
      <c r="N46" s="4">
        <v>1031</v>
      </c>
    </row>
    <row r="47" spans="1:14" s="2" customFormat="1" ht="4.5" customHeight="1">
      <c r="A47" s="14"/>
      <c r="B47" s="11"/>
      <c r="C47" s="12"/>
      <c r="D47" s="12"/>
      <c r="E47" s="12"/>
      <c r="F47" s="13"/>
      <c r="G47" s="4"/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</row>
    <row r="48" spans="1:14" s="2" customFormat="1" ht="12" customHeight="1">
      <c r="A48" s="14">
        <v>29</v>
      </c>
      <c r="B48" s="11"/>
      <c r="C48" s="51" t="s">
        <v>23</v>
      </c>
      <c r="D48" s="51"/>
      <c r="E48" s="51"/>
      <c r="F48" s="13"/>
      <c r="G48" s="4" t="e">
        <f>VLOOKUP($A48,#REF!,3,FALSE)</f>
        <v>#REF!</v>
      </c>
      <c r="H48" s="4">
        <v>16</v>
      </c>
      <c r="I48" s="4">
        <v>5617</v>
      </c>
      <c r="J48" s="4">
        <v>14610</v>
      </c>
      <c r="K48" s="4">
        <v>2375</v>
      </c>
      <c r="L48" s="4">
        <v>5672</v>
      </c>
      <c r="M48" s="4">
        <v>17338</v>
      </c>
      <c r="N48" s="4">
        <v>2649</v>
      </c>
    </row>
    <row r="49" spans="1:14" s="2" customFormat="1" ht="12" customHeight="1" hidden="1">
      <c r="A49" s="14"/>
      <c r="B49" s="11"/>
      <c r="C49" s="12"/>
      <c r="D49" s="12"/>
      <c r="E49" s="12"/>
      <c r="F49" s="13"/>
      <c r="G49" s="4"/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</row>
    <row r="50" spans="1:14" s="2" customFormat="1" ht="12" customHeight="1">
      <c r="A50" s="14">
        <v>30</v>
      </c>
      <c r="B50" s="11"/>
      <c r="C50" s="51" t="s">
        <v>24</v>
      </c>
      <c r="D50" s="51"/>
      <c r="E50" s="51"/>
      <c r="F50" s="13"/>
      <c r="G50" s="4" t="e">
        <f>VLOOKUP($A50,#REF!,3,FALSE)</f>
        <v>#REF!</v>
      </c>
      <c r="H50" s="4">
        <v>12</v>
      </c>
      <c r="I50" s="4">
        <v>223</v>
      </c>
      <c r="J50" s="4">
        <v>57539</v>
      </c>
      <c r="K50" s="4">
        <v>1885</v>
      </c>
      <c r="L50" s="4">
        <v>301</v>
      </c>
      <c r="M50" s="4">
        <v>51471</v>
      </c>
      <c r="N50" s="4">
        <v>2219</v>
      </c>
    </row>
    <row r="51" spans="1:14" s="2" customFormat="1" ht="12" customHeight="1" hidden="1">
      <c r="A51" s="14"/>
      <c r="B51" s="11"/>
      <c r="C51" s="12"/>
      <c r="D51" s="12"/>
      <c r="E51" s="12"/>
      <c r="F51" s="13"/>
      <c r="G51" s="4"/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</row>
    <row r="52" spans="1:14" s="2" customFormat="1" ht="12" customHeight="1">
      <c r="A52" s="14">
        <v>31</v>
      </c>
      <c r="B52" s="11"/>
      <c r="C52" s="51" t="s">
        <v>82</v>
      </c>
      <c r="D52" s="51"/>
      <c r="E52" s="51"/>
      <c r="F52" s="13"/>
      <c r="G52" s="4" t="e">
        <f>VLOOKUP($A52,#REF!,3,FALSE)</f>
        <v>#REF!</v>
      </c>
      <c r="H52" s="4">
        <v>7</v>
      </c>
      <c r="I52" s="4">
        <v>22777</v>
      </c>
      <c r="J52" s="4">
        <v>8017</v>
      </c>
      <c r="K52" s="4">
        <v>3556</v>
      </c>
      <c r="L52" s="4">
        <v>16700</v>
      </c>
      <c r="M52" s="4">
        <v>6317</v>
      </c>
      <c r="N52" s="4">
        <v>4500</v>
      </c>
    </row>
    <row r="53" spans="1:14" s="2" customFormat="1" ht="12" customHeight="1" hidden="1">
      <c r="A53" s="14"/>
      <c r="B53" s="11"/>
      <c r="C53" s="12"/>
      <c r="D53" s="12"/>
      <c r="E53" s="12"/>
      <c r="F53" s="13"/>
      <c r="G53" s="4"/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</row>
    <row r="54" spans="1:14" s="2" customFormat="1" ht="12" customHeight="1">
      <c r="A54" s="14">
        <v>32</v>
      </c>
      <c r="B54" s="11"/>
      <c r="C54" s="51" t="s">
        <v>25</v>
      </c>
      <c r="D54" s="51"/>
      <c r="E54" s="51"/>
      <c r="F54" s="13"/>
      <c r="G54" s="4" t="e">
        <f>VLOOKUP($A54,#REF!,3,FALSE)</f>
        <v>#REF!</v>
      </c>
      <c r="H54" s="4">
        <v>1</v>
      </c>
      <c r="I54" s="4" t="s">
        <v>83</v>
      </c>
      <c r="J54" s="4" t="s">
        <v>83</v>
      </c>
      <c r="K54" s="4" t="s">
        <v>83</v>
      </c>
      <c r="L54" s="4" t="s">
        <v>83</v>
      </c>
      <c r="M54" s="4" t="s">
        <v>83</v>
      </c>
      <c r="N54" s="4" t="s">
        <v>83</v>
      </c>
    </row>
    <row r="55" spans="1:14" s="3" customFormat="1" ht="12.75" customHeight="1">
      <c r="A55" s="6"/>
      <c r="B55" s="39" t="s">
        <v>3</v>
      </c>
      <c r="C55" s="39"/>
      <c r="D55" s="39"/>
      <c r="E55" s="39"/>
      <c r="F55" s="7"/>
      <c r="G55" s="8"/>
      <c r="H55" s="37"/>
      <c r="I55" s="37"/>
      <c r="J55" s="37"/>
      <c r="K55" s="37"/>
      <c r="L55" s="37"/>
      <c r="M55" s="37"/>
      <c r="N55" s="37"/>
    </row>
    <row r="56" spans="1:14" s="2" customFormat="1" ht="12" customHeight="1">
      <c r="A56" s="15" t="s">
        <v>63</v>
      </c>
      <c r="C56" s="14"/>
      <c r="D56" s="16" t="s">
        <v>26</v>
      </c>
      <c r="E56" s="14"/>
      <c r="F56" s="17"/>
      <c r="G56" s="4" t="s">
        <v>64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</row>
    <row r="57" spans="1:14" s="2" customFormat="1" ht="12" customHeight="1" hidden="1">
      <c r="A57" s="15"/>
      <c r="C57" s="14"/>
      <c r="D57" s="16"/>
      <c r="E57" s="14"/>
      <c r="F57" s="17"/>
      <c r="G57" s="4"/>
      <c r="H57" s="4">
        <v>0</v>
      </c>
      <c r="I57" s="4">
        <v>0</v>
      </c>
      <c r="J57" s="4">
        <v>0</v>
      </c>
      <c r="K57" s="4">
        <v>0</v>
      </c>
      <c r="L57" s="4">
        <v>0</v>
      </c>
      <c r="M57" s="4">
        <v>0</v>
      </c>
      <c r="N57" s="4">
        <v>0</v>
      </c>
    </row>
    <row r="58" spans="1:14" s="2" customFormat="1" ht="12" customHeight="1">
      <c r="A58" s="14" t="s">
        <v>65</v>
      </c>
      <c r="B58" s="18">
        <v>2</v>
      </c>
      <c r="C58" s="14"/>
      <c r="D58" s="16" t="s">
        <v>27</v>
      </c>
      <c r="E58" s="14"/>
      <c r="F58" s="13"/>
      <c r="G58" s="4" t="e">
        <f>VLOOKUP($B58,#REF!,3,FALSE)</f>
        <v>#REF!</v>
      </c>
      <c r="H58" s="4">
        <v>0</v>
      </c>
      <c r="I58" s="4">
        <v>0</v>
      </c>
      <c r="J58" s="4">
        <v>0</v>
      </c>
      <c r="K58" s="4">
        <v>0</v>
      </c>
      <c r="L58" s="4">
        <v>0</v>
      </c>
      <c r="M58" s="4">
        <v>0</v>
      </c>
      <c r="N58" s="4">
        <v>0</v>
      </c>
    </row>
    <row r="59" spans="1:14" s="2" customFormat="1" ht="12" customHeight="1" hidden="1">
      <c r="A59" s="14"/>
      <c r="B59" s="18"/>
      <c r="C59" s="14"/>
      <c r="D59" s="16"/>
      <c r="E59" s="14"/>
      <c r="F59" s="13"/>
      <c r="G59" s="4"/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</row>
    <row r="60" spans="1:14" s="2" customFormat="1" ht="12" customHeight="1">
      <c r="A60" s="14" t="s">
        <v>66</v>
      </c>
      <c r="B60" s="18">
        <v>3</v>
      </c>
      <c r="C60" s="14"/>
      <c r="D60" s="16" t="s">
        <v>28</v>
      </c>
      <c r="E60" s="14"/>
      <c r="F60" s="13"/>
      <c r="G60" s="4" t="e">
        <f>VLOOKUP($B60,#REF!,3,FALSE)</f>
        <v>#REF!</v>
      </c>
      <c r="H60" s="4">
        <v>0</v>
      </c>
      <c r="I60" s="4">
        <v>0</v>
      </c>
      <c r="J60" s="4">
        <v>0</v>
      </c>
      <c r="K60" s="4">
        <v>0</v>
      </c>
      <c r="L60" s="4">
        <v>0</v>
      </c>
      <c r="M60" s="4">
        <v>0</v>
      </c>
      <c r="N60" s="4">
        <v>0</v>
      </c>
    </row>
    <row r="61" spans="1:14" s="2" customFormat="1" ht="12" customHeight="1" hidden="1">
      <c r="A61" s="14"/>
      <c r="B61" s="18"/>
      <c r="C61" s="14"/>
      <c r="D61" s="16"/>
      <c r="E61" s="14"/>
      <c r="F61" s="13"/>
      <c r="G61" s="4"/>
      <c r="H61" s="4">
        <v>0</v>
      </c>
      <c r="I61" s="4">
        <v>0</v>
      </c>
      <c r="J61" s="4">
        <v>0</v>
      </c>
      <c r="K61" s="4">
        <v>0</v>
      </c>
      <c r="L61" s="4">
        <v>0</v>
      </c>
      <c r="M61" s="4">
        <v>0</v>
      </c>
      <c r="N61" s="4">
        <v>0</v>
      </c>
    </row>
    <row r="62" spans="1:14" s="2" customFormat="1" ht="12" customHeight="1">
      <c r="A62" s="14" t="s">
        <v>67</v>
      </c>
      <c r="B62" s="18">
        <v>4</v>
      </c>
      <c r="C62" s="14"/>
      <c r="D62" s="16" t="s">
        <v>29</v>
      </c>
      <c r="E62" s="14"/>
      <c r="F62" s="13"/>
      <c r="G62" s="4" t="e">
        <f>VLOOKUP($B62,#REF!,3,FALSE)</f>
        <v>#REF!</v>
      </c>
      <c r="H62" s="4">
        <v>0</v>
      </c>
      <c r="I62" s="4">
        <v>0</v>
      </c>
      <c r="J62" s="4">
        <v>0</v>
      </c>
      <c r="K62" s="4">
        <v>0</v>
      </c>
      <c r="L62" s="4">
        <v>0</v>
      </c>
      <c r="M62" s="4">
        <v>0</v>
      </c>
      <c r="N62" s="4">
        <v>0</v>
      </c>
    </row>
    <row r="63" spans="1:14" s="2" customFormat="1" ht="12" customHeight="1" hidden="1">
      <c r="A63" s="14"/>
      <c r="B63" s="18"/>
      <c r="C63" s="14"/>
      <c r="D63" s="16"/>
      <c r="E63" s="14"/>
      <c r="F63" s="13"/>
      <c r="G63" s="4"/>
      <c r="H63" s="4">
        <v>0</v>
      </c>
      <c r="I63" s="4">
        <v>0</v>
      </c>
      <c r="J63" s="4">
        <v>0</v>
      </c>
      <c r="K63" s="4">
        <v>0</v>
      </c>
      <c r="L63" s="4">
        <v>0</v>
      </c>
      <c r="M63" s="4">
        <v>0</v>
      </c>
      <c r="N63" s="4">
        <v>0</v>
      </c>
    </row>
    <row r="64" spans="1:14" s="2" customFormat="1" ht="12" customHeight="1">
      <c r="A64" s="14" t="s">
        <v>68</v>
      </c>
      <c r="B64" s="18">
        <v>5</v>
      </c>
      <c r="C64" s="14"/>
      <c r="D64" s="16" t="s">
        <v>30</v>
      </c>
      <c r="E64" s="14"/>
      <c r="F64" s="13"/>
      <c r="G64" s="4" t="e">
        <f>VLOOKUP($B64,#REF!,3,FALSE)</f>
        <v>#REF!</v>
      </c>
      <c r="H64" s="4">
        <v>97</v>
      </c>
      <c r="I64" s="4">
        <v>2958</v>
      </c>
      <c r="J64" s="4">
        <v>3538</v>
      </c>
      <c r="K64" s="4">
        <v>2655</v>
      </c>
      <c r="L64" s="4">
        <v>3534</v>
      </c>
      <c r="M64" s="4">
        <v>3031</v>
      </c>
      <c r="N64" s="4">
        <v>2972</v>
      </c>
    </row>
    <row r="65" spans="1:14" s="2" customFormat="1" ht="4.5" customHeight="1">
      <c r="A65" s="14"/>
      <c r="B65" s="18"/>
      <c r="C65" s="14"/>
      <c r="D65" s="16"/>
      <c r="E65" s="14"/>
      <c r="F65" s="13"/>
      <c r="G65" s="4"/>
      <c r="H65" s="4">
        <v>0</v>
      </c>
      <c r="I65" s="4">
        <v>0</v>
      </c>
      <c r="J65" s="4">
        <v>0</v>
      </c>
      <c r="K65" s="4">
        <v>0</v>
      </c>
      <c r="L65" s="4">
        <v>0</v>
      </c>
      <c r="M65" s="4">
        <v>0</v>
      </c>
      <c r="N65" s="4">
        <v>0</v>
      </c>
    </row>
    <row r="66" spans="1:14" s="2" customFormat="1" ht="12" customHeight="1">
      <c r="A66" s="14" t="s">
        <v>69</v>
      </c>
      <c r="B66" s="18">
        <v>6</v>
      </c>
      <c r="C66" s="11"/>
      <c r="D66" s="19" t="s">
        <v>31</v>
      </c>
      <c r="E66" s="11"/>
      <c r="F66" s="13"/>
      <c r="G66" s="4" t="e">
        <f>VLOOKUP($B66,#REF!,3,FALSE)</f>
        <v>#REF!</v>
      </c>
      <c r="H66" s="4">
        <v>70</v>
      </c>
      <c r="I66" s="4">
        <v>6432</v>
      </c>
      <c r="J66" s="4">
        <v>6870</v>
      </c>
      <c r="K66" s="4">
        <v>5259</v>
      </c>
      <c r="L66" s="4">
        <v>7290</v>
      </c>
      <c r="M66" s="4">
        <v>5482</v>
      </c>
      <c r="N66" s="4">
        <v>5136</v>
      </c>
    </row>
    <row r="67" spans="1:14" s="2" customFormat="1" ht="12" customHeight="1" hidden="1">
      <c r="A67" s="14"/>
      <c r="B67" s="18"/>
      <c r="C67" s="11"/>
      <c r="D67" s="19"/>
      <c r="E67" s="11"/>
      <c r="F67" s="13"/>
      <c r="G67" s="4"/>
      <c r="H67" s="4">
        <v>0</v>
      </c>
      <c r="I67" s="4">
        <v>0</v>
      </c>
      <c r="J67" s="4">
        <v>0</v>
      </c>
      <c r="K67" s="4">
        <v>0</v>
      </c>
      <c r="L67" s="4">
        <v>0</v>
      </c>
      <c r="M67" s="4">
        <v>0</v>
      </c>
      <c r="N67" s="4">
        <v>0</v>
      </c>
    </row>
    <row r="68" spans="1:14" s="2" customFormat="1" ht="12" customHeight="1">
      <c r="A68" s="14" t="s">
        <v>70</v>
      </c>
      <c r="B68" s="18">
        <v>7</v>
      </c>
      <c r="C68" s="14"/>
      <c r="D68" s="16" t="s">
        <v>4</v>
      </c>
      <c r="E68" s="14"/>
      <c r="F68" s="13"/>
      <c r="G68" s="4" t="e">
        <f>VLOOKUP($B68,#REF!,3,FALSE)</f>
        <v>#REF!</v>
      </c>
      <c r="H68" s="4">
        <v>43</v>
      </c>
      <c r="I68" s="4">
        <v>12179</v>
      </c>
      <c r="J68" s="4">
        <v>6772</v>
      </c>
      <c r="K68" s="4">
        <v>7704</v>
      </c>
      <c r="L68" s="4">
        <v>14621</v>
      </c>
      <c r="M68" s="4">
        <v>6672</v>
      </c>
      <c r="N68" s="4">
        <v>8558</v>
      </c>
    </row>
    <row r="69" spans="1:14" s="2" customFormat="1" ht="12" customHeight="1" hidden="1">
      <c r="A69" s="14"/>
      <c r="B69" s="18"/>
      <c r="C69" s="14"/>
      <c r="D69" s="16"/>
      <c r="E69" s="14"/>
      <c r="F69" s="13"/>
      <c r="G69" s="4"/>
      <c r="H69" s="4">
        <v>0</v>
      </c>
      <c r="I69" s="4">
        <v>0</v>
      </c>
      <c r="J69" s="4">
        <v>0</v>
      </c>
      <c r="K69" s="4">
        <v>0</v>
      </c>
      <c r="L69" s="4">
        <v>0</v>
      </c>
      <c r="M69" s="4">
        <v>0</v>
      </c>
      <c r="N69" s="4">
        <v>0</v>
      </c>
    </row>
    <row r="70" spans="1:14" s="2" customFormat="1" ht="12" customHeight="1">
      <c r="A70" s="14" t="s">
        <v>71</v>
      </c>
      <c r="B70" s="18">
        <v>8</v>
      </c>
      <c r="C70" s="14"/>
      <c r="D70" s="16" t="s">
        <v>5</v>
      </c>
      <c r="E70" s="14"/>
      <c r="F70" s="13"/>
      <c r="G70" s="4" t="e">
        <f>VLOOKUP($B70,#REF!,3,FALSE)</f>
        <v>#REF!</v>
      </c>
      <c r="H70" s="4">
        <v>14</v>
      </c>
      <c r="I70" s="4">
        <v>15857</v>
      </c>
      <c r="J70" s="4">
        <v>6297</v>
      </c>
      <c r="K70" s="4">
        <v>3700</v>
      </c>
      <c r="L70" s="4">
        <v>19740</v>
      </c>
      <c r="M70" s="4">
        <v>6906</v>
      </c>
      <c r="N70" s="4">
        <v>3075</v>
      </c>
    </row>
    <row r="71" spans="1:14" s="2" customFormat="1" ht="12" customHeight="1" hidden="1">
      <c r="A71" s="14"/>
      <c r="B71" s="18"/>
      <c r="C71" s="14"/>
      <c r="D71" s="16"/>
      <c r="E71" s="14"/>
      <c r="F71" s="13"/>
      <c r="G71" s="4"/>
      <c r="H71" s="4">
        <v>0</v>
      </c>
      <c r="I71" s="4">
        <v>0</v>
      </c>
      <c r="J71" s="4">
        <v>0</v>
      </c>
      <c r="K71" s="4">
        <v>0</v>
      </c>
      <c r="L71" s="4">
        <v>0</v>
      </c>
      <c r="M71" s="4">
        <v>0</v>
      </c>
      <c r="N71" s="4">
        <v>0</v>
      </c>
    </row>
    <row r="72" spans="1:14" s="2" customFormat="1" ht="12" customHeight="1">
      <c r="A72" s="14" t="s">
        <v>72</v>
      </c>
      <c r="B72" s="18">
        <v>9</v>
      </c>
      <c r="C72" s="14"/>
      <c r="D72" s="16" t="s">
        <v>6</v>
      </c>
      <c r="E72" s="14"/>
      <c r="F72" s="13"/>
      <c r="G72" s="4" t="e">
        <f>VLOOKUP($B72,#REF!,3,FALSE)</f>
        <v>#REF!</v>
      </c>
      <c r="H72" s="4">
        <v>13</v>
      </c>
      <c r="I72" s="4">
        <v>6703</v>
      </c>
      <c r="J72" s="4">
        <v>17694</v>
      </c>
      <c r="K72" s="4">
        <v>3956</v>
      </c>
      <c r="L72" s="4">
        <v>8029</v>
      </c>
      <c r="M72" s="4">
        <v>13675</v>
      </c>
      <c r="N72" s="4">
        <v>3165</v>
      </c>
    </row>
    <row r="73" spans="1:14" s="2" customFormat="1" ht="12" customHeight="1" hidden="1">
      <c r="A73" s="14"/>
      <c r="B73" s="18"/>
      <c r="C73" s="14"/>
      <c r="D73" s="16"/>
      <c r="E73" s="14"/>
      <c r="F73" s="13"/>
      <c r="G73" s="4"/>
      <c r="H73" s="4">
        <v>0</v>
      </c>
      <c r="I73" s="4">
        <v>0</v>
      </c>
      <c r="J73" s="4">
        <v>0</v>
      </c>
      <c r="K73" s="4">
        <v>0</v>
      </c>
      <c r="L73" s="4">
        <v>0</v>
      </c>
      <c r="M73" s="4">
        <v>0</v>
      </c>
      <c r="N73" s="4">
        <v>0</v>
      </c>
    </row>
    <row r="74" spans="1:14" s="2" customFormat="1" ht="12" customHeight="1">
      <c r="A74" s="14" t="s">
        <v>73</v>
      </c>
      <c r="B74" s="18">
        <v>10</v>
      </c>
      <c r="C74" s="14"/>
      <c r="D74" s="16" t="s">
        <v>7</v>
      </c>
      <c r="E74" s="14"/>
      <c r="F74" s="13"/>
      <c r="G74" s="4" t="e">
        <f>VLOOKUP($B74,#REF!,3,FALSE)</f>
        <v>#REF!</v>
      </c>
      <c r="H74" s="4">
        <v>12</v>
      </c>
      <c r="I74" s="4">
        <v>35828</v>
      </c>
      <c r="J74" s="4">
        <v>67702</v>
      </c>
      <c r="K74" s="4">
        <v>35147</v>
      </c>
      <c r="L74" s="4">
        <v>41538</v>
      </c>
      <c r="M74" s="4">
        <v>72720</v>
      </c>
      <c r="N74" s="4">
        <v>31998</v>
      </c>
    </row>
    <row r="75" spans="1:14" s="2" customFormat="1" ht="4.5" customHeight="1">
      <c r="A75" s="14"/>
      <c r="B75" s="18"/>
      <c r="C75" s="14"/>
      <c r="D75" s="16"/>
      <c r="E75" s="14"/>
      <c r="F75" s="13"/>
      <c r="G75" s="4"/>
      <c r="H75" s="4">
        <v>0</v>
      </c>
      <c r="I75" s="4">
        <v>0</v>
      </c>
      <c r="J75" s="4">
        <v>0</v>
      </c>
      <c r="K75" s="4">
        <v>0</v>
      </c>
      <c r="L75" s="4">
        <v>0</v>
      </c>
      <c r="M75" s="4">
        <v>0</v>
      </c>
      <c r="N75" s="4">
        <v>0</v>
      </c>
    </row>
    <row r="76" spans="1:14" s="2" customFormat="1" ht="12" customHeight="1" thickBot="1">
      <c r="A76" s="20" t="s">
        <v>74</v>
      </c>
      <c r="B76" s="21">
        <v>11</v>
      </c>
      <c r="C76" s="20"/>
      <c r="D76" s="22" t="s">
        <v>8</v>
      </c>
      <c r="E76" s="20"/>
      <c r="F76" s="23"/>
      <c r="G76" s="24" t="e">
        <f>VLOOKUP($B76,#REF!,3,FALSE)</f>
        <v>#REF!</v>
      </c>
      <c r="H76" s="24">
        <v>5</v>
      </c>
      <c r="I76" s="24">
        <v>39345</v>
      </c>
      <c r="J76" s="24">
        <v>68687</v>
      </c>
      <c r="K76" s="24">
        <v>27058</v>
      </c>
      <c r="L76" s="24">
        <v>31664</v>
      </c>
      <c r="M76" s="24">
        <v>64376</v>
      </c>
      <c r="N76" s="24">
        <v>46052</v>
      </c>
    </row>
  </sheetData>
  <sheetProtection/>
  <mergeCells count="35">
    <mergeCell ref="B55:E55"/>
    <mergeCell ref="H3:H4"/>
    <mergeCell ref="C50:E50"/>
    <mergeCell ref="C52:E52"/>
    <mergeCell ref="C54:E54"/>
    <mergeCell ref="C44:E44"/>
    <mergeCell ref="C46:E46"/>
    <mergeCell ref="C10:E10"/>
    <mergeCell ref="C12:E12"/>
    <mergeCell ref="C42:E42"/>
    <mergeCell ref="M2:N2"/>
    <mergeCell ref="C20:E20"/>
    <mergeCell ref="C38:E38"/>
    <mergeCell ref="C22:E22"/>
    <mergeCell ref="C24:E24"/>
    <mergeCell ref="C26:E26"/>
    <mergeCell ref="C28:E28"/>
    <mergeCell ref="C30:E30"/>
    <mergeCell ref="C34:E34"/>
    <mergeCell ref="L3:N3"/>
    <mergeCell ref="C48:E48"/>
    <mergeCell ref="A7:F7"/>
    <mergeCell ref="C32:E32"/>
    <mergeCell ref="C14:E14"/>
    <mergeCell ref="C16:E16"/>
    <mergeCell ref="C18:E18"/>
    <mergeCell ref="C8:E8"/>
    <mergeCell ref="A6:F6"/>
    <mergeCell ref="D1:K2"/>
    <mergeCell ref="G3:G4"/>
    <mergeCell ref="A3:F4"/>
    <mergeCell ref="I3:K3"/>
    <mergeCell ref="C40:E40"/>
    <mergeCell ref="C36:E36"/>
    <mergeCell ref="A5:F5"/>
  </mergeCells>
  <conditionalFormatting sqref="I8:N54 I56:N76">
    <cfRule type="expression" priority="13" dxfId="0" stopIfTrue="1">
      <formula>AND(OR(#REF!="△",#REF!="▲"),I8="Ｘ")</formula>
    </cfRule>
  </conditionalFormatting>
  <printOptions horizontalCentered="1"/>
  <pageMargins left="0.3937007874015748" right="0.3937007874015748" top="0.5905511811023623" bottom="0.5905511811023623" header="0" footer="0"/>
  <pageSetup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76"/>
  <sheetViews>
    <sheetView showGridLines="0" zoomScaleSheetLayoutView="85" zoomScalePageLayoutView="0" workbookViewId="0" topLeftCell="A1">
      <selection activeCell="P46" sqref="P46"/>
    </sheetView>
  </sheetViews>
  <sheetFormatPr defaultColWidth="9.00390625" defaultRowHeight="13.5"/>
  <cols>
    <col min="1" max="1" width="2.625" style="0" customWidth="1"/>
    <col min="2" max="2" width="2.125" style="0" customWidth="1"/>
    <col min="3" max="3" width="9.625" style="0" customWidth="1"/>
    <col min="4" max="4" width="9.75390625" style="0" bestFit="1" customWidth="1"/>
    <col min="5" max="5" width="9.625" style="0" customWidth="1"/>
    <col min="6" max="6" width="2.125" style="0" customWidth="1"/>
    <col min="7" max="7" width="10.625" style="1" hidden="1" customWidth="1"/>
    <col min="8" max="14" width="11.625" style="1" customWidth="1"/>
  </cols>
  <sheetData>
    <row r="1" spans="1:17" s="36" customFormat="1" ht="13.5" customHeight="1">
      <c r="A1" s="30"/>
      <c r="B1" s="30"/>
      <c r="C1" s="31"/>
      <c r="D1" s="41" t="s">
        <v>43</v>
      </c>
      <c r="E1" s="41"/>
      <c r="F1" s="41"/>
      <c r="G1" s="41"/>
      <c r="H1" s="41"/>
      <c r="I1" s="41"/>
      <c r="J1" s="41"/>
      <c r="K1" s="41"/>
      <c r="L1" s="32"/>
      <c r="M1" s="31"/>
      <c r="N1" s="31"/>
      <c r="O1" s="33"/>
      <c r="P1" s="33"/>
      <c r="Q1" s="33"/>
    </row>
    <row r="2" spans="1:17" s="36" customFormat="1" ht="18" thickBot="1">
      <c r="A2" s="30"/>
      <c r="B2" s="30"/>
      <c r="C2" s="30"/>
      <c r="D2" s="42"/>
      <c r="E2" s="42"/>
      <c r="F2" s="42"/>
      <c r="G2" s="42"/>
      <c r="H2" s="42"/>
      <c r="I2" s="42"/>
      <c r="J2" s="42"/>
      <c r="K2" s="42"/>
      <c r="L2" s="34"/>
      <c r="M2" s="54" t="s">
        <v>44</v>
      </c>
      <c r="N2" s="54"/>
      <c r="O2" s="33"/>
      <c r="P2" s="33"/>
      <c r="Q2" s="33"/>
    </row>
    <row r="3" spans="1:14" s="25" customFormat="1" ht="12">
      <c r="A3" s="45" t="s">
        <v>1</v>
      </c>
      <c r="B3" s="45"/>
      <c r="C3" s="45"/>
      <c r="D3" s="45"/>
      <c r="E3" s="45"/>
      <c r="F3" s="46"/>
      <c r="G3" s="43" t="s">
        <v>0</v>
      </c>
      <c r="H3" s="43" t="s">
        <v>0</v>
      </c>
      <c r="I3" s="49" t="s">
        <v>48</v>
      </c>
      <c r="J3" s="49"/>
      <c r="K3" s="50"/>
      <c r="L3" s="55" t="s">
        <v>47</v>
      </c>
      <c r="M3" s="49"/>
      <c r="N3" s="49"/>
    </row>
    <row r="4" spans="1:14" s="25" customFormat="1" ht="28.5" customHeight="1" thickBot="1">
      <c r="A4" s="47"/>
      <c r="B4" s="47"/>
      <c r="C4" s="47"/>
      <c r="D4" s="47"/>
      <c r="E4" s="47"/>
      <c r="F4" s="48"/>
      <c r="G4" s="44"/>
      <c r="H4" s="56"/>
      <c r="I4" s="35" t="s">
        <v>45</v>
      </c>
      <c r="J4" s="26" t="s">
        <v>42</v>
      </c>
      <c r="K4" s="26" t="s">
        <v>46</v>
      </c>
      <c r="L4" s="27" t="s">
        <v>50</v>
      </c>
      <c r="M4" s="28" t="s">
        <v>42</v>
      </c>
      <c r="N4" s="29" t="s">
        <v>46</v>
      </c>
    </row>
    <row r="5" spans="1:14" s="3" customFormat="1" ht="12">
      <c r="A5" s="52" t="s">
        <v>34</v>
      </c>
      <c r="B5" s="52"/>
      <c r="C5" s="52"/>
      <c r="D5" s="52"/>
      <c r="E5" s="52"/>
      <c r="F5" s="53"/>
      <c r="G5" s="5"/>
      <c r="H5" s="5"/>
      <c r="I5" s="38" t="s">
        <v>75</v>
      </c>
      <c r="J5" s="38" t="s">
        <v>75</v>
      </c>
      <c r="K5" s="38" t="s">
        <v>75</v>
      </c>
      <c r="L5" s="38" t="s">
        <v>75</v>
      </c>
      <c r="M5" s="38" t="s">
        <v>75</v>
      </c>
      <c r="N5" s="38" t="s">
        <v>75</v>
      </c>
    </row>
    <row r="6" spans="1:14" s="3" customFormat="1" ht="12.75" customHeight="1">
      <c r="A6" s="39" t="s">
        <v>32</v>
      </c>
      <c r="B6" s="39"/>
      <c r="C6" s="39"/>
      <c r="D6" s="39"/>
      <c r="E6" s="39"/>
      <c r="F6" s="40"/>
      <c r="G6" s="8" t="e">
        <f>#REF!</f>
        <v>#REF!</v>
      </c>
      <c r="H6" s="8">
        <v>111</v>
      </c>
      <c r="I6" s="8">
        <v>91373</v>
      </c>
      <c r="J6" s="8">
        <v>91584</v>
      </c>
      <c r="K6" s="8">
        <v>68627</v>
      </c>
      <c r="L6" s="8">
        <v>99756</v>
      </c>
      <c r="M6" s="8">
        <v>86011</v>
      </c>
      <c r="N6" s="8">
        <v>82260</v>
      </c>
    </row>
    <row r="7" spans="1:14" s="3" customFormat="1" ht="12.75" customHeight="1">
      <c r="A7" s="39" t="s">
        <v>2</v>
      </c>
      <c r="B7" s="39"/>
      <c r="C7" s="39"/>
      <c r="D7" s="39"/>
      <c r="E7" s="39"/>
      <c r="F7" s="40"/>
      <c r="G7" s="9"/>
      <c r="H7" s="37"/>
      <c r="I7" s="37"/>
      <c r="J7" s="37"/>
      <c r="K7" s="37"/>
      <c r="L7" s="37"/>
      <c r="M7" s="37"/>
      <c r="N7" s="37"/>
    </row>
    <row r="8" spans="1:14" s="2" customFormat="1" ht="12" customHeight="1">
      <c r="A8" s="10">
        <v>9</v>
      </c>
      <c r="B8" s="11"/>
      <c r="C8" s="51" t="s">
        <v>9</v>
      </c>
      <c r="D8" s="51"/>
      <c r="E8" s="51"/>
      <c r="F8" s="13"/>
      <c r="G8" s="4" t="e">
        <f>VLOOKUP($A8,#REF!,13,FALSE)</f>
        <v>#REF!</v>
      </c>
      <c r="H8" s="4">
        <v>8</v>
      </c>
      <c r="I8" s="4">
        <v>4274</v>
      </c>
      <c r="J8" s="4">
        <v>2676</v>
      </c>
      <c r="K8" s="4">
        <v>3734</v>
      </c>
      <c r="L8" s="4">
        <v>5137</v>
      </c>
      <c r="M8" s="4">
        <v>3581</v>
      </c>
      <c r="N8" s="4">
        <v>5263</v>
      </c>
    </row>
    <row r="9" spans="1:14" s="2" customFormat="1" ht="12" customHeight="1" hidden="1">
      <c r="A9" s="14"/>
      <c r="B9" s="11"/>
      <c r="C9" s="12"/>
      <c r="D9" s="12"/>
      <c r="E9" s="12"/>
      <c r="F9" s="13"/>
      <c r="G9" s="4"/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</row>
    <row r="10" spans="1:14" s="2" customFormat="1" ht="12" customHeight="1">
      <c r="A10" s="14">
        <v>10</v>
      </c>
      <c r="B10" s="11"/>
      <c r="C10" s="51" t="s">
        <v>10</v>
      </c>
      <c r="D10" s="51"/>
      <c r="E10" s="51"/>
      <c r="F10" s="13"/>
      <c r="G10" s="4" t="e">
        <f>VLOOKUP($A10,#REF!,13,FALSE)</f>
        <v>#REF!</v>
      </c>
      <c r="H10" s="4">
        <v>1</v>
      </c>
      <c r="I10" s="4" t="s">
        <v>83</v>
      </c>
      <c r="J10" s="4" t="s">
        <v>83</v>
      </c>
      <c r="K10" s="4" t="s">
        <v>83</v>
      </c>
      <c r="L10" s="4" t="s">
        <v>83</v>
      </c>
      <c r="M10" s="4" t="s">
        <v>83</v>
      </c>
      <c r="N10" s="4" t="s">
        <v>83</v>
      </c>
    </row>
    <row r="11" spans="1:14" s="2" customFormat="1" ht="12" customHeight="1" hidden="1">
      <c r="A11" s="14"/>
      <c r="B11" s="11"/>
      <c r="C11" s="12"/>
      <c r="D11" s="12"/>
      <c r="E11" s="12"/>
      <c r="F11" s="13"/>
      <c r="G11" s="4"/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</row>
    <row r="12" spans="1:14" s="2" customFormat="1" ht="12" customHeight="1">
      <c r="A12" s="14">
        <v>11</v>
      </c>
      <c r="B12" s="11"/>
      <c r="C12" s="51" t="s">
        <v>11</v>
      </c>
      <c r="D12" s="51"/>
      <c r="E12" s="51"/>
      <c r="F12" s="13"/>
      <c r="G12" s="4" t="e">
        <f>VLOOKUP($A12,#REF!,13,FALSE)</f>
        <v>#REF!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</row>
    <row r="13" spans="1:14" s="2" customFormat="1" ht="12" customHeight="1" hidden="1">
      <c r="A13" s="14"/>
      <c r="B13" s="11"/>
      <c r="C13" s="12"/>
      <c r="D13" s="12"/>
      <c r="E13" s="12"/>
      <c r="F13" s="13"/>
      <c r="G13" s="4"/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</row>
    <row r="14" spans="1:14" s="2" customFormat="1" ht="12" customHeight="1">
      <c r="A14" s="14">
        <v>12</v>
      </c>
      <c r="B14" s="11"/>
      <c r="C14" s="51" t="s">
        <v>76</v>
      </c>
      <c r="D14" s="51"/>
      <c r="E14" s="51"/>
      <c r="F14" s="13"/>
      <c r="G14" s="4" t="e">
        <f>VLOOKUP($A14,#REF!,13,FALSE)</f>
        <v>#REF!</v>
      </c>
      <c r="H14" s="4">
        <v>1</v>
      </c>
      <c r="I14" s="4" t="s">
        <v>83</v>
      </c>
      <c r="J14" s="4" t="s">
        <v>83</v>
      </c>
      <c r="K14" s="4" t="s">
        <v>83</v>
      </c>
      <c r="L14" s="4" t="s">
        <v>83</v>
      </c>
      <c r="M14" s="4" t="s">
        <v>83</v>
      </c>
      <c r="N14" s="4" t="s">
        <v>83</v>
      </c>
    </row>
    <row r="15" spans="1:14" s="2" customFormat="1" ht="12" customHeight="1" hidden="1">
      <c r="A15" s="14"/>
      <c r="B15" s="11"/>
      <c r="C15" s="12"/>
      <c r="D15" s="12"/>
      <c r="E15" s="12"/>
      <c r="F15" s="13"/>
      <c r="G15" s="4"/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</row>
    <row r="16" spans="1:14" s="2" customFormat="1" ht="12" customHeight="1">
      <c r="A16" s="14">
        <v>13</v>
      </c>
      <c r="B16" s="11"/>
      <c r="C16" s="51" t="s">
        <v>12</v>
      </c>
      <c r="D16" s="51"/>
      <c r="E16" s="51"/>
      <c r="F16" s="13"/>
      <c r="G16" s="4" t="e">
        <f>VLOOKUP($A16,#REF!,13,FALSE)</f>
        <v>#REF!</v>
      </c>
      <c r="H16" s="4">
        <v>1</v>
      </c>
      <c r="I16" s="4" t="s">
        <v>83</v>
      </c>
      <c r="J16" s="4" t="s">
        <v>83</v>
      </c>
      <c r="K16" s="4" t="s">
        <v>83</v>
      </c>
      <c r="L16" s="4" t="s">
        <v>83</v>
      </c>
      <c r="M16" s="4" t="s">
        <v>83</v>
      </c>
      <c r="N16" s="4" t="s">
        <v>83</v>
      </c>
    </row>
    <row r="17" spans="1:14" s="2" customFormat="1" ht="4.5" customHeight="1">
      <c r="A17" s="14"/>
      <c r="B17" s="11"/>
      <c r="C17" s="12"/>
      <c r="D17" s="12"/>
      <c r="E17" s="12"/>
      <c r="F17" s="13"/>
      <c r="G17" s="4"/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</row>
    <row r="18" spans="1:14" s="2" customFormat="1" ht="12" customHeight="1">
      <c r="A18" s="14">
        <v>14</v>
      </c>
      <c r="B18" s="11"/>
      <c r="C18" s="51" t="s">
        <v>13</v>
      </c>
      <c r="D18" s="51"/>
      <c r="E18" s="51"/>
      <c r="F18" s="13"/>
      <c r="G18" s="4" t="e">
        <f>VLOOKUP($A18,#REF!,13,FALSE)</f>
        <v>#REF!</v>
      </c>
      <c r="H18" s="4">
        <v>1</v>
      </c>
      <c r="I18" s="4" t="s">
        <v>83</v>
      </c>
      <c r="J18" s="4" t="s">
        <v>83</v>
      </c>
      <c r="K18" s="4" t="s">
        <v>83</v>
      </c>
      <c r="L18" s="4" t="s">
        <v>83</v>
      </c>
      <c r="M18" s="4" t="s">
        <v>83</v>
      </c>
      <c r="N18" s="4" t="s">
        <v>83</v>
      </c>
    </row>
    <row r="19" spans="1:14" s="2" customFormat="1" ht="12" customHeight="1" hidden="1">
      <c r="A19" s="14"/>
      <c r="B19" s="11"/>
      <c r="C19" s="12"/>
      <c r="D19" s="12"/>
      <c r="E19" s="12"/>
      <c r="F19" s="13"/>
      <c r="G19" s="4"/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</row>
    <row r="20" spans="1:14" s="2" customFormat="1" ht="12" customHeight="1">
      <c r="A20" s="14">
        <v>15</v>
      </c>
      <c r="B20" s="11"/>
      <c r="C20" s="51" t="s">
        <v>77</v>
      </c>
      <c r="D20" s="51"/>
      <c r="E20" s="51"/>
      <c r="F20" s="13"/>
      <c r="G20" s="4" t="e">
        <f>VLOOKUP($A20,#REF!,13,FALSE)</f>
        <v>#REF!</v>
      </c>
      <c r="H20" s="4">
        <v>1</v>
      </c>
      <c r="I20" s="4" t="s">
        <v>83</v>
      </c>
      <c r="J20" s="4" t="s">
        <v>83</v>
      </c>
      <c r="K20" s="4" t="s">
        <v>83</v>
      </c>
      <c r="L20" s="4" t="s">
        <v>83</v>
      </c>
      <c r="M20" s="4" t="s">
        <v>83</v>
      </c>
      <c r="N20" s="4" t="s">
        <v>83</v>
      </c>
    </row>
    <row r="21" spans="1:14" s="2" customFormat="1" ht="12" customHeight="1" hidden="1">
      <c r="A21" s="14"/>
      <c r="B21" s="11"/>
      <c r="C21" s="12"/>
      <c r="D21" s="12"/>
      <c r="E21" s="12"/>
      <c r="F21" s="13"/>
      <c r="G21" s="4"/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</row>
    <row r="22" spans="1:14" s="2" customFormat="1" ht="12" customHeight="1">
      <c r="A22" s="14">
        <v>16</v>
      </c>
      <c r="B22" s="11"/>
      <c r="C22" s="51" t="s">
        <v>14</v>
      </c>
      <c r="D22" s="51"/>
      <c r="E22" s="51"/>
      <c r="F22" s="13"/>
      <c r="G22" s="4" t="e">
        <f>VLOOKUP($A22,#REF!,13,FALSE)</f>
        <v>#REF!</v>
      </c>
      <c r="H22" s="4">
        <v>31</v>
      </c>
      <c r="I22" s="4" t="s">
        <v>83</v>
      </c>
      <c r="J22" s="4" t="s">
        <v>83</v>
      </c>
      <c r="K22" s="4" t="s">
        <v>83</v>
      </c>
      <c r="L22" s="4" t="s">
        <v>83</v>
      </c>
      <c r="M22" s="4" t="s">
        <v>83</v>
      </c>
      <c r="N22" s="4" t="s">
        <v>83</v>
      </c>
    </row>
    <row r="23" spans="1:14" s="2" customFormat="1" ht="12" customHeight="1" hidden="1">
      <c r="A23" s="14"/>
      <c r="B23" s="11"/>
      <c r="C23" s="12"/>
      <c r="D23" s="12"/>
      <c r="E23" s="12"/>
      <c r="F23" s="13"/>
      <c r="G23" s="4"/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</row>
    <row r="24" spans="1:14" s="2" customFormat="1" ht="12" customHeight="1">
      <c r="A24" s="14">
        <v>17</v>
      </c>
      <c r="B24" s="11"/>
      <c r="C24" s="51" t="s">
        <v>15</v>
      </c>
      <c r="D24" s="51"/>
      <c r="E24" s="51"/>
      <c r="F24" s="13"/>
      <c r="G24" s="4" t="e">
        <f>VLOOKUP($A24,#REF!,13,FALSE)</f>
        <v>#REF!</v>
      </c>
      <c r="H24" s="4">
        <v>6</v>
      </c>
      <c r="I24" s="4" t="s">
        <v>83</v>
      </c>
      <c r="J24" s="4" t="s">
        <v>83</v>
      </c>
      <c r="K24" s="4" t="s">
        <v>83</v>
      </c>
      <c r="L24" s="4" t="s">
        <v>83</v>
      </c>
      <c r="M24" s="4" t="s">
        <v>83</v>
      </c>
      <c r="N24" s="4" t="s">
        <v>83</v>
      </c>
    </row>
    <row r="25" spans="1:14" s="2" customFormat="1" ht="12" customHeight="1" hidden="1">
      <c r="A25" s="14"/>
      <c r="B25" s="11"/>
      <c r="C25" s="12"/>
      <c r="D25" s="12"/>
      <c r="E25" s="12"/>
      <c r="F25" s="13"/>
      <c r="G25" s="4"/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</row>
    <row r="26" spans="1:14" s="2" customFormat="1" ht="12" customHeight="1">
      <c r="A26" s="14">
        <v>18</v>
      </c>
      <c r="B26" s="11"/>
      <c r="C26" s="51" t="s">
        <v>16</v>
      </c>
      <c r="D26" s="51"/>
      <c r="E26" s="51"/>
      <c r="F26" s="13"/>
      <c r="G26" s="4" t="e">
        <f>VLOOKUP($A26,#REF!,13,FALSE)</f>
        <v>#REF!</v>
      </c>
      <c r="H26" s="4">
        <v>2</v>
      </c>
      <c r="I26" s="4" t="s">
        <v>83</v>
      </c>
      <c r="J26" s="4" t="s">
        <v>83</v>
      </c>
      <c r="K26" s="4" t="s">
        <v>83</v>
      </c>
      <c r="L26" s="4" t="s">
        <v>83</v>
      </c>
      <c r="M26" s="4" t="s">
        <v>83</v>
      </c>
      <c r="N26" s="4" t="s">
        <v>83</v>
      </c>
    </row>
    <row r="27" spans="1:14" s="2" customFormat="1" ht="4.5" customHeight="1">
      <c r="A27" s="14"/>
      <c r="B27" s="11"/>
      <c r="C27" s="12"/>
      <c r="D27" s="12"/>
      <c r="E27" s="12"/>
      <c r="F27" s="13"/>
      <c r="G27" s="4"/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</row>
    <row r="28" spans="1:14" s="2" customFormat="1" ht="12" customHeight="1">
      <c r="A28" s="14">
        <v>19</v>
      </c>
      <c r="B28" s="11"/>
      <c r="C28" s="51" t="s">
        <v>17</v>
      </c>
      <c r="D28" s="51"/>
      <c r="E28" s="51"/>
      <c r="F28" s="13"/>
      <c r="G28" s="4" t="e">
        <f>VLOOKUP($A28,#REF!,13,FALSE)</f>
        <v>#REF!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</row>
    <row r="29" spans="1:14" s="2" customFormat="1" ht="12" customHeight="1" hidden="1">
      <c r="A29" s="14"/>
      <c r="B29" s="11"/>
      <c r="C29" s="12"/>
      <c r="D29" s="12"/>
      <c r="E29" s="12"/>
      <c r="F29" s="13"/>
      <c r="G29" s="4"/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</row>
    <row r="30" spans="1:14" s="2" customFormat="1" ht="12" customHeight="1">
      <c r="A30" s="14">
        <v>20</v>
      </c>
      <c r="B30" s="11"/>
      <c r="C30" s="51" t="s">
        <v>18</v>
      </c>
      <c r="D30" s="51"/>
      <c r="E30" s="51"/>
      <c r="F30" s="13"/>
      <c r="G30" s="4" t="e">
        <f>VLOOKUP($A30,#REF!,13,FALSE)</f>
        <v>#REF!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</row>
    <row r="31" spans="1:14" s="2" customFormat="1" ht="12" customHeight="1" hidden="1">
      <c r="A31" s="14"/>
      <c r="B31" s="11"/>
      <c r="C31" s="12"/>
      <c r="D31" s="12"/>
      <c r="E31" s="12"/>
      <c r="F31" s="13"/>
      <c r="G31" s="4"/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</row>
    <row r="32" spans="1:14" s="2" customFormat="1" ht="12" customHeight="1">
      <c r="A32" s="14">
        <v>21</v>
      </c>
      <c r="B32" s="11"/>
      <c r="C32" s="51" t="s">
        <v>19</v>
      </c>
      <c r="D32" s="51"/>
      <c r="E32" s="51"/>
      <c r="F32" s="13"/>
      <c r="G32" s="4" t="e">
        <f>VLOOKUP($A32,#REF!,13,FALSE)</f>
        <v>#REF!</v>
      </c>
      <c r="H32" s="4">
        <v>2</v>
      </c>
      <c r="I32" s="4" t="s">
        <v>83</v>
      </c>
      <c r="J32" s="4" t="s">
        <v>83</v>
      </c>
      <c r="K32" s="4" t="s">
        <v>83</v>
      </c>
      <c r="L32" s="4" t="s">
        <v>83</v>
      </c>
      <c r="M32" s="4" t="s">
        <v>83</v>
      </c>
      <c r="N32" s="4" t="s">
        <v>83</v>
      </c>
    </row>
    <row r="33" spans="1:14" s="2" customFormat="1" ht="12" customHeight="1" hidden="1">
      <c r="A33" s="14"/>
      <c r="B33" s="11"/>
      <c r="C33" s="12"/>
      <c r="D33" s="12"/>
      <c r="E33" s="12"/>
      <c r="F33" s="13"/>
      <c r="G33" s="4"/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</row>
    <row r="34" spans="1:14" s="2" customFormat="1" ht="12" customHeight="1">
      <c r="A34" s="14">
        <v>22</v>
      </c>
      <c r="B34" s="11"/>
      <c r="C34" s="51" t="s">
        <v>20</v>
      </c>
      <c r="D34" s="51"/>
      <c r="E34" s="51"/>
      <c r="F34" s="13"/>
      <c r="G34" s="4" t="e">
        <f>VLOOKUP($A34,#REF!,13,FALSE)</f>
        <v>#REF!</v>
      </c>
      <c r="H34" s="4">
        <v>14</v>
      </c>
      <c r="I34" s="4">
        <v>27249</v>
      </c>
      <c r="J34" s="4">
        <v>37227</v>
      </c>
      <c r="K34" s="4">
        <v>40213</v>
      </c>
      <c r="L34" s="4">
        <v>23540</v>
      </c>
      <c r="M34" s="4">
        <v>32218</v>
      </c>
      <c r="N34" s="4">
        <v>50317</v>
      </c>
    </row>
    <row r="35" spans="1:14" s="2" customFormat="1" ht="12" customHeight="1" hidden="1">
      <c r="A35" s="14"/>
      <c r="B35" s="11"/>
      <c r="C35" s="12"/>
      <c r="D35" s="12"/>
      <c r="E35" s="12"/>
      <c r="F35" s="13"/>
      <c r="G35" s="4"/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</row>
    <row r="36" spans="1:14" s="2" customFormat="1" ht="12" customHeight="1">
      <c r="A36" s="14">
        <v>23</v>
      </c>
      <c r="B36" s="11"/>
      <c r="C36" s="51" t="s">
        <v>21</v>
      </c>
      <c r="D36" s="51"/>
      <c r="E36" s="51"/>
      <c r="F36" s="13"/>
      <c r="G36" s="4" t="e">
        <f>VLOOKUP($A36,#REF!,13,FALSE)</f>
        <v>#REF!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</row>
    <row r="37" spans="1:14" s="2" customFormat="1" ht="4.5" customHeight="1">
      <c r="A37" s="14"/>
      <c r="B37" s="11"/>
      <c r="C37" s="12"/>
      <c r="D37" s="12"/>
      <c r="E37" s="12"/>
      <c r="F37" s="13"/>
      <c r="G37" s="4"/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</row>
    <row r="38" spans="1:14" s="2" customFormat="1" ht="12" customHeight="1">
      <c r="A38" s="14">
        <v>24</v>
      </c>
      <c r="B38" s="11"/>
      <c r="C38" s="51" t="s">
        <v>22</v>
      </c>
      <c r="D38" s="51"/>
      <c r="E38" s="51"/>
      <c r="F38" s="13"/>
      <c r="G38" s="4" t="e">
        <f>VLOOKUP($A38,#REF!,13,FALSE)</f>
        <v>#REF!</v>
      </c>
      <c r="H38" s="4">
        <v>21</v>
      </c>
      <c r="I38" s="4">
        <v>336</v>
      </c>
      <c r="J38" s="4">
        <v>750</v>
      </c>
      <c r="K38" s="4">
        <v>1344</v>
      </c>
      <c r="L38" s="4">
        <v>391</v>
      </c>
      <c r="M38" s="4">
        <v>978</v>
      </c>
      <c r="N38" s="4">
        <v>1160</v>
      </c>
    </row>
    <row r="39" spans="1:14" s="2" customFormat="1" ht="12" customHeight="1" hidden="1">
      <c r="A39" s="14"/>
      <c r="B39" s="11"/>
      <c r="C39" s="12"/>
      <c r="D39" s="12"/>
      <c r="E39" s="12"/>
      <c r="F39" s="13"/>
      <c r="G39" s="4"/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</row>
    <row r="40" spans="1:14" s="2" customFormat="1" ht="12" customHeight="1">
      <c r="A40" s="14">
        <v>25</v>
      </c>
      <c r="B40" s="11"/>
      <c r="C40" s="51" t="s">
        <v>78</v>
      </c>
      <c r="D40" s="51"/>
      <c r="E40" s="51"/>
      <c r="F40" s="13"/>
      <c r="G40" s="4" t="e">
        <f>VLOOKUP($A40,#REF!,13,FALSE)</f>
        <v>#REF!</v>
      </c>
      <c r="H40" s="4">
        <v>3</v>
      </c>
      <c r="I40" s="4" t="s">
        <v>84</v>
      </c>
      <c r="J40" s="4">
        <v>10470</v>
      </c>
      <c r="K40" s="4">
        <v>479</v>
      </c>
      <c r="L40" s="4">
        <v>582</v>
      </c>
      <c r="M40" s="4">
        <v>9422</v>
      </c>
      <c r="N40" s="4">
        <v>459</v>
      </c>
    </row>
    <row r="41" spans="1:14" s="2" customFormat="1" ht="12" customHeight="1" hidden="1">
      <c r="A41" s="14"/>
      <c r="B41" s="11"/>
      <c r="C41" s="12"/>
      <c r="D41" s="12"/>
      <c r="E41" s="12"/>
      <c r="F41" s="13"/>
      <c r="G41" s="4"/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</row>
    <row r="42" spans="1:14" s="2" customFormat="1" ht="12" customHeight="1">
      <c r="A42" s="14">
        <v>26</v>
      </c>
      <c r="B42" s="11"/>
      <c r="C42" s="51" t="s">
        <v>79</v>
      </c>
      <c r="D42" s="51"/>
      <c r="E42" s="51"/>
      <c r="F42" s="13"/>
      <c r="G42" s="4" t="e">
        <f>VLOOKUP($A42,#REF!,13,FALSE)</f>
        <v>#REF!</v>
      </c>
      <c r="H42" s="4">
        <v>9</v>
      </c>
      <c r="I42" s="4">
        <v>875</v>
      </c>
      <c r="J42" s="4">
        <v>13321</v>
      </c>
      <c r="K42" s="4">
        <v>2070</v>
      </c>
      <c r="L42" s="4">
        <v>687</v>
      </c>
      <c r="M42" s="4">
        <v>8995</v>
      </c>
      <c r="N42" s="4">
        <v>2102</v>
      </c>
    </row>
    <row r="43" spans="1:14" s="2" customFormat="1" ht="12" customHeight="1" hidden="1">
      <c r="A43" s="14"/>
      <c r="B43" s="11"/>
      <c r="C43" s="12"/>
      <c r="D43" s="12"/>
      <c r="E43" s="12"/>
      <c r="F43" s="13"/>
      <c r="G43" s="4"/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</row>
    <row r="44" spans="1:14" s="2" customFormat="1" ht="12" customHeight="1">
      <c r="A44" s="14">
        <v>27</v>
      </c>
      <c r="B44" s="11"/>
      <c r="C44" s="51" t="s">
        <v>80</v>
      </c>
      <c r="D44" s="51"/>
      <c r="E44" s="51"/>
      <c r="F44" s="13"/>
      <c r="G44" s="4" t="e">
        <f>VLOOKUP($A44,#REF!,13,FALSE)</f>
        <v>#REF!</v>
      </c>
      <c r="H44" s="4">
        <v>4</v>
      </c>
      <c r="I44" s="4">
        <v>108</v>
      </c>
      <c r="J44" s="4">
        <v>93</v>
      </c>
      <c r="K44" s="4">
        <v>17</v>
      </c>
      <c r="L44" s="4">
        <v>89</v>
      </c>
      <c r="M44" s="4">
        <v>68</v>
      </c>
      <c r="N44" s="4">
        <v>16</v>
      </c>
    </row>
    <row r="45" spans="1:14" s="2" customFormat="1" ht="12" customHeight="1" hidden="1">
      <c r="A45" s="14"/>
      <c r="B45" s="11"/>
      <c r="C45" s="12"/>
      <c r="D45" s="12"/>
      <c r="E45" s="12"/>
      <c r="F45" s="13"/>
      <c r="G45" s="4"/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</row>
    <row r="46" spans="1:14" s="2" customFormat="1" ht="12" customHeight="1">
      <c r="A46" s="14">
        <v>28</v>
      </c>
      <c r="B46" s="11"/>
      <c r="C46" s="51" t="s">
        <v>81</v>
      </c>
      <c r="D46" s="51"/>
      <c r="E46" s="51"/>
      <c r="F46" s="13"/>
      <c r="G46" s="4" t="e">
        <f>VLOOKUP($A46,#REF!,13,FALSE)</f>
        <v>#REF!</v>
      </c>
      <c r="H46" s="4">
        <v>1</v>
      </c>
      <c r="I46" s="4" t="s">
        <v>83</v>
      </c>
      <c r="J46" s="4" t="s">
        <v>83</v>
      </c>
      <c r="K46" s="4" t="s">
        <v>83</v>
      </c>
      <c r="L46" s="4" t="s">
        <v>83</v>
      </c>
      <c r="M46" s="4" t="s">
        <v>83</v>
      </c>
      <c r="N46" s="4" t="s">
        <v>83</v>
      </c>
    </row>
    <row r="47" spans="1:14" s="2" customFormat="1" ht="4.5" customHeight="1">
      <c r="A47" s="14"/>
      <c r="B47" s="11"/>
      <c r="C47" s="12"/>
      <c r="D47" s="12"/>
      <c r="E47" s="12"/>
      <c r="F47" s="13"/>
      <c r="G47" s="4"/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</row>
    <row r="48" spans="1:14" s="2" customFormat="1" ht="12" customHeight="1">
      <c r="A48" s="14">
        <v>29</v>
      </c>
      <c r="B48" s="11"/>
      <c r="C48" s="51" t="s">
        <v>23</v>
      </c>
      <c r="D48" s="51"/>
      <c r="E48" s="51"/>
      <c r="F48" s="13"/>
      <c r="G48" s="4" t="e">
        <f>VLOOKUP($A48,#REF!,13,FALSE)</f>
        <v>#REF!</v>
      </c>
      <c r="H48" s="4">
        <v>2</v>
      </c>
      <c r="I48" s="4" t="s">
        <v>83</v>
      </c>
      <c r="J48" s="4" t="s">
        <v>83</v>
      </c>
      <c r="K48" s="4" t="s">
        <v>83</v>
      </c>
      <c r="L48" s="4" t="s">
        <v>83</v>
      </c>
      <c r="M48" s="4" t="s">
        <v>83</v>
      </c>
      <c r="N48" s="4" t="s">
        <v>83</v>
      </c>
    </row>
    <row r="49" spans="1:14" s="2" customFormat="1" ht="12" customHeight="1" hidden="1">
      <c r="A49" s="14"/>
      <c r="B49" s="11"/>
      <c r="C49" s="12"/>
      <c r="D49" s="12"/>
      <c r="E49" s="12"/>
      <c r="F49" s="13"/>
      <c r="G49" s="4"/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</row>
    <row r="50" spans="1:14" s="2" customFormat="1" ht="12" customHeight="1">
      <c r="A50" s="14">
        <v>30</v>
      </c>
      <c r="B50" s="11"/>
      <c r="C50" s="51" t="s">
        <v>24</v>
      </c>
      <c r="D50" s="51"/>
      <c r="E50" s="51"/>
      <c r="F50" s="13"/>
      <c r="G50" s="4" t="e">
        <f>VLOOKUP($A50,#REF!,13,FALSE)</f>
        <v>#REF!</v>
      </c>
      <c r="H50" s="4">
        <v>1</v>
      </c>
      <c r="I50" s="4" t="s">
        <v>83</v>
      </c>
      <c r="J50" s="4" t="s">
        <v>83</v>
      </c>
      <c r="K50" s="4" t="s">
        <v>83</v>
      </c>
      <c r="L50" s="4" t="s">
        <v>83</v>
      </c>
      <c r="M50" s="4" t="s">
        <v>83</v>
      </c>
      <c r="N50" s="4" t="s">
        <v>83</v>
      </c>
    </row>
    <row r="51" spans="1:14" s="2" customFormat="1" ht="12" customHeight="1" hidden="1">
      <c r="A51" s="14"/>
      <c r="B51" s="11"/>
      <c r="C51" s="12"/>
      <c r="D51" s="12"/>
      <c r="E51" s="12"/>
      <c r="F51" s="13"/>
      <c r="G51" s="4"/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</row>
    <row r="52" spans="1:14" s="2" customFormat="1" ht="12" customHeight="1">
      <c r="A52" s="14">
        <v>31</v>
      </c>
      <c r="B52" s="11"/>
      <c r="C52" s="51" t="s">
        <v>82</v>
      </c>
      <c r="D52" s="51"/>
      <c r="E52" s="51"/>
      <c r="F52" s="13"/>
      <c r="G52" s="4" t="e">
        <f>VLOOKUP($A52,#REF!,13,FALSE)</f>
        <v>#REF!</v>
      </c>
      <c r="H52" s="4">
        <v>2</v>
      </c>
      <c r="I52" s="4" t="s">
        <v>83</v>
      </c>
      <c r="J52" s="4" t="s">
        <v>83</v>
      </c>
      <c r="K52" s="4" t="s">
        <v>83</v>
      </c>
      <c r="L52" s="4" t="s">
        <v>83</v>
      </c>
      <c r="M52" s="4" t="s">
        <v>83</v>
      </c>
      <c r="N52" s="4" t="s">
        <v>83</v>
      </c>
    </row>
    <row r="53" spans="1:14" s="2" customFormat="1" ht="12" customHeight="1" hidden="1">
      <c r="A53" s="14"/>
      <c r="B53" s="11"/>
      <c r="C53" s="12"/>
      <c r="D53" s="12"/>
      <c r="E53" s="12"/>
      <c r="F53" s="13"/>
      <c r="G53" s="4"/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</row>
    <row r="54" spans="1:14" s="2" customFormat="1" ht="12" customHeight="1">
      <c r="A54" s="14">
        <v>32</v>
      </c>
      <c r="B54" s="11"/>
      <c r="C54" s="51" t="s">
        <v>25</v>
      </c>
      <c r="D54" s="51"/>
      <c r="E54" s="51"/>
      <c r="F54" s="13"/>
      <c r="G54" s="4" t="e">
        <f>VLOOKUP($A54,#REF!,13,FALSE)</f>
        <v>#REF!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</row>
    <row r="55" spans="1:14" s="3" customFormat="1" ht="12.75" customHeight="1">
      <c r="A55" s="6"/>
      <c r="B55" s="39" t="s">
        <v>3</v>
      </c>
      <c r="C55" s="39"/>
      <c r="D55" s="39"/>
      <c r="E55" s="39"/>
      <c r="F55" s="7"/>
      <c r="G55" s="8"/>
      <c r="H55" s="37"/>
      <c r="I55" s="37"/>
      <c r="J55" s="37"/>
      <c r="K55" s="37"/>
      <c r="L55" s="37"/>
      <c r="M55" s="37"/>
      <c r="N55" s="37"/>
    </row>
    <row r="56" spans="1:14" s="2" customFormat="1" ht="12" customHeight="1">
      <c r="A56" s="15" t="s">
        <v>51</v>
      </c>
      <c r="C56" s="14"/>
      <c r="D56" s="16" t="s">
        <v>26</v>
      </c>
      <c r="E56" s="14"/>
      <c r="F56" s="17"/>
      <c r="G56" s="4" t="s">
        <v>36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</row>
    <row r="57" spans="1:14" s="2" customFormat="1" ht="12" customHeight="1" hidden="1">
      <c r="A57" s="15"/>
      <c r="C57" s="14"/>
      <c r="D57" s="16"/>
      <c r="E57" s="14"/>
      <c r="F57" s="17"/>
      <c r="G57" s="4"/>
      <c r="H57" s="4">
        <v>0</v>
      </c>
      <c r="I57" s="4">
        <v>0</v>
      </c>
      <c r="J57" s="4">
        <v>0</v>
      </c>
      <c r="K57" s="4">
        <v>0</v>
      </c>
      <c r="L57" s="4">
        <v>0</v>
      </c>
      <c r="M57" s="4">
        <v>0</v>
      </c>
      <c r="N57" s="4">
        <v>0</v>
      </c>
    </row>
    <row r="58" spans="1:14" s="2" customFormat="1" ht="12" customHeight="1">
      <c r="A58" s="14" t="s">
        <v>52</v>
      </c>
      <c r="B58" s="18">
        <v>2</v>
      </c>
      <c r="C58" s="14"/>
      <c r="D58" s="16" t="s">
        <v>27</v>
      </c>
      <c r="E58" s="14"/>
      <c r="F58" s="13"/>
      <c r="G58" s="4" t="e">
        <f>VLOOKUP($B58,#REF!,13,FALSE)</f>
        <v>#REF!</v>
      </c>
      <c r="H58" s="4">
        <v>0</v>
      </c>
      <c r="I58" s="4">
        <v>0</v>
      </c>
      <c r="J58" s="4">
        <v>0</v>
      </c>
      <c r="K58" s="4">
        <v>0</v>
      </c>
      <c r="L58" s="4">
        <v>0</v>
      </c>
      <c r="M58" s="4">
        <v>0</v>
      </c>
      <c r="N58" s="4">
        <v>0</v>
      </c>
    </row>
    <row r="59" spans="1:14" s="2" customFormat="1" ht="12" customHeight="1" hidden="1">
      <c r="A59" s="14"/>
      <c r="B59" s="18"/>
      <c r="C59" s="14"/>
      <c r="D59" s="16"/>
      <c r="E59" s="14"/>
      <c r="F59" s="13"/>
      <c r="G59" s="4"/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</row>
    <row r="60" spans="1:14" s="2" customFormat="1" ht="12" customHeight="1">
      <c r="A60" s="14" t="s">
        <v>53</v>
      </c>
      <c r="B60" s="18">
        <v>3</v>
      </c>
      <c r="C60" s="14"/>
      <c r="D60" s="16" t="s">
        <v>28</v>
      </c>
      <c r="E60" s="14"/>
      <c r="F60" s="13"/>
      <c r="G60" s="4" t="e">
        <f>VLOOKUP($B60,#REF!,13,FALSE)</f>
        <v>#REF!</v>
      </c>
      <c r="H60" s="4">
        <v>0</v>
      </c>
      <c r="I60" s="4">
        <v>0</v>
      </c>
      <c r="J60" s="4">
        <v>0</v>
      </c>
      <c r="K60" s="4">
        <v>0</v>
      </c>
      <c r="L60" s="4">
        <v>0</v>
      </c>
      <c r="M60" s="4">
        <v>0</v>
      </c>
      <c r="N60" s="4">
        <v>0</v>
      </c>
    </row>
    <row r="61" spans="1:14" s="2" customFormat="1" ht="12" customHeight="1" hidden="1">
      <c r="A61" s="14"/>
      <c r="B61" s="18"/>
      <c r="C61" s="14"/>
      <c r="D61" s="16"/>
      <c r="E61" s="14"/>
      <c r="F61" s="13"/>
      <c r="G61" s="4"/>
      <c r="H61" s="4">
        <v>0</v>
      </c>
      <c r="I61" s="4">
        <v>0</v>
      </c>
      <c r="J61" s="4">
        <v>0</v>
      </c>
      <c r="K61" s="4">
        <v>0</v>
      </c>
      <c r="L61" s="4">
        <v>0</v>
      </c>
      <c r="M61" s="4">
        <v>0</v>
      </c>
      <c r="N61" s="4">
        <v>0</v>
      </c>
    </row>
    <row r="62" spans="1:14" s="2" customFormat="1" ht="12" customHeight="1">
      <c r="A62" s="14" t="s">
        <v>54</v>
      </c>
      <c r="B62" s="18">
        <v>4</v>
      </c>
      <c r="C62" s="14"/>
      <c r="D62" s="16" t="s">
        <v>29</v>
      </c>
      <c r="E62" s="14"/>
      <c r="F62" s="13"/>
      <c r="G62" s="4" t="e">
        <f>VLOOKUP($B62,#REF!,13,FALSE)</f>
        <v>#REF!</v>
      </c>
      <c r="H62" s="4">
        <v>0</v>
      </c>
      <c r="I62" s="4">
        <v>0</v>
      </c>
      <c r="J62" s="4">
        <v>0</v>
      </c>
      <c r="K62" s="4">
        <v>0</v>
      </c>
      <c r="L62" s="4">
        <v>0</v>
      </c>
      <c r="M62" s="4">
        <v>0</v>
      </c>
      <c r="N62" s="4">
        <v>0</v>
      </c>
    </row>
    <row r="63" spans="1:14" s="2" customFormat="1" ht="12" customHeight="1" hidden="1">
      <c r="A63" s="14"/>
      <c r="B63" s="18"/>
      <c r="C63" s="14"/>
      <c r="D63" s="16"/>
      <c r="E63" s="14"/>
      <c r="F63" s="13"/>
      <c r="G63" s="4"/>
      <c r="H63" s="4">
        <v>0</v>
      </c>
      <c r="I63" s="4">
        <v>0</v>
      </c>
      <c r="J63" s="4">
        <v>0</v>
      </c>
      <c r="K63" s="4">
        <v>0</v>
      </c>
      <c r="L63" s="4">
        <v>0</v>
      </c>
      <c r="M63" s="4">
        <v>0</v>
      </c>
      <c r="N63" s="4">
        <v>0</v>
      </c>
    </row>
    <row r="64" spans="1:14" s="2" customFormat="1" ht="12" customHeight="1">
      <c r="A64" s="14" t="s">
        <v>55</v>
      </c>
      <c r="B64" s="18">
        <v>5</v>
      </c>
      <c r="C64" s="14"/>
      <c r="D64" s="16" t="s">
        <v>30</v>
      </c>
      <c r="E64" s="14"/>
      <c r="F64" s="13"/>
      <c r="G64" s="4" t="e">
        <f>VLOOKUP($B64,#REF!,13,FALSE)</f>
        <v>#REF!</v>
      </c>
      <c r="H64" s="4">
        <v>38</v>
      </c>
      <c r="I64" s="4">
        <v>1957</v>
      </c>
      <c r="J64" s="4">
        <v>1979</v>
      </c>
      <c r="K64" s="4">
        <v>1116</v>
      </c>
      <c r="L64" s="4">
        <v>2617</v>
      </c>
      <c r="M64" s="4">
        <v>1847</v>
      </c>
      <c r="N64" s="4">
        <v>1302</v>
      </c>
    </row>
    <row r="65" spans="1:14" s="2" customFormat="1" ht="4.5" customHeight="1">
      <c r="A65" s="14"/>
      <c r="B65" s="18"/>
      <c r="C65" s="14"/>
      <c r="D65" s="16"/>
      <c r="E65" s="14"/>
      <c r="F65" s="13"/>
      <c r="G65" s="4"/>
      <c r="H65" s="4">
        <v>0</v>
      </c>
      <c r="I65" s="4">
        <v>0</v>
      </c>
      <c r="J65" s="4">
        <v>0</v>
      </c>
      <c r="K65" s="4">
        <v>0</v>
      </c>
      <c r="L65" s="4">
        <v>0</v>
      </c>
      <c r="M65" s="4">
        <v>0</v>
      </c>
      <c r="N65" s="4">
        <v>0</v>
      </c>
    </row>
    <row r="66" spans="1:14" s="2" customFormat="1" ht="12" customHeight="1">
      <c r="A66" s="14" t="s">
        <v>56</v>
      </c>
      <c r="B66" s="18">
        <v>6</v>
      </c>
      <c r="C66" s="11"/>
      <c r="D66" s="19" t="s">
        <v>31</v>
      </c>
      <c r="E66" s="11"/>
      <c r="F66" s="13"/>
      <c r="G66" s="4" t="e">
        <f>VLOOKUP($B66,#REF!,13,FALSE)</f>
        <v>#REF!</v>
      </c>
      <c r="H66" s="4">
        <v>25</v>
      </c>
      <c r="I66" s="4">
        <v>4340</v>
      </c>
      <c r="J66" s="4">
        <v>1337</v>
      </c>
      <c r="K66" s="4">
        <v>2142</v>
      </c>
      <c r="L66" s="4">
        <v>4957</v>
      </c>
      <c r="M66" s="4">
        <v>1815</v>
      </c>
      <c r="N66" s="4">
        <v>2132</v>
      </c>
    </row>
    <row r="67" spans="1:14" s="2" customFormat="1" ht="12" customHeight="1" hidden="1">
      <c r="A67" s="14"/>
      <c r="B67" s="18"/>
      <c r="C67" s="11"/>
      <c r="D67" s="19"/>
      <c r="E67" s="11"/>
      <c r="F67" s="13"/>
      <c r="G67" s="4"/>
      <c r="H67" s="4">
        <v>0</v>
      </c>
      <c r="I67" s="4">
        <v>0</v>
      </c>
      <c r="J67" s="4">
        <v>0</v>
      </c>
      <c r="K67" s="4">
        <v>0</v>
      </c>
      <c r="L67" s="4">
        <v>0</v>
      </c>
      <c r="M67" s="4">
        <v>0</v>
      </c>
      <c r="N67" s="4">
        <v>0</v>
      </c>
    </row>
    <row r="68" spans="1:14" s="2" customFormat="1" ht="12" customHeight="1">
      <c r="A68" s="14" t="s">
        <v>57</v>
      </c>
      <c r="B68" s="18">
        <v>7</v>
      </c>
      <c r="C68" s="14"/>
      <c r="D68" s="16" t="s">
        <v>4</v>
      </c>
      <c r="E68" s="14"/>
      <c r="F68" s="13"/>
      <c r="G68" s="4" t="e">
        <f>VLOOKUP($B68,#REF!,13,FALSE)</f>
        <v>#REF!</v>
      </c>
      <c r="H68" s="4">
        <v>22</v>
      </c>
      <c r="I68" s="4">
        <v>11330</v>
      </c>
      <c r="J68" s="4">
        <v>3643</v>
      </c>
      <c r="K68" s="4">
        <v>5751</v>
      </c>
      <c r="L68" s="4">
        <v>13074</v>
      </c>
      <c r="M68" s="4">
        <v>3915</v>
      </c>
      <c r="N68" s="4">
        <v>6323</v>
      </c>
    </row>
    <row r="69" spans="1:14" s="2" customFormat="1" ht="12" customHeight="1" hidden="1">
      <c r="A69" s="14"/>
      <c r="B69" s="18"/>
      <c r="C69" s="14"/>
      <c r="D69" s="16"/>
      <c r="E69" s="14"/>
      <c r="F69" s="13"/>
      <c r="G69" s="4"/>
      <c r="H69" s="4">
        <v>0</v>
      </c>
      <c r="I69" s="4">
        <v>0</v>
      </c>
      <c r="J69" s="4">
        <v>0</v>
      </c>
      <c r="K69" s="4">
        <v>0</v>
      </c>
      <c r="L69" s="4">
        <v>0</v>
      </c>
      <c r="M69" s="4">
        <v>0</v>
      </c>
      <c r="N69" s="4">
        <v>0</v>
      </c>
    </row>
    <row r="70" spans="1:14" s="2" customFormat="1" ht="12" customHeight="1">
      <c r="A70" s="14" t="s">
        <v>58</v>
      </c>
      <c r="B70" s="18">
        <v>8</v>
      </c>
      <c r="C70" s="14"/>
      <c r="D70" s="16" t="s">
        <v>5</v>
      </c>
      <c r="E70" s="14"/>
      <c r="F70" s="13"/>
      <c r="G70" s="4" t="e">
        <f>VLOOKUP($B70,#REF!,13,FALSE)</f>
        <v>#REF!</v>
      </c>
      <c r="H70" s="4">
        <v>7</v>
      </c>
      <c r="I70" s="4" t="s">
        <v>83</v>
      </c>
      <c r="J70" s="4" t="s">
        <v>83</v>
      </c>
      <c r="K70" s="4" t="s">
        <v>83</v>
      </c>
      <c r="L70" s="4" t="s">
        <v>83</v>
      </c>
      <c r="M70" s="4" t="s">
        <v>83</v>
      </c>
      <c r="N70" s="4" t="s">
        <v>83</v>
      </c>
    </row>
    <row r="71" spans="1:14" s="2" customFormat="1" ht="12" customHeight="1" hidden="1">
      <c r="A71" s="14"/>
      <c r="B71" s="18"/>
      <c r="C71" s="14"/>
      <c r="D71" s="16"/>
      <c r="E71" s="14"/>
      <c r="F71" s="13"/>
      <c r="G71" s="4"/>
      <c r="H71" s="4">
        <v>0</v>
      </c>
      <c r="I71" s="4">
        <v>0</v>
      </c>
      <c r="J71" s="4">
        <v>0</v>
      </c>
      <c r="K71" s="4">
        <v>0</v>
      </c>
      <c r="L71" s="4">
        <v>0</v>
      </c>
      <c r="M71" s="4">
        <v>0</v>
      </c>
      <c r="N71" s="4">
        <v>0</v>
      </c>
    </row>
    <row r="72" spans="1:14" s="2" customFormat="1" ht="12" customHeight="1">
      <c r="A72" s="14" t="s">
        <v>59</v>
      </c>
      <c r="B72" s="18">
        <v>9</v>
      </c>
      <c r="C72" s="14"/>
      <c r="D72" s="16" t="s">
        <v>6</v>
      </c>
      <c r="E72" s="14"/>
      <c r="F72" s="13"/>
      <c r="G72" s="4" t="e">
        <f>VLOOKUP($B72,#REF!,13,FALSE)</f>
        <v>#REF!</v>
      </c>
      <c r="H72" s="4">
        <v>8</v>
      </c>
      <c r="I72" s="4">
        <v>6479</v>
      </c>
      <c r="J72" s="4">
        <v>7707</v>
      </c>
      <c r="K72" s="4">
        <v>1184</v>
      </c>
      <c r="L72" s="4">
        <v>7876</v>
      </c>
      <c r="M72" s="4">
        <v>5559</v>
      </c>
      <c r="N72" s="4">
        <v>781</v>
      </c>
    </row>
    <row r="73" spans="1:14" s="2" customFormat="1" ht="12" customHeight="1" hidden="1">
      <c r="A73" s="14"/>
      <c r="B73" s="18"/>
      <c r="C73" s="14"/>
      <c r="D73" s="16"/>
      <c r="E73" s="14"/>
      <c r="F73" s="13"/>
      <c r="G73" s="4"/>
      <c r="H73" s="4">
        <v>0</v>
      </c>
      <c r="I73" s="4">
        <v>0</v>
      </c>
      <c r="J73" s="4">
        <v>0</v>
      </c>
      <c r="K73" s="4">
        <v>0</v>
      </c>
      <c r="L73" s="4">
        <v>0</v>
      </c>
      <c r="M73" s="4">
        <v>0</v>
      </c>
      <c r="N73" s="4">
        <v>0</v>
      </c>
    </row>
    <row r="74" spans="1:14" s="2" customFormat="1" ht="12" customHeight="1">
      <c r="A74" s="14" t="s">
        <v>60</v>
      </c>
      <c r="B74" s="18">
        <v>10</v>
      </c>
      <c r="C74" s="14"/>
      <c r="D74" s="16" t="s">
        <v>7</v>
      </c>
      <c r="E74" s="14"/>
      <c r="F74" s="13"/>
      <c r="G74" s="4" t="e">
        <f>VLOOKUP($B74,#REF!,13,FALSE)</f>
        <v>#REF!</v>
      </c>
      <c r="H74" s="4">
        <v>9</v>
      </c>
      <c r="I74" s="4">
        <v>34752</v>
      </c>
      <c r="J74" s="4">
        <v>62197</v>
      </c>
      <c r="K74" s="4">
        <v>35050</v>
      </c>
      <c r="L74" s="4">
        <v>36385</v>
      </c>
      <c r="M74" s="4">
        <v>54808</v>
      </c>
      <c r="N74" s="4">
        <v>31938</v>
      </c>
    </row>
    <row r="75" spans="1:14" s="2" customFormat="1" ht="4.5" customHeight="1">
      <c r="A75" s="14"/>
      <c r="B75" s="18"/>
      <c r="C75" s="14"/>
      <c r="D75" s="16"/>
      <c r="E75" s="14"/>
      <c r="F75" s="13"/>
      <c r="G75" s="4"/>
      <c r="H75" s="4">
        <v>0</v>
      </c>
      <c r="I75" s="4">
        <v>0</v>
      </c>
      <c r="J75" s="4">
        <v>0</v>
      </c>
      <c r="K75" s="4">
        <v>0</v>
      </c>
      <c r="L75" s="4">
        <v>0</v>
      </c>
      <c r="M75" s="4">
        <v>0</v>
      </c>
      <c r="N75" s="4">
        <v>0</v>
      </c>
    </row>
    <row r="76" spans="1:14" s="2" customFormat="1" ht="12" customHeight="1" thickBot="1">
      <c r="A76" s="20" t="s">
        <v>61</v>
      </c>
      <c r="B76" s="21">
        <v>11</v>
      </c>
      <c r="C76" s="20"/>
      <c r="D76" s="22" t="s">
        <v>8</v>
      </c>
      <c r="E76" s="20"/>
      <c r="F76" s="23"/>
      <c r="G76" s="24" t="e">
        <f>VLOOKUP($B76,#REF!,13,FALSE)</f>
        <v>#REF!</v>
      </c>
      <c r="H76" s="24">
        <v>2</v>
      </c>
      <c r="I76" s="24" t="s">
        <v>83</v>
      </c>
      <c r="J76" s="24" t="s">
        <v>83</v>
      </c>
      <c r="K76" s="24" t="s">
        <v>83</v>
      </c>
      <c r="L76" s="24" t="s">
        <v>83</v>
      </c>
      <c r="M76" s="24" t="s">
        <v>83</v>
      </c>
      <c r="N76" s="24" t="s">
        <v>83</v>
      </c>
    </row>
  </sheetData>
  <sheetProtection/>
  <mergeCells count="35">
    <mergeCell ref="C38:E38"/>
    <mergeCell ref="C52:E52"/>
    <mergeCell ref="C54:E54"/>
    <mergeCell ref="B55:E55"/>
    <mergeCell ref="C40:E40"/>
    <mergeCell ref="C42:E42"/>
    <mergeCell ref="C44:E44"/>
    <mergeCell ref="C46:E46"/>
    <mergeCell ref="C48:E48"/>
    <mergeCell ref="C50:E50"/>
    <mergeCell ref="C26:E26"/>
    <mergeCell ref="C28:E28"/>
    <mergeCell ref="C30:E30"/>
    <mergeCell ref="C32:E32"/>
    <mergeCell ref="C34:E34"/>
    <mergeCell ref="C36:E36"/>
    <mergeCell ref="C14:E14"/>
    <mergeCell ref="C16:E16"/>
    <mergeCell ref="C18:E18"/>
    <mergeCell ref="C20:E20"/>
    <mergeCell ref="C22:E22"/>
    <mergeCell ref="C24:E24"/>
    <mergeCell ref="A5:F5"/>
    <mergeCell ref="A6:F6"/>
    <mergeCell ref="A7:F7"/>
    <mergeCell ref="C8:E8"/>
    <mergeCell ref="C10:E10"/>
    <mergeCell ref="C12:E12"/>
    <mergeCell ref="D1:K2"/>
    <mergeCell ref="M2:N2"/>
    <mergeCell ref="A3:F4"/>
    <mergeCell ref="G3:G4"/>
    <mergeCell ref="H3:H4"/>
    <mergeCell ref="I3:K3"/>
    <mergeCell ref="L3:N3"/>
  </mergeCells>
  <conditionalFormatting sqref="I8:N54 I56:N76">
    <cfRule type="expression" priority="7" dxfId="0" stopIfTrue="1">
      <formula>AND(OR(#REF!="△",#REF!="▲"),I8="Ｘ")</formula>
    </cfRule>
  </conditionalFormatting>
  <printOptions horizontalCentered="1"/>
  <pageMargins left="0.3937007874015748" right="0.3937007874015748" top="0.5905511811023623" bottom="0.5905511811023623" header="0" footer="0"/>
  <pageSetup horizontalDpi="600" verticalDpi="600" orientation="landscape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76"/>
  <sheetViews>
    <sheetView showGridLines="0" zoomScaleSheetLayoutView="85" zoomScalePageLayoutView="0" workbookViewId="0" topLeftCell="A1">
      <selection activeCell="P42" sqref="P42"/>
    </sheetView>
  </sheetViews>
  <sheetFormatPr defaultColWidth="9.00390625" defaultRowHeight="13.5"/>
  <cols>
    <col min="1" max="1" width="2.625" style="0" customWidth="1"/>
    <col min="2" max="2" width="2.125" style="0" customWidth="1"/>
    <col min="3" max="3" width="9.625" style="0" customWidth="1"/>
    <col min="4" max="4" width="9.75390625" style="0" bestFit="1" customWidth="1"/>
    <col min="5" max="5" width="9.625" style="0" customWidth="1"/>
    <col min="6" max="6" width="2.125" style="0" customWidth="1"/>
    <col min="7" max="7" width="10.625" style="1" hidden="1" customWidth="1"/>
    <col min="8" max="14" width="11.625" style="1" customWidth="1"/>
  </cols>
  <sheetData>
    <row r="1" spans="1:17" s="36" customFormat="1" ht="13.5" customHeight="1">
      <c r="A1" s="30"/>
      <c r="B1" s="30"/>
      <c r="C1" s="31"/>
      <c r="D1" s="41" t="s">
        <v>43</v>
      </c>
      <c r="E1" s="41"/>
      <c r="F1" s="41"/>
      <c r="G1" s="41"/>
      <c r="H1" s="41"/>
      <c r="I1" s="41"/>
      <c r="J1" s="41"/>
      <c r="K1" s="41"/>
      <c r="L1" s="32"/>
      <c r="M1" s="31"/>
      <c r="N1" s="31"/>
      <c r="O1" s="33"/>
      <c r="P1" s="33"/>
      <c r="Q1" s="33"/>
    </row>
    <row r="2" spans="1:17" s="36" customFormat="1" ht="18" thickBot="1">
      <c r="A2" s="30"/>
      <c r="B2" s="30"/>
      <c r="C2" s="30"/>
      <c r="D2" s="42"/>
      <c r="E2" s="42"/>
      <c r="F2" s="42"/>
      <c r="G2" s="42"/>
      <c r="H2" s="42"/>
      <c r="I2" s="42"/>
      <c r="J2" s="42"/>
      <c r="K2" s="42"/>
      <c r="L2" s="34"/>
      <c r="M2" s="54" t="s">
        <v>44</v>
      </c>
      <c r="N2" s="54"/>
      <c r="O2" s="33"/>
      <c r="P2" s="33"/>
      <c r="Q2" s="33"/>
    </row>
    <row r="3" spans="1:14" s="25" customFormat="1" ht="12">
      <c r="A3" s="45" t="s">
        <v>1</v>
      </c>
      <c r="B3" s="45"/>
      <c r="C3" s="45"/>
      <c r="D3" s="45"/>
      <c r="E3" s="45"/>
      <c r="F3" s="46"/>
      <c r="G3" s="43" t="s">
        <v>0</v>
      </c>
      <c r="H3" s="43" t="s">
        <v>0</v>
      </c>
      <c r="I3" s="49" t="s">
        <v>48</v>
      </c>
      <c r="J3" s="49"/>
      <c r="K3" s="50"/>
      <c r="L3" s="55" t="s">
        <v>47</v>
      </c>
      <c r="M3" s="49"/>
      <c r="N3" s="49"/>
    </row>
    <row r="4" spans="1:14" s="25" customFormat="1" ht="28.5" customHeight="1" thickBot="1">
      <c r="A4" s="47"/>
      <c r="B4" s="47"/>
      <c r="C4" s="47"/>
      <c r="D4" s="47"/>
      <c r="E4" s="47"/>
      <c r="F4" s="48"/>
      <c r="G4" s="44"/>
      <c r="H4" s="56"/>
      <c r="I4" s="35" t="s">
        <v>45</v>
      </c>
      <c r="J4" s="26" t="s">
        <v>42</v>
      </c>
      <c r="K4" s="26" t="s">
        <v>46</v>
      </c>
      <c r="L4" s="27" t="s">
        <v>50</v>
      </c>
      <c r="M4" s="28" t="s">
        <v>42</v>
      </c>
      <c r="N4" s="29" t="s">
        <v>46</v>
      </c>
    </row>
    <row r="5" spans="1:14" s="3" customFormat="1" ht="12">
      <c r="A5" s="52" t="s">
        <v>35</v>
      </c>
      <c r="B5" s="52"/>
      <c r="C5" s="52"/>
      <c r="D5" s="52"/>
      <c r="E5" s="52"/>
      <c r="F5" s="53"/>
      <c r="G5" s="5"/>
      <c r="H5" s="5"/>
      <c r="I5" s="38" t="s">
        <v>75</v>
      </c>
      <c r="J5" s="38" t="s">
        <v>75</v>
      </c>
      <c r="K5" s="38" t="s">
        <v>75</v>
      </c>
      <c r="L5" s="38" t="s">
        <v>75</v>
      </c>
      <c r="M5" s="38" t="s">
        <v>75</v>
      </c>
      <c r="N5" s="38" t="s">
        <v>75</v>
      </c>
    </row>
    <row r="6" spans="1:14" s="3" customFormat="1" ht="12.75" customHeight="1">
      <c r="A6" s="39" t="s">
        <v>32</v>
      </c>
      <c r="B6" s="39"/>
      <c r="C6" s="39"/>
      <c r="D6" s="39"/>
      <c r="E6" s="39"/>
      <c r="F6" s="40"/>
      <c r="G6" s="8" t="e">
        <f>#REF!</f>
        <v>#REF!</v>
      </c>
      <c r="H6" s="8">
        <v>13</v>
      </c>
      <c r="I6" s="8">
        <v>43</v>
      </c>
      <c r="J6" s="8">
        <v>56271</v>
      </c>
      <c r="K6" s="8">
        <v>1805</v>
      </c>
      <c r="L6" s="8">
        <v>33</v>
      </c>
      <c r="M6" s="8">
        <v>51534</v>
      </c>
      <c r="N6" s="8">
        <v>2378</v>
      </c>
    </row>
    <row r="7" spans="1:14" s="3" customFormat="1" ht="12.75" customHeight="1">
      <c r="A7" s="39" t="s">
        <v>2</v>
      </c>
      <c r="B7" s="39"/>
      <c r="C7" s="39"/>
      <c r="D7" s="39"/>
      <c r="E7" s="39"/>
      <c r="F7" s="40"/>
      <c r="G7" s="9"/>
      <c r="H7" s="37"/>
      <c r="I7" s="37"/>
      <c r="J7" s="37"/>
      <c r="K7" s="37"/>
      <c r="L7" s="37"/>
      <c r="M7" s="37"/>
      <c r="N7" s="37"/>
    </row>
    <row r="8" spans="1:14" s="2" customFormat="1" ht="12" customHeight="1">
      <c r="A8" s="10">
        <v>9</v>
      </c>
      <c r="B8" s="11"/>
      <c r="C8" s="51" t="s">
        <v>9</v>
      </c>
      <c r="D8" s="51"/>
      <c r="E8" s="51"/>
      <c r="F8" s="13"/>
      <c r="G8" s="4" t="e">
        <f>VLOOKUP($A8,#REF!,23,FALSE)</f>
        <v>#REF!</v>
      </c>
      <c r="H8" s="4">
        <v>2</v>
      </c>
      <c r="I8" s="4" t="s">
        <v>83</v>
      </c>
      <c r="J8" s="4" t="s">
        <v>83</v>
      </c>
      <c r="K8" s="4" t="s">
        <v>83</v>
      </c>
      <c r="L8" s="4" t="s">
        <v>83</v>
      </c>
      <c r="M8" s="4" t="s">
        <v>83</v>
      </c>
      <c r="N8" s="4" t="s">
        <v>83</v>
      </c>
    </row>
    <row r="9" spans="1:14" s="2" customFormat="1" ht="12" customHeight="1" hidden="1">
      <c r="A9" s="14"/>
      <c r="B9" s="11"/>
      <c r="C9" s="12"/>
      <c r="D9" s="12"/>
      <c r="E9" s="12"/>
      <c r="F9" s="13"/>
      <c r="G9" s="4"/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</row>
    <row r="10" spans="1:14" s="2" customFormat="1" ht="12" customHeight="1">
      <c r="A10" s="14">
        <v>10</v>
      </c>
      <c r="B10" s="11"/>
      <c r="C10" s="51" t="s">
        <v>10</v>
      </c>
      <c r="D10" s="51"/>
      <c r="E10" s="51"/>
      <c r="F10" s="13"/>
      <c r="G10" s="4" t="e">
        <f>VLOOKUP($A10,#REF!,23,FALSE)</f>
        <v>#REF!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</row>
    <row r="11" spans="1:14" s="2" customFormat="1" ht="12" customHeight="1" hidden="1">
      <c r="A11" s="14"/>
      <c r="B11" s="11"/>
      <c r="C11" s="12"/>
      <c r="D11" s="12"/>
      <c r="E11" s="12"/>
      <c r="F11" s="13"/>
      <c r="G11" s="4"/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</row>
    <row r="12" spans="1:14" s="2" customFormat="1" ht="12" customHeight="1">
      <c r="A12" s="14">
        <v>11</v>
      </c>
      <c r="B12" s="11"/>
      <c r="C12" s="51" t="s">
        <v>11</v>
      </c>
      <c r="D12" s="51"/>
      <c r="E12" s="51"/>
      <c r="F12" s="13"/>
      <c r="G12" s="4" t="e">
        <f>VLOOKUP($A12,#REF!,23,FALSE)</f>
        <v>#REF!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</row>
    <row r="13" spans="1:14" s="2" customFormat="1" ht="12" customHeight="1" hidden="1">
      <c r="A13" s="14"/>
      <c r="B13" s="11"/>
      <c r="C13" s="12"/>
      <c r="D13" s="12"/>
      <c r="E13" s="12"/>
      <c r="F13" s="13"/>
      <c r="G13" s="4"/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</row>
    <row r="14" spans="1:14" s="2" customFormat="1" ht="12" customHeight="1">
      <c r="A14" s="14">
        <v>12</v>
      </c>
      <c r="B14" s="11"/>
      <c r="C14" s="51" t="s">
        <v>76</v>
      </c>
      <c r="D14" s="51"/>
      <c r="E14" s="51"/>
      <c r="F14" s="13"/>
      <c r="G14" s="4" t="e">
        <f>VLOOKUP($A14,#REF!,23,FALSE)</f>
        <v>#REF!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</row>
    <row r="15" spans="1:14" s="2" customFormat="1" ht="12" customHeight="1" hidden="1">
      <c r="A15" s="14"/>
      <c r="B15" s="11"/>
      <c r="C15" s="12"/>
      <c r="D15" s="12"/>
      <c r="E15" s="12"/>
      <c r="F15" s="13"/>
      <c r="G15" s="4"/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</row>
    <row r="16" spans="1:14" s="2" customFormat="1" ht="12" customHeight="1">
      <c r="A16" s="14">
        <v>13</v>
      </c>
      <c r="B16" s="11"/>
      <c r="C16" s="51" t="s">
        <v>12</v>
      </c>
      <c r="D16" s="51"/>
      <c r="E16" s="51"/>
      <c r="F16" s="13"/>
      <c r="G16" s="4" t="e">
        <f>VLOOKUP($A16,#REF!,23,FALSE)</f>
        <v>#REF!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</row>
    <row r="17" spans="1:14" s="2" customFormat="1" ht="4.5" customHeight="1">
      <c r="A17" s="14"/>
      <c r="B17" s="11"/>
      <c r="C17" s="12"/>
      <c r="D17" s="12"/>
      <c r="E17" s="12"/>
      <c r="F17" s="13"/>
      <c r="G17" s="4"/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</row>
    <row r="18" spans="1:14" s="2" customFormat="1" ht="12" customHeight="1">
      <c r="A18" s="14">
        <v>14</v>
      </c>
      <c r="B18" s="11"/>
      <c r="C18" s="51" t="s">
        <v>13</v>
      </c>
      <c r="D18" s="51"/>
      <c r="E18" s="51"/>
      <c r="F18" s="13"/>
      <c r="G18" s="4" t="e">
        <f>VLOOKUP($A18,#REF!,23,FALSE)</f>
        <v>#REF!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</row>
    <row r="19" spans="1:14" s="2" customFormat="1" ht="12" customHeight="1" hidden="1">
      <c r="A19" s="14"/>
      <c r="B19" s="11"/>
      <c r="C19" s="12"/>
      <c r="D19" s="12"/>
      <c r="E19" s="12"/>
      <c r="F19" s="13"/>
      <c r="G19" s="4"/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</row>
    <row r="20" spans="1:14" s="2" customFormat="1" ht="12" customHeight="1">
      <c r="A20" s="14">
        <v>15</v>
      </c>
      <c r="B20" s="11"/>
      <c r="C20" s="51" t="s">
        <v>77</v>
      </c>
      <c r="D20" s="51"/>
      <c r="E20" s="51"/>
      <c r="F20" s="13"/>
      <c r="G20" s="4" t="e">
        <f>VLOOKUP($A20,#REF!,23,FALSE)</f>
        <v>#REF!</v>
      </c>
      <c r="H20" s="4">
        <v>2</v>
      </c>
      <c r="I20" s="4" t="s">
        <v>83</v>
      </c>
      <c r="J20" s="4" t="s">
        <v>83</v>
      </c>
      <c r="K20" s="4" t="s">
        <v>83</v>
      </c>
      <c r="L20" s="4" t="s">
        <v>83</v>
      </c>
      <c r="M20" s="4" t="s">
        <v>83</v>
      </c>
      <c r="N20" s="4" t="s">
        <v>83</v>
      </c>
    </row>
    <row r="21" spans="1:14" s="2" customFormat="1" ht="12" customHeight="1" hidden="1">
      <c r="A21" s="14"/>
      <c r="B21" s="11"/>
      <c r="C21" s="12"/>
      <c r="D21" s="12"/>
      <c r="E21" s="12"/>
      <c r="F21" s="13"/>
      <c r="G21" s="4"/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</row>
    <row r="22" spans="1:14" s="2" customFormat="1" ht="12" customHeight="1">
      <c r="A22" s="14">
        <v>16</v>
      </c>
      <c r="B22" s="11"/>
      <c r="C22" s="51" t="s">
        <v>14</v>
      </c>
      <c r="D22" s="51"/>
      <c r="E22" s="51"/>
      <c r="F22" s="13"/>
      <c r="G22" s="4" t="e">
        <f>VLOOKUP($A22,#REF!,23,FALSE)</f>
        <v>#REF!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</row>
    <row r="23" spans="1:14" s="2" customFormat="1" ht="12" customHeight="1" hidden="1">
      <c r="A23" s="14"/>
      <c r="B23" s="11"/>
      <c r="C23" s="12"/>
      <c r="D23" s="12"/>
      <c r="E23" s="12"/>
      <c r="F23" s="13"/>
      <c r="G23" s="4"/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</row>
    <row r="24" spans="1:14" s="2" customFormat="1" ht="12" customHeight="1">
      <c r="A24" s="14">
        <v>17</v>
      </c>
      <c r="B24" s="11"/>
      <c r="C24" s="51" t="s">
        <v>15</v>
      </c>
      <c r="D24" s="51"/>
      <c r="E24" s="51"/>
      <c r="F24" s="13"/>
      <c r="G24" s="4" t="e">
        <f>VLOOKUP($A24,#REF!,23,FALSE)</f>
        <v>#REF!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</row>
    <row r="25" spans="1:14" s="2" customFormat="1" ht="12" customHeight="1" hidden="1">
      <c r="A25" s="14"/>
      <c r="B25" s="11"/>
      <c r="C25" s="12"/>
      <c r="D25" s="12"/>
      <c r="E25" s="12"/>
      <c r="F25" s="13"/>
      <c r="G25" s="4"/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</row>
    <row r="26" spans="1:14" s="2" customFormat="1" ht="12" customHeight="1">
      <c r="A26" s="14">
        <v>18</v>
      </c>
      <c r="B26" s="11"/>
      <c r="C26" s="51" t="s">
        <v>16</v>
      </c>
      <c r="D26" s="51"/>
      <c r="E26" s="51"/>
      <c r="F26" s="13"/>
      <c r="G26" s="4" t="e">
        <f>VLOOKUP($A26,#REF!,23,FALSE)</f>
        <v>#REF!</v>
      </c>
      <c r="H26" s="4">
        <v>1</v>
      </c>
      <c r="I26" s="4" t="s">
        <v>83</v>
      </c>
      <c r="J26" s="4" t="s">
        <v>83</v>
      </c>
      <c r="K26" s="4" t="s">
        <v>83</v>
      </c>
      <c r="L26" s="4" t="s">
        <v>83</v>
      </c>
      <c r="M26" s="4" t="s">
        <v>83</v>
      </c>
      <c r="N26" s="4" t="s">
        <v>83</v>
      </c>
    </row>
    <row r="27" spans="1:14" s="2" customFormat="1" ht="4.5" customHeight="1">
      <c r="A27" s="14"/>
      <c r="B27" s="11"/>
      <c r="C27" s="12"/>
      <c r="D27" s="12"/>
      <c r="E27" s="12"/>
      <c r="F27" s="13"/>
      <c r="G27" s="4"/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</row>
    <row r="28" spans="1:14" s="2" customFormat="1" ht="12" customHeight="1">
      <c r="A28" s="14">
        <v>19</v>
      </c>
      <c r="B28" s="11"/>
      <c r="C28" s="51" t="s">
        <v>17</v>
      </c>
      <c r="D28" s="51"/>
      <c r="E28" s="51"/>
      <c r="F28" s="13"/>
      <c r="G28" s="4" t="e">
        <f>VLOOKUP($A28,#REF!,23,FALSE)</f>
        <v>#REF!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</row>
    <row r="29" spans="1:14" s="2" customFormat="1" ht="12" customHeight="1" hidden="1">
      <c r="A29" s="14"/>
      <c r="B29" s="11"/>
      <c r="C29" s="12"/>
      <c r="D29" s="12"/>
      <c r="E29" s="12"/>
      <c r="F29" s="13"/>
      <c r="G29" s="4"/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</row>
    <row r="30" spans="1:14" s="2" customFormat="1" ht="12" customHeight="1">
      <c r="A30" s="14">
        <v>20</v>
      </c>
      <c r="B30" s="11"/>
      <c r="C30" s="51" t="s">
        <v>18</v>
      </c>
      <c r="D30" s="51"/>
      <c r="E30" s="51"/>
      <c r="F30" s="13"/>
      <c r="G30" s="4" t="e">
        <f>VLOOKUP($A30,#REF!,23,FALSE)</f>
        <v>#REF!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</row>
    <row r="31" spans="1:14" s="2" customFormat="1" ht="12" customHeight="1" hidden="1">
      <c r="A31" s="14"/>
      <c r="B31" s="11"/>
      <c r="C31" s="12"/>
      <c r="D31" s="12"/>
      <c r="E31" s="12"/>
      <c r="F31" s="13"/>
      <c r="G31" s="4"/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</row>
    <row r="32" spans="1:14" s="2" customFormat="1" ht="12" customHeight="1">
      <c r="A32" s="14">
        <v>21</v>
      </c>
      <c r="B32" s="11"/>
      <c r="C32" s="51" t="s">
        <v>19</v>
      </c>
      <c r="D32" s="51"/>
      <c r="E32" s="51"/>
      <c r="F32" s="13"/>
      <c r="G32" s="4" t="e">
        <f>VLOOKUP($A32,#REF!,23,FALSE)</f>
        <v>#REF!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</row>
    <row r="33" spans="1:14" s="2" customFormat="1" ht="12" customHeight="1" hidden="1">
      <c r="A33" s="14"/>
      <c r="B33" s="11"/>
      <c r="C33" s="12"/>
      <c r="D33" s="12"/>
      <c r="E33" s="12"/>
      <c r="F33" s="13"/>
      <c r="G33" s="4"/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</row>
    <row r="34" spans="1:14" s="2" customFormat="1" ht="12" customHeight="1">
      <c r="A34" s="14">
        <v>22</v>
      </c>
      <c r="B34" s="11"/>
      <c r="C34" s="51" t="s">
        <v>20</v>
      </c>
      <c r="D34" s="51"/>
      <c r="E34" s="51"/>
      <c r="F34" s="13"/>
      <c r="G34" s="4" t="e">
        <f>VLOOKUP($A34,#REF!,23,FALSE)</f>
        <v>#REF!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</row>
    <row r="35" spans="1:14" s="2" customFormat="1" ht="12" customHeight="1" hidden="1">
      <c r="A35" s="14"/>
      <c r="B35" s="11"/>
      <c r="C35" s="12"/>
      <c r="D35" s="12"/>
      <c r="E35" s="12"/>
      <c r="F35" s="13"/>
      <c r="G35" s="4"/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</row>
    <row r="36" spans="1:14" s="2" customFormat="1" ht="12" customHeight="1">
      <c r="A36" s="14">
        <v>23</v>
      </c>
      <c r="B36" s="11"/>
      <c r="C36" s="51" t="s">
        <v>21</v>
      </c>
      <c r="D36" s="51"/>
      <c r="E36" s="51"/>
      <c r="F36" s="13"/>
      <c r="G36" s="4" t="e">
        <f>VLOOKUP($A36,#REF!,23,FALSE)</f>
        <v>#REF!</v>
      </c>
      <c r="H36" s="4">
        <v>1</v>
      </c>
      <c r="I36" s="4" t="s">
        <v>83</v>
      </c>
      <c r="J36" s="4" t="s">
        <v>83</v>
      </c>
      <c r="K36" s="4" t="s">
        <v>83</v>
      </c>
      <c r="L36" s="4" t="s">
        <v>83</v>
      </c>
      <c r="M36" s="4" t="s">
        <v>83</v>
      </c>
      <c r="N36" s="4" t="s">
        <v>83</v>
      </c>
    </row>
    <row r="37" spans="1:14" s="2" customFormat="1" ht="4.5" customHeight="1">
      <c r="A37" s="14"/>
      <c r="B37" s="11"/>
      <c r="C37" s="12"/>
      <c r="D37" s="12"/>
      <c r="E37" s="12"/>
      <c r="F37" s="13"/>
      <c r="G37" s="4"/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</row>
    <row r="38" spans="1:14" s="2" customFormat="1" ht="12" customHeight="1">
      <c r="A38" s="14">
        <v>24</v>
      </c>
      <c r="B38" s="11"/>
      <c r="C38" s="51" t="s">
        <v>22</v>
      </c>
      <c r="D38" s="51"/>
      <c r="E38" s="51"/>
      <c r="F38" s="13"/>
      <c r="G38" s="4" t="e">
        <f>VLOOKUP($A38,#REF!,23,FALSE)</f>
        <v>#REF!</v>
      </c>
      <c r="H38" s="4">
        <v>1</v>
      </c>
      <c r="I38" s="4" t="s">
        <v>83</v>
      </c>
      <c r="J38" s="4" t="s">
        <v>83</v>
      </c>
      <c r="K38" s="4" t="s">
        <v>83</v>
      </c>
      <c r="L38" s="4" t="s">
        <v>83</v>
      </c>
      <c r="M38" s="4" t="s">
        <v>83</v>
      </c>
      <c r="N38" s="4" t="s">
        <v>83</v>
      </c>
    </row>
    <row r="39" spans="1:14" s="2" customFormat="1" ht="12" customHeight="1" hidden="1">
      <c r="A39" s="14"/>
      <c r="B39" s="11"/>
      <c r="C39" s="12"/>
      <c r="D39" s="12"/>
      <c r="E39" s="12"/>
      <c r="F39" s="13"/>
      <c r="G39" s="4"/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</row>
    <row r="40" spans="1:14" s="2" customFormat="1" ht="12" customHeight="1">
      <c r="A40" s="14">
        <v>25</v>
      </c>
      <c r="B40" s="11"/>
      <c r="C40" s="51" t="s">
        <v>78</v>
      </c>
      <c r="D40" s="51"/>
      <c r="E40" s="51"/>
      <c r="F40" s="13"/>
      <c r="G40" s="4" t="e">
        <f>VLOOKUP($A40,#REF!,23,FALSE)</f>
        <v>#REF!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</row>
    <row r="41" spans="1:14" s="2" customFormat="1" ht="12" customHeight="1" hidden="1">
      <c r="A41" s="14"/>
      <c r="B41" s="11"/>
      <c r="C41" s="12"/>
      <c r="D41" s="12"/>
      <c r="E41" s="12"/>
      <c r="F41" s="13"/>
      <c r="G41" s="4"/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</row>
    <row r="42" spans="1:14" s="2" customFormat="1" ht="12" customHeight="1">
      <c r="A42" s="14">
        <v>26</v>
      </c>
      <c r="B42" s="11"/>
      <c r="C42" s="51" t="s">
        <v>79</v>
      </c>
      <c r="D42" s="51"/>
      <c r="E42" s="51"/>
      <c r="F42" s="13"/>
      <c r="G42" s="4" t="e">
        <f>VLOOKUP($A42,#REF!,23,FALSE)</f>
        <v>#REF!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</row>
    <row r="43" spans="1:14" s="2" customFormat="1" ht="12" customHeight="1" hidden="1">
      <c r="A43" s="14"/>
      <c r="B43" s="11"/>
      <c r="C43" s="12"/>
      <c r="D43" s="12"/>
      <c r="E43" s="12"/>
      <c r="F43" s="13"/>
      <c r="G43" s="4"/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</row>
    <row r="44" spans="1:14" s="2" customFormat="1" ht="12" customHeight="1">
      <c r="A44" s="14">
        <v>27</v>
      </c>
      <c r="B44" s="11"/>
      <c r="C44" s="51" t="s">
        <v>80</v>
      </c>
      <c r="D44" s="51"/>
      <c r="E44" s="51"/>
      <c r="F44" s="13"/>
      <c r="G44" s="4" t="e">
        <f>VLOOKUP($A44,#REF!,23,FALSE)</f>
        <v>#REF!</v>
      </c>
      <c r="H44" s="4">
        <v>2</v>
      </c>
      <c r="I44" s="4" t="s">
        <v>83</v>
      </c>
      <c r="J44" s="4" t="s">
        <v>83</v>
      </c>
      <c r="K44" s="4" t="s">
        <v>83</v>
      </c>
      <c r="L44" s="4" t="s">
        <v>83</v>
      </c>
      <c r="M44" s="4" t="s">
        <v>83</v>
      </c>
      <c r="N44" s="4" t="s">
        <v>83</v>
      </c>
    </row>
    <row r="45" spans="1:14" s="2" customFormat="1" ht="12" customHeight="1" hidden="1">
      <c r="A45" s="14"/>
      <c r="B45" s="11"/>
      <c r="C45" s="12"/>
      <c r="D45" s="12"/>
      <c r="E45" s="12"/>
      <c r="F45" s="13"/>
      <c r="G45" s="4"/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</row>
    <row r="46" spans="1:14" s="2" customFormat="1" ht="12" customHeight="1">
      <c r="A46" s="14">
        <v>28</v>
      </c>
      <c r="B46" s="11"/>
      <c r="C46" s="51" t="s">
        <v>81</v>
      </c>
      <c r="D46" s="51"/>
      <c r="E46" s="51"/>
      <c r="F46" s="13"/>
      <c r="G46" s="4" t="e">
        <f>VLOOKUP($A46,#REF!,23,FALSE)</f>
        <v>#REF!</v>
      </c>
      <c r="H46" s="4">
        <v>1</v>
      </c>
      <c r="I46" s="4" t="s">
        <v>83</v>
      </c>
      <c r="J46" s="4" t="s">
        <v>83</v>
      </c>
      <c r="K46" s="4" t="s">
        <v>83</v>
      </c>
      <c r="L46" s="4" t="s">
        <v>83</v>
      </c>
      <c r="M46" s="4" t="s">
        <v>83</v>
      </c>
      <c r="N46" s="4" t="s">
        <v>83</v>
      </c>
    </row>
    <row r="47" spans="1:14" s="2" customFormat="1" ht="4.5" customHeight="1">
      <c r="A47" s="14"/>
      <c r="B47" s="11"/>
      <c r="C47" s="12"/>
      <c r="D47" s="12"/>
      <c r="E47" s="12"/>
      <c r="F47" s="13"/>
      <c r="G47" s="4"/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</row>
    <row r="48" spans="1:14" s="2" customFormat="1" ht="12" customHeight="1">
      <c r="A48" s="14">
        <v>29</v>
      </c>
      <c r="B48" s="11"/>
      <c r="C48" s="51" t="s">
        <v>23</v>
      </c>
      <c r="D48" s="51"/>
      <c r="E48" s="51"/>
      <c r="F48" s="13"/>
      <c r="G48" s="4" t="e">
        <f>VLOOKUP($A48,#REF!,23,FALSE)</f>
        <v>#REF!</v>
      </c>
      <c r="H48" s="4">
        <v>1</v>
      </c>
      <c r="I48" s="4" t="s">
        <v>83</v>
      </c>
      <c r="J48" s="4" t="s">
        <v>83</v>
      </c>
      <c r="K48" s="4" t="s">
        <v>83</v>
      </c>
      <c r="L48" s="4" t="s">
        <v>83</v>
      </c>
      <c r="M48" s="4" t="s">
        <v>83</v>
      </c>
      <c r="N48" s="4" t="s">
        <v>83</v>
      </c>
    </row>
    <row r="49" spans="1:14" s="2" customFormat="1" ht="12" customHeight="1" hidden="1">
      <c r="A49" s="14"/>
      <c r="B49" s="11"/>
      <c r="C49" s="12"/>
      <c r="D49" s="12"/>
      <c r="E49" s="12"/>
      <c r="F49" s="13"/>
      <c r="G49" s="4"/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</row>
    <row r="50" spans="1:14" s="2" customFormat="1" ht="12" customHeight="1">
      <c r="A50" s="14">
        <v>30</v>
      </c>
      <c r="B50" s="11"/>
      <c r="C50" s="51" t="s">
        <v>24</v>
      </c>
      <c r="D50" s="51"/>
      <c r="E50" s="51"/>
      <c r="F50" s="13"/>
      <c r="G50" s="4" t="e">
        <f>VLOOKUP($A50,#REF!,23,FALSE)</f>
        <v>#REF!</v>
      </c>
      <c r="H50" s="4">
        <v>2</v>
      </c>
      <c r="I50" s="4" t="s">
        <v>83</v>
      </c>
      <c r="J50" s="4" t="s">
        <v>83</v>
      </c>
      <c r="K50" s="4" t="s">
        <v>83</v>
      </c>
      <c r="L50" s="4" t="s">
        <v>83</v>
      </c>
      <c r="M50" s="4" t="s">
        <v>83</v>
      </c>
      <c r="N50" s="4" t="s">
        <v>83</v>
      </c>
    </row>
    <row r="51" spans="1:14" s="2" customFormat="1" ht="12" customHeight="1" hidden="1">
      <c r="A51" s="14"/>
      <c r="B51" s="11"/>
      <c r="C51" s="12"/>
      <c r="D51" s="12"/>
      <c r="E51" s="12"/>
      <c r="F51" s="13"/>
      <c r="G51" s="4"/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</row>
    <row r="52" spans="1:14" s="2" customFormat="1" ht="12" customHeight="1">
      <c r="A52" s="14">
        <v>31</v>
      </c>
      <c r="B52" s="11"/>
      <c r="C52" s="51" t="s">
        <v>82</v>
      </c>
      <c r="D52" s="51"/>
      <c r="E52" s="51"/>
      <c r="F52" s="13"/>
      <c r="G52" s="4" t="e">
        <f>VLOOKUP($A52,#REF!,23,FALSE)</f>
        <v>#REF!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</row>
    <row r="53" spans="1:14" s="2" customFormat="1" ht="12" customHeight="1" hidden="1">
      <c r="A53" s="14"/>
      <c r="B53" s="11"/>
      <c r="C53" s="12"/>
      <c r="D53" s="12"/>
      <c r="E53" s="12"/>
      <c r="F53" s="13"/>
      <c r="G53" s="4"/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</row>
    <row r="54" spans="1:14" s="2" customFormat="1" ht="12" customHeight="1">
      <c r="A54" s="14">
        <v>32</v>
      </c>
      <c r="B54" s="11"/>
      <c r="C54" s="51" t="s">
        <v>25</v>
      </c>
      <c r="D54" s="51"/>
      <c r="E54" s="51"/>
      <c r="F54" s="13"/>
      <c r="G54" s="4" t="e">
        <f>VLOOKUP($A54,#REF!,23,FALSE)</f>
        <v>#REF!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</row>
    <row r="55" spans="1:14" s="3" customFormat="1" ht="12.75" customHeight="1">
      <c r="A55" s="6"/>
      <c r="B55" s="39" t="s">
        <v>3</v>
      </c>
      <c r="C55" s="39"/>
      <c r="D55" s="39"/>
      <c r="E55" s="39"/>
      <c r="F55" s="7"/>
      <c r="G55" s="8"/>
      <c r="H55" s="37"/>
      <c r="I55" s="37"/>
      <c r="J55" s="37"/>
      <c r="K55" s="37"/>
      <c r="L55" s="37"/>
      <c r="M55" s="37"/>
      <c r="N55" s="37"/>
    </row>
    <row r="56" spans="1:14" s="2" customFormat="1" ht="12" customHeight="1">
      <c r="A56" s="15" t="s">
        <v>51</v>
      </c>
      <c r="C56" s="14"/>
      <c r="D56" s="16" t="s">
        <v>26</v>
      </c>
      <c r="E56" s="14"/>
      <c r="F56" s="17"/>
      <c r="G56" s="4" t="s">
        <v>36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</row>
    <row r="57" spans="1:14" s="2" customFormat="1" ht="12" customHeight="1" hidden="1">
      <c r="A57" s="15"/>
      <c r="C57" s="14"/>
      <c r="D57" s="16"/>
      <c r="E57" s="14"/>
      <c r="F57" s="17"/>
      <c r="G57" s="4"/>
      <c r="H57" s="4">
        <v>0</v>
      </c>
      <c r="I57" s="4">
        <v>0</v>
      </c>
      <c r="J57" s="4">
        <v>0</v>
      </c>
      <c r="K57" s="4">
        <v>0</v>
      </c>
      <c r="L57" s="4">
        <v>0</v>
      </c>
      <c r="M57" s="4">
        <v>0</v>
      </c>
      <c r="N57" s="4">
        <v>0</v>
      </c>
    </row>
    <row r="58" spans="1:14" s="2" customFormat="1" ht="12" customHeight="1">
      <c r="A58" s="14" t="s">
        <v>52</v>
      </c>
      <c r="B58" s="18">
        <v>2</v>
      </c>
      <c r="C58" s="14"/>
      <c r="D58" s="16" t="s">
        <v>27</v>
      </c>
      <c r="E58" s="14"/>
      <c r="F58" s="13"/>
      <c r="G58" s="4" t="e">
        <f>VLOOKUP($B58,#REF!,23,FALSE)</f>
        <v>#REF!</v>
      </c>
      <c r="H58" s="4">
        <v>0</v>
      </c>
      <c r="I58" s="4">
        <v>0</v>
      </c>
      <c r="J58" s="4">
        <v>0</v>
      </c>
      <c r="K58" s="4">
        <v>0</v>
      </c>
      <c r="L58" s="4">
        <v>0</v>
      </c>
      <c r="M58" s="4">
        <v>0</v>
      </c>
      <c r="N58" s="4">
        <v>0</v>
      </c>
    </row>
    <row r="59" spans="1:14" s="2" customFormat="1" ht="12" customHeight="1" hidden="1">
      <c r="A59" s="14"/>
      <c r="B59" s="18"/>
      <c r="C59" s="14"/>
      <c r="D59" s="16"/>
      <c r="E59" s="14"/>
      <c r="F59" s="13"/>
      <c r="G59" s="4"/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</row>
    <row r="60" spans="1:14" s="2" customFormat="1" ht="12" customHeight="1">
      <c r="A60" s="14" t="s">
        <v>53</v>
      </c>
      <c r="B60" s="18">
        <v>3</v>
      </c>
      <c r="C60" s="14"/>
      <c r="D60" s="16" t="s">
        <v>28</v>
      </c>
      <c r="E60" s="14"/>
      <c r="F60" s="13"/>
      <c r="G60" s="4" t="e">
        <f>VLOOKUP($B60,#REF!,23,FALSE)</f>
        <v>#REF!</v>
      </c>
      <c r="H60" s="4">
        <v>0</v>
      </c>
      <c r="I60" s="4">
        <v>0</v>
      </c>
      <c r="J60" s="4">
        <v>0</v>
      </c>
      <c r="K60" s="4">
        <v>0</v>
      </c>
      <c r="L60" s="4">
        <v>0</v>
      </c>
      <c r="M60" s="4">
        <v>0</v>
      </c>
      <c r="N60" s="4">
        <v>0</v>
      </c>
    </row>
    <row r="61" spans="1:14" s="2" customFormat="1" ht="12" customHeight="1" hidden="1">
      <c r="A61" s="14"/>
      <c r="B61" s="18"/>
      <c r="C61" s="14"/>
      <c r="D61" s="16"/>
      <c r="E61" s="14"/>
      <c r="F61" s="13"/>
      <c r="G61" s="4"/>
      <c r="H61" s="4">
        <v>0</v>
      </c>
      <c r="I61" s="4">
        <v>0</v>
      </c>
      <c r="J61" s="4">
        <v>0</v>
      </c>
      <c r="K61" s="4">
        <v>0</v>
      </c>
      <c r="L61" s="4">
        <v>0</v>
      </c>
      <c r="M61" s="4">
        <v>0</v>
      </c>
      <c r="N61" s="4">
        <v>0</v>
      </c>
    </row>
    <row r="62" spans="1:14" s="2" customFormat="1" ht="12" customHeight="1">
      <c r="A62" s="14" t="s">
        <v>54</v>
      </c>
      <c r="B62" s="18">
        <v>4</v>
      </c>
      <c r="C62" s="14"/>
      <c r="D62" s="16" t="s">
        <v>29</v>
      </c>
      <c r="E62" s="14"/>
      <c r="F62" s="13"/>
      <c r="G62" s="4" t="e">
        <f>VLOOKUP($B62,#REF!,23,FALSE)</f>
        <v>#REF!</v>
      </c>
      <c r="H62" s="4">
        <v>0</v>
      </c>
      <c r="I62" s="4">
        <v>0</v>
      </c>
      <c r="J62" s="4">
        <v>0</v>
      </c>
      <c r="K62" s="4">
        <v>0</v>
      </c>
      <c r="L62" s="4">
        <v>0</v>
      </c>
      <c r="M62" s="4">
        <v>0</v>
      </c>
      <c r="N62" s="4">
        <v>0</v>
      </c>
    </row>
    <row r="63" spans="1:14" s="2" customFormat="1" ht="12" customHeight="1" hidden="1">
      <c r="A63" s="14"/>
      <c r="B63" s="18"/>
      <c r="C63" s="14"/>
      <c r="D63" s="16"/>
      <c r="E63" s="14"/>
      <c r="F63" s="13"/>
      <c r="G63" s="4"/>
      <c r="H63" s="4">
        <v>0</v>
      </c>
      <c r="I63" s="4">
        <v>0</v>
      </c>
      <c r="J63" s="4">
        <v>0</v>
      </c>
      <c r="K63" s="4">
        <v>0</v>
      </c>
      <c r="L63" s="4">
        <v>0</v>
      </c>
      <c r="M63" s="4">
        <v>0</v>
      </c>
      <c r="N63" s="4">
        <v>0</v>
      </c>
    </row>
    <row r="64" spans="1:14" s="2" customFormat="1" ht="12" customHeight="1">
      <c r="A64" s="14" t="s">
        <v>55</v>
      </c>
      <c r="B64" s="18">
        <v>5</v>
      </c>
      <c r="C64" s="14"/>
      <c r="D64" s="16" t="s">
        <v>30</v>
      </c>
      <c r="E64" s="14"/>
      <c r="F64" s="13"/>
      <c r="G64" s="4" t="e">
        <f>VLOOKUP($B64,#REF!,23,FALSE)</f>
        <v>#REF!</v>
      </c>
      <c r="H64" s="4">
        <v>7</v>
      </c>
      <c r="I64" s="4">
        <v>43</v>
      </c>
      <c r="J64" s="4">
        <v>29</v>
      </c>
      <c r="K64" s="4">
        <v>73</v>
      </c>
      <c r="L64" s="4">
        <v>32</v>
      </c>
      <c r="M64" s="4">
        <v>30</v>
      </c>
      <c r="N64" s="4">
        <v>75</v>
      </c>
    </row>
    <row r="65" spans="1:14" s="2" customFormat="1" ht="4.5" customHeight="1">
      <c r="A65" s="14"/>
      <c r="B65" s="18"/>
      <c r="C65" s="14"/>
      <c r="D65" s="16"/>
      <c r="E65" s="14"/>
      <c r="F65" s="13"/>
      <c r="G65" s="4"/>
      <c r="H65" s="4">
        <v>0</v>
      </c>
      <c r="I65" s="4">
        <v>0</v>
      </c>
      <c r="J65" s="4">
        <v>0</v>
      </c>
      <c r="K65" s="4">
        <v>0</v>
      </c>
      <c r="L65" s="4">
        <v>0</v>
      </c>
      <c r="M65" s="4">
        <v>0</v>
      </c>
      <c r="N65" s="4">
        <v>0</v>
      </c>
    </row>
    <row r="66" spans="1:14" s="2" customFormat="1" ht="12" customHeight="1">
      <c r="A66" s="14" t="s">
        <v>56</v>
      </c>
      <c r="B66" s="18">
        <v>6</v>
      </c>
      <c r="C66" s="11"/>
      <c r="D66" s="19" t="s">
        <v>31</v>
      </c>
      <c r="E66" s="11"/>
      <c r="F66" s="13"/>
      <c r="G66" s="4" t="e">
        <f>VLOOKUP($B66,#REF!,23,FALSE)</f>
        <v>#REF!</v>
      </c>
      <c r="H66" s="4">
        <v>1</v>
      </c>
      <c r="I66" s="4" t="s">
        <v>83</v>
      </c>
      <c r="J66" s="4" t="s">
        <v>83</v>
      </c>
      <c r="K66" s="4" t="s">
        <v>83</v>
      </c>
      <c r="L66" s="4" t="s">
        <v>83</v>
      </c>
      <c r="M66" s="4" t="s">
        <v>83</v>
      </c>
      <c r="N66" s="4" t="s">
        <v>83</v>
      </c>
    </row>
    <row r="67" spans="1:14" s="2" customFormat="1" ht="12" customHeight="1" hidden="1">
      <c r="A67" s="14"/>
      <c r="B67" s="18"/>
      <c r="C67" s="11"/>
      <c r="D67" s="19"/>
      <c r="E67" s="11"/>
      <c r="F67" s="13"/>
      <c r="G67" s="4"/>
      <c r="H67" s="4">
        <v>0</v>
      </c>
      <c r="I67" s="4">
        <v>0</v>
      </c>
      <c r="J67" s="4">
        <v>0</v>
      </c>
      <c r="K67" s="4">
        <v>0</v>
      </c>
      <c r="L67" s="4">
        <v>0</v>
      </c>
      <c r="M67" s="4">
        <v>0</v>
      </c>
      <c r="N67" s="4">
        <v>0</v>
      </c>
    </row>
    <row r="68" spans="1:14" s="2" customFormat="1" ht="12" customHeight="1">
      <c r="A68" s="14" t="s">
        <v>57</v>
      </c>
      <c r="B68" s="18">
        <v>7</v>
      </c>
      <c r="C68" s="14"/>
      <c r="D68" s="16" t="s">
        <v>4</v>
      </c>
      <c r="E68" s="14"/>
      <c r="F68" s="13"/>
      <c r="G68" s="4" t="e">
        <f>VLOOKUP($B68,#REF!,23,FALSE)</f>
        <v>#REF!</v>
      </c>
      <c r="H68" s="4">
        <v>1</v>
      </c>
      <c r="I68" s="4" t="s">
        <v>83</v>
      </c>
      <c r="J68" s="4" t="s">
        <v>83</v>
      </c>
      <c r="K68" s="4" t="s">
        <v>83</v>
      </c>
      <c r="L68" s="4" t="s">
        <v>83</v>
      </c>
      <c r="M68" s="4" t="s">
        <v>83</v>
      </c>
      <c r="N68" s="4" t="s">
        <v>83</v>
      </c>
    </row>
    <row r="69" spans="1:14" s="2" customFormat="1" ht="12" customHeight="1" hidden="1">
      <c r="A69" s="14"/>
      <c r="B69" s="18"/>
      <c r="C69" s="14"/>
      <c r="D69" s="16"/>
      <c r="E69" s="14"/>
      <c r="F69" s="13"/>
      <c r="G69" s="4"/>
      <c r="H69" s="4">
        <v>0</v>
      </c>
      <c r="I69" s="4">
        <v>0</v>
      </c>
      <c r="J69" s="4">
        <v>0</v>
      </c>
      <c r="K69" s="4">
        <v>0</v>
      </c>
      <c r="L69" s="4">
        <v>0</v>
      </c>
      <c r="M69" s="4">
        <v>0</v>
      </c>
      <c r="N69" s="4">
        <v>0</v>
      </c>
    </row>
    <row r="70" spans="1:14" s="2" customFormat="1" ht="12" customHeight="1">
      <c r="A70" s="14" t="s">
        <v>58</v>
      </c>
      <c r="B70" s="18">
        <v>8</v>
      </c>
      <c r="C70" s="14"/>
      <c r="D70" s="16" t="s">
        <v>5</v>
      </c>
      <c r="E70" s="14"/>
      <c r="F70" s="13"/>
      <c r="G70" s="4" t="e">
        <f>VLOOKUP($B70,#REF!,23,FALSE)</f>
        <v>#REF!</v>
      </c>
      <c r="H70" s="4">
        <v>1</v>
      </c>
      <c r="I70" s="4" t="s">
        <v>83</v>
      </c>
      <c r="J70" s="4" t="s">
        <v>83</v>
      </c>
      <c r="K70" s="4" t="s">
        <v>83</v>
      </c>
      <c r="L70" s="4" t="s">
        <v>83</v>
      </c>
      <c r="M70" s="4" t="s">
        <v>83</v>
      </c>
      <c r="N70" s="4" t="s">
        <v>83</v>
      </c>
    </row>
    <row r="71" spans="1:14" s="2" customFormat="1" ht="12" customHeight="1" hidden="1">
      <c r="A71" s="14"/>
      <c r="B71" s="18"/>
      <c r="C71" s="14"/>
      <c r="D71" s="16"/>
      <c r="E71" s="14"/>
      <c r="F71" s="13"/>
      <c r="G71" s="4"/>
      <c r="H71" s="4">
        <v>0</v>
      </c>
      <c r="I71" s="4">
        <v>0</v>
      </c>
      <c r="J71" s="4">
        <v>0</v>
      </c>
      <c r="K71" s="4">
        <v>0</v>
      </c>
      <c r="L71" s="4">
        <v>0</v>
      </c>
      <c r="M71" s="4">
        <v>0</v>
      </c>
      <c r="N71" s="4">
        <v>0</v>
      </c>
    </row>
    <row r="72" spans="1:14" s="2" customFormat="1" ht="12" customHeight="1">
      <c r="A72" s="14" t="s">
        <v>59</v>
      </c>
      <c r="B72" s="18">
        <v>9</v>
      </c>
      <c r="C72" s="14"/>
      <c r="D72" s="16" t="s">
        <v>6</v>
      </c>
      <c r="E72" s="14"/>
      <c r="F72" s="13"/>
      <c r="G72" s="4" t="e">
        <f>VLOOKUP($B72,#REF!,23,FALSE)</f>
        <v>#REF!</v>
      </c>
      <c r="H72" s="4">
        <v>1</v>
      </c>
      <c r="I72" s="4" t="s">
        <v>83</v>
      </c>
      <c r="J72" s="4" t="s">
        <v>83</v>
      </c>
      <c r="K72" s="4" t="s">
        <v>83</v>
      </c>
      <c r="L72" s="4" t="s">
        <v>83</v>
      </c>
      <c r="M72" s="4" t="s">
        <v>83</v>
      </c>
      <c r="N72" s="4" t="s">
        <v>83</v>
      </c>
    </row>
    <row r="73" spans="1:14" s="2" customFormat="1" ht="12" customHeight="1" hidden="1">
      <c r="A73" s="14"/>
      <c r="B73" s="18"/>
      <c r="C73" s="14"/>
      <c r="D73" s="16"/>
      <c r="E73" s="14"/>
      <c r="F73" s="13"/>
      <c r="G73" s="4"/>
      <c r="H73" s="4">
        <v>0</v>
      </c>
      <c r="I73" s="4">
        <v>0</v>
      </c>
      <c r="J73" s="4">
        <v>0</v>
      </c>
      <c r="K73" s="4">
        <v>0</v>
      </c>
      <c r="L73" s="4">
        <v>0</v>
      </c>
      <c r="M73" s="4">
        <v>0</v>
      </c>
      <c r="N73" s="4">
        <v>0</v>
      </c>
    </row>
    <row r="74" spans="1:14" s="2" customFormat="1" ht="12" customHeight="1">
      <c r="A74" s="14" t="s">
        <v>60</v>
      </c>
      <c r="B74" s="18">
        <v>10</v>
      </c>
      <c r="C74" s="14"/>
      <c r="D74" s="16" t="s">
        <v>7</v>
      </c>
      <c r="E74" s="14"/>
      <c r="F74" s="13"/>
      <c r="G74" s="4" t="e">
        <f>VLOOKUP($B74,#REF!,23,FALSE)</f>
        <v>#REF!</v>
      </c>
      <c r="H74" s="4">
        <v>1</v>
      </c>
      <c r="I74" s="4" t="s">
        <v>83</v>
      </c>
      <c r="J74" s="4" t="s">
        <v>83</v>
      </c>
      <c r="K74" s="4" t="s">
        <v>83</v>
      </c>
      <c r="L74" s="4" t="s">
        <v>83</v>
      </c>
      <c r="M74" s="4" t="s">
        <v>83</v>
      </c>
      <c r="N74" s="4" t="s">
        <v>83</v>
      </c>
    </row>
    <row r="75" spans="1:14" s="2" customFormat="1" ht="4.5" customHeight="1">
      <c r="A75" s="14"/>
      <c r="B75" s="18"/>
      <c r="C75" s="14"/>
      <c r="D75" s="16"/>
      <c r="E75" s="14"/>
      <c r="F75" s="13"/>
      <c r="G75" s="4"/>
      <c r="H75" s="4">
        <v>0</v>
      </c>
      <c r="I75" s="4">
        <v>0</v>
      </c>
      <c r="J75" s="4">
        <v>0</v>
      </c>
      <c r="K75" s="4">
        <v>0</v>
      </c>
      <c r="L75" s="4">
        <v>0</v>
      </c>
      <c r="M75" s="4">
        <v>0</v>
      </c>
      <c r="N75" s="4">
        <v>0</v>
      </c>
    </row>
    <row r="76" spans="1:14" s="2" customFormat="1" ht="12" customHeight="1" thickBot="1">
      <c r="A76" s="20" t="s">
        <v>61</v>
      </c>
      <c r="B76" s="21">
        <v>11</v>
      </c>
      <c r="C76" s="20"/>
      <c r="D76" s="22" t="s">
        <v>8</v>
      </c>
      <c r="E76" s="20"/>
      <c r="F76" s="23"/>
      <c r="G76" s="24" t="e">
        <f>VLOOKUP($B76,#REF!,23,FALSE)</f>
        <v>#REF!</v>
      </c>
      <c r="H76" s="24">
        <v>1</v>
      </c>
      <c r="I76" s="24" t="s">
        <v>83</v>
      </c>
      <c r="J76" s="24" t="s">
        <v>83</v>
      </c>
      <c r="K76" s="24" t="s">
        <v>83</v>
      </c>
      <c r="L76" s="24" t="s">
        <v>83</v>
      </c>
      <c r="M76" s="24" t="s">
        <v>83</v>
      </c>
      <c r="N76" s="24" t="s">
        <v>83</v>
      </c>
    </row>
  </sheetData>
  <sheetProtection/>
  <mergeCells count="35">
    <mergeCell ref="C50:E50"/>
    <mergeCell ref="C52:E52"/>
    <mergeCell ref="C54:E54"/>
    <mergeCell ref="B55:E55"/>
    <mergeCell ref="C38:E38"/>
    <mergeCell ref="C40:E40"/>
    <mergeCell ref="C42:E42"/>
    <mergeCell ref="C44:E44"/>
    <mergeCell ref="C46:E46"/>
    <mergeCell ref="C48:E48"/>
    <mergeCell ref="C26:E26"/>
    <mergeCell ref="C28:E28"/>
    <mergeCell ref="C30:E30"/>
    <mergeCell ref="C32:E32"/>
    <mergeCell ref="C34:E34"/>
    <mergeCell ref="C36:E36"/>
    <mergeCell ref="C14:E14"/>
    <mergeCell ref="C16:E16"/>
    <mergeCell ref="C18:E18"/>
    <mergeCell ref="C20:E20"/>
    <mergeCell ref="C22:E22"/>
    <mergeCell ref="C24:E24"/>
    <mergeCell ref="A5:F5"/>
    <mergeCell ref="A6:F6"/>
    <mergeCell ref="A7:F7"/>
    <mergeCell ref="C8:E8"/>
    <mergeCell ref="C10:E10"/>
    <mergeCell ref="C12:E12"/>
    <mergeCell ref="D1:K2"/>
    <mergeCell ref="M2:N2"/>
    <mergeCell ref="A3:F4"/>
    <mergeCell ref="G3:G4"/>
    <mergeCell ref="H3:H4"/>
    <mergeCell ref="I3:K3"/>
    <mergeCell ref="L3:N3"/>
  </mergeCells>
  <conditionalFormatting sqref="I8:N54 I56:N76">
    <cfRule type="expression" priority="6" dxfId="0" stopIfTrue="1">
      <formula>AND(OR(#REF!="△",#REF!="▲"),I8="Ｘ")</formula>
    </cfRule>
  </conditionalFormatting>
  <printOptions horizontalCentered="1"/>
  <pageMargins left="0.3937007874015748" right="0.3937007874015748" top="0.5905511811023623" bottom="0.5905511811023623" header="0" footer="0"/>
  <pageSetup horizontalDpi="600" verticalDpi="600" orientation="landscape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76"/>
  <sheetViews>
    <sheetView showGridLines="0" zoomScaleSheetLayoutView="85" zoomScalePageLayoutView="0" workbookViewId="0" topLeftCell="A1">
      <selection activeCell="Q42" sqref="P42:Q42"/>
    </sheetView>
  </sheetViews>
  <sheetFormatPr defaultColWidth="9.00390625" defaultRowHeight="13.5"/>
  <cols>
    <col min="1" max="1" width="2.625" style="0" customWidth="1"/>
    <col min="2" max="2" width="2.125" style="0" customWidth="1"/>
    <col min="3" max="3" width="9.625" style="0" customWidth="1"/>
    <col min="4" max="4" width="9.75390625" style="0" bestFit="1" customWidth="1"/>
    <col min="5" max="5" width="9.625" style="0" customWidth="1"/>
    <col min="6" max="6" width="2.125" style="0" customWidth="1"/>
    <col min="7" max="7" width="10.625" style="1" hidden="1" customWidth="1"/>
    <col min="8" max="14" width="11.625" style="1" customWidth="1"/>
  </cols>
  <sheetData>
    <row r="1" spans="1:17" s="36" customFormat="1" ht="13.5" customHeight="1">
      <c r="A1" s="30"/>
      <c r="B1" s="30"/>
      <c r="C1" s="31"/>
      <c r="D1" s="41" t="s">
        <v>43</v>
      </c>
      <c r="E1" s="41"/>
      <c r="F1" s="41"/>
      <c r="G1" s="41"/>
      <c r="H1" s="41"/>
      <c r="I1" s="41"/>
      <c r="J1" s="41"/>
      <c r="K1" s="41"/>
      <c r="L1" s="32"/>
      <c r="M1" s="31"/>
      <c r="N1" s="31"/>
      <c r="O1" s="33"/>
      <c r="P1" s="33"/>
      <c r="Q1" s="33"/>
    </row>
    <row r="2" spans="1:17" s="36" customFormat="1" ht="18" thickBot="1">
      <c r="A2" s="30"/>
      <c r="B2" s="30"/>
      <c r="C2" s="30"/>
      <c r="D2" s="42"/>
      <c r="E2" s="42"/>
      <c r="F2" s="42"/>
      <c r="G2" s="42"/>
      <c r="H2" s="42"/>
      <c r="I2" s="42"/>
      <c r="J2" s="42"/>
      <c r="K2" s="42"/>
      <c r="L2" s="34"/>
      <c r="M2" s="54" t="s">
        <v>44</v>
      </c>
      <c r="N2" s="54"/>
      <c r="O2" s="33"/>
      <c r="P2" s="33"/>
      <c r="Q2" s="33"/>
    </row>
    <row r="3" spans="1:14" s="25" customFormat="1" ht="12">
      <c r="A3" s="45" t="s">
        <v>1</v>
      </c>
      <c r="B3" s="45"/>
      <c r="C3" s="45"/>
      <c r="D3" s="45"/>
      <c r="E3" s="45"/>
      <c r="F3" s="46"/>
      <c r="G3" s="43" t="s">
        <v>0</v>
      </c>
      <c r="H3" s="43" t="s">
        <v>0</v>
      </c>
      <c r="I3" s="49" t="s">
        <v>48</v>
      </c>
      <c r="J3" s="49"/>
      <c r="K3" s="50"/>
      <c r="L3" s="55" t="s">
        <v>47</v>
      </c>
      <c r="M3" s="49"/>
      <c r="N3" s="49"/>
    </row>
    <row r="4" spans="1:14" s="25" customFormat="1" ht="28.5" customHeight="1" thickBot="1">
      <c r="A4" s="47"/>
      <c r="B4" s="47"/>
      <c r="C4" s="47"/>
      <c r="D4" s="47"/>
      <c r="E4" s="47"/>
      <c r="F4" s="48"/>
      <c r="G4" s="44"/>
      <c r="H4" s="56"/>
      <c r="I4" s="35" t="s">
        <v>45</v>
      </c>
      <c r="J4" s="26" t="s">
        <v>42</v>
      </c>
      <c r="K4" s="26" t="s">
        <v>46</v>
      </c>
      <c r="L4" s="27" t="s">
        <v>50</v>
      </c>
      <c r="M4" s="28" t="s">
        <v>42</v>
      </c>
      <c r="N4" s="29" t="s">
        <v>46</v>
      </c>
    </row>
    <row r="5" spans="1:14" s="3" customFormat="1" ht="12">
      <c r="A5" s="52" t="s">
        <v>37</v>
      </c>
      <c r="B5" s="52"/>
      <c r="C5" s="52"/>
      <c r="D5" s="52"/>
      <c r="E5" s="52"/>
      <c r="F5" s="53"/>
      <c r="G5" s="5"/>
      <c r="H5" s="5"/>
      <c r="I5" s="38" t="s">
        <v>75</v>
      </c>
      <c r="J5" s="38" t="s">
        <v>75</v>
      </c>
      <c r="K5" s="38" t="s">
        <v>75</v>
      </c>
      <c r="L5" s="38" t="s">
        <v>75</v>
      </c>
      <c r="M5" s="38" t="s">
        <v>75</v>
      </c>
      <c r="N5" s="38" t="s">
        <v>75</v>
      </c>
    </row>
    <row r="6" spans="1:14" s="3" customFormat="1" ht="12.75" customHeight="1">
      <c r="A6" s="39" t="s">
        <v>32</v>
      </c>
      <c r="B6" s="39"/>
      <c r="C6" s="39"/>
      <c r="D6" s="39"/>
      <c r="E6" s="39"/>
      <c r="F6" s="40"/>
      <c r="G6" s="8" t="e">
        <f>#REF!</f>
        <v>#REF!</v>
      </c>
      <c r="H6" s="8">
        <v>33</v>
      </c>
      <c r="I6" s="8">
        <v>22864</v>
      </c>
      <c r="J6" s="8">
        <v>20602</v>
      </c>
      <c r="K6" s="8">
        <v>5159</v>
      </c>
      <c r="L6" s="8">
        <v>16744</v>
      </c>
      <c r="M6" s="8">
        <v>15218</v>
      </c>
      <c r="N6" s="8">
        <v>6046</v>
      </c>
    </row>
    <row r="7" spans="1:14" s="3" customFormat="1" ht="12.75" customHeight="1">
      <c r="A7" s="39" t="s">
        <v>2</v>
      </c>
      <c r="B7" s="39"/>
      <c r="C7" s="39"/>
      <c r="D7" s="39"/>
      <c r="E7" s="39"/>
      <c r="F7" s="40"/>
      <c r="G7" s="9"/>
      <c r="H7" s="37"/>
      <c r="I7" s="37"/>
      <c r="J7" s="37"/>
      <c r="K7" s="37"/>
      <c r="L7" s="37"/>
      <c r="M7" s="37"/>
      <c r="N7" s="37"/>
    </row>
    <row r="8" spans="1:14" s="2" customFormat="1" ht="12" customHeight="1">
      <c r="A8" s="10">
        <v>9</v>
      </c>
      <c r="B8" s="11"/>
      <c r="C8" s="51" t="s">
        <v>9</v>
      </c>
      <c r="D8" s="51"/>
      <c r="E8" s="51"/>
      <c r="F8" s="13"/>
      <c r="G8" s="4" t="e">
        <f>VLOOKUP($A8,#REF!,33,FALSE)</f>
        <v>#REF!</v>
      </c>
      <c r="H8" s="4">
        <v>1</v>
      </c>
      <c r="I8" s="4" t="s">
        <v>83</v>
      </c>
      <c r="J8" s="4" t="s">
        <v>83</v>
      </c>
      <c r="K8" s="4" t="s">
        <v>83</v>
      </c>
      <c r="L8" s="4" t="s">
        <v>83</v>
      </c>
      <c r="M8" s="4" t="s">
        <v>83</v>
      </c>
      <c r="N8" s="4" t="s">
        <v>83</v>
      </c>
    </row>
    <row r="9" spans="1:14" s="2" customFormat="1" ht="12" customHeight="1" hidden="1">
      <c r="A9" s="14"/>
      <c r="B9" s="11"/>
      <c r="C9" s="12"/>
      <c r="D9" s="12"/>
      <c r="E9" s="12"/>
      <c r="F9" s="13"/>
      <c r="G9" s="4"/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</row>
    <row r="10" spans="1:14" s="2" customFormat="1" ht="12" customHeight="1">
      <c r="A10" s="14">
        <v>10</v>
      </c>
      <c r="B10" s="11"/>
      <c r="C10" s="51" t="s">
        <v>10</v>
      </c>
      <c r="D10" s="51"/>
      <c r="E10" s="51"/>
      <c r="F10" s="13"/>
      <c r="G10" s="4" t="e">
        <f>VLOOKUP($A10,#REF!,33,FALSE)</f>
        <v>#REF!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</row>
    <row r="11" spans="1:14" s="2" customFormat="1" ht="12" customHeight="1" hidden="1">
      <c r="A11" s="14"/>
      <c r="B11" s="11"/>
      <c r="C11" s="12"/>
      <c r="D11" s="12"/>
      <c r="E11" s="12"/>
      <c r="F11" s="13"/>
      <c r="G11" s="4"/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</row>
    <row r="12" spans="1:14" s="2" customFormat="1" ht="12" customHeight="1">
      <c r="A12" s="14">
        <v>11</v>
      </c>
      <c r="B12" s="11"/>
      <c r="C12" s="51" t="s">
        <v>11</v>
      </c>
      <c r="D12" s="51"/>
      <c r="E12" s="51"/>
      <c r="F12" s="13"/>
      <c r="G12" s="4" t="e">
        <f>VLOOKUP($A12,#REF!,33,FALSE)</f>
        <v>#REF!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</row>
    <row r="13" spans="1:14" s="2" customFormat="1" ht="12" customHeight="1" hidden="1">
      <c r="A13" s="14"/>
      <c r="B13" s="11"/>
      <c r="C13" s="12"/>
      <c r="D13" s="12"/>
      <c r="E13" s="12"/>
      <c r="F13" s="13"/>
      <c r="G13" s="4"/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</row>
    <row r="14" spans="1:14" s="2" customFormat="1" ht="12" customHeight="1">
      <c r="A14" s="14">
        <v>12</v>
      </c>
      <c r="B14" s="11"/>
      <c r="C14" s="51" t="s">
        <v>76</v>
      </c>
      <c r="D14" s="51"/>
      <c r="E14" s="51"/>
      <c r="F14" s="13"/>
      <c r="G14" s="4" t="e">
        <f>VLOOKUP($A14,#REF!,33,FALSE)</f>
        <v>#REF!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</row>
    <row r="15" spans="1:14" s="2" customFormat="1" ht="12" customHeight="1" hidden="1">
      <c r="A15" s="14"/>
      <c r="B15" s="11"/>
      <c r="C15" s="12"/>
      <c r="D15" s="12"/>
      <c r="E15" s="12"/>
      <c r="F15" s="13"/>
      <c r="G15" s="4"/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</row>
    <row r="16" spans="1:14" s="2" customFormat="1" ht="12" customHeight="1">
      <c r="A16" s="14">
        <v>13</v>
      </c>
      <c r="B16" s="11"/>
      <c r="C16" s="51" t="s">
        <v>12</v>
      </c>
      <c r="D16" s="51"/>
      <c r="E16" s="51"/>
      <c r="F16" s="13"/>
      <c r="G16" s="4" t="e">
        <f>VLOOKUP($A16,#REF!,33,FALSE)</f>
        <v>#REF!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</row>
    <row r="17" spans="1:14" s="2" customFormat="1" ht="4.5" customHeight="1">
      <c r="A17" s="14"/>
      <c r="B17" s="11"/>
      <c r="C17" s="12"/>
      <c r="D17" s="12"/>
      <c r="E17" s="12"/>
      <c r="F17" s="13"/>
      <c r="G17" s="4"/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</row>
    <row r="18" spans="1:14" s="2" customFormat="1" ht="12" customHeight="1">
      <c r="A18" s="14">
        <v>14</v>
      </c>
      <c r="B18" s="11"/>
      <c r="C18" s="51" t="s">
        <v>13</v>
      </c>
      <c r="D18" s="51"/>
      <c r="E18" s="51"/>
      <c r="F18" s="13"/>
      <c r="G18" s="4" t="e">
        <f>VLOOKUP($A18,#REF!,33,FALSE)</f>
        <v>#REF!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</row>
    <row r="19" spans="1:14" s="2" customFormat="1" ht="12" customHeight="1" hidden="1">
      <c r="A19" s="14"/>
      <c r="B19" s="11"/>
      <c r="C19" s="12"/>
      <c r="D19" s="12"/>
      <c r="E19" s="12"/>
      <c r="F19" s="13"/>
      <c r="G19" s="4"/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</row>
    <row r="20" spans="1:14" s="2" customFormat="1" ht="12" customHeight="1">
      <c r="A20" s="14">
        <v>15</v>
      </c>
      <c r="B20" s="11"/>
      <c r="C20" s="51" t="s">
        <v>77</v>
      </c>
      <c r="D20" s="51"/>
      <c r="E20" s="51"/>
      <c r="F20" s="13"/>
      <c r="G20" s="4" t="e">
        <f>VLOOKUP($A20,#REF!,33,FALSE)</f>
        <v>#REF!</v>
      </c>
      <c r="H20" s="4">
        <v>2</v>
      </c>
      <c r="I20" s="4" t="s">
        <v>83</v>
      </c>
      <c r="J20" s="4" t="s">
        <v>83</v>
      </c>
      <c r="K20" s="4" t="s">
        <v>83</v>
      </c>
      <c r="L20" s="4" t="s">
        <v>83</v>
      </c>
      <c r="M20" s="4" t="s">
        <v>83</v>
      </c>
      <c r="N20" s="4" t="s">
        <v>83</v>
      </c>
    </row>
    <row r="21" spans="1:14" s="2" customFormat="1" ht="12" customHeight="1" hidden="1">
      <c r="A21" s="14"/>
      <c r="B21" s="11"/>
      <c r="C21" s="12"/>
      <c r="D21" s="12"/>
      <c r="E21" s="12"/>
      <c r="F21" s="13"/>
      <c r="G21" s="4"/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</row>
    <row r="22" spans="1:14" s="2" customFormat="1" ht="12" customHeight="1">
      <c r="A22" s="14">
        <v>16</v>
      </c>
      <c r="B22" s="11"/>
      <c r="C22" s="51" t="s">
        <v>14</v>
      </c>
      <c r="D22" s="51"/>
      <c r="E22" s="51"/>
      <c r="F22" s="13"/>
      <c r="G22" s="4" t="e">
        <f>VLOOKUP($A22,#REF!,33,FALSE)</f>
        <v>#REF!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</row>
    <row r="23" spans="1:14" s="2" customFormat="1" ht="12" customHeight="1" hidden="1">
      <c r="A23" s="14"/>
      <c r="B23" s="11"/>
      <c r="C23" s="12"/>
      <c r="D23" s="12"/>
      <c r="E23" s="12"/>
      <c r="F23" s="13"/>
      <c r="G23" s="4"/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</row>
    <row r="24" spans="1:14" s="2" customFormat="1" ht="12" customHeight="1">
      <c r="A24" s="14">
        <v>17</v>
      </c>
      <c r="B24" s="11"/>
      <c r="C24" s="51" t="s">
        <v>15</v>
      </c>
      <c r="D24" s="51"/>
      <c r="E24" s="51"/>
      <c r="F24" s="13"/>
      <c r="G24" s="4" t="e">
        <f>VLOOKUP($A24,#REF!,33,FALSE)</f>
        <v>#REF!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</row>
    <row r="25" spans="1:14" s="2" customFormat="1" ht="12" customHeight="1" hidden="1">
      <c r="A25" s="14"/>
      <c r="B25" s="11"/>
      <c r="C25" s="12"/>
      <c r="D25" s="12"/>
      <c r="E25" s="12"/>
      <c r="F25" s="13"/>
      <c r="G25" s="4"/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</row>
    <row r="26" spans="1:14" s="2" customFormat="1" ht="12" customHeight="1">
      <c r="A26" s="14">
        <v>18</v>
      </c>
      <c r="B26" s="11"/>
      <c r="C26" s="51" t="s">
        <v>16</v>
      </c>
      <c r="D26" s="51"/>
      <c r="E26" s="51"/>
      <c r="F26" s="13"/>
      <c r="G26" s="4" t="e">
        <f>VLOOKUP($A26,#REF!,33,FALSE)</f>
        <v>#REF!</v>
      </c>
      <c r="H26" s="4">
        <v>1</v>
      </c>
      <c r="I26" s="4" t="s">
        <v>83</v>
      </c>
      <c r="J26" s="4" t="s">
        <v>83</v>
      </c>
      <c r="K26" s="4" t="s">
        <v>83</v>
      </c>
      <c r="L26" s="4" t="s">
        <v>83</v>
      </c>
      <c r="M26" s="4" t="s">
        <v>83</v>
      </c>
      <c r="N26" s="4" t="s">
        <v>83</v>
      </c>
    </row>
    <row r="27" spans="1:14" s="2" customFormat="1" ht="4.5" customHeight="1">
      <c r="A27" s="14"/>
      <c r="B27" s="11"/>
      <c r="C27" s="12"/>
      <c r="D27" s="12"/>
      <c r="E27" s="12"/>
      <c r="F27" s="13"/>
      <c r="G27" s="4"/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</row>
    <row r="28" spans="1:14" s="2" customFormat="1" ht="12" customHeight="1">
      <c r="A28" s="14">
        <v>19</v>
      </c>
      <c r="B28" s="11"/>
      <c r="C28" s="51" t="s">
        <v>17</v>
      </c>
      <c r="D28" s="51"/>
      <c r="E28" s="51"/>
      <c r="F28" s="13"/>
      <c r="G28" s="4" t="e">
        <f>VLOOKUP($A28,#REF!,33,FALSE)</f>
        <v>#REF!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</row>
    <row r="29" spans="1:14" s="2" customFormat="1" ht="12" customHeight="1" hidden="1">
      <c r="A29" s="14"/>
      <c r="B29" s="11"/>
      <c r="C29" s="12"/>
      <c r="D29" s="12"/>
      <c r="E29" s="12"/>
      <c r="F29" s="13"/>
      <c r="G29" s="4"/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</row>
    <row r="30" spans="1:14" s="2" customFormat="1" ht="12" customHeight="1">
      <c r="A30" s="14">
        <v>20</v>
      </c>
      <c r="B30" s="11"/>
      <c r="C30" s="51" t="s">
        <v>18</v>
      </c>
      <c r="D30" s="51"/>
      <c r="E30" s="51"/>
      <c r="F30" s="13"/>
      <c r="G30" s="4" t="e">
        <f>VLOOKUP($A30,#REF!,33,FALSE)</f>
        <v>#REF!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</row>
    <row r="31" spans="1:14" s="2" customFormat="1" ht="12" customHeight="1" hidden="1">
      <c r="A31" s="14"/>
      <c r="B31" s="11"/>
      <c r="C31" s="12"/>
      <c r="D31" s="12"/>
      <c r="E31" s="12"/>
      <c r="F31" s="13"/>
      <c r="G31" s="4"/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</row>
    <row r="32" spans="1:14" s="2" customFormat="1" ht="12" customHeight="1">
      <c r="A32" s="14">
        <v>21</v>
      </c>
      <c r="B32" s="11"/>
      <c r="C32" s="51" t="s">
        <v>19</v>
      </c>
      <c r="D32" s="51"/>
      <c r="E32" s="51"/>
      <c r="F32" s="13"/>
      <c r="G32" s="4" t="e">
        <f>VLOOKUP($A32,#REF!,33,FALSE)</f>
        <v>#REF!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</row>
    <row r="33" spans="1:14" s="2" customFormat="1" ht="12" customHeight="1" hidden="1">
      <c r="A33" s="14"/>
      <c r="B33" s="11"/>
      <c r="C33" s="12"/>
      <c r="D33" s="12"/>
      <c r="E33" s="12"/>
      <c r="F33" s="13"/>
      <c r="G33" s="4"/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</row>
    <row r="34" spans="1:14" s="2" customFormat="1" ht="12" customHeight="1">
      <c r="A34" s="14">
        <v>22</v>
      </c>
      <c r="B34" s="11"/>
      <c r="C34" s="51" t="s">
        <v>20</v>
      </c>
      <c r="D34" s="51"/>
      <c r="E34" s="51"/>
      <c r="F34" s="13"/>
      <c r="G34" s="4" t="e">
        <f>VLOOKUP($A34,#REF!,33,FALSE)</f>
        <v>#REF!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</row>
    <row r="35" spans="1:14" s="2" customFormat="1" ht="12" customHeight="1" hidden="1">
      <c r="A35" s="14"/>
      <c r="B35" s="11"/>
      <c r="C35" s="12"/>
      <c r="D35" s="12"/>
      <c r="E35" s="12"/>
      <c r="F35" s="13"/>
      <c r="G35" s="4"/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</row>
    <row r="36" spans="1:14" s="2" customFormat="1" ht="12" customHeight="1">
      <c r="A36" s="14">
        <v>23</v>
      </c>
      <c r="B36" s="11"/>
      <c r="C36" s="51" t="s">
        <v>21</v>
      </c>
      <c r="D36" s="51"/>
      <c r="E36" s="51"/>
      <c r="F36" s="13"/>
      <c r="G36" s="4" t="e">
        <f>VLOOKUP($A36,#REF!,33,FALSE)</f>
        <v>#REF!</v>
      </c>
      <c r="H36" s="4">
        <v>2</v>
      </c>
      <c r="I36" s="4" t="s">
        <v>83</v>
      </c>
      <c r="J36" s="4" t="s">
        <v>83</v>
      </c>
      <c r="K36" s="4" t="s">
        <v>83</v>
      </c>
      <c r="L36" s="4" t="s">
        <v>83</v>
      </c>
      <c r="M36" s="4" t="s">
        <v>83</v>
      </c>
      <c r="N36" s="4" t="s">
        <v>83</v>
      </c>
    </row>
    <row r="37" spans="1:14" s="2" customFormat="1" ht="4.5" customHeight="1">
      <c r="A37" s="14"/>
      <c r="B37" s="11"/>
      <c r="C37" s="12"/>
      <c r="D37" s="12"/>
      <c r="E37" s="12"/>
      <c r="F37" s="13"/>
      <c r="G37" s="4"/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</row>
    <row r="38" spans="1:14" s="2" customFormat="1" ht="12" customHeight="1">
      <c r="A38" s="14">
        <v>24</v>
      </c>
      <c r="B38" s="11"/>
      <c r="C38" s="51" t="s">
        <v>22</v>
      </c>
      <c r="D38" s="51"/>
      <c r="E38" s="51"/>
      <c r="F38" s="13"/>
      <c r="G38" s="4" t="e">
        <f>VLOOKUP($A38,#REF!,33,FALSE)</f>
        <v>#REF!</v>
      </c>
      <c r="H38" s="4">
        <v>3</v>
      </c>
      <c r="I38" s="4" t="s">
        <v>83</v>
      </c>
      <c r="J38" s="4" t="s">
        <v>83</v>
      </c>
      <c r="K38" s="4" t="s">
        <v>83</v>
      </c>
      <c r="L38" s="4" t="s">
        <v>83</v>
      </c>
      <c r="M38" s="4" t="s">
        <v>83</v>
      </c>
      <c r="N38" s="4" t="s">
        <v>83</v>
      </c>
    </row>
    <row r="39" spans="1:14" s="2" customFormat="1" ht="12" customHeight="1" hidden="1">
      <c r="A39" s="14"/>
      <c r="B39" s="11"/>
      <c r="C39" s="12"/>
      <c r="D39" s="12"/>
      <c r="E39" s="12"/>
      <c r="F39" s="13"/>
      <c r="G39" s="4"/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</row>
    <row r="40" spans="1:14" s="2" customFormat="1" ht="12" customHeight="1">
      <c r="A40" s="14">
        <v>25</v>
      </c>
      <c r="B40" s="11"/>
      <c r="C40" s="51" t="s">
        <v>78</v>
      </c>
      <c r="D40" s="51"/>
      <c r="E40" s="51"/>
      <c r="F40" s="13"/>
      <c r="G40" s="4" t="e">
        <f>VLOOKUP($A40,#REF!,33,FALSE)</f>
        <v>#REF!</v>
      </c>
      <c r="H40" s="4">
        <v>2</v>
      </c>
      <c r="I40" s="4" t="s">
        <v>83</v>
      </c>
      <c r="J40" s="4" t="s">
        <v>83</v>
      </c>
      <c r="K40" s="4" t="s">
        <v>83</v>
      </c>
      <c r="L40" s="4" t="s">
        <v>83</v>
      </c>
      <c r="M40" s="4" t="s">
        <v>83</v>
      </c>
      <c r="N40" s="4" t="s">
        <v>83</v>
      </c>
    </row>
    <row r="41" spans="1:14" s="2" customFormat="1" ht="12" customHeight="1" hidden="1">
      <c r="A41" s="14"/>
      <c r="B41" s="11"/>
      <c r="C41" s="12"/>
      <c r="D41" s="12"/>
      <c r="E41" s="12"/>
      <c r="F41" s="13"/>
      <c r="G41" s="4"/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</row>
    <row r="42" spans="1:14" s="2" customFormat="1" ht="12" customHeight="1">
      <c r="A42" s="14">
        <v>26</v>
      </c>
      <c r="B42" s="11"/>
      <c r="C42" s="51" t="s">
        <v>79</v>
      </c>
      <c r="D42" s="51"/>
      <c r="E42" s="51"/>
      <c r="F42" s="13"/>
      <c r="G42" s="4" t="e">
        <f>VLOOKUP($A42,#REF!,33,FALSE)</f>
        <v>#REF!</v>
      </c>
      <c r="H42" s="4">
        <v>8</v>
      </c>
      <c r="I42" s="4">
        <v>32</v>
      </c>
      <c r="J42" s="4">
        <v>11009</v>
      </c>
      <c r="K42" s="4">
        <v>1075</v>
      </c>
      <c r="L42" s="4">
        <v>29</v>
      </c>
      <c r="M42" s="4">
        <v>7882</v>
      </c>
      <c r="N42" s="4">
        <v>1049</v>
      </c>
    </row>
    <row r="43" spans="1:14" s="2" customFormat="1" ht="12" customHeight="1" hidden="1">
      <c r="A43" s="14"/>
      <c r="B43" s="11"/>
      <c r="C43" s="12"/>
      <c r="D43" s="12"/>
      <c r="E43" s="12"/>
      <c r="F43" s="13"/>
      <c r="G43" s="4"/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</row>
    <row r="44" spans="1:14" s="2" customFormat="1" ht="12" customHeight="1">
      <c r="A44" s="14">
        <v>27</v>
      </c>
      <c r="B44" s="11"/>
      <c r="C44" s="51" t="s">
        <v>80</v>
      </c>
      <c r="D44" s="51"/>
      <c r="E44" s="51"/>
      <c r="F44" s="13"/>
      <c r="G44" s="4" t="e">
        <f>VLOOKUP($A44,#REF!,33,FALSE)</f>
        <v>#REF!</v>
      </c>
      <c r="H44" s="4">
        <v>1</v>
      </c>
      <c r="I44" s="4" t="s">
        <v>83</v>
      </c>
      <c r="J44" s="4" t="s">
        <v>83</v>
      </c>
      <c r="K44" s="4" t="s">
        <v>83</v>
      </c>
      <c r="L44" s="4" t="s">
        <v>83</v>
      </c>
      <c r="M44" s="4" t="s">
        <v>83</v>
      </c>
      <c r="N44" s="4" t="s">
        <v>83</v>
      </c>
    </row>
    <row r="45" spans="1:14" s="2" customFormat="1" ht="12" customHeight="1" hidden="1">
      <c r="A45" s="14"/>
      <c r="B45" s="11"/>
      <c r="C45" s="12"/>
      <c r="D45" s="12"/>
      <c r="E45" s="12"/>
      <c r="F45" s="13"/>
      <c r="G45" s="4"/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</row>
    <row r="46" spans="1:14" s="2" customFormat="1" ht="12" customHeight="1">
      <c r="A46" s="14">
        <v>28</v>
      </c>
      <c r="B46" s="11"/>
      <c r="C46" s="51" t="s">
        <v>81</v>
      </c>
      <c r="D46" s="51"/>
      <c r="E46" s="51"/>
      <c r="F46" s="13"/>
      <c r="G46" s="4" t="e">
        <f>VLOOKUP($A46,#REF!,33,FALSE)</f>
        <v>#REF!</v>
      </c>
      <c r="H46" s="4">
        <v>3</v>
      </c>
      <c r="I46" s="4">
        <v>63</v>
      </c>
      <c r="J46" s="4">
        <v>57</v>
      </c>
      <c r="K46" s="4">
        <v>15</v>
      </c>
      <c r="L46" s="4">
        <v>84</v>
      </c>
      <c r="M46" s="4">
        <v>62</v>
      </c>
      <c r="N46" s="4">
        <v>13</v>
      </c>
    </row>
    <row r="47" spans="1:14" s="2" customFormat="1" ht="4.5" customHeight="1">
      <c r="A47" s="14"/>
      <c r="B47" s="11"/>
      <c r="C47" s="12"/>
      <c r="D47" s="12"/>
      <c r="E47" s="12"/>
      <c r="F47" s="13"/>
      <c r="G47" s="4"/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</row>
    <row r="48" spans="1:14" s="2" customFormat="1" ht="12" customHeight="1">
      <c r="A48" s="14">
        <v>29</v>
      </c>
      <c r="B48" s="11"/>
      <c r="C48" s="51" t="s">
        <v>23</v>
      </c>
      <c r="D48" s="51"/>
      <c r="E48" s="51"/>
      <c r="F48" s="13"/>
      <c r="G48" s="4" t="e">
        <f>VLOOKUP($A48,#REF!,33,FALSE)</f>
        <v>#REF!</v>
      </c>
      <c r="H48" s="4">
        <v>4</v>
      </c>
      <c r="I48" s="4">
        <v>115</v>
      </c>
      <c r="J48" s="4">
        <v>436</v>
      </c>
      <c r="K48" s="4">
        <v>316</v>
      </c>
      <c r="L48" s="4">
        <v>109</v>
      </c>
      <c r="M48" s="4">
        <v>159</v>
      </c>
      <c r="N48" s="4">
        <v>313</v>
      </c>
    </row>
    <row r="49" spans="1:14" s="2" customFormat="1" ht="12" customHeight="1" hidden="1">
      <c r="A49" s="14"/>
      <c r="B49" s="11"/>
      <c r="C49" s="12"/>
      <c r="D49" s="12"/>
      <c r="E49" s="12"/>
      <c r="F49" s="13"/>
      <c r="G49" s="4"/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</row>
    <row r="50" spans="1:14" s="2" customFormat="1" ht="12" customHeight="1">
      <c r="A50" s="14">
        <v>30</v>
      </c>
      <c r="B50" s="11"/>
      <c r="C50" s="51" t="s">
        <v>24</v>
      </c>
      <c r="D50" s="51"/>
      <c r="E50" s="51"/>
      <c r="F50" s="13"/>
      <c r="G50" s="4" t="e">
        <f>VLOOKUP($A50,#REF!,33,FALSE)</f>
        <v>#REF!</v>
      </c>
      <c r="H50" s="4">
        <v>2</v>
      </c>
      <c r="I50" s="4" t="s">
        <v>83</v>
      </c>
      <c r="J50" s="4" t="s">
        <v>83</v>
      </c>
      <c r="K50" s="4" t="s">
        <v>83</v>
      </c>
      <c r="L50" s="4" t="s">
        <v>83</v>
      </c>
      <c r="M50" s="4" t="s">
        <v>83</v>
      </c>
      <c r="N50" s="4" t="s">
        <v>83</v>
      </c>
    </row>
    <row r="51" spans="1:14" s="2" customFormat="1" ht="12" customHeight="1" hidden="1">
      <c r="A51" s="14"/>
      <c r="B51" s="11"/>
      <c r="C51" s="12"/>
      <c r="D51" s="12"/>
      <c r="E51" s="12"/>
      <c r="F51" s="13"/>
      <c r="G51" s="4"/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</row>
    <row r="52" spans="1:14" s="2" customFormat="1" ht="12" customHeight="1">
      <c r="A52" s="14">
        <v>31</v>
      </c>
      <c r="B52" s="11"/>
      <c r="C52" s="51" t="s">
        <v>82</v>
      </c>
      <c r="D52" s="51"/>
      <c r="E52" s="51"/>
      <c r="F52" s="13"/>
      <c r="G52" s="4" t="e">
        <f>VLOOKUP($A52,#REF!,33,FALSE)</f>
        <v>#REF!</v>
      </c>
      <c r="H52" s="4">
        <v>3</v>
      </c>
      <c r="I52" s="4">
        <v>21919</v>
      </c>
      <c r="J52" s="4">
        <v>7693</v>
      </c>
      <c r="K52" s="4">
        <v>3273</v>
      </c>
      <c r="L52" s="4">
        <v>15854</v>
      </c>
      <c r="M52" s="4">
        <v>6140</v>
      </c>
      <c r="N52" s="4">
        <v>4271</v>
      </c>
    </row>
    <row r="53" spans="1:14" s="2" customFormat="1" ht="12" customHeight="1" hidden="1">
      <c r="A53" s="14"/>
      <c r="B53" s="11"/>
      <c r="C53" s="12"/>
      <c r="D53" s="12"/>
      <c r="E53" s="12"/>
      <c r="F53" s="13"/>
      <c r="G53" s="4"/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</row>
    <row r="54" spans="1:14" s="2" customFormat="1" ht="12" customHeight="1">
      <c r="A54" s="14">
        <v>32</v>
      </c>
      <c r="B54" s="11"/>
      <c r="C54" s="51" t="s">
        <v>25</v>
      </c>
      <c r="D54" s="51"/>
      <c r="E54" s="51"/>
      <c r="F54" s="13"/>
      <c r="G54" s="4" t="e">
        <f>VLOOKUP($A54,#REF!,33,FALSE)</f>
        <v>#REF!</v>
      </c>
      <c r="H54" s="4">
        <v>1</v>
      </c>
      <c r="I54" s="4" t="s">
        <v>83</v>
      </c>
      <c r="J54" s="4" t="s">
        <v>83</v>
      </c>
      <c r="K54" s="4" t="s">
        <v>83</v>
      </c>
      <c r="L54" s="4" t="s">
        <v>83</v>
      </c>
      <c r="M54" s="4" t="s">
        <v>83</v>
      </c>
      <c r="N54" s="4" t="s">
        <v>83</v>
      </c>
    </row>
    <row r="55" spans="1:14" s="3" customFormat="1" ht="12.75" customHeight="1">
      <c r="A55" s="6"/>
      <c r="B55" s="39" t="s">
        <v>3</v>
      </c>
      <c r="C55" s="39"/>
      <c r="D55" s="39"/>
      <c r="E55" s="39"/>
      <c r="F55" s="7"/>
      <c r="G55" s="8"/>
      <c r="H55" s="37"/>
      <c r="I55" s="37"/>
      <c r="J55" s="37"/>
      <c r="K55" s="37"/>
      <c r="L55" s="37"/>
      <c r="M55" s="37"/>
      <c r="N55" s="37"/>
    </row>
    <row r="56" spans="1:14" s="2" customFormat="1" ht="12" customHeight="1">
      <c r="A56" s="15" t="s">
        <v>51</v>
      </c>
      <c r="C56" s="14"/>
      <c r="D56" s="16" t="s">
        <v>26</v>
      </c>
      <c r="E56" s="14"/>
      <c r="F56" s="17"/>
      <c r="G56" s="4" t="s">
        <v>36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</row>
    <row r="57" spans="1:14" s="2" customFormat="1" ht="12" customHeight="1" hidden="1">
      <c r="A57" s="15"/>
      <c r="C57" s="14"/>
      <c r="D57" s="16"/>
      <c r="E57" s="14"/>
      <c r="F57" s="17"/>
      <c r="G57" s="4"/>
      <c r="H57" s="4">
        <v>0</v>
      </c>
      <c r="I57" s="4">
        <v>0</v>
      </c>
      <c r="J57" s="4">
        <v>0</v>
      </c>
      <c r="K57" s="4">
        <v>0</v>
      </c>
      <c r="L57" s="4">
        <v>0</v>
      </c>
      <c r="M57" s="4">
        <v>0</v>
      </c>
      <c r="N57" s="4">
        <v>0</v>
      </c>
    </row>
    <row r="58" spans="1:14" s="2" customFormat="1" ht="12" customHeight="1">
      <c r="A58" s="14" t="s">
        <v>52</v>
      </c>
      <c r="B58" s="18">
        <v>2</v>
      </c>
      <c r="C58" s="14"/>
      <c r="D58" s="16" t="s">
        <v>27</v>
      </c>
      <c r="E58" s="14"/>
      <c r="F58" s="13"/>
      <c r="G58" s="4" t="e">
        <f>VLOOKUP($B58,#REF!,33,FALSE)</f>
        <v>#REF!</v>
      </c>
      <c r="H58" s="4">
        <v>0</v>
      </c>
      <c r="I58" s="4">
        <v>0</v>
      </c>
      <c r="J58" s="4">
        <v>0</v>
      </c>
      <c r="K58" s="4">
        <v>0</v>
      </c>
      <c r="L58" s="4">
        <v>0</v>
      </c>
      <c r="M58" s="4">
        <v>0</v>
      </c>
      <c r="N58" s="4">
        <v>0</v>
      </c>
    </row>
    <row r="59" spans="1:14" s="2" customFormat="1" ht="12" customHeight="1" hidden="1">
      <c r="A59" s="14"/>
      <c r="B59" s="18"/>
      <c r="C59" s="14"/>
      <c r="D59" s="16"/>
      <c r="E59" s="14"/>
      <c r="F59" s="13"/>
      <c r="G59" s="4"/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</row>
    <row r="60" spans="1:14" s="2" customFormat="1" ht="12" customHeight="1">
      <c r="A60" s="14" t="s">
        <v>53</v>
      </c>
      <c r="B60" s="18">
        <v>3</v>
      </c>
      <c r="C60" s="14"/>
      <c r="D60" s="16" t="s">
        <v>28</v>
      </c>
      <c r="E60" s="14"/>
      <c r="F60" s="13"/>
      <c r="G60" s="4" t="e">
        <f>VLOOKUP($B60,#REF!,33,FALSE)</f>
        <v>#REF!</v>
      </c>
      <c r="H60" s="4">
        <v>0</v>
      </c>
      <c r="I60" s="4">
        <v>0</v>
      </c>
      <c r="J60" s="4">
        <v>0</v>
      </c>
      <c r="K60" s="4">
        <v>0</v>
      </c>
      <c r="L60" s="4">
        <v>0</v>
      </c>
      <c r="M60" s="4">
        <v>0</v>
      </c>
      <c r="N60" s="4">
        <v>0</v>
      </c>
    </row>
    <row r="61" spans="1:14" s="2" customFormat="1" ht="12" customHeight="1" hidden="1">
      <c r="A61" s="14"/>
      <c r="B61" s="18"/>
      <c r="C61" s="14"/>
      <c r="D61" s="16"/>
      <c r="E61" s="14"/>
      <c r="F61" s="13"/>
      <c r="G61" s="4"/>
      <c r="H61" s="4">
        <v>0</v>
      </c>
      <c r="I61" s="4">
        <v>0</v>
      </c>
      <c r="J61" s="4">
        <v>0</v>
      </c>
      <c r="K61" s="4">
        <v>0</v>
      </c>
      <c r="L61" s="4">
        <v>0</v>
      </c>
      <c r="M61" s="4">
        <v>0</v>
      </c>
      <c r="N61" s="4">
        <v>0</v>
      </c>
    </row>
    <row r="62" spans="1:14" s="2" customFormat="1" ht="12" customHeight="1">
      <c r="A62" s="14" t="s">
        <v>54</v>
      </c>
      <c r="B62" s="18">
        <v>4</v>
      </c>
      <c r="C62" s="14"/>
      <c r="D62" s="16" t="s">
        <v>29</v>
      </c>
      <c r="E62" s="14"/>
      <c r="F62" s="13"/>
      <c r="G62" s="4" t="e">
        <f>VLOOKUP($B62,#REF!,33,FALSE)</f>
        <v>#REF!</v>
      </c>
      <c r="H62" s="4">
        <v>0</v>
      </c>
      <c r="I62" s="4">
        <v>0</v>
      </c>
      <c r="J62" s="4">
        <v>0</v>
      </c>
      <c r="K62" s="4">
        <v>0</v>
      </c>
      <c r="L62" s="4">
        <v>0</v>
      </c>
      <c r="M62" s="4">
        <v>0</v>
      </c>
      <c r="N62" s="4">
        <v>0</v>
      </c>
    </row>
    <row r="63" spans="1:14" s="2" customFormat="1" ht="12" customHeight="1" hidden="1">
      <c r="A63" s="14"/>
      <c r="B63" s="18"/>
      <c r="C63" s="14"/>
      <c r="D63" s="16"/>
      <c r="E63" s="14"/>
      <c r="F63" s="13"/>
      <c r="G63" s="4"/>
      <c r="H63" s="4">
        <v>0</v>
      </c>
      <c r="I63" s="4">
        <v>0</v>
      </c>
      <c r="J63" s="4">
        <v>0</v>
      </c>
      <c r="K63" s="4">
        <v>0</v>
      </c>
      <c r="L63" s="4">
        <v>0</v>
      </c>
      <c r="M63" s="4">
        <v>0</v>
      </c>
      <c r="N63" s="4">
        <v>0</v>
      </c>
    </row>
    <row r="64" spans="1:14" s="2" customFormat="1" ht="12" customHeight="1">
      <c r="A64" s="14" t="s">
        <v>55</v>
      </c>
      <c r="B64" s="18">
        <v>5</v>
      </c>
      <c r="C64" s="14"/>
      <c r="D64" s="16" t="s">
        <v>30</v>
      </c>
      <c r="E64" s="14"/>
      <c r="F64" s="13"/>
      <c r="G64" s="4" t="e">
        <f>VLOOKUP($B64,#REF!,33,FALSE)</f>
        <v>#REF!</v>
      </c>
      <c r="H64" s="4">
        <v>13</v>
      </c>
      <c r="I64" s="4">
        <v>87</v>
      </c>
      <c r="J64" s="4">
        <v>576</v>
      </c>
      <c r="K64" s="4">
        <v>138</v>
      </c>
      <c r="L64" s="4">
        <v>83</v>
      </c>
      <c r="M64" s="4">
        <v>314</v>
      </c>
      <c r="N64" s="4">
        <v>122</v>
      </c>
    </row>
    <row r="65" spans="1:14" s="2" customFormat="1" ht="4.5" customHeight="1">
      <c r="A65" s="14"/>
      <c r="B65" s="18"/>
      <c r="C65" s="14"/>
      <c r="D65" s="16"/>
      <c r="E65" s="14"/>
      <c r="F65" s="13"/>
      <c r="G65" s="4"/>
      <c r="H65" s="4">
        <v>0</v>
      </c>
      <c r="I65" s="4">
        <v>0</v>
      </c>
      <c r="J65" s="4">
        <v>0</v>
      </c>
      <c r="K65" s="4">
        <v>0</v>
      </c>
      <c r="L65" s="4">
        <v>0</v>
      </c>
      <c r="M65" s="4">
        <v>0</v>
      </c>
      <c r="N65" s="4">
        <v>0</v>
      </c>
    </row>
    <row r="66" spans="1:14" s="2" customFormat="1" ht="12" customHeight="1">
      <c r="A66" s="14" t="s">
        <v>56</v>
      </c>
      <c r="B66" s="18">
        <v>6</v>
      </c>
      <c r="C66" s="11"/>
      <c r="D66" s="19" t="s">
        <v>31</v>
      </c>
      <c r="E66" s="11"/>
      <c r="F66" s="13"/>
      <c r="G66" s="4" t="e">
        <f>VLOOKUP($B66,#REF!,33,FALSE)</f>
        <v>#REF!</v>
      </c>
      <c r="H66" s="4">
        <v>13</v>
      </c>
      <c r="I66" s="4">
        <v>442</v>
      </c>
      <c r="J66" s="4">
        <v>2600</v>
      </c>
      <c r="K66" s="4">
        <v>517</v>
      </c>
      <c r="L66" s="4">
        <v>432</v>
      </c>
      <c r="M66" s="4">
        <v>1284</v>
      </c>
      <c r="N66" s="4">
        <v>534</v>
      </c>
    </row>
    <row r="67" spans="1:14" s="2" customFormat="1" ht="12" customHeight="1" hidden="1">
      <c r="A67" s="14"/>
      <c r="B67" s="18"/>
      <c r="C67" s="11"/>
      <c r="D67" s="19"/>
      <c r="E67" s="11"/>
      <c r="F67" s="13"/>
      <c r="G67" s="4"/>
      <c r="H67" s="4">
        <v>0</v>
      </c>
      <c r="I67" s="4">
        <v>0</v>
      </c>
      <c r="J67" s="4">
        <v>0</v>
      </c>
      <c r="K67" s="4">
        <v>0</v>
      </c>
      <c r="L67" s="4">
        <v>0</v>
      </c>
      <c r="M67" s="4">
        <v>0</v>
      </c>
      <c r="N67" s="4">
        <v>0</v>
      </c>
    </row>
    <row r="68" spans="1:14" s="2" customFormat="1" ht="12" customHeight="1">
      <c r="A68" s="14" t="s">
        <v>57</v>
      </c>
      <c r="B68" s="18">
        <v>7</v>
      </c>
      <c r="C68" s="14"/>
      <c r="D68" s="16" t="s">
        <v>4</v>
      </c>
      <c r="E68" s="14"/>
      <c r="F68" s="13"/>
      <c r="G68" s="4" t="e">
        <f>VLOOKUP($B68,#REF!,33,FALSE)</f>
        <v>#REF!</v>
      </c>
      <c r="H68" s="4">
        <v>2</v>
      </c>
      <c r="I68" s="4" t="s">
        <v>83</v>
      </c>
      <c r="J68" s="4" t="s">
        <v>83</v>
      </c>
      <c r="K68" s="4" t="s">
        <v>83</v>
      </c>
      <c r="L68" s="4" t="s">
        <v>83</v>
      </c>
      <c r="M68" s="4" t="s">
        <v>83</v>
      </c>
      <c r="N68" s="4" t="s">
        <v>83</v>
      </c>
    </row>
    <row r="69" spans="1:14" s="2" customFormat="1" ht="12" customHeight="1" hidden="1">
      <c r="A69" s="14"/>
      <c r="B69" s="18"/>
      <c r="C69" s="14"/>
      <c r="D69" s="16"/>
      <c r="E69" s="14"/>
      <c r="F69" s="13"/>
      <c r="G69" s="4"/>
      <c r="H69" s="4">
        <v>0</v>
      </c>
      <c r="I69" s="4">
        <v>0</v>
      </c>
      <c r="J69" s="4">
        <v>0</v>
      </c>
      <c r="K69" s="4">
        <v>0</v>
      </c>
      <c r="L69" s="4">
        <v>0</v>
      </c>
      <c r="M69" s="4">
        <v>0</v>
      </c>
      <c r="N69" s="4">
        <v>0</v>
      </c>
    </row>
    <row r="70" spans="1:14" s="2" customFormat="1" ht="12" customHeight="1">
      <c r="A70" s="14" t="s">
        <v>58</v>
      </c>
      <c r="B70" s="18">
        <v>8</v>
      </c>
      <c r="C70" s="14"/>
      <c r="D70" s="16" t="s">
        <v>5</v>
      </c>
      <c r="E70" s="14"/>
      <c r="F70" s="13"/>
      <c r="G70" s="4" t="e">
        <f>VLOOKUP($B70,#REF!,33,FALSE)</f>
        <v>#REF!</v>
      </c>
      <c r="H70" s="4">
        <v>2</v>
      </c>
      <c r="I70" s="4" t="s">
        <v>83</v>
      </c>
      <c r="J70" s="4" t="s">
        <v>83</v>
      </c>
      <c r="K70" s="4" t="s">
        <v>83</v>
      </c>
      <c r="L70" s="4" t="s">
        <v>83</v>
      </c>
      <c r="M70" s="4" t="s">
        <v>83</v>
      </c>
      <c r="N70" s="4" t="s">
        <v>83</v>
      </c>
    </row>
    <row r="71" spans="1:14" s="2" customFormat="1" ht="12" customHeight="1" hidden="1">
      <c r="A71" s="14"/>
      <c r="B71" s="18"/>
      <c r="C71" s="14"/>
      <c r="D71" s="16"/>
      <c r="E71" s="14"/>
      <c r="F71" s="13"/>
      <c r="G71" s="4"/>
      <c r="H71" s="4">
        <v>0</v>
      </c>
      <c r="I71" s="4">
        <v>0</v>
      </c>
      <c r="J71" s="4">
        <v>0</v>
      </c>
      <c r="K71" s="4">
        <v>0</v>
      </c>
      <c r="L71" s="4">
        <v>0</v>
      </c>
      <c r="M71" s="4">
        <v>0</v>
      </c>
      <c r="N71" s="4">
        <v>0</v>
      </c>
    </row>
    <row r="72" spans="1:14" s="2" customFormat="1" ht="12" customHeight="1">
      <c r="A72" s="14" t="s">
        <v>59</v>
      </c>
      <c r="B72" s="18">
        <v>9</v>
      </c>
      <c r="C72" s="14"/>
      <c r="D72" s="16" t="s">
        <v>6</v>
      </c>
      <c r="E72" s="14"/>
      <c r="F72" s="13"/>
      <c r="G72" s="4" t="e">
        <f>VLOOKUP($B72,#REF!,33,FALSE)</f>
        <v>#REF!</v>
      </c>
      <c r="H72" s="4">
        <v>1</v>
      </c>
      <c r="I72" s="4" t="s">
        <v>83</v>
      </c>
      <c r="J72" s="4" t="s">
        <v>83</v>
      </c>
      <c r="K72" s="4" t="s">
        <v>83</v>
      </c>
      <c r="L72" s="4" t="s">
        <v>83</v>
      </c>
      <c r="M72" s="4" t="s">
        <v>83</v>
      </c>
      <c r="N72" s="4" t="s">
        <v>83</v>
      </c>
    </row>
    <row r="73" spans="1:14" s="2" customFormat="1" ht="12" customHeight="1" hidden="1">
      <c r="A73" s="14"/>
      <c r="B73" s="18"/>
      <c r="C73" s="14"/>
      <c r="D73" s="16"/>
      <c r="E73" s="14"/>
      <c r="F73" s="13"/>
      <c r="G73" s="4"/>
      <c r="H73" s="4">
        <v>0</v>
      </c>
      <c r="I73" s="4">
        <v>0</v>
      </c>
      <c r="J73" s="4">
        <v>0</v>
      </c>
      <c r="K73" s="4">
        <v>0</v>
      </c>
      <c r="L73" s="4">
        <v>0</v>
      </c>
      <c r="M73" s="4">
        <v>0</v>
      </c>
      <c r="N73" s="4">
        <v>0</v>
      </c>
    </row>
    <row r="74" spans="1:14" s="2" customFormat="1" ht="12" customHeight="1">
      <c r="A74" s="14" t="s">
        <v>60</v>
      </c>
      <c r="B74" s="18">
        <v>10</v>
      </c>
      <c r="C74" s="14"/>
      <c r="D74" s="16" t="s">
        <v>7</v>
      </c>
      <c r="E74" s="14"/>
      <c r="F74" s="13"/>
      <c r="G74" s="4" t="e">
        <f>VLOOKUP($B74,#REF!,33,FALSE)</f>
        <v>#REF!</v>
      </c>
      <c r="H74" s="4">
        <v>1</v>
      </c>
      <c r="I74" s="4" t="s">
        <v>83</v>
      </c>
      <c r="J74" s="4" t="s">
        <v>83</v>
      </c>
      <c r="K74" s="4" t="s">
        <v>83</v>
      </c>
      <c r="L74" s="4" t="s">
        <v>83</v>
      </c>
      <c r="M74" s="4" t="s">
        <v>83</v>
      </c>
      <c r="N74" s="4" t="s">
        <v>83</v>
      </c>
    </row>
    <row r="75" spans="1:14" s="2" customFormat="1" ht="4.5" customHeight="1">
      <c r="A75" s="14"/>
      <c r="B75" s="18"/>
      <c r="C75" s="14"/>
      <c r="D75" s="16"/>
      <c r="E75" s="14"/>
      <c r="F75" s="13"/>
      <c r="G75" s="4"/>
      <c r="H75" s="4">
        <v>0</v>
      </c>
      <c r="I75" s="4">
        <v>0</v>
      </c>
      <c r="J75" s="4">
        <v>0</v>
      </c>
      <c r="K75" s="4">
        <v>0</v>
      </c>
      <c r="L75" s="4">
        <v>0</v>
      </c>
      <c r="M75" s="4">
        <v>0</v>
      </c>
      <c r="N75" s="4">
        <v>0</v>
      </c>
    </row>
    <row r="76" spans="1:14" s="2" customFormat="1" ht="12" customHeight="1" thickBot="1">
      <c r="A76" s="20" t="s">
        <v>61</v>
      </c>
      <c r="B76" s="21">
        <v>11</v>
      </c>
      <c r="C76" s="20"/>
      <c r="D76" s="22" t="s">
        <v>8</v>
      </c>
      <c r="E76" s="20"/>
      <c r="F76" s="23"/>
      <c r="G76" s="24" t="e">
        <f>VLOOKUP($B76,#REF!,33,FALSE)</f>
        <v>#REF!</v>
      </c>
      <c r="H76" s="24">
        <v>1</v>
      </c>
      <c r="I76" s="24" t="s">
        <v>83</v>
      </c>
      <c r="J76" s="24" t="s">
        <v>83</v>
      </c>
      <c r="K76" s="24" t="s">
        <v>83</v>
      </c>
      <c r="L76" s="24" t="s">
        <v>83</v>
      </c>
      <c r="M76" s="24" t="s">
        <v>83</v>
      </c>
      <c r="N76" s="24" t="s">
        <v>83</v>
      </c>
    </row>
  </sheetData>
  <sheetProtection/>
  <mergeCells count="35">
    <mergeCell ref="C38:E38"/>
    <mergeCell ref="C52:E52"/>
    <mergeCell ref="C54:E54"/>
    <mergeCell ref="B55:E55"/>
    <mergeCell ref="C40:E40"/>
    <mergeCell ref="C42:E42"/>
    <mergeCell ref="C44:E44"/>
    <mergeCell ref="C46:E46"/>
    <mergeCell ref="C48:E48"/>
    <mergeCell ref="C50:E50"/>
    <mergeCell ref="C26:E26"/>
    <mergeCell ref="C28:E28"/>
    <mergeCell ref="C30:E30"/>
    <mergeCell ref="C32:E32"/>
    <mergeCell ref="C34:E34"/>
    <mergeCell ref="C36:E36"/>
    <mergeCell ref="C14:E14"/>
    <mergeCell ref="C16:E16"/>
    <mergeCell ref="C18:E18"/>
    <mergeCell ref="C20:E20"/>
    <mergeCell ref="C22:E22"/>
    <mergeCell ref="C24:E24"/>
    <mergeCell ref="A5:F5"/>
    <mergeCell ref="A6:F6"/>
    <mergeCell ref="A7:F7"/>
    <mergeCell ref="C8:E8"/>
    <mergeCell ref="C10:E10"/>
    <mergeCell ref="C12:E12"/>
    <mergeCell ref="D1:K2"/>
    <mergeCell ref="M2:N2"/>
    <mergeCell ref="A3:F4"/>
    <mergeCell ref="G3:G4"/>
    <mergeCell ref="H3:H4"/>
    <mergeCell ref="I3:K3"/>
    <mergeCell ref="L3:N3"/>
  </mergeCells>
  <conditionalFormatting sqref="I8:N54 I56:N76">
    <cfRule type="expression" priority="5" dxfId="0" stopIfTrue="1">
      <formula>AND(OR(#REF!="△",#REF!="▲"),I8="Ｘ")</formula>
    </cfRule>
  </conditionalFormatting>
  <printOptions horizontalCentered="1"/>
  <pageMargins left="0.3937007874015748" right="0.3937007874015748" top="0.5905511811023623" bottom="0.5905511811023623" header="0" footer="0"/>
  <pageSetup horizontalDpi="600" verticalDpi="600" orientation="landscape" paperSize="9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76"/>
  <sheetViews>
    <sheetView showGridLines="0" zoomScaleSheetLayoutView="85" zoomScalePageLayoutView="0" workbookViewId="0" topLeftCell="A1">
      <selection activeCell="P46" sqref="P46"/>
    </sheetView>
  </sheetViews>
  <sheetFormatPr defaultColWidth="9.00390625" defaultRowHeight="13.5"/>
  <cols>
    <col min="1" max="1" width="2.625" style="0" customWidth="1"/>
    <col min="2" max="2" width="2.125" style="0" customWidth="1"/>
    <col min="3" max="3" width="9.625" style="0" customWidth="1"/>
    <col min="4" max="4" width="9.75390625" style="0" bestFit="1" customWidth="1"/>
    <col min="5" max="5" width="9.625" style="0" customWidth="1"/>
    <col min="6" max="6" width="2.125" style="0" customWidth="1"/>
    <col min="7" max="7" width="10.625" style="1" hidden="1" customWidth="1"/>
    <col min="8" max="14" width="11.625" style="1" customWidth="1"/>
  </cols>
  <sheetData>
    <row r="1" spans="1:17" s="36" customFormat="1" ht="13.5" customHeight="1">
      <c r="A1" s="30"/>
      <c r="B1" s="30"/>
      <c r="C1" s="31"/>
      <c r="D1" s="41" t="s">
        <v>43</v>
      </c>
      <c r="E1" s="41"/>
      <c r="F1" s="41"/>
      <c r="G1" s="41"/>
      <c r="H1" s="41"/>
      <c r="I1" s="41"/>
      <c r="J1" s="41"/>
      <c r="K1" s="41"/>
      <c r="L1" s="32"/>
      <c r="M1" s="31"/>
      <c r="N1" s="31"/>
      <c r="O1" s="33"/>
      <c r="P1" s="33"/>
      <c r="Q1" s="33"/>
    </row>
    <row r="2" spans="1:17" s="36" customFormat="1" ht="18" thickBot="1">
      <c r="A2" s="30"/>
      <c r="B2" s="30"/>
      <c r="C2" s="30"/>
      <c r="D2" s="42"/>
      <c r="E2" s="42"/>
      <c r="F2" s="42"/>
      <c r="G2" s="42"/>
      <c r="H2" s="42"/>
      <c r="I2" s="42"/>
      <c r="J2" s="42"/>
      <c r="K2" s="42"/>
      <c r="L2" s="34"/>
      <c r="M2" s="54" t="s">
        <v>44</v>
      </c>
      <c r="N2" s="54"/>
      <c r="O2" s="33"/>
      <c r="P2" s="33"/>
      <c r="Q2" s="33"/>
    </row>
    <row r="3" spans="1:14" s="25" customFormat="1" ht="12">
      <c r="A3" s="45" t="s">
        <v>1</v>
      </c>
      <c r="B3" s="45"/>
      <c r="C3" s="45"/>
      <c r="D3" s="45"/>
      <c r="E3" s="45"/>
      <c r="F3" s="46"/>
      <c r="G3" s="43" t="s">
        <v>0</v>
      </c>
      <c r="H3" s="43" t="s">
        <v>0</v>
      </c>
      <c r="I3" s="49" t="s">
        <v>48</v>
      </c>
      <c r="J3" s="49"/>
      <c r="K3" s="50"/>
      <c r="L3" s="55" t="s">
        <v>47</v>
      </c>
      <c r="M3" s="49"/>
      <c r="N3" s="49"/>
    </row>
    <row r="4" spans="1:14" s="25" customFormat="1" ht="28.5" customHeight="1" thickBot="1">
      <c r="A4" s="47"/>
      <c r="B4" s="47"/>
      <c r="C4" s="47"/>
      <c r="D4" s="47"/>
      <c r="E4" s="47"/>
      <c r="F4" s="48"/>
      <c r="G4" s="44"/>
      <c r="H4" s="56"/>
      <c r="I4" s="35" t="s">
        <v>45</v>
      </c>
      <c r="J4" s="26" t="s">
        <v>42</v>
      </c>
      <c r="K4" s="26" t="s">
        <v>46</v>
      </c>
      <c r="L4" s="27" t="s">
        <v>50</v>
      </c>
      <c r="M4" s="28" t="s">
        <v>42</v>
      </c>
      <c r="N4" s="29" t="s">
        <v>46</v>
      </c>
    </row>
    <row r="5" spans="1:14" s="3" customFormat="1" ht="12">
      <c r="A5" s="52" t="s">
        <v>38</v>
      </c>
      <c r="B5" s="52"/>
      <c r="C5" s="52"/>
      <c r="D5" s="52"/>
      <c r="E5" s="52"/>
      <c r="F5" s="53"/>
      <c r="G5" s="5"/>
      <c r="H5" s="5"/>
      <c r="I5" s="38" t="s">
        <v>75</v>
      </c>
      <c r="J5" s="38" t="s">
        <v>75</v>
      </c>
      <c r="K5" s="38" t="s">
        <v>75</v>
      </c>
      <c r="L5" s="38" t="s">
        <v>75</v>
      </c>
      <c r="M5" s="38" t="s">
        <v>75</v>
      </c>
      <c r="N5" s="38" t="s">
        <v>75</v>
      </c>
    </row>
    <row r="6" spans="1:14" s="3" customFormat="1" ht="12.75" customHeight="1">
      <c r="A6" s="39" t="s">
        <v>32</v>
      </c>
      <c r="B6" s="39"/>
      <c r="C6" s="39"/>
      <c r="D6" s="39"/>
      <c r="E6" s="39"/>
      <c r="F6" s="40"/>
      <c r="G6" s="8" t="e">
        <f>#REF!</f>
        <v>#REF!</v>
      </c>
      <c r="H6" s="8">
        <v>52</v>
      </c>
      <c r="I6" s="8">
        <v>1916</v>
      </c>
      <c r="J6" s="8">
        <v>4255</v>
      </c>
      <c r="K6" s="8">
        <v>6772</v>
      </c>
      <c r="L6" s="8">
        <v>2770</v>
      </c>
      <c r="M6" s="8">
        <v>3678</v>
      </c>
      <c r="N6" s="8">
        <v>7183</v>
      </c>
    </row>
    <row r="7" spans="1:14" s="3" customFormat="1" ht="12.75" customHeight="1">
      <c r="A7" s="39" t="s">
        <v>2</v>
      </c>
      <c r="B7" s="39"/>
      <c r="C7" s="39"/>
      <c r="D7" s="39"/>
      <c r="E7" s="39"/>
      <c r="F7" s="40"/>
      <c r="G7" s="9"/>
      <c r="H7" s="37"/>
      <c r="I7" s="37"/>
      <c r="J7" s="37"/>
      <c r="K7" s="37"/>
      <c r="L7" s="37"/>
      <c r="M7" s="37"/>
      <c r="N7" s="37"/>
    </row>
    <row r="8" spans="1:14" s="2" customFormat="1" ht="12" customHeight="1">
      <c r="A8" s="10">
        <v>9</v>
      </c>
      <c r="B8" s="11"/>
      <c r="C8" s="51" t="s">
        <v>9</v>
      </c>
      <c r="D8" s="51"/>
      <c r="E8" s="51"/>
      <c r="F8" s="13"/>
      <c r="G8" s="4" t="e">
        <f>VLOOKUP($A8,#REF!,43,FALSE)</f>
        <v>#REF!</v>
      </c>
      <c r="H8" s="4">
        <v>9</v>
      </c>
      <c r="I8" s="4">
        <v>544</v>
      </c>
      <c r="J8" s="4">
        <v>380</v>
      </c>
      <c r="K8" s="4">
        <v>2028</v>
      </c>
      <c r="L8" s="4">
        <v>519</v>
      </c>
      <c r="M8" s="4">
        <v>345</v>
      </c>
      <c r="N8" s="4">
        <v>2492</v>
      </c>
    </row>
    <row r="9" spans="1:14" s="2" customFormat="1" ht="12" customHeight="1" hidden="1">
      <c r="A9" s="14"/>
      <c r="B9" s="11"/>
      <c r="C9" s="12"/>
      <c r="D9" s="12"/>
      <c r="E9" s="12"/>
      <c r="F9" s="13"/>
      <c r="G9" s="4"/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</row>
    <row r="10" spans="1:14" s="2" customFormat="1" ht="12" customHeight="1">
      <c r="A10" s="14">
        <v>10</v>
      </c>
      <c r="B10" s="11"/>
      <c r="C10" s="51" t="s">
        <v>10</v>
      </c>
      <c r="D10" s="51"/>
      <c r="E10" s="51"/>
      <c r="F10" s="13"/>
      <c r="G10" s="4" t="e">
        <f>VLOOKUP($A10,#REF!,43,FALSE)</f>
        <v>#REF!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</row>
    <row r="11" spans="1:14" s="2" customFormat="1" ht="12" customHeight="1" hidden="1">
      <c r="A11" s="14"/>
      <c r="B11" s="11"/>
      <c r="C11" s="12"/>
      <c r="D11" s="12"/>
      <c r="E11" s="12"/>
      <c r="F11" s="13"/>
      <c r="G11" s="4"/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</row>
    <row r="12" spans="1:14" s="2" customFormat="1" ht="12" customHeight="1">
      <c r="A12" s="14">
        <v>11</v>
      </c>
      <c r="B12" s="11"/>
      <c r="C12" s="51" t="s">
        <v>11</v>
      </c>
      <c r="D12" s="51"/>
      <c r="E12" s="51"/>
      <c r="F12" s="13"/>
      <c r="G12" s="4" t="e">
        <f>VLOOKUP($A12,#REF!,43,FALSE)</f>
        <v>#REF!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</row>
    <row r="13" spans="1:14" s="2" customFormat="1" ht="12" customHeight="1" hidden="1">
      <c r="A13" s="14"/>
      <c r="B13" s="11"/>
      <c r="C13" s="12"/>
      <c r="D13" s="12"/>
      <c r="E13" s="12"/>
      <c r="F13" s="13"/>
      <c r="G13" s="4"/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</row>
    <row r="14" spans="1:14" s="2" customFormat="1" ht="12" customHeight="1">
      <c r="A14" s="14">
        <v>12</v>
      </c>
      <c r="B14" s="11"/>
      <c r="C14" s="51" t="s">
        <v>76</v>
      </c>
      <c r="D14" s="51"/>
      <c r="E14" s="51"/>
      <c r="F14" s="13"/>
      <c r="G14" s="4" t="e">
        <f>VLOOKUP($A14,#REF!,43,FALSE)</f>
        <v>#REF!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</row>
    <row r="15" spans="1:14" s="2" customFormat="1" ht="12" customHeight="1" hidden="1">
      <c r="A15" s="14"/>
      <c r="B15" s="11"/>
      <c r="C15" s="12"/>
      <c r="D15" s="12"/>
      <c r="E15" s="12"/>
      <c r="F15" s="13"/>
      <c r="G15" s="4"/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</row>
    <row r="16" spans="1:14" s="2" customFormat="1" ht="12" customHeight="1">
      <c r="A16" s="14">
        <v>13</v>
      </c>
      <c r="B16" s="11"/>
      <c r="C16" s="51" t="s">
        <v>12</v>
      </c>
      <c r="D16" s="51"/>
      <c r="E16" s="51"/>
      <c r="F16" s="13"/>
      <c r="G16" s="4" t="e">
        <f>VLOOKUP($A16,#REF!,43,FALSE)</f>
        <v>#REF!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</row>
    <row r="17" spans="1:14" s="2" customFormat="1" ht="4.5" customHeight="1">
      <c r="A17" s="14"/>
      <c r="B17" s="11"/>
      <c r="C17" s="12"/>
      <c r="D17" s="12"/>
      <c r="E17" s="12"/>
      <c r="F17" s="13"/>
      <c r="G17" s="4"/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</row>
    <row r="18" spans="1:14" s="2" customFormat="1" ht="12" customHeight="1">
      <c r="A18" s="14">
        <v>14</v>
      </c>
      <c r="B18" s="11"/>
      <c r="C18" s="51" t="s">
        <v>13</v>
      </c>
      <c r="D18" s="51"/>
      <c r="E18" s="51"/>
      <c r="F18" s="13"/>
      <c r="G18" s="4" t="e">
        <f>VLOOKUP($A18,#REF!,43,FALSE)</f>
        <v>#REF!</v>
      </c>
      <c r="H18" s="4">
        <v>1</v>
      </c>
      <c r="I18" s="4" t="s">
        <v>83</v>
      </c>
      <c r="J18" s="4" t="s">
        <v>83</v>
      </c>
      <c r="K18" s="4" t="s">
        <v>83</v>
      </c>
      <c r="L18" s="4" t="s">
        <v>83</v>
      </c>
      <c r="M18" s="4" t="s">
        <v>83</v>
      </c>
      <c r="N18" s="4" t="s">
        <v>83</v>
      </c>
    </row>
    <row r="19" spans="1:14" s="2" customFormat="1" ht="12" customHeight="1" hidden="1">
      <c r="A19" s="14"/>
      <c r="B19" s="11"/>
      <c r="C19" s="12"/>
      <c r="D19" s="12"/>
      <c r="E19" s="12"/>
      <c r="F19" s="13"/>
      <c r="G19" s="4"/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</row>
    <row r="20" spans="1:14" s="2" customFormat="1" ht="12" customHeight="1">
      <c r="A20" s="14">
        <v>15</v>
      </c>
      <c r="B20" s="11"/>
      <c r="C20" s="51" t="s">
        <v>77</v>
      </c>
      <c r="D20" s="51"/>
      <c r="E20" s="51"/>
      <c r="F20" s="13"/>
      <c r="G20" s="4" t="e">
        <f>VLOOKUP($A20,#REF!,43,FALSE)</f>
        <v>#REF!</v>
      </c>
      <c r="H20" s="4">
        <v>7</v>
      </c>
      <c r="I20" s="4">
        <v>79</v>
      </c>
      <c r="J20" s="4">
        <v>212</v>
      </c>
      <c r="K20" s="4">
        <v>49</v>
      </c>
      <c r="L20" s="4">
        <v>60</v>
      </c>
      <c r="M20" s="4">
        <v>208</v>
      </c>
      <c r="N20" s="4">
        <v>54</v>
      </c>
    </row>
    <row r="21" spans="1:14" s="2" customFormat="1" ht="12" customHeight="1" hidden="1">
      <c r="A21" s="14"/>
      <c r="B21" s="11"/>
      <c r="C21" s="12"/>
      <c r="D21" s="12"/>
      <c r="E21" s="12"/>
      <c r="F21" s="13"/>
      <c r="G21" s="4"/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</row>
    <row r="22" spans="1:14" s="2" customFormat="1" ht="12" customHeight="1">
      <c r="A22" s="14">
        <v>16</v>
      </c>
      <c r="B22" s="11"/>
      <c r="C22" s="51" t="s">
        <v>14</v>
      </c>
      <c r="D22" s="51"/>
      <c r="E22" s="51"/>
      <c r="F22" s="13"/>
      <c r="G22" s="4" t="e">
        <f>VLOOKUP($A22,#REF!,43,FALSE)</f>
        <v>#REF!</v>
      </c>
      <c r="H22" s="4">
        <v>1</v>
      </c>
      <c r="I22" s="4" t="s">
        <v>83</v>
      </c>
      <c r="J22" s="4" t="s">
        <v>83</v>
      </c>
      <c r="K22" s="4" t="s">
        <v>83</v>
      </c>
      <c r="L22" s="4" t="s">
        <v>83</v>
      </c>
      <c r="M22" s="4" t="s">
        <v>83</v>
      </c>
      <c r="N22" s="4" t="s">
        <v>83</v>
      </c>
    </row>
    <row r="23" spans="1:14" s="2" customFormat="1" ht="12" customHeight="1" hidden="1">
      <c r="A23" s="14"/>
      <c r="B23" s="11"/>
      <c r="C23" s="12"/>
      <c r="D23" s="12"/>
      <c r="E23" s="12"/>
      <c r="F23" s="13"/>
      <c r="G23" s="4"/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</row>
    <row r="24" spans="1:14" s="2" customFormat="1" ht="12" customHeight="1">
      <c r="A24" s="14">
        <v>17</v>
      </c>
      <c r="B24" s="11"/>
      <c r="C24" s="51" t="s">
        <v>15</v>
      </c>
      <c r="D24" s="51"/>
      <c r="E24" s="51"/>
      <c r="F24" s="13"/>
      <c r="G24" s="4" t="e">
        <f>VLOOKUP($A24,#REF!,43,FALSE)</f>
        <v>#REF!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</row>
    <row r="25" spans="1:14" s="2" customFormat="1" ht="12" customHeight="1" hidden="1">
      <c r="A25" s="14"/>
      <c r="B25" s="11"/>
      <c r="C25" s="12"/>
      <c r="D25" s="12"/>
      <c r="E25" s="12"/>
      <c r="F25" s="13"/>
      <c r="G25" s="4"/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</row>
    <row r="26" spans="1:14" s="2" customFormat="1" ht="12" customHeight="1">
      <c r="A26" s="14">
        <v>18</v>
      </c>
      <c r="B26" s="11"/>
      <c r="C26" s="51" t="s">
        <v>16</v>
      </c>
      <c r="D26" s="51"/>
      <c r="E26" s="51"/>
      <c r="F26" s="13"/>
      <c r="G26" s="4" t="e">
        <f>VLOOKUP($A26,#REF!,43,FALSE)</f>
        <v>#REF!</v>
      </c>
      <c r="H26" s="4">
        <v>1</v>
      </c>
      <c r="I26" s="4" t="s">
        <v>83</v>
      </c>
      <c r="J26" s="4" t="s">
        <v>83</v>
      </c>
      <c r="K26" s="4" t="s">
        <v>83</v>
      </c>
      <c r="L26" s="4" t="s">
        <v>83</v>
      </c>
      <c r="M26" s="4" t="s">
        <v>83</v>
      </c>
      <c r="N26" s="4" t="s">
        <v>83</v>
      </c>
    </row>
    <row r="27" spans="1:14" s="2" customFormat="1" ht="4.5" customHeight="1">
      <c r="A27" s="14"/>
      <c r="B27" s="11"/>
      <c r="C27" s="12"/>
      <c r="D27" s="12"/>
      <c r="E27" s="12"/>
      <c r="F27" s="13"/>
      <c r="G27" s="4"/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</row>
    <row r="28" spans="1:14" s="2" customFormat="1" ht="12" customHeight="1">
      <c r="A28" s="14">
        <v>19</v>
      </c>
      <c r="B28" s="11"/>
      <c r="C28" s="51" t="s">
        <v>17</v>
      </c>
      <c r="D28" s="51"/>
      <c r="E28" s="51"/>
      <c r="F28" s="13"/>
      <c r="G28" s="4" t="e">
        <f>VLOOKUP($A28,#REF!,43,FALSE)</f>
        <v>#REF!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</row>
    <row r="29" spans="1:14" s="2" customFormat="1" ht="12" customHeight="1" hidden="1">
      <c r="A29" s="14"/>
      <c r="B29" s="11"/>
      <c r="C29" s="12"/>
      <c r="D29" s="12"/>
      <c r="E29" s="12"/>
      <c r="F29" s="13"/>
      <c r="G29" s="4"/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</row>
    <row r="30" spans="1:14" s="2" customFormat="1" ht="12" customHeight="1">
      <c r="A30" s="14">
        <v>20</v>
      </c>
      <c r="B30" s="11"/>
      <c r="C30" s="51" t="s">
        <v>18</v>
      </c>
      <c r="D30" s="51"/>
      <c r="E30" s="51"/>
      <c r="F30" s="13"/>
      <c r="G30" s="4" t="e">
        <f>VLOOKUP($A30,#REF!,43,FALSE)</f>
        <v>#REF!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</row>
    <row r="31" spans="1:14" s="2" customFormat="1" ht="12" customHeight="1" hidden="1">
      <c r="A31" s="14"/>
      <c r="B31" s="11"/>
      <c r="C31" s="12"/>
      <c r="D31" s="12"/>
      <c r="E31" s="12"/>
      <c r="F31" s="13"/>
      <c r="G31" s="4"/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</row>
    <row r="32" spans="1:14" s="2" customFormat="1" ht="12" customHeight="1">
      <c r="A32" s="14">
        <v>21</v>
      </c>
      <c r="B32" s="11"/>
      <c r="C32" s="51" t="s">
        <v>19</v>
      </c>
      <c r="D32" s="51"/>
      <c r="E32" s="51"/>
      <c r="F32" s="13"/>
      <c r="G32" s="4" t="e">
        <f>VLOOKUP($A32,#REF!,43,FALSE)</f>
        <v>#REF!</v>
      </c>
      <c r="H32" s="4">
        <v>2</v>
      </c>
      <c r="I32" s="4" t="s">
        <v>83</v>
      </c>
      <c r="J32" s="4" t="s">
        <v>83</v>
      </c>
      <c r="K32" s="4" t="s">
        <v>83</v>
      </c>
      <c r="L32" s="4" t="s">
        <v>83</v>
      </c>
      <c r="M32" s="4" t="s">
        <v>83</v>
      </c>
      <c r="N32" s="4" t="s">
        <v>83</v>
      </c>
    </row>
    <row r="33" spans="1:14" s="2" customFormat="1" ht="12" customHeight="1" hidden="1">
      <c r="A33" s="14"/>
      <c r="B33" s="11"/>
      <c r="C33" s="12"/>
      <c r="D33" s="12"/>
      <c r="E33" s="12"/>
      <c r="F33" s="13"/>
      <c r="G33" s="4"/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</row>
    <row r="34" spans="1:14" s="2" customFormat="1" ht="12" customHeight="1">
      <c r="A34" s="14">
        <v>22</v>
      </c>
      <c r="B34" s="11"/>
      <c r="C34" s="51" t="s">
        <v>20</v>
      </c>
      <c r="D34" s="51"/>
      <c r="E34" s="51"/>
      <c r="F34" s="13"/>
      <c r="G34" s="4" t="e">
        <f>VLOOKUP($A34,#REF!,43,FALSE)</f>
        <v>#REF!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</row>
    <row r="35" spans="1:14" s="2" customFormat="1" ht="12" customHeight="1" hidden="1">
      <c r="A35" s="14"/>
      <c r="B35" s="11"/>
      <c r="C35" s="12"/>
      <c r="D35" s="12"/>
      <c r="E35" s="12"/>
      <c r="F35" s="13"/>
      <c r="G35" s="4"/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</row>
    <row r="36" spans="1:14" s="2" customFormat="1" ht="12" customHeight="1">
      <c r="A36" s="14">
        <v>23</v>
      </c>
      <c r="B36" s="11"/>
      <c r="C36" s="51" t="s">
        <v>21</v>
      </c>
      <c r="D36" s="51"/>
      <c r="E36" s="51"/>
      <c r="F36" s="13"/>
      <c r="G36" s="4" t="e">
        <f>VLOOKUP($A36,#REF!,43,FALSE)</f>
        <v>#REF!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</row>
    <row r="37" spans="1:14" s="2" customFormat="1" ht="4.5" customHeight="1">
      <c r="A37" s="14"/>
      <c r="B37" s="11"/>
      <c r="C37" s="12"/>
      <c r="D37" s="12"/>
      <c r="E37" s="12"/>
      <c r="F37" s="13"/>
      <c r="G37" s="4"/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</row>
    <row r="38" spans="1:14" s="2" customFormat="1" ht="12" customHeight="1">
      <c r="A38" s="14">
        <v>24</v>
      </c>
      <c r="B38" s="11"/>
      <c r="C38" s="51" t="s">
        <v>22</v>
      </c>
      <c r="D38" s="51"/>
      <c r="E38" s="51"/>
      <c r="F38" s="13"/>
      <c r="G38" s="4" t="e">
        <f>VLOOKUP($A38,#REF!,43,FALSE)</f>
        <v>#REF!</v>
      </c>
      <c r="H38" s="4">
        <v>4</v>
      </c>
      <c r="I38" s="4">
        <v>99</v>
      </c>
      <c r="J38" s="4">
        <v>77</v>
      </c>
      <c r="K38" s="4">
        <v>183</v>
      </c>
      <c r="L38" s="4">
        <v>94</v>
      </c>
      <c r="M38" s="4">
        <v>79</v>
      </c>
      <c r="N38" s="4">
        <v>183</v>
      </c>
    </row>
    <row r="39" spans="1:14" s="2" customFormat="1" ht="12" customHeight="1" hidden="1">
      <c r="A39" s="14"/>
      <c r="B39" s="11"/>
      <c r="C39" s="12"/>
      <c r="D39" s="12"/>
      <c r="E39" s="12"/>
      <c r="F39" s="13"/>
      <c r="G39" s="4"/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</row>
    <row r="40" spans="1:14" s="2" customFormat="1" ht="12" customHeight="1">
      <c r="A40" s="14">
        <v>25</v>
      </c>
      <c r="B40" s="11"/>
      <c r="C40" s="51" t="s">
        <v>78</v>
      </c>
      <c r="D40" s="51"/>
      <c r="E40" s="51"/>
      <c r="F40" s="13"/>
      <c r="G40" s="4" t="e">
        <f>VLOOKUP($A40,#REF!,43,FALSE)</f>
        <v>#REF!</v>
      </c>
      <c r="H40" s="4">
        <v>3</v>
      </c>
      <c r="I40" s="4">
        <v>72</v>
      </c>
      <c r="J40" s="4">
        <v>176</v>
      </c>
      <c r="K40" s="4">
        <v>482</v>
      </c>
      <c r="L40" s="4">
        <v>73</v>
      </c>
      <c r="M40" s="4">
        <v>16</v>
      </c>
      <c r="N40" s="4">
        <v>576</v>
      </c>
    </row>
    <row r="41" spans="1:14" s="2" customFormat="1" ht="12" customHeight="1" hidden="1">
      <c r="A41" s="14"/>
      <c r="B41" s="11"/>
      <c r="C41" s="12"/>
      <c r="D41" s="12"/>
      <c r="E41" s="12"/>
      <c r="F41" s="13"/>
      <c r="G41" s="4"/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</row>
    <row r="42" spans="1:14" s="2" customFormat="1" ht="12" customHeight="1">
      <c r="A42" s="14">
        <v>26</v>
      </c>
      <c r="B42" s="11"/>
      <c r="C42" s="51" t="s">
        <v>79</v>
      </c>
      <c r="D42" s="51"/>
      <c r="E42" s="51"/>
      <c r="F42" s="13"/>
      <c r="G42" s="4" t="e">
        <f>VLOOKUP($A42,#REF!,43,FALSE)</f>
        <v>#REF!</v>
      </c>
      <c r="H42" s="4">
        <v>6</v>
      </c>
      <c r="I42" s="4" t="s">
        <v>83</v>
      </c>
      <c r="J42" s="4" t="s">
        <v>83</v>
      </c>
      <c r="K42" s="4" t="s">
        <v>83</v>
      </c>
      <c r="L42" s="4" t="s">
        <v>83</v>
      </c>
      <c r="M42" s="4" t="s">
        <v>83</v>
      </c>
      <c r="N42" s="4" t="s">
        <v>83</v>
      </c>
    </row>
    <row r="43" spans="1:14" s="2" customFormat="1" ht="12" customHeight="1" hidden="1">
      <c r="A43" s="14"/>
      <c r="B43" s="11"/>
      <c r="C43" s="12"/>
      <c r="D43" s="12"/>
      <c r="E43" s="12"/>
      <c r="F43" s="13"/>
      <c r="G43" s="4"/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</row>
    <row r="44" spans="1:14" s="2" customFormat="1" ht="12" customHeight="1">
      <c r="A44" s="14">
        <v>27</v>
      </c>
      <c r="B44" s="11"/>
      <c r="C44" s="51" t="s">
        <v>80</v>
      </c>
      <c r="D44" s="51"/>
      <c r="E44" s="51"/>
      <c r="F44" s="13"/>
      <c r="G44" s="4" t="e">
        <f>VLOOKUP($A44,#REF!,43,FALSE)</f>
        <v>#REF!</v>
      </c>
      <c r="H44" s="4">
        <v>6</v>
      </c>
      <c r="I44" s="4">
        <v>720</v>
      </c>
      <c r="J44" s="4">
        <v>805</v>
      </c>
      <c r="K44" s="4">
        <v>2786</v>
      </c>
      <c r="L44" s="4">
        <v>787</v>
      </c>
      <c r="M44" s="4">
        <v>1002</v>
      </c>
      <c r="N44" s="4">
        <v>2445</v>
      </c>
    </row>
    <row r="45" spans="1:14" s="2" customFormat="1" ht="12" customHeight="1" hidden="1">
      <c r="A45" s="14"/>
      <c r="B45" s="11"/>
      <c r="C45" s="12"/>
      <c r="D45" s="12"/>
      <c r="E45" s="12"/>
      <c r="F45" s="13"/>
      <c r="G45" s="4"/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</row>
    <row r="46" spans="1:14" s="2" customFormat="1" ht="12" customHeight="1">
      <c r="A46" s="14">
        <v>28</v>
      </c>
      <c r="B46" s="11"/>
      <c r="C46" s="51" t="s">
        <v>81</v>
      </c>
      <c r="D46" s="51"/>
      <c r="E46" s="51"/>
      <c r="F46" s="13"/>
      <c r="G46" s="4" t="e">
        <f>VLOOKUP($A46,#REF!,43,FALSE)</f>
        <v>#REF!</v>
      </c>
      <c r="H46" s="4">
        <v>5</v>
      </c>
      <c r="I46" s="4">
        <v>165</v>
      </c>
      <c r="J46" s="4">
        <v>496</v>
      </c>
      <c r="K46" s="4">
        <v>237</v>
      </c>
      <c r="L46" s="4">
        <v>890</v>
      </c>
      <c r="M46" s="4">
        <v>669</v>
      </c>
      <c r="N46" s="4">
        <v>312</v>
      </c>
    </row>
    <row r="47" spans="1:14" s="2" customFormat="1" ht="4.5" customHeight="1">
      <c r="A47" s="14"/>
      <c r="B47" s="11"/>
      <c r="C47" s="12"/>
      <c r="D47" s="12"/>
      <c r="E47" s="12"/>
      <c r="F47" s="13"/>
      <c r="G47" s="4"/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</row>
    <row r="48" spans="1:14" s="2" customFormat="1" ht="12" customHeight="1">
      <c r="A48" s="14">
        <v>29</v>
      </c>
      <c r="B48" s="11"/>
      <c r="C48" s="51" t="s">
        <v>23</v>
      </c>
      <c r="D48" s="51"/>
      <c r="E48" s="51"/>
      <c r="F48" s="13"/>
      <c r="G48" s="4" t="e">
        <f>VLOOKUP($A48,#REF!,43,FALSE)</f>
        <v>#REF!</v>
      </c>
      <c r="H48" s="4">
        <v>2</v>
      </c>
      <c r="I48" s="4" t="s">
        <v>83</v>
      </c>
      <c r="J48" s="4" t="s">
        <v>83</v>
      </c>
      <c r="K48" s="4" t="s">
        <v>83</v>
      </c>
      <c r="L48" s="4" t="s">
        <v>83</v>
      </c>
      <c r="M48" s="4" t="s">
        <v>83</v>
      </c>
      <c r="N48" s="4" t="s">
        <v>83</v>
      </c>
    </row>
    <row r="49" spans="1:14" s="2" customFormat="1" ht="12" customHeight="1" hidden="1">
      <c r="A49" s="14"/>
      <c r="B49" s="11"/>
      <c r="C49" s="12"/>
      <c r="D49" s="12"/>
      <c r="E49" s="12"/>
      <c r="F49" s="13"/>
      <c r="G49" s="4"/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</row>
    <row r="50" spans="1:14" s="2" customFormat="1" ht="12" customHeight="1">
      <c r="A50" s="14">
        <v>30</v>
      </c>
      <c r="B50" s="11"/>
      <c r="C50" s="51" t="s">
        <v>24</v>
      </c>
      <c r="D50" s="51"/>
      <c r="E50" s="51"/>
      <c r="F50" s="13"/>
      <c r="G50" s="4" t="e">
        <f>VLOOKUP($A50,#REF!,43,FALSE)</f>
        <v>#REF!</v>
      </c>
      <c r="H50" s="4">
        <v>5</v>
      </c>
      <c r="I50" s="4">
        <v>55</v>
      </c>
      <c r="J50" s="4">
        <v>1246</v>
      </c>
      <c r="K50" s="4">
        <v>124</v>
      </c>
      <c r="L50" s="4">
        <v>62</v>
      </c>
      <c r="M50" s="4">
        <v>812</v>
      </c>
      <c r="N50" s="4">
        <v>103</v>
      </c>
    </row>
    <row r="51" spans="1:14" s="2" customFormat="1" ht="12" customHeight="1" hidden="1">
      <c r="A51" s="14"/>
      <c r="B51" s="11"/>
      <c r="C51" s="12"/>
      <c r="D51" s="12"/>
      <c r="E51" s="12"/>
      <c r="F51" s="13"/>
      <c r="G51" s="4"/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</row>
    <row r="52" spans="1:14" s="2" customFormat="1" ht="12" customHeight="1">
      <c r="A52" s="14">
        <v>31</v>
      </c>
      <c r="B52" s="11"/>
      <c r="C52" s="51" t="s">
        <v>82</v>
      </c>
      <c r="D52" s="51"/>
      <c r="E52" s="51"/>
      <c r="F52" s="13"/>
      <c r="G52" s="4" t="e">
        <f>VLOOKUP($A52,#REF!,43,FALSE)</f>
        <v>#REF!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</row>
    <row r="53" spans="1:14" s="2" customFormat="1" ht="12" customHeight="1" hidden="1">
      <c r="A53" s="14"/>
      <c r="B53" s="11"/>
      <c r="C53" s="12"/>
      <c r="D53" s="12"/>
      <c r="E53" s="12"/>
      <c r="F53" s="13"/>
      <c r="G53" s="4"/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</row>
    <row r="54" spans="1:14" s="2" customFormat="1" ht="12" customHeight="1">
      <c r="A54" s="14">
        <v>32</v>
      </c>
      <c r="B54" s="11"/>
      <c r="C54" s="51" t="s">
        <v>25</v>
      </c>
      <c r="D54" s="51"/>
      <c r="E54" s="51"/>
      <c r="F54" s="13"/>
      <c r="G54" s="4" t="e">
        <f>VLOOKUP($A54,#REF!,43,FALSE)</f>
        <v>#REF!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</row>
    <row r="55" spans="1:14" s="3" customFormat="1" ht="12.75" customHeight="1">
      <c r="A55" s="6"/>
      <c r="B55" s="39" t="s">
        <v>3</v>
      </c>
      <c r="C55" s="39"/>
      <c r="D55" s="39"/>
      <c r="E55" s="39"/>
      <c r="F55" s="7"/>
      <c r="G55" s="8"/>
      <c r="H55" s="37"/>
      <c r="I55" s="37"/>
      <c r="J55" s="37"/>
      <c r="K55" s="37"/>
      <c r="L55" s="37"/>
      <c r="M55" s="37"/>
      <c r="N55" s="37"/>
    </row>
    <row r="56" spans="1:14" s="2" customFormat="1" ht="12" customHeight="1">
      <c r="A56" s="15" t="s">
        <v>51</v>
      </c>
      <c r="C56" s="14"/>
      <c r="D56" s="16" t="s">
        <v>26</v>
      </c>
      <c r="E56" s="14"/>
      <c r="F56" s="17"/>
      <c r="G56" s="4" t="s">
        <v>36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</row>
    <row r="57" spans="1:14" s="2" customFormat="1" ht="12" customHeight="1" hidden="1">
      <c r="A57" s="15"/>
      <c r="C57" s="14"/>
      <c r="D57" s="16"/>
      <c r="E57" s="14"/>
      <c r="F57" s="17"/>
      <c r="G57" s="4"/>
      <c r="H57" s="4">
        <v>0</v>
      </c>
      <c r="I57" s="4">
        <v>0</v>
      </c>
      <c r="J57" s="4">
        <v>0</v>
      </c>
      <c r="K57" s="4">
        <v>0</v>
      </c>
      <c r="L57" s="4">
        <v>0</v>
      </c>
      <c r="M57" s="4">
        <v>0</v>
      </c>
      <c r="N57" s="4">
        <v>0</v>
      </c>
    </row>
    <row r="58" spans="1:14" s="2" customFormat="1" ht="12" customHeight="1">
      <c r="A58" s="14" t="s">
        <v>52</v>
      </c>
      <c r="B58" s="18">
        <v>2</v>
      </c>
      <c r="C58" s="14"/>
      <c r="D58" s="16" t="s">
        <v>27</v>
      </c>
      <c r="E58" s="14"/>
      <c r="F58" s="13"/>
      <c r="G58" s="4" t="e">
        <f>VLOOKUP($B58,#REF!,43,FALSE)</f>
        <v>#REF!</v>
      </c>
      <c r="H58" s="4">
        <v>0</v>
      </c>
      <c r="I58" s="4">
        <v>0</v>
      </c>
      <c r="J58" s="4">
        <v>0</v>
      </c>
      <c r="K58" s="4">
        <v>0</v>
      </c>
      <c r="L58" s="4">
        <v>0</v>
      </c>
      <c r="M58" s="4">
        <v>0</v>
      </c>
      <c r="N58" s="4">
        <v>0</v>
      </c>
    </row>
    <row r="59" spans="1:14" s="2" customFormat="1" ht="12" customHeight="1" hidden="1">
      <c r="A59" s="14"/>
      <c r="B59" s="18"/>
      <c r="C59" s="14"/>
      <c r="D59" s="16"/>
      <c r="E59" s="14"/>
      <c r="F59" s="13"/>
      <c r="G59" s="4"/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</row>
    <row r="60" spans="1:14" s="2" customFormat="1" ht="12" customHeight="1">
      <c r="A60" s="14" t="s">
        <v>53</v>
      </c>
      <c r="B60" s="18">
        <v>3</v>
      </c>
      <c r="C60" s="14"/>
      <c r="D60" s="16" t="s">
        <v>28</v>
      </c>
      <c r="E60" s="14"/>
      <c r="F60" s="13"/>
      <c r="G60" s="4" t="e">
        <f>VLOOKUP($B60,#REF!,43,FALSE)</f>
        <v>#REF!</v>
      </c>
      <c r="H60" s="4">
        <v>0</v>
      </c>
      <c r="I60" s="4">
        <v>0</v>
      </c>
      <c r="J60" s="4">
        <v>0</v>
      </c>
      <c r="K60" s="4">
        <v>0</v>
      </c>
      <c r="L60" s="4">
        <v>0</v>
      </c>
      <c r="M60" s="4">
        <v>0</v>
      </c>
      <c r="N60" s="4">
        <v>0</v>
      </c>
    </row>
    <row r="61" spans="1:14" s="2" customFormat="1" ht="12" customHeight="1" hidden="1">
      <c r="A61" s="14"/>
      <c r="B61" s="18"/>
      <c r="C61" s="14"/>
      <c r="D61" s="16"/>
      <c r="E61" s="14"/>
      <c r="F61" s="13"/>
      <c r="G61" s="4"/>
      <c r="H61" s="4">
        <v>0</v>
      </c>
      <c r="I61" s="4">
        <v>0</v>
      </c>
      <c r="J61" s="4">
        <v>0</v>
      </c>
      <c r="K61" s="4">
        <v>0</v>
      </c>
      <c r="L61" s="4">
        <v>0</v>
      </c>
      <c r="M61" s="4">
        <v>0</v>
      </c>
      <c r="N61" s="4">
        <v>0</v>
      </c>
    </row>
    <row r="62" spans="1:14" s="2" customFormat="1" ht="12" customHeight="1">
      <c r="A62" s="14" t="s">
        <v>54</v>
      </c>
      <c r="B62" s="18">
        <v>4</v>
      </c>
      <c r="C62" s="14"/>
      <c r="D62" s="16" t="s">
        <v>29</v>
      </c>
      <c r="E62" s="14"/>
      <c r="F62" s="13"/>
      <c r="G62" s="4" t="e">
        <f>VLOOKUP($B62,#REF!,43,FALSE)</f>
        <v>#REF!</v>
      </c>
      <c r="H62" s="4">
        <v>0</v>
      </c>
      <c r="I62" s="4">
        <v>0</v>
      </c>
      <c r="J62" s="4">
        <v>0</v>
      </c>
      <c r="K62" s="4">
        <v>0</v>
      </c>
      <c r="L62" s="4">
        <v>0</v>
      </c>
      <c r="M62" s="4">
        <v>0</v>
      </c>
      <c r="N62" s="4">
        <v>0</v>
      </c>
    </row>
    <row r="63" spans="1:14" s="2" customFormat="1" ht="12" customHeight="1" hidden="1">
      <c r="A63" s="14"/>
      <c r="B63" s="18"/>
      <c r="C63" s="14"/>
      <c r="D63" s="16"/>
      <c r="E63" s="14"/>
      <c r="F63" s="13"/>
      <c r="G63" s="4"/>
      <c r="H63" s="4">
        <v>0</v>
      </c>
      <c r="I63" s="4">
        <v>0</v>
      </c>
      <c r="J63" s="4">
        <v>0</v>
      </c>
      <c r="K63" s="4">
        <v>0</v>
      </c>
      <c r="L63" s="4">
        <v>0</v>
      </c>
      <c r="M63" s="4">
        <v>0</v>
      </c>
      <c r="N63" s="4">
        <v>0</v>
      </c>
    </row>
    <row r="64" spans="1:14" s="2" customFormat="1" ht="12" customHeight="1">
      <c r="A64" s="14" t="s">
        <v>55</v>
      </c>
      <c r="B64" s="18">
        <v>5</v>
      </c>
      <c r="C64" s="14"/>
      <c r="D64" s="16" t="s">
        <v>30</v>
      </c>
      <c r="E64" s="14"/>
      <c r="F64" s="13"/>
      <c r="G64" s="4" t="e">
        <f>VLOOKUP($B64,#REF!,43,FALSE)</f>
        <v>#REF!</v>
      </c>
      <c r="H64" s="4">
        <v>23</v>
      </c>
      <c r="I64" s="4">
        <v>353</v>
      </c>
      <c r="J64" s="4">
        <v>729</v>
      </c>
      <c r="K64" s="4">
        <v>681</v>
      </c>
      <c r="L64" s="4">
        <v>366</v>
      </c>
      <c r="M64" s="4">
        <v>656</v>
      </c>
      <c r="N64" s="4">
        <v>808</v>
      </c>
    </row>
    <row r="65" spans="1:14" s="2" customFormat="1" ht="4.5" customHeight="1">
      <c r="A65" s="14"/>
      <c r="B65" s="18"/>
      <c r="C65" s="14"/>
      <c r="D65" s="16"/>
      <c r="E65" s="14"/>
      <c r="F65" s="13"/>
      <c r="G65" s="4"/>
      <c r="H65" s="4">
        <v>0</v>
      </c>
      <c r="I65" s="4">
        <v>0</v>
      </c>
      <c r="J65" s="4">
        <v>0</v>
      </c>
      <c r="K65" s="4">
        <v>0</v>
      </c>
      <c r="L65" s="4">
        <v>0</v>
      </c>
      <c r="M65" s="4">
        <v>0</v>
      </c>
      <c r="N65" s="4">
        <v>0</v>
      </c>
    </row>
    <row r="66" spans="1:14" s="2" customFormat="1" ht="12" customHeight="1">
      <c r="A66" s="14" t="s">
        <v>56</v>
      </c>
      <c r="B66" s="18">
        <v>6</v>
      </c>
      <c r="C66" s="11"/>
      <c r="D66" s="19" t="s">
        <v>31</v>
      </c>
      <c r="E66" s="11"/>
      <c r="F66" s="13"/>
      <c r="G66" s="4" t="e">
        <f>VLOOKUP($B66,#REF!,43,FALSE)</f>
        <v>#REF!</v>
      </c>
      <c r="H66" s="4">
        <v>14</v>
      </c>
      <c r="I66" s="4">
        <v>655</v>
      </c>
      <c r="J66" s="4">
        <v>962</v>
      </c>
      <c r="K66" s="4">
        <v>1137</v>
      </c>
      <c r="L66" s="4">
        <v>880</v>
      </c>
      <c r="M66" s="4">
        <v>746</v>
      </c>
      <c r="N66" s="4">
        <v>1048</v>
      </c>
    </row>
    <row r="67" spans="1:14" s="2" customFormat="1" ht="12" customHeight="1" hidden="1">
      <c r="A67" s="14"/>
      <c r="B67" s="18"/>
      <c r="C67" s="11"/>
      <c r="D67" s="19"/>
      <c r="E67" s="11"/>
      <c r="F67" s="13"/>
      <c r="G67" s="4"/>
      <c r="H67" s="4">
        <v>0</v>
      </c>
      <c r="I67" s="4">
        <v>0</v>
      </c>
      <c r="J67" s="4">
        <v>0</v>
      </c>
      <c r="K67" s="4">
        <v>0</v>
      </c>
      <c r="L67" s="4">
        <v>0</v>
      </c>
      <c r="M67" s="4">
        <v>0</v>
      </c>
      <c r="N67" s="4">
        <v>0</v>
      </c>
    </row>
    <row r="68" spans="1:14" s="2" customFormat="1" ht="12" customHeight="1">
      <c r="A68" s="14" t="s">
        <v>57</v>
      </c>
      <c r="B68" s="18">
        <v>7</v>
      </c>
      <c r="C68" s="14"/>
      <c r="D68" s="16" t="s">
        <v>4</v>
      </c>
      <c r="E68" s="14"/>
      <c r="F68" s="13"/>
      <c r="G68" s="4" t="e">
        <f>VLOOKUP($B68,#REF!,43,FALSE)</f>
        <v>#REF!</v>
      </c>
      <c r="H68" s="4">
        <v>8</v>
      </c>
      <c r="I68" s="4">
        <v>175</v>
      </c>
      <c r="J68" s="4">
        <v>510</v>
      </c>
      <c r="K68" s="4">
        <v>1036</v>
      </c>
      <c r="L68" s="4">
        <v>881</v>
      </c>
      <c r="M68" s="4">
        <v>580</v>
      </c>
      <c r="N68" s="4">
        <v>1320</v>
      </c>
    </row>
    <row r="69" spans="1:14" s="2" customFormat="1" ht="12" customHeight="1" hidden="1">
      <c r="A69" s="14"/>
      <c r="B69" s="18"/>
      <c r="C69" s="14"/>
      <c r="D69" s="16"/>
      <c r="E69" s="14"/>
      <c r="F69" s="13"/>
      <c r="G69" s="4"/>
      <c r="H69" s="4">
        <v>0</v>
      </c>
      <c r="I69" s="4">
        <v>0</v>
      </c>
      <c r="J69" s="4">
        <v>0</v>
      </c>
      <c r="K69" s="4">
        <v>0</v>
      </c>
      <c r="L69" s="4">
        <v>0</v>
      </c>
      <c r="M69" s="4">
        <v>0</v>
      </c>
      <c r="N69" s="4">
        <v>0</v>
      </c>
    </row>
    <row r="70" spans="1:14" s="2" customFormat="1" ht="12" customHeight="1">
      <c r="A70" s="14" t="s">
        <v>58</v>
      </c>
      <c r="B70" s="18">
        <v>8</v>
      </c>
      <c r="C70" s="14"/>
      <c r="D70" s="16" t="s">
        <v>5</v>
      </c>
      <c r="E70" s="14"/>
      <c r="F70" s="13"/>
      <c r="G70" s="4" t="e">
        <f>VLOOKUP($B70,#REF!,43,FALSE)</f>
        <v>#REF!</v>
      </c>
      <c r="H70" s="4">
        <v>3</v>
      </c>
      <c r="I70" s="4">
        <v>15</v>
      </c>
      <c r="J70" s="4">
        <v>481</v>
      </c>
      <c r="K70" s="4">
        <v>260</v>
      </c>
      <c r="L70" s="4">
        <v>20</v>
      </c>
      <c r="M70" s="4">
        <v>344</v>
      </c>
      <c r="N70" s="4">
        <v>210</v>
      </c>
    </row>
    <row r="71" spans="1:14" s="2" customFormat="1" ht="12" customHeight="1" hidden="1">
      <c r="A71" s="14"/>
      <c r="B71" s="18"/>
      <c r="C71" s="14"/>
      <c r="D71" s="16"/>
      <c r="E71" s="14"/>
      <c r="F71" s="13"/>
      <c r="G71" s="4"/>
      <c r="H71" s="4">
        <v>0</v>
      </c>
      <c r="I71" s="4">
        <v>0</v>
      </c>
      <c r="J71" s="4">
        <v>0</v>
      </c>
      <c r="K71" s="4">
        <v>0</v>
      </c>
      <c r="L71" s="4">
        <v>0</v>
      </c>
      <c r="M71" s="4">
        <v>0</v>
      </c>
      <c r="N71" s="4">
        <v>0</v>
      </c>
    </row>
    <row r="72" spans="1:14" s="2" customFormat="1" ht="12" customHeight="1">
      <c r="A72" s="14" t="s">
        <v>59</v>
      </c>
      <c r="B72" s="18">
        <v>9</v>
      </c>
      <c r="C72" s="14"/>
      <c r="D72" s="16" t="s">
        <v>6</v>
      </c>
      <c r="E72" s="14"/>
      <c r="F72" s="13"/>
      <c r="G72" s="4" t="e">
        <f>VLOOKUP($B72,#REF!,43,FALSE)</f>
        <v>#REF!</v>
      </c>
      <c r="H72" s="4">
        <v>3</v>
      </c>
      <c r="I72" s="4" t="s">
        <v>83</v>
      </c>
      <c r="J72" s="4" t="s">
        <v>83</v>
      </c>
      <c r="K72" s="4" t="s">
        <v>83</v>
      </c>
      <c r="L72" s="4" t="s">
        <v>83</v>
      </c>
      <c r="M72" s="4" t="s">
        <v>83</v>
      </c>
      <c r="N72" s="4" t="s">
        <v>83</v>
      </c>
    </row>
    <row r="73" spans="1:14" s="2" customFormat="1" ht="12" customHeight="1" hidden="1">
      <c r="A73" s="14"/>
      <c r="B73" s="18"/>
      <c r="C73" s="14"/>
      <c r="D73" s="16"/>
      <c r="E73" s="14"/>
      <c r="F73" s="13"/>
      <c r="G73" s="4"/>
      <c r="H73" s="4">
        <v>0</v>
      </c>
      <c r="I73" s="4">
        <v>0</v>
      </c>
      <c r="J73" s="4">
        <v>0</v>
      </c>
      <c r="K73" s="4">
        <v>0</v>
      </c>
      <c r="L73" s="4">
        <v>0</v>
      </c>
      <c r="M73" s="4">
        <v>0</v>
      </c>
      <c r="N73" s="4">
        <v>0</v>
      </c>
    </row>
    <row r="74" spans="1:14" s="2" customFormat="1" ht="12" customHeight="1">
      <c r="A74" s="14" t="s">
        <v>60</v>
      </c>
      <c r="B74" s="18">
        <v>10</v>
      </c>
      <c r="C74" s="14"/>
      <c r="D74" s="16" t="s">
        <v>7</v>
      </c>
      <c r="E74" s="14"/>
      <c r="F74" s="13"/>
      <c r="G74" s="4" t="e">
        <f>VLOOKUP($B74,#REF!,43,FALSE)</f>
        <v>#REF!</v>
      </c>
      <c r="H74" s="4">
        <v>0</v>
      </c>
      <c r="I74" s="4">
        <v>0</v>
      </c>
      <c r="J74" s="4">
        <v>0</v>
      </c>
      <c r="K74" s="4">
        <v>0</v>
      </c>
      <c r="L74" s="4">
        <v>0</v>
      </c>
      <c r="M74" s="4">
        <v>0</v>
      </c>
      <c r="N74" s="4">
        <v>0</v>
      </c>
    </row>
    <row r="75" spans="1:14" s="2" customFormat="1" ht="4.5" customHeight="1">
      <c r="A75" s="14"/>
      <c r="B75" s="18"/>
      <c r="C75" s="14"/>
      <c r="D75" s="16"/>
      <c r="E75" s="14"/>
      <c r="F75" s="13"/>
      <c r="G75" s="4"/>
      <c r="H75" s="4">
        <v>0</v>
      </c>
      <c r="I75" s="4">
        <v>0</v>
      </c>
      <c r="J75" s="4">
        <v>0</v>
      </c>
      <c r="K75" s="4">
        <v>0</v>
      </c>
      <c r="L75" s="4">
        <v>0</v>
      </c>
      <c r="M75" s="4">
        <v>0</v>
      </c>
      <c r="N75" s="4">
        <v>0</v>
      </c>
    </row>
    <row r="76" spans="1:14" s="2" customFormat="1" ht="12" customHeight="1" thickBot="1">
      <c r="A76" s="20" t="s">
        <v>61</v>
      </c>
      <c r="B76" s="21">
        <v>11</v>
      </c>
      <c r="C76" s="20"/>
      <c r="D76" s="22" t="s">
        <v>8</v>
      </c>
      <c r="E76" s="20"/>
      <c r="F76" s="23"/>
      <c r="G76" s="24" t="e">
        <f>VLOOKUP($B76,#REF!,43,FALSE)</f>
        <v>#REF!</v>
      </c>
      <c r="H76" s="24">
        <v>1</v>
      </c>
      <c r="I76" s="24" t="s">
        <v>83</v>
      </c>
      <c r="J76" s="24" t="s">
        <v>83</v>
      </c>
      <c r="K76" s="24" t="s">
        <v>83</v>
      </c>
      <c r="L76" s="24" t="s">
        <v>83</v>
      </c>
      <c r="M76" s="24" t="s">
        <v>83</v>
      </c>
      <c r="N76" s="24" t="s">
        <v>83</v>
      </c>
    </row>
  </sheetData>
  <sheetProtection/>
  <mergeCells count="35">
    <mergeCell ref="C50:E50"/>
    <mergeCell ref="C52:E52"/>
    <mergeCell ref="C54:E54"/>
    <mergeCell ref="B55:E55"/>
    <mergeCell ref="C38:E38"/>
    <mergeCell ref="C40:E40"/>
    <mergeCell ref="C42:E42"/>
    <mergeCell ref="C44:E44"/>
    <mergeCell ref="C46:E46"/>
    <mergeCell ref="C48:E48"/>
    <mergeCell ref="C26:E26"/>
    <mergeCell ref="C28:E28"/>
    <mergeCell ref="C30:E30"/>
    <mergeCell ref="C32:E32"/>
    <mergeCell ref="C34:E34"/>
    <mergeCell ref="C36:E36"/>
    <mergeCell ref="C14:E14"/>
    <mergeCell ref="C16:E16"/>
    <mergeCell ref="C18:E18"/>
    <mergeCell ref="C20:E20"/>
    <mergeCell ref="C22:E22"/>
    <mergeCell ref="C24:E24"/>
    <mergeCell ref="A5:F5"/>
    <mergeCell ref="A6:F6"/>
    <mergeCell ref="A7:F7"/>
    <mergeCell ref="C8:E8"/>
    <mergeCell ref="C10:E10"/>
    <mergeCell ref="C12:E12"/>
    <mergeCell ref="D1:K2"/>
    <mergeCell ref="M2:N2"/>
    <mergeCell ref="A3:F4"/>
    <mergeCell ref="G3:G4"/>
    <mergeCell ref="H3:H4"/>
    <mergeCell ref="I3:K3"/>
    <mergeCell ref="L3:N3"/>
  </mergeCells>
  <conditionalFormatting sqref="I8:N54 I56:N76">
    <cfRule type="expression" priority="4" dxfId="0" stopIfTrue="1">
      <formula>AND(OR(#REF!="△",#REF!="▲"),I8="Ｘ")</formula>
    </cfRule>
  </conditionalFormatting>
  <printOptions horizontalCentered="1"/>
  <pageMargins left="0.3937007874015748" right="0.3937007874015748" top="0.5905511811023623" bottom="0.5905511811023623" header="0" footer="0"/>
  <pageSetup horizontalDpi="600" verticalDpi="600" orientation="landscape" paperSize="9" scale="9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76"/>
  <sheetViews>
    <sheetView showGridLines="0" zoomScaleSheetLayoutView="85" zoomScalePageLayoutView="0" workbookViewId="0" topLeftCell="A1">
      <selection activeCell="P50" sqref="P50"/>
    </sheetView>
  </sheetViews>
  <sheetFormatPr defaultColWidth="9.00390625" defaultRowHeight="13.5"/>
  <cols>
    <col min="1" max="1" width="2.625" style="0" customWidth="1"/>
    <col min="2" max="2" width="2.125" style="0" customWidth="1"/>
    <col min="3" max="3" width="9.625" style="0" customWidth="1"/>
    <col min="4" max="4" width="9.75390625" style="0" bestFit="1" customWidth="1"/>
    <col min="5" max="5" width="9.625" style="0" customWidth="1"/>
    <col min="6" max="6" width="2.125" style="0" customWidth="1"/>
    <col min="7" max="7" width="10.625" style="1" hidden="1" customWidth="1"/>
    <col min="8" max="14" width="11.625" style="1" customWidth="1"/>
  </cols>
  <sheetData>
    <row r="1" spans="1:17" s="36" customFormat="1" ht="13.5" customHeight="1">
      <c r="A1" s="30"/>
      <c r="B1" s="30"/>
      <c r="C1" s="31"/>
      <c r="D1" s="41" t="s">
        <v>43</v>
      </c>
      <c r="E1" s="41"/>
      <c r="F1" s="41"/>
      <c r="G1" s="41"/>
      <c r="H1" s="41"/>
      <c r="I1" s="41"/>
      <c r="J1" s="41"/>
      <c r="K1" s="41"/>
      <c r="L1" s="32"/>
      <c r="M1" s="31"/>
      <c r="N1" s="31"/>
      <c r="O1" s="33"/>
      <c r="P1" s="33"/>
      <c r="Q1" s="33"/>
    </row>
    <row r="2" spans="1:17" s="36" customFormat="1" ht="18" thickBot="1">
      <c r="A2" s="30"/>
      <c r="B2" s="30"/>
      <c r="C2" s="30"/>
      <c r="D2" s="42"/>
      <c r="E2" s="42"/>
      <c r="F2" s="42"/>
      <c r="G2" s="42"/>
      <c r="H2" s="42"/>
      <c r="I2" s="42"/>
      <c r="J2" s="42"/>
      <c r="K2" s="42"/>
      <c r="L2" s="34"/>
      <c r="M2" s="54" t="s">
        <v>44</v>
      </c>
      <c r="N2" s="54"/>
      <c r="O2" s="33"/>
      <c r="P2" s="33"/>
      <c r="Q2" s="33"/>
    </row>
    <row r="3" spans="1:14" s="25" customFormat="1" ht="12">
      <c r="A3" s="45" t="s">
        <v>1</v>
      </c>
      <c r="B3" s="45"/>
      <c r="C3" s="45"/>
      <c r="D3" s="45"/>
      <c r="E3" s="45"/>
      <c r="F3" s="46"/>
      <c r="G3" s="43" t="s">
        <v>0</v>
      </c>
      <c r="H3" s="43" t="s">
        <v>0</v>
      </c>
      <c r="I3" s="49" t="s">
        <v>48</v>
      </c>
      <c r="J3" s="49"/>
      <c r="K3" s="50"/>
      <c r="L3" s="55" t="s">
        <v>47</v>
      </c>
      <c r="M3" s="49"/>
      <c r="N3" s="49"/>
    </row>
    <row r="4" spans="1:14" s="25" customFormat="1" ht="28.5" customHeight="1" thickBot="1">
      <c r="A4" s="47"/>
      <c r="B4" s="47"/>
      <c r="C4" s="47"/>
      <c r="D4" s="47"/>
      <c r="E4" s="47"/>
      <c r="F4" s="48"/>
      <c r="G4" s="44"/>
      <c r="H4" s="56"/>
      <c r="I4" s="35" t="s">
        <v>45</v>
      </c>
      <c r="J4" s="26" t="s">
        <v>42</v>
      </c>
      <c r="K4" s="26" t="s">
        <v>46</v>
      </c>
      <c r="L4" s="27" t="s">
        <v>50</v>
      </c>
      <c r="M4" s="28" t="s">
        <v>42</v>
      </c>
      <c r="N4" s="29" t="s">
        <v>46</v>
      </c>
    </row>
    <row r="5" spans="1:14" s="3" customFormat="1" ht="12">
      <c r="A5" s="52" t="s">
        <v>40</v>
      </c>
      <c r="B5" s="52"/>
      <c r="C5" s="52"/>
      <c r="D5" s="52"/>
      <c r="E5" s="52"/>
      <c r="F5" s="53"/>
      <c r="G5" s="5"/>
      <c r="H5" s="5"/>
      <c r="I5" s="38" t="s">
        <v>75</v>
      </c>
      <c r="J5" s="38" t="s">
        <v>75</v>
      </c>
      <c r="K5" s="38" t="s">
        <v>75</v>
      </c>
      <c r="L5" s="38" t="s">
        <v>75</v>
      </c>
      <c r="M5" s="38" t="s">
        <v>75</v>
      </c>
      <c r="N5" s="38" t="s">
        <v>75</v>
      </c>
    </row>
    <row r="6" spans="1:14" s="3" customFormat="1" ht="12.75" customHeight="1">
      <c r="A6" s="39" t="s">
        <v>32</v>
      </c>
      <c r="B6" s="39"/>
      <c r="C6" s="39"/>
      <c r="D6" s="39"/>
      <c r="E6" s="39"/>
      <c r="F6" s="40"/>
      <c r="G6" s="8" t="e">
        <f>#REF!</f>
        <v>#REF!</v>
      </c>
      <c r="H6" s="8">
        <v>10</v>
      </c>
      <c r="I6" s="8">
        <v>516</v>
      </c>
      <c r="J6" s="8">
        <v>527</v>
      </c>
      <c r="K6" s="8">
        <v>573</v>
      </c>
      <c r="L6" s="8">
        <v>427</v>
      </c>
      <c r="M6" s="8">
        <v>330</v>
      </c>
      <c r="N6" s="8">
        <v>409</v>
      </c>
    </row>
    <row r="7" spans="1:14" s="3" customFormat="1" ht="12.75" customHeight="1">
      <c r="A7" s="39" t="s">
        <v>2</v>
      </c>
      <c r="B7" s="39"/>
      <c r="C7" s="39"/>
      <c r="D7" s="39"/>
      <c r="E7" s="39"/>
      <c r="F7" s="40"/>
      <c r="G7" s="9"/>
      <c r="H7" s="37"/>
      <c r="I7" s="37"/>
      <c r="J7" s="37"/>
      <c r="K7" s="37"/>
      <c r="L7" s="37"/>
      <c r="M7" s="37"/>
      <c r="N7" s="37"/>
    </row>
    <row r="8" spans="1:14" s="2" customFormat="1" ht="12" customHeight="1">
      <c r="A8" s="10">
        <v>9</v>
      </c>
      <c r="B8" s="11"/>
      <c r="C8" s="51" t="s">
        <v>9</v>
      </c>
      <c r="D8" s="51"/>
      <c r="E8" s="51"/>
      <c r="F8" s="13"/>
      <c r="G8" s="4" t="e">
        <f>VLOOKUP($A8,#REF!,63,FALSE)</f>
        <v>#REF!</v>
      </c>
      <c r="H8" s="4">
        <v>1</v>
      </c>
      <c r="I8" s="4" t="s">
        <v>83</v>
      </c>
      <c r="J8" s="4" t="s">
        <v>83</v>
      </c>
      <c r="K8" s="4" t="s">
        <v>83</v>
      </c>
      <c r="L8" s="4" t="s">
        <v>83</v>
      </c>
      <c r="M8" s="4" t="s">
        <v>83</v>
      </c>
      <c r="N8" s="4" t="s">
        <v>83</v>
      </c>
    </row>
    <row r="9" spans="1:14" s="2" customFormat="1" ht="12" customHeight="1" hidden="1">
      <c r="A9" s="14"/>
      <c r="B9" s="11"/>
      <c r="C9" s="12"/>
      <c r="D9" s="12"/>
      <c r="E9" s="12"/>
      <c r="F9" s="13"/>
      <c r="G9" s="4"/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</row>
    <row r="10" spans="1:14" s="2" customFormat="1" ht="12" customHeight="1">
      <c r="A10" s="14">
        <v>10</v>
      </c>
      <c r="B10" s="11"/>
      <c r="C10" s="51" t="s">
        <v>10</v>
      </c>
      <c r="D10" s="51"/>
      <c r="E10" s="51"/>
      <c r="F10" s="13"/>
      <c r="G10" s="4" t="e">
        <f>VLOOKUP($A10,#REF!,63,FALSE)</f>
        <v>#REF!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</row>
    <row r="11" spans="1:14" s="2" customFormat="1" ht="12" customHeight="1" hidden="1">
      <c r="A11" s="14"/>
      <c r="B11" s="11"/>
      <c r="C11" s="12"/>
      <c r="D11" s="12"/>
      <c r="E11" s="12"/>
      <c r="F11" s="13"/>
      <c r="G11" s="4"/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</row>
    <row r="12" spans="1:14" s="2" customFormat="1" ht="12" customHeight="1">
      <c r="A12" s="14">
        <v>11</v>
      </c>
      <c r="B12" s="11"/>
      <c r="C12" s="51" t="s">
        <v>11</v>
      </c>
      <c r="D12" s="51"/>
      <c r="E12" s="51"/>
      <c r="F12" s="13"/>
      <c r="G12" s="4" t="e">
        <f>VLOOKUP($A12,#REF!,63,FALSE)</f>
        <v>#REF!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</row>
    <row r="13" spans="1:14" s="2" customFormat="1" ht="12" customHeight="1" hidden="1">
      <c r="A13" s="14"/>
      <c r="B13" s="11"/>
      <c r="C13" s="12"/>
      <c r="D13" s="12"/>
      <c r="E13" s="12"/>
      <c r="F13" s="13"/>
      <c r="G13" s="4"/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</row>
    <row r="14" spans="1:14" s="2" customFormat="1" ht="12" customHeight="1">
      <c r="A14" s="14">
        <v>12</v>
      </c>
      <c r="B14" s="11"/>
      <c r="C14" s="51" t="s">
        <v>76</v>
      </c>
      <c r="D14" s="51"/>
      <c r="E14" s="51"/>
      <c r="F14" s="13"/>
      <c r="G14" s="4" t="e">
        <f>VLOOKUP($A14,#REF!,63,FALSE)</f>
        <v>#REF!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</row>
    <row r="15" spans="1:14" s="2" customFormat="1" ht="12" customHeight="1" hidden="1">
      <c r="A15" s="14"/>
      <c r="B15" s="11"/>
      <c r="C15" s="12"/>
      <c r="D15" s="12"/>
      <c r="E15" s="12"/>
      <c r="F15" s="13"/>
      <c r="G15" s="4"/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</row>
    <row r="16" spans="1:14" s="2" customFormat="1" ht="12" customHeight="1">
      <c r="A16" s="14">
        <v>13</v>
      </c>
      <c r="B16" s="11"/>
      <c r="C16" s="51" t="s">
        <v>12</v>
      </c>
      <c r="D16" s="51"/>
      <c r="E16" s="51"/>
      <c r="F16" s="13"/>
      <c r="G16" s="4" t="e">
        <f>VLOOKUP($A16,#REF!,63,FALSE)</f>
        <v>#REF!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</row>
    <row r="17" spans="1:14" s="2" customFormat="1" ht="4.5" customHeight="1">
      <c r="A17" s="14"/>
      <c r="B17" s="11"/>
      <c r="C17" s="12"/>
      <c r="D17" s="12"/>
      <c r="E17" s="12"/>
      <c r="F17" s="13"/>
      <c r="G17" s="4"/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</row>
    <row r="18" spans="1:14" s="2" customFormat="1" ht="12" customHeight="1">
      <c r="A18" s="14">
        <v>14</v>
      </c>
      <c r="B18" s="11"/>
      <c r="C18" s="51" t="s">
        <v>13</v>
      </c>
      <c r="D18" s="51"/>
      <c r="E18" s="51"/>
      <c r="F18" s="13"/>
      <c r="G18" s="4" t="e">
        <f>VLOOKUP($A18,#REF!,63,FALSE)</f>
        <v>#REF!</v>
      </c>
      <c r="H18" s="4">
        <v>1</v>
      </c>
      <c r="I18" s="4" t="s">
        <v>83</v>
      </c>
      <c r="J18" s="4" t="s">
        <v>83</v>
      </c>
      <c r="K18" s="4" t="s">
        <v>83</v>
      </c>
      <c r="L18" s="4" t="s">
        <v>83</v>
      </c>
      <c r="M18" s="4" t="s">
        <v>83</v>
      </c>
      <c r="N18" s="4" t="s">
        <v>83</v>
      </c>
    </row>
    <row r="19" spans="1:14" s="2" customFormat="1" ht="12" customHeight="1" hidden="1">
      <c r="A19" s="14"/>
      <c r="B19" s="11"/>
      <c r="C19" s="12"/>
      <c r="D19" s="12"/>
      <c r="E19" s="12"/>
      <c r="F19" s="13"/>
      <c r="G19" s="4"/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</row>
    <row r="20" spans="1:14" s="2" customFormat="1" ht="12" customHeight="1">
      <c r="A20" s="14">
        <v>15</v>
      </c>
      <c r="B20" s="11"/>
      <c r="C20" s="51" t="s">
        <v>77</v>
      </c>
      <c r="D20" s="51"/>
      <c r="E20" s="51"/>
      <c r="F20" s="13"/>
      <c r="G20" s="4" t="e">
        <f>VLOOKUP($A20,#REF!,63,FALSE)</f>
        <v>#REF!</v>
      </c>
      <c r="H20" s="4">
        <v>1</v>
      </c>
      <c r="I20" s="4" t="s">
        <v>83</v>
      </c>
      <c r="J20" s="4" t="s">
        <v>83</v>
      </c>
      <c r="K20" s="4" t="s">
        <v>83</v>
      </c>
      <c r="L20" s="4" t="s">
        <v>83</v>
      </c>
      <c r="M20" s="4" t="s">
        <v>83</v>
      </c>
      <c r="N20" s="4" t="s">
        <v>83</v>
      </c>
    </row>
    <row r="21" spans="1:14" s="2" customFormat="1" ht="12" customHeight="1" hidden="1">
      <c r="A21" s="14"/>
      <c r="B21" s="11"/>
      <c r="C21" s="12"/>
      <c r="D21" s="12"/>
      <c r="E21" s="12"/>
      <c r="F21" s="13"/>
      <c r="G21" s="4"/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</row>
    <row r="22" spans="1:14" s="2" customFormat="1" ht="12" customHeight="1">
      <c r="A22" s="14">
        <v>16</v>
      </c>
      <c r="B22" s="11"/>
      <c r="C22" s="51" t="s">
        <v>14</v>
      </c>
      <c r="D22" s="51"/>
      <c r="E22" s="51"/>
      <c r="F22" s="13"/>
      <c r="G22" s="4" t="e">
        <f>VLOOKUP($A22,#REF!,63,FALSE)</f>
        <v>#REF!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</row>
    <row r="23" spans="1:14" s="2" customFormat="1" ht="12" customHeight="1" hidden="1">
      <c r="A23" s="14"/>
      <c r="B23" s="11"/>
      <c r="C23" s="12"/>
      <c r="D23" s="12"/>
      <c r="E23" s="12"/>
      <c r="F23" s="13"/>
      <c r="G23" s="4"/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</row>
    <row r="24" spans="1:14" s="2" customFormat="1" ht="12" customHeight="1">
      <c r="A24" s="14">
        <v>17</v>
      </c>
      <c r="B24" s="11"/>
      <c r="C24" s="51" t="s">
        <v>15</v>
      </c>
      <c r="D24" s="51"/>
      <c r="E24" s="51"/>
      <c r="F24" s="13"/>
      <c r="G24" s="4" t="e">
        <f>VLOOKUP($A24,#REF!,63,FALSE)</f>
        <v>#REF!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</row>
    <row r="25" spans="1:14" s="2" customFormat="1" ht="12" customHeight="1" hidden="1">
      <c r="A25" s="14"/>
      <c r="B25" s="11"/>
      <c r="C25" s="12"/>
      <c r="D25" s="12"/>
      <c r="E25" s="12"/>
      <c r="F25" s="13"/>
      <c r="G25" s="4"/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</row>
    <row r="26" spans="1:14" s="2" customFormat="1" ht="12" customHeight="1">
      <c r="A26" s="14">
        <v>18</v>
      </c>
      <c r="B26" s="11"/>
      <c r="C26" s="51" t="s">
        <v>16</v>
      </c>
      <c r="D26" s="51"/>
      <c r="E26" s="51"/>
      <c r="F26" s="13"/>
      <c r="G26" s="4" t="e">
        <f>VLOOKUP($A26,#REF!,63,FALSE)</f>
        <v>#REF!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</row>
    <row r="27" spans="1:14" s="2" customFormat="1" ht="4.5" customHeight="1">
      <c r="A27" s="14"/>
      <c r="B27" s="11"/>
      <c r="C27" s="12"/>
      <c r="D27" s="12"/>
      <c r="E27" s="12"/>
      <c r="F27" s="13"/>
      <c r="G27" s="4"/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</row>
    <row r="28" spans="1:14" s="2" customFormat="1" ht="12" customHeight="1">
      <c r="A28" s="14">
        <v>19</v>
      </c>
      <c r="B28" s="11"/>
      <c r="C28" s="51" t="s">
        <v>17</v>
      </c>
      <c r="D28" s="51"/>
      <c r="E28" s="51"/>
      <c r="F28" s="13"/>
      <c r="G28" s="4" t="e">
        <f>VLOOKUP($A28,#REF!,63,FALSE)</f>
        <v>#REF!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</row>
    <row r="29" spans="1:14" s="2" customFormat="1" ht="12" customHeight="1" hidden="1">
      <c r="A29" s="14"/>
      <c r="B29" s="11"/>
      <c r="C29" s="12"/>
      <c r="D29" s="12"/>
      <c r="E29" s="12"/>
      <c r="F29" s="13"/>
      <c r="G29" s="4"/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</row>
    <row r="30" spans="1:14" s="2" customFormat="1" ht="12" customHeight="1">
      <c r="A30" s="14">
        <v>20</v>
      </c>
      <c r="B30" s="11"/>
      <c r="C30" s="51" t="s">
        <v>18</v>
      </c>
      <c r="D30" s="51"/>
      <c r="E30" s="51"/>
      <c r="F30" s="13"/>
      <c r="G30" s="4" t="e">
        <f>VLOOKUP($A30,#REF!,63,FALSE)</f>
        <v>#REF!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</row>
    <row r="31" spans="1:14" s="2" customFormat="1" ht="12" customHeight="1" hidden="1">
      <c r="A31" s="14"/>
      <c r="B31" s="11"/>
      <c r="C31" s="12"/>
      <c r="D31" s="12"/>
      <c r="E31" s="12"/>
      <c r="F31" s="13"/>
      <c r="G31" s="4"/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</row>
    <row r="32" spans="1:14" s="2" customFormat="1" ht="12" customHeight="1">
      <c r="A32" s="14">
        <v>21</v>
      </c>
      <c r="B32" s="11"/>
      <c r="C32" s="51" t="s">
        <v>19</v>
      </c>
      <c r="D32" s="51"/>
      <c r="E32" s="51"/>
      <c r="F32" s="13"/>
      <c r="G32" s="4" t="e">
        <f>VLOOKUP($A32,#REF!,63,FALSE)</f>
        <v>#REF!</v>
      </c>
      <c r="H32" s="4">
        <v>1</v>
      </c>
      <c r="I32" s="4" t="s">
        <v>83</v>
      </c>
      <c r="J32" s="4" t="s">
        <v>83</v>
      </c>
      <c r="K32" s="4" t="s">
        <v>83</v>
      </c>
      <c r="L32" s="4" t="s">
        <v>83</v>
      </c>
      <c r="M32" s="4" t="s">
        <v>83</v>
      </c>
      <c r="N32" s="4" t="s">
        <v>83</v>
      </c>
    </row>
    <row r="33" spans="1:14" s="2" customFormat="1" ht="12" customHeight="1" hidden="1">
      <c r="A33" s="14"/>
      <c r="B33" s="11"/>
      <c r="C33" s="12"/>
      <c r="D33" s="12"/>
      <c r="E33" s="12"/>
      <c r="F33" s="13"/>
      <c r="G33" s="4"/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</row>
    <row r="34" spans="1:14" s="2" customFormat="1" ht="12" customHeight="1">
      <c r="A34" s="14">
        <v>22</v>
      </c>
      <c r="B34" s="11"/>
      <c r="C34" s="51" t="s">
        <v>20</v>
      </c>
      <c r="D34" s="51"/>
      <c r="E34" s="51"/>
      <c r="F34" s="13"/>
      <c r="G34" s="4" t="e">
        <f>VLOOKUP($A34,#REF!,63,FALSE)</f>
        <v>#REF!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</row>
    <row r="35" spans="1:14" s="2" customFormat="1" ht="12" customHeight="1" hidden="1">
      <c r="A35" s="14"/>
      <c r="B35" s="11"/>
      <c r="C35" s="12"/>
      <c r="D35" s="12"/>
      <c r="E35" s="12"/>
      <c r="F35" s="13"/>
      <c r="G35" s="4"/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</row>
    <row r="36" spans="1:14" s="2" customFormat="1" ht="12" customHeight="1">
      <c r="A36" s="14">
        <v>23</v>
      </c>
      <c r="B36" s="11"/>
      <c r="C36" s="51" t="s">
        <v>21</v>
      </c>
      <c r="D36" s="51"/>
      <c r="E36" s="51"/>
      <c r="F36" s="13"/>
      <c r="G36" s="4" t="e">
        <f>VLOOKUP($A36,#REF!,63,FALSE)</f>
        <v>#REF!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</row>
    <row r="37" spans="1:14" s="2" customFormat="1" ht="4.5" customHeight="1">
      <c r="A37" s="14"/>
      <c r="B37" s="11"/>
      <c r="C37" s="12"/>
      <c r="D37" s="12"/>
      <c r="E37" s="12"/>
      <c r="F37" s="13"/>
      <c r="G37" s="4"/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</row>
    <row r="38" spans="1:14" s="2" customFormat="1" ht="12" customHeight="1">
      <c r="A38" s="14">
        <v>24</v>
      </c>
      <c r="B38" s="11"/>
      <c r="C38" s="51" t="s">
        <v>22</v>
      </c>
      <c r="D38" s="51"/>
      <c r="E38" s="51"/>
      <c r="F38" s="13"/>
      <c r="G38" s="4" t="e">
        <f>VLOOKUP($A38,#REF!,63,FALSE)</f>
        <v>#REF!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</row>
    <row r="39" spans="1:14" s="2" customFormat="1" ht="12" customHeight="1" hidden="1">
      <c r="A39" s="14"/>
      <c r="B39" s="11"/>
      <c r="C39" s="12"/>
      <c r="D39" s="12"/>
      <c r="E39" s="12"/>
      <c r="F39" s="13"/>
      <c r="G39" s="4"/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</row>
    <row r="40" spans="1:14" s="2" customFormat="1" ht="12" customHeight="1">
      <c r="A40" s="14">
        <v>25</v>
      </c>
      <c r="B40" s="11"/>
      <c r="C40" s="51" t="s">
        <v>78</v>
      </c>
      <c r="D40" s="51"/>
      <c r="E40" s="51"/>
      <c r="F40" s="13"/>
      <c r="G40" s="4" t="e">
        <f>VLOOKUP($A40,#REF!,63,FALSE)</f>
        <v>#REF!</v>
      </c>
      <c r="H40" s="4">
        <v>1</v>
      </c>
      <c r="I40" s="4" t="s">
        <v>83</v>
      </c>
      <c r="J40" s="4" t="s">
        <v>83</v>
      </c>
      <c r="K40" s="4" t="s">
        <v>83</v>
      </c>
      <c r="L40" s="4" t="s">
        <v>83</v>
      </c>
      <c r="M40" s="4" t="s">
        <v>83</v>
      </c>
      <c r="N40" s="4" t="s">
        <v>83</v>
      </c>
    </row>
    <row r="41" spans="1:14" s="2" customFormat="1" ht="12" customHeight="1" hidden="1">
      <c r="A41" s="14"/>
      <c r="B41" s="11"/>
      <c r="C41" s="12"/>
      <c r="D41" s="12"/>
      <c r="E41" s="12"/>
      <c r="F41" s="13"/>
      <c r="G41" s="4"/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</row>
    <row r="42" spans="1:14" s="2" customFormat="1" ht="12" customHeight="1">
      <c r="A42" s="14">
        <v>26</v>
      </c>
      <c r="B42" s="11"/>
      <c r="C42" s="51" t="s">
        <v>79</v>
      </c>
      <c r="D42" s="51"/>
      <c r="E42" s="51"/>
      <c r="F42" s="13"/>
      <c r="G42" s="4" t="e">
        <f>VLOOKUP($A42,#REF!,63,FALSE)</f>
        <v>#REF!</v>
      </c>
      <c r="H42" s="4">
        <v>1</v>
      </c>
      <c r="I42" s="4" t="s">
        <v>83</v>
      </c>
      <c r="J42" s="4" t="s">
        <v>83</v>
      </c>
      <c r="K42" s="4" t="s">
        <v>83</v>
      </c>
      <c r="L42" s="4" t="s">
        <v>83</v>
      </c>
      <c r="M42" s="4" t="s">
        <v>83</v>
      </c>
      <c r="N42" s="4" t="s">
        <v>83</v>
      </c>
    </row>
    <row r="43" spans="1:14" s="2" customFormat="1" ht="12" customHeight="1" hidden="1">
      <c r="A43" s="14"/>
      <c r="B43" s="11"/>
      <c r="C43" s="12"/>
      <c r="D43" s="12"/>
      <c r="E43" s="12"/>
      <c r="F43" s="13"/>
      <c r="G43" s="4"/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</row>
    <row r="44" spans="1:14" s="2" customFormat="1" ht="12" customHeight="1">
      <c r="A44" s="14">
        <v>27</v>
      </c>
      <c r="B44" s="11"/>
      <c r="C44" s="51" t="s">
        <v>80</v>
      </c>
      <c r="D44" s="51"/>
      <c r="E44" s="51"/>
      <c r="F44" s="13"/>
      <c r="G44" s="4" t="e">
        <f>VLOOKUP($A44,#REF!,63,FALSE)</f>
        <v>#REF!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</row>
    <row r="45" spans="1:14" s="2" customFormat="1" ht="12" customHeight="1" hidden="1">
      <c r="A45" s="14"/>
      <c r="B45" s="11"/>
      <c r="C45" s="12"/>
      <c r="D45" s="12"/>
      <c r="E45" s="12"/>
      <c r="F45" s="13"/>
      <c r="G45" s="4"/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</row>
    <row r="46" spans="1:14" s="2" customFormat="1" ht="12" customHeight="1">
      <c r="A46" s="14">
        <v>28</v>
      </c>
      <c r="B46" s="11"/>
      <c r="C46" s="51" t="s">
        <v>81</v>
      </c>
      <c r="D46" s="51"/>
      <c r="E46" s="51"/>
      <c r="F46" s="13"/>
      <c r="G46" s="4" t="e">
        <f>VLOOKUP($A46,#REF!,63,FALSE)</f>
        <v>#REF!</v>
      </c>
      <c r="H46" s="4">
        <v>1</v>
      </c>
      <c r="I46" s="4" t="s">
        <v>83</v>
      </c>
      <c r="J46" s="4" t="s">
        <v>83</v>
      </c>
      <c r="K46" s="4" t="s">
        <v>83</v>
      </c>
      <c r="L46" s="4" t="s">
        <v>83</v>
      </c>
      <c r="M46" s="4" t="s">
        <v>83</v>
      </c>
      <c r="N46" s="4" t="s">
        <v>83</v>
      </c>
    </row>
    <row r="47" spans="1:14" s="2" customFormat="1" ht="4.5" customHeight="1">
      <c r="A47" s="14"/>
      <c r="B47" s="11"/>
      <c r="C47" s="12"/>
      <c r="D47" s="12"/>
      <c r="E47" s="12"/>
      <c r="F47" s="13"/>
      <c r="G47" s="4"/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</row>
    <row r="48" spans="1:14" s="2" customFormat="1" ht="12" customHeight="1">
      <c r="A48" s="14">
        <v>29</v>
      </c>
      <c r="B48" s="11"/>
      <c r="C48" s="51" t="s">
        <v>23</v>
      </c>
      <c r="D48" s="51"/>
      <c r="E48" s="51"/>
      <c r="F48" s="13"/>
      <c r="G48" s="4" t="e">
        <f>VLOOKUP($A48,#REF!,63,FALSE)</f>
        <v>#REF!</v>
      </c>
      <c r="H48" s="4">
        <v>1</v>
      </c>
      <c r="I48" s="4" t="s">
        <v>83</v>
      </c>
      <c r="J48" s="4" t="s">
        <v>83</v>
      </c>
      <c r="K48" s="4" t="s">
        <v>83</v>
      </c>
      <c r="L48" s="4" t="s">
        <v>83</v>
      </c>
      <c r="M48" s="4" t="s">
        <v>83</v>
      </c>
      <c r="N48" s="4" t="s">
        <v>83</v>
      </c>
    </row>
    <row r="49" spans="1:14" s="2" customFormat="1" ht="12" customHeight="1" hidden="1">
      <c r="A49" s="14"/>
      <c r="B49" s="11"/>
      <c r="C49" s="12"/>
      <c r="D49" s="12"/>
      <c r="E49" s="12"/>
      <c r="F49" s="13"/>
      <c r="G49" s="4"/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</row>
    <row r="50" spans="1:14" s="2" customFormat="1" ht="12" customHeight="1">
      <c r="A50" s="14">
        <v>30</v>
      </c>
      <c r="B50" s="11"/>
      <c r="C50" s="51" t="s">
        <v>24</v>
      </c>
      <c r="D50" s="51"/>
      <c r="E50" s="51"/>
      <c r="F50" s="13"/>
      <c r="G50" s="4" t="e">
        <f>VLOOKUP($A50,#REF!,63,FALSE)</f>
        <v>#REF!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</row>
    <row r="51" spans="1:14" s="2" customFormat="1" ht="12" customHeight="1" hidden="1">
      <c r="A51" s="14"/>
      <c r="B51" s="11"/>
      <c r="C51" s="12"/>
      <c r="D51" s="12"/>
      <c r="E51" s="12"/>
      <c r="F51" s="13"/>
      <c r="G51" s="4"/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</row>
    <row r="52" spans="1:14" s="2" customFormat="1" ht="12" customHeight="1">
      <c r="A52" s="14">
        <v>31</v>
      </c>
      <c r="B52" s="11"/>
      <c r="C52" s="51" t="s">
        <v>82</v>
      </c>
      <c r="D52" s="51"/>
      <c r="E52" s="51"/>
      <c r="F52" s="13"/>
      <c r="G52" s="4" t="e">
        <f>VLOOKUP($A52,#REF!,63,FALSE)</f>
        <v>#REF!</v>
      </c>
      <c r="H52" s="4">
        <v>2</v>
      </c>
      <c r="I52" s="4" t="s">
        <v>83</v>
      </c>
      <c r="J52" s="4" t="s">
        <v>83</v>
      </c>
      <c r="K52" s="4" t="s">
        <v>83</v>
      </c>
      <c r="L52" s="4" t="s">
        <v>83</v>
      </c>
      <c r="M52" s="4" t="s">
        <v>83</v>
      </c>
      <c r="N52" s="4" t="s">
        <v>83</v>
      </c>
    </row>
    <row r="53" spans="1:14" s="2" customFormat="1" ht="12" customHeight="1" hidden="1">
      <c r="A53" s="14"/>
      <c r="B53" s="11"/>
      <c r="C53" s="12"/>
      <c r="D53" s="12"/>
      <c r="E53" s="12"/>
      <c r="F53" s="13"/>
      <c r="G53" s="4"/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</row>
    <row r="54" spans="1:14" s="2" customFormat="1" ht="12" customHeight="1">
      <c r="A54" s="14">
        <v>32</v>
      </c>
      <c r="B54" s="11"/>
      <c r="C54" s="51" t="s">
        <v>25</v>
      </c>
      <c r="D54" s="51"/>
      <c r="E54" s="51"/>
      <c r="F54" s="13"/>
      <c r="G54" s="4" t="e">
        <f>VLOOKUP($A54,#REF!,63,FALSE)</f>
        <v>#REF!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</row>
    <row r="55" spans="1:14" s="3" customFormat="1" ht="12.75" customHeight="1">
      <c r="A55" s="6"/>
      <c r="B55" s="39" t="s">
        <v>3</v>
      </c>
      <c r="C55" s="39"/>
      <c r="D55" s="39"/>
      <c r="E55" s="39"/>
      <c r="F55" s="7"/>
      <c r="G55" s="8"/>
      <c r="H55" s="37"/>
      <c r="I55" s="37"/>
      <c r="J55" s="37"/>
      <c r="K55" s="37"/>
      <c r="L55" s="37"/>
      <c r="M55" s="37"/>
      <c r="N55" s="37"/>
    </row>
    <row r="56" spans="1:14" s="2" customFormat="1" ht="12" customHeight="1">
      <c r="A56" s="15" t="s">
        <v>51</v>
      </c>
      <c r="C56" s="14"/>
      <c r="D56" s="16" t="s">
        <v>26</v>
      </c>
      <c r="E56" s="14"/>
      <c r="F56" s="17"/>
      <c r="G56" s="4" t="s">
        <v>36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</row>
    <row r="57" spans="1:14" s="2" customFormat="1" ht="12" customHeight="1" hidden="1">
      <c r="A57" s="15"/>
      <c r="C57" s="14"/>
      <c r="D57" s="16"/>
      <c r="E57" s="14"/>
      <c r="F57" s="17"/>
      <c r="G57" s="4"/>
      <c r="H57" s="4">
        <v>0</v>
      </c>
      <c r="I57" s="4">
        <v>0</v>
      </c>
      <c r="J57" s="4">
        <v>0</v>
      </c>
      <c r="K57" s="4">
        <v>0</v>
      </c>
      <c r="L57" s="4">
        <v>0</v>
      </c>
      <c r="M57" s="4">
        <v>0</v>
      </c>
      <c r="N57" s="4">
        <v>0</v>
      </c>
    </row>
    <row r="58" spans="1:14" s="2" customFormat="1" ht="12" customHeight="1">
      <c r="A58" s="14" t="s">
        <v>52</v>
      </c>
      <c r="B58" s="18">
        <v>2</v>
      </c>
      <c r="C58" s="14"/>
      <c r="D58" s="16" t="s">
        <v>27</v>
      </c>
      <c r="E58" s="14"/>
      <c r="F58" s="13"/>
      <c r="G58" s="4" t="e">
        <f>VLOOKUP($B58,#REF!,63,FALSE)</f>
        <v>#REF!</v>
      </c>
      <c r="H58" s="4">
        <v>0</v>
      </c>
      <c r="I58" s="4">
        <v>0</v>
      </c>
      <c r="J58" s="4">
        <v>0</v>
      </c>
      <c r="K58" s="4">
        <v>0</v>
      </c>
      <c r="L58" s="4">
        <v>0</v>
      </c>
      <c r="M58" s="4">
        <v>0</v>
      </c>
      <c r="N58" s="4">
        <v>0</v>
      </c>
    </row>
    <row r="59" spans="1:14" s="2" customFormat="1" ht="12" customHeight="1" hidden="1">
      <c r="A59" s="14"/>
      <c r="B59" s="18"/>
      <c r="C59" s="14"/>
      <c r="D59" s="16"/>
      <c r="E59" s="14"/>
      <c r="F59" s="13"/>
      <c r="G59" s="4"/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</row>
    <row r="60" spans="1:14" s="2" customFormat="1" ht="12" customHeight="1">
      <c r="A60" s="14" t="s">
        <v>53</v>
      </c>
      <c r="B60" s="18">
        <v>3</v>
      </c>
      <c r="C60" s="14"/>
      <c r="D60" s="16" t="s">
        <v>28</v>
      </c>
      <c r="E60" s="14"/>
      <c r="F60" s="13"/>
      <c r="G60" s="4" t="e">
        <f>VLOOKUP($B60,#REF!,63,FALSE)</f>
        <v>#REF!</v>
      </c>
      <c r="H60" s="4">
        <v>0</v>
      </c>
      <c r="I60" s="4">
        <v>0</v>
      </c>
      <c r="J60" s="4">
        <v>0</v>
      </c>
      <c r="K60" s="4">
        <v>0</v>
      </c>
      <c r="L60" s="4">
        <v>0</v>
      </c>
      <c r="M60" s="4">
        <v>0</v>
      </c>
      <c r="N60" s="4">
        <v>0</v>
      </c>
    </row>
    <row r="61" spans="1:14" s="2" customFormat="1" ht="12" customHeight="1" hidden="1">
      <c r="A61" s="14"/>
      <c r="B61" s="18"/>
      <c r="C61" s="14"/>
      <c r="D61" s="16"/>
      <c r="E61" s="14"/>
      <c r="F61" s="13"/>
      <c r="G61" s="4"/>
      <c r="H61" s="4">
        <v>0</v>
      </c>
      <c r="I61" s="4">
        <v>0</v>
      </c>
      <c r="J61" s="4">
        <v>0</v>
      </c>
      <c r="K61" s="4">
        <v>0</v>
      </c>
      <c r="L61" s="4">
        <v>0</v>
      </c>
      <c r="M61" s="4">
        <v>0</v>
      </c>
      <c r="N61" s="4">
        <v>0</v>
      </c>
    </row>
    <row r="62" spans="1:14" s="2" customFormat="1" ht="12" customHeight="1">
      <c r="A62" s="14" t="s">
        <v>54</v>
      </c>
      <c r="B62" s="18">
        <v>4</v>
      </c>
      <c r="C62" s="14"/>
      <c r="D62" s="16" t="s">
        <v>29</v>
      </c>
      <c r="E62" s="14"/>
      <c r="F62" s="13"/>
      <c r="G62" s="4" t="e">
        <f>VLOOKUP($B62,#REF!,63,FALSE)</f>
        <v>#REF!</v>
      </c>
      <c r="H62" s="4">
        <v>0</v>
      </c>
      <c r="I62" s="4">
        <v>0</v>
      </c>
      <c r="J62" s="4">
        <v>0</v>
      </c>
      <c r="K62" s="4">
        <v>0</v>
      </c>
      <c r="L62" s="4">
        <v>0</v>
      </c>
      <c r="M62" s="4">
        <v>0</v>
      </c>
      <c r="N62" s="4">
        <v>0</v>
      </c>
    </row>
    <row r="63" spans="1:14" s="2" customFormat="1" ht="12" customHeight="1" hidden="1">
      <c r="A63" s="14"/>
      <c r="B63" s="18"/>
      <c r="C63" s="14"/>
      <c r="D63" s="16"/>
      <c r="E63" s="14"/>
      <c r="F63" s="13"/>
      <c r="G63" s="4"/>
      <c r="H63" s="4">
        <v>0</v>
      </c>
      <c r="I63" s="4">
        <v>0</v>
      </c>
      <c r="J63" s="4">
        <v>0</v>
      </c>
      <c r="K63" s="4">
        <v>0</v>
      </c>
      <c r="L63" s="4">
        <v>0</v>
      </c>
      <c r="M63" s="4">
        <v>0</v>
      </c>
      <c r="N63" s="4">
        <v>0</v>
      </c>
    </row>
    <row r="64" spans="1:14" s="2" customFormat="1" ht="12" customHeight="1">
      <c r="A64" s="14" t="s">
        <v>55</v>
      </c>
      <c r="B64" s="18">
        <v>5</v>
      </c>
      <c r="C64" s="14"/>
      <c r="D64" s="16" t="s">
        <v>30</v>
      </c>
      <c r="E64" s="14"/>
      <c r="F64" s="13"/>
      <c r="G64" s="4" t="e">
        <f>VLOOKUP($B64,#REF!,63,FALSE)</f>
        <v>#REF!</v>
      </c>
      <c r="H64" s="4">
        <v>5</v>
      </c>
      <c r="I64" s="4">
        <v>233</v>
      </c>
      <c r="J64" s="4">
        <v>82</v>
      </c>
      <c r="K64" s="4">
        <v>205</v>
      </c>
      <c r="L64" s="4">
        <v>74</v>
      </c>
      <c r="M64" s="4">
        <v>16</v>
      </c>
      <c r="N64" s="4">
        <v>113</v>
      </c>
    </row>
    <row r="65" spans="1:14" s="2" customFormat="1" ht="4.5" customHeight="1">
      <c r="A65" s="14"/>
      <c r="B65" s="18"/>
      <c r="C65" s="14"/>
      <c r="D65" s="16"/>
      <c r="E65" s="14"/>
      <c r="F65" s="13"/>
      <c r="G65" s="4"/>
      <c r="H65" s="4">
        <v>0</v>
      </c>
      <c r="I65" s="4">
        <v>0</v>
      </c>
      <c r="J65" s="4">
        <v>0</v>
      </c>
      <c r="K65" s="4">
        <v>0</v>
      </c>
      <c r="L65" s="4">
        <v>0</v>
      </c>
      <c r="M65" s="4">
        <v>0</v>
      </c>
      <c r="N65" s="4">
        <v>0</v>
      </c>
    </row>
    <row r="66" spans="1:14" s="2" customFormat="1" ht="12" customHeight="1">
      <c r="A66" s="14" t="s">
        <v>56</v>
      </c>
      <c r="B66" s="18">
        <v>6</v>
      </c>
      <c r="C66" s="11"/>
      <c r="D66" s="19" t="s">
        <v>31</v>
      </c>
      <c r="E66" s="11"/>
      <c r="F66" s="13"/>
      <c r="G66" s="4" t="e">
        <f>VLOOKUP($B66,#REF!,63,FALSE)</f>
        <v>#REF!</v>
      </c>
      <c r="H66" s="4">
        <v>3</v>
      </c>
      <c r="I66" s="4" t="s">
        <v>83</v>
      </c>
      <c r="J66" s="4" t="s">
        <v>83</v>
      </c>
      <c r="K66" s="4" t="s">
        <v>83</v>
      </c>
      <c r="L66" s="4" t="s">
        <v>83</v>
      </c>
      <c r="M66" s="4" t="s">
        <v>83</v>
      </c>
      <c r="N66" s="4" t="s">
        <v>83</v>
      </c>
    </row>
    <row r="67" spans="1:14" s="2" customFormat="1" ht="12" customHeight="1" hidden="1">
      <c r="A67" s="14"/>
      <c r="B67" s="18"/>
      <c r="C67" s="11"/>
      <c r="D67" s="19"/>
      <c r="E67" s="11"/>
      <c r="F67" s="13"/>
      <c r="G67" s="4"/>
      <c r="H67" s="4">
        <v>0</v>
      </c>
      <c r="I67" s="4">
        <v>0</v>
      </c>
      <c r="J67" s="4">
        <v>0</v>
      </c>
      <c r="K67" s="4">
        <v>0</v>
      </c>
      <c r="L67" s="4">
        <v>0</v>
      </c>
      <c r="M67" s="4">
        <v>0</v>
      </c>
      <c r="N67" s="4">
        <v>0</v>
      </c>
    </row>
    <row r="68" spans="1:14" s="2" customFormat="1" ht="12" customHeight="1">
      <c r="A68" s="14" t="s">
        <v>57</v>
      </c>
      <c r="B68" s="18">
        <v>7</v>
      </c>
      <c r="C68" s="14"/>
      <c r="D68" s="16" t="s">
        <v>4</v>
      </c>
      <c r="E68" s="14"/>
      <c r="F68" s="13"/>
      <c r="G68" s="4" t="e">
        <f>VLOOKUP($B68,#REF!,63,FALSE)</f>
        <v>#REF!</v>
      </c>
      <c r="H68" s="4">
        <v>2</v>
      </c>
      <c r="I68" s="4" t="s">
        <v>83</v>
      </c>
      <c r="J68" s="4" t="s">
        <v>83</v>
      </c>
      <c r="K68" s="4" t="s">
        <v>83</v>
      </c>
      <c r="L68" s="4" t="s">
        <v>83</v>
      </c>
      <c r="M68" s="4" t="s">
        <v>83</v>
      </c>
      <c r="N68" s="4" t="s">
        <v>83</v>
      </c>
    </row>
    <row r="69" spans="1:14" s="2" customFormat="1" ht="12" customHeight="1" hidden="1">
      <c r="A69" s="14"/>
      <c r="B69" s="18"/>
      <c r="C69" s="14"/>
      <c r="D69" s="16"/>
      <c r="E69" s="14"/>
      <c r="F69" s="13"/>
      <c r="G69" s="4"/>
      <c r="H69" s="4">
        <v>0</v>
      </c>
      <c r="I69" s="4">
        <v>0</v>
      </c>
      <c r="J69" s="4">
        <v>0</v>
      </c>
      <c r="K69" s="4">
        <v>0</v>
      </c>
      <c r="L69" s="4">
        <v>0</v>
      </c>
      <c r="M69" s="4">
        <v>0</v>
      </c>
      <c r="N69" s="4">
        <v>0</v>
      </c>
    </row>
    <row r="70" spans="1:14" s="2" customFormat="1" ht="12" customHeight="1">
      <c r="A70" s="14" t="s">
        <v>58</v>
      </c>
      <c r="B70" s="18">
        <v>8</v>
      </c>
      <c r="C70" s="14"/>
      <c r="D70" s="16" t="s">
        <v>5</v>
      </c>
      <c r="E70" s="14"/>
      <c r="F70" s="13"/>
      <c r="G70" s="4" t="e">
        <f>VLOOKUP($B70,#REF!,63,FALSE)</f>
        <v>#REF!</v>
      </c>
      <c r="H70" s="4">
        <v>0</v>
      </c>
      <c r="I70" s="4">
        <v>0</v>
      </c>
      <c r="J70" s="4">
        <v>0</v>
      </c>
      <c r="K70" s="4">
        <v>0</v>
      </c>
      <c r="L70" s="4">
        <v>0</v>
      </c>
      <c r="M70" s="4">
        <v>0</v>
      </c>
      <c r="N70" s="4">
        <v>0</v>
      </c>
    </row>
    <row r="71" spans="1:14" s="2" customFormat="1" ht="12" customHeight="1" hidden="1">
      <c r="A71" s="14"/>
      <c r="B71" s="18"/>
      <c r="C71" s="14"/>
      <c r="D71" s="16"/>
      <c r="E71" s="14"/>
      <c r="F71" s="13"/>
      <c r="G71" s="4"/>
      <c r="H71" s="4">
        <v>0</v>
      </c>
      <c r="I71" s="4">
        <v>0</v>
      </c>
      <c r="J71" s="4">
        <v>0</v>
      </c>
      <c r="K71" s="4">
        <v>0</v>
      </c>
      <c r="L71" s="4">
        <v>0</v>
      </c>
      <c r="M71" s="4">
        <v>0</v>
      </c>
      <c r="N71" s="4">
        <v>0</v>
      </c>
    </row>
    <row r="72" spans="1:14" s="2" customFormat="1" ht="12" customHeight="1">
      <c r="A72" s="14" t="s">
        <v>59</v>
      </c>
      <c r="B72" s="18">
        <v>9</v>
      </c>
      <c r="C72" s="14"/>
      <c r="D72" s="16" t="s">
        <v>6</v>
      </c>
      <c r="E72" s="14"/>
      <c r="F72" s="13"/>
      <c r="G72" s="4" t="e">
        <f>VLOOKUP($B72,#REF!,63,FALSE)</f>
        <v>#REF!</v>
      </c>
      <c r="H72" s="4">
        <v>0</v>
      </c>
      <c r="I72" s="4">
        <v>0</v>
      </c>
      <c r="J72" s="4">
        <v>0</v>
      </c>
      <c r="K72" s="4">
        <v>0</v>
      </c>
      <c r="L72" s="4">
        <v>0</v>
      </c>
      <c r="M72" s="4">
        <v>0</v>
      </c>
      <c r="N72" s="4">
        <v>0</v>
      </c>
    </row>
    <row r="73" spans="1:14" s="2" customFormat="1" ht="12" customHeight="1" hidden="1">
      <c r="A73" s="14"/>
      <c r="B73" s="18"/>
      <c r="C73" s="14"/>
      <c r="D73" s="16"/>
      <c r="E73" s="14"/>
      <c r="F73" s="13"/>
      <c r="G73" s="4"/>
      <c r="H73" s="4">
        <v>0</v>
      </c>
      <c r="I73" s="4">
        <v>0</v>
      </c>
      <c r="J73" s="4">
        <v>0</v>
      </c>
      <c r="K73" s="4">
        <v>0</v>
      </c>
      <c r="L73" s="4">
        <v>0</v>
      </c>
      <c r="M73" s="4">
        <v>0</v>
      </c>
      <c r="N73" s="4">
        <v>0</v>
      </c>
    </row>
    <row r="74" spans="1:14" s="2" customFormat="1" ht="12" customHeight="1">
      <c r="A74" s="14" t="s">
        <v>60</v>
      </c>
      <c r="B74" s="18">
        <v>10</v>
      </c>
      <c r="C74" s="14"/>
      <c r="D74" s="16" t="s">
        <v>7</v>
      </c>
      <c r="E74" s="14"/>
      <c r="F74" s="13"/>
      <c r="G74" s="4" t="e">
        <f>VLOOKUP($B74,#REF!,63,FALSE)</f>
        <v>#REF!</v>
      </c>
      <c r="H74" s="4">
        <v>0</v>
      </c>
      <c r="I74" s="4">
        <v>0</v>
      </c>
      <c r="J74" s="4">
        <v>0</v>
      </c>
      <c r="K74" s="4">
        <v>0</v>
      </c>
      <c r="L74" s="4">
        <v>0</v>
      </c>
      <c r="M74" s="4">
        <v>0</v>
      </c>
      <c r="N74" s="4">
        <v>0</v>
      </c>
    </row>
    <row r="75" spans="1:14" s="2" customFormat="1" ht="4.5" customHeight="1">
      <c r="A75" s="14"/>
      <c r="B75" s="18"/>
      <c r="C75" s="14"/>
      <c r="D75" s="16"/>
      <c r="E75" s="14"/>
      <c r="F75" s="13"/>
      <c r="G75" s="4"/>
      <c r="H75" s="4">
        <v>0</v>
      </c>
      <c r="I75" s="4">
        <v>0</v>
      </c>
      <c r="J75" s="4">
        <v>0</v>
      </c>
      <c r="K75" s="4">
        <v>0</v>
      </c>
      <c r="L75" s="4">
        <v>0</v>
      </c>
      <c r="M75" s="4">
        <v>0</v>
      </c>
      <c r="N75" s="4">
        <v>0</v>
      </c>
    </row>
    <row r="76" spans="1:14" s="2" customFormat="1" ht="12" customHeight="1" thickBot="1">
      <c r="A76" s="20" t="s">
        <v>61</v>
      </c>
      <c r="B76" s="21">
        <v>11</v>
      </c>
      <c r="C76" s="20"/>
      <c r="D76" s="22" t="s">
        <v>8</v>
      </c>
      <c r="E76" s="20"/>
      <c r="F76" s="23"/>
      <c r="G76" s="24" t="e">
        <f>VLOOKUP($B76,#REF!,63,FALSE)</f>
        <v>#REF!</v>
      </c>
      <c r="H76" s="24">
        <v>0</v>
      </c>
      <c r="I76" s="24">
        <v>0</v>
      </c>
      <c r="J76" s="24">
        <v>0</v>
      </c>
      <c r="K76" s="24">
        <v>0</v>
      </c>
      <c r="L76" s="24">
        <v>0</v>
      </c>
      <c r="M76" s="24">
        <v>0</v>
      </c>
      <c r="N76" s="24">
        <v>0</v>
      </c>
    </row>
  </sheetData>
  <sheetProtection/>
  <mergeCells count="35">
    <mergeCell ref="C50:E50"/>
    <mergeCell ref="C52:E52"/>
    <mergeCell ref="C54:E54"/>
    <mergeCell ref="B55:E55"/>
    <mergeCell ref="C38:E38"/>
    <mergeCell ref="C40:E40"/>
    <mergeCell ref="C42:E42"/>
    <mergeCell ref="C44:E44"/>
    <mergeCell ref="C46:E46"/>
    <mergeCell ref="C48:E48"/>
    <mergeCell ref="C26:E26"/>
    <mergeCell ref="C28:E28"/>
    <mergeCell ref="C30:E30"/>
    <mergeCell ref="C32:E32"/>
    <mergeCell ref="C34:E34"/>
    <mergeCell ref="C36:E36"/>
    <mergeCell ref="C14:E14"/>
    <mergeCell ref="C16:E16"/>
    <mergeCell ref="C18:E18"/>
    <mergeCell ref="C20:E20"/>
    <mergeCell ref="C22:E22"/>
    <mergeCell ref="C24:E24"/>
    <mergeCell ref="A5:F5"/>
    <mergeCell ref="A6:F6"/>
    <mergeCell ref="A7:F7"/>
    <mergeCell ref="C8:E8"/>
    <mergeCell ref="C10:E10"/>
    <mergeCell ref="C12:E12"/>
    <mergeCell ref="D1:K2"/>
    <mergeCell ref="M2:N2"/>
    <mergeCell ref="A3:F4"/>
    <mergeCell ref="G3:G4"/>
    <mergeCell ref="H3:H4"/>
    <mergeCell ref="I3:K3"/>
    <mergeCell ref="L3:N3"/>
  </mergeCells>
  <conditionalFormatting sqref="I8:N54 I56:N76">
    <cfRule type="expression" priority="2" dxfId="0" stopIfTrue="1">
      <formula>AND(OR(#REF!="△",#REF!="▲"),I8="Ｘ")</formula>
    </cfRule>
  </conditionalFormatting>
  <printOptions horizontalCentered="1"/>
  <pageMargins left="0.3937007874015748" right="0.3937007874015748" top="0.5905511811023623" bottom="0.5905511811023623" header="0" footer="0"/>
  <pageSetup horizontalDpi="600" verticalDpi="600" orientation="landscape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76"/>
  <sheetViews>
    <sheetView showGridLines="0" zoomScaleSheetLayoutView="85" zoomScalePageLayoutView="0" workbookViewId="0" topLeftCell="A1">
      <selection activeCell="P40" sqref="P40"/>
    </sheetView>
  </sheetViews>
  <sheetFormatPr defaultColWidth="9.00390625" defaultRowHeight="13.5"/>
  <cols>
    <col min="1" max="1" width="2.625" style="0" customWidth="1"/>
    <col min="2" max="2" width="2.125" style="0" customWidth="1"/>
    <col min="3" max="3" width="9.625" style="0" customWidth="1"/>
    <col min="4" max="4" width="9.75390625" style="0" bestFit="1" customWidth="1"/>
    <col min="5" max="5" width="9.625" style="0" customWidth="1"/>
    <col min="6" max="6" width="2.125" style="0" customWidth="1"/>
    <col min="7" max="7" width="10.625" style="1" hidden="1" customWidth="1"/>
    <col min="8" max="14" width="11.625" style="1" customWidth="1"/>
  </cols>
  <sheetData>
    <row r="1" spans="1:17" s="36" customFormat="1" ht="13.5" customHeight="1">
      <c r="A1" s="30"/>
      <c r="B1" s="30"/>
      <c r="C1" s="31"/>
      <c r="D1" s="41" t="s">
        <v>43</v>
      </c>
      <c r="E1" s="41"/>
      <c r="F1" s="41"/>
      <c r="G1" s="41"/>
      <c r="H1" s="41"/>
      <c r="I1" s="41"/>
      <c r="J1" s="41"/>
      <c r="K1" s="41"/>
      <c r="L1" s="32"/>
      <c r="M1" s="31"/>
      <c r="N1" s="31"/>
      <c r="O1" s="33"/>
      <c r="P1" s="33"/>
      <c r="Q1" s="33"/>
    </row>
    <row r="2" spans="1:17" s="36" customFormat="1" ht="18" thickBot="1">
      <c r="A2" s="30"/>
      <c r="B2" s="30"/>
      <c r="C2" s="30"/>
      <c r="D2" s="42"/>
      <c r="E2" s="42"/>
      <c r="F2" s="42"/>
      <c r="G2" s="42"/>
      <c r="H2" s="42"/>
      <c r="I2" s="42"/>
      <c r="J2" s="42"/>
      <c r="K2" s="42"/>
      <c r="L2" s="34"/>
      <c r="M2" s="54" t="s">
        <v>44</v>
      </c>
      <c r="N2" s="54"/>
      <c r="O2" s="33"/>
      <c r="P2" s="33"/>
      <c r="Q2" s="33"/>
    </row>
    <row r="3" spans="1:14" s="25" customFormat="1" ht="12">
      <c r="A3" s="45" t="s">
        <v>1</v>
      </c>
      <c r="B3" s="45"/>
      <c r="C3" s="45"/>
      <c r="D3" s="45"/>
      <c r="E3" s="45"/>
      <c r="F3" s="46"/>
      <c r="G3" s="43" t="s">
        <v>0</v>
      </c>
      <c r="H3" s="43" t="s">
        <v>0</v>
      </c>
      <c r="I3" s="49" t="s">
        <v>48</v>
      </c>
      <c r="J3" s="49"/>
      <c r="K3" s="50"/>
      <c r="L3" s="55" t="s">
        <v>47</v>
      </c>
      <c r="M3" s="49"/>
      <c r="N3" s="49"/>
    </row>
    <row r="4" spans="1:14" s="25" customFormat="1" ht="28.5" customHeight="1" thickBot="1">
      <c r="A4" s="47"/>
      <c r="B4" s="47"/>
      <c r="C4" s="47"/>
      <c r="D4" s="47"/>
      <c r="E4" s="47"/>
      <c r="F4" s="48"/>
      <c r="G4" s="44"/>
      <c r="H4" s="56"/>
      <c r="I4" s="35" t="s">
        <v>45</v>
      </c>
      <c r="J4" s="26" t="s">
        <v>42</v>
      </c>
      <c r="K4" s="26" t="s">
        <v>46</v>
      </c>
      <c r="L4" s="27" t="s">
        <v>50</v>
      </c>
      <c r="M4" s="28" t="s">
        <v>42</v>
      </c>
      <c r="N4" s="29" t="s">
        <v>46</v>
      </c>
    </row>
    <row r="5" spans="1:14" s="3" customFormat="1" ht="12">
      <c r="A5" s="52" t="s">
        <v>39</v>
      </c>
      <c r="B5" s="52"/>
      <c r="C5" s="52"/>
      <c r="D5" s="52"/>
      <c r="E5" s="52"/>
      <c r="F5" s="53"/>
      <c r="G5" s="5"/>
      <c r="H5" s="5"/>
      <c r="I5" s="38" t="s">
        <v>75</v>
      </c>
      <c r="J5" s="38" t="s">
        <v>75</v>
      </c>
      <c r="K5" s="38" t="s">
        <v>75</v>
      </c>
      <c r="L5" s="38" t="s">
        <v>75</v>
      </c>
      <c r="M5" s="38" t="s">
        <v>75</v>
      </c>
      <c r="N5" s="38" t="s">
        <v>75</v>
      </c>
    </row>
    <row r="6" spans="1:14" s="3" customFormat="1" ht="12.75" customHeight="1">
      <c r="A6" s="39" t="s">
        <v>32</v>
      </c>
      <c r="B6" s="39"/>
      <c r="C6" s="39"/>
      <c r="D6" s="39"/>
      <c r="E6" s="39"/>
      <c r="F6" s="40"/>
      <c r="G6" s="8" t="e">
        <f>#REF!</f>
        <v>#REF!</v>
      </c>
      <c r="H6" s="8">
        <v>12</v>
      </c>
      <c r="I6" s="8">
        <v>1028</v>
      </c>
      <c r="J6" s="8">
        <v>1638</v>
      </c>
      <c r="K6" s="8">
        <v>1181</v>
      </c>
      <c r="L6" s="8">
        <v>1025</v>
      </c>
      <c r="M6" s="8">
        <v>1581</v>
      </c>
      <c r="N6" s="8">
        <v>1274</v>
      </c>
    </row>
    <row r="7" spans="1:14" s="3" customFormat="1" ht="12.75" customHeight="1">
      <c r="A7" s="39" t="s">
        <v>2</v>
      </c>
      <c r="B7" s="39"/>
      <c r="C7" s="39"/>
      <c r="D7" s="39"/>
      <c r="E7" s="39"/>
      <c r="F7" s="40"/>
      <c r="G7" s="9"/>
      <c r="H7" s="37"/>
      <c r="I7" s="37"/>
      <c r="J7" s="37"/>
      <c r="K7" s="37"/>
      <c r="L7" s="37"/>
      <c r="M7" s="37"/>
      <c r="N7" s="37"/>
    </row>
    <row r="8" spans="1:14" s="2" customFormat="1" ht="12" customHeight="1">
      <c r="A8" s="10">
        <v>9</v>
      </c>
      <c r="B8" s="11"/>
      <c r="C8" s="51" t="s">
        <v>9</v>
      </c>
      <c r="D8" s="51"/>
      <c r="E8" s="51"/>
      <c r="F8" s="13"/>
      <c r="G8" s="4" t="e">
        <f>VLOOKUP($A8,#REF!,53,FALSE)</f>
        <v>#REF!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</row>
    <row r="9" spans="1:14" s="2" customFormat="1" ht="12" customHeight="1" hidden="1">
      <c r="A9" s="14"/>
      <c r="B9" s="11"/>
      <c r="C9" s="12"/>
      <c r="D9" s="12"/>
      <c r="E9" s="12"/>
      <c r="F9" s="13"/>
      <c r="G9" s="4"/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</row>
    <row r="10" spans="1:14" s="2" customFormat="1" ht="12" customHeight="1">
      <c r="A10" s="14">
        <v>10</v>
      </c>
      <c r="B10" s="11"/>
      <c r="C10" s="51" t="s">
        <v>10</v>
      </c>
      <c r="D10" s="51"/>
      <c r="E10" s="51"/>
      <c r="F10" s="13"/>
      <c r="G10" s="4" t="e">
        <f>VLOOKUP($A10,#REF!,53,FALSE)</f>
        <v>#REF!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</row>
    <row r="11" spans="1:14" s="2" customFormat="1" ht="12" customHeight="1" hidden="1">
      <c r="A11" s="14"/>
      <c r="B11" s="11"/>
      <c r="C11" s="12"/>
      <c r="D11" s="12"/>
      <c r="E11" s="12"/>
      <c r="F11" s="13"/>
      <c r="G11" s="4"/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</row>
    <row r="12" spans="1:14" s="2" customFormat="1" ht="12" customHeight="1">
      <c r="A12" s="14">
        <v>11</v>
      </c>
      <c r="B12" s="11"/>
      <c r="C12" s="51" t="s">
        <v>11</v>
      </c>
      <c r="D12" s="51"/>
      <c r="E12" s="51"/>
      <c r="F12" s="13"/>
      <c r="G12" s="4" t="e">
        <f>VLOOKUP($A12,#REF!,53,FALSE)</f>
        <v>#REF!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</row>
    <row r="13" spans="1:14" s="2" customFormat="1" ht="12" customHeight="1" hidden="1">
      <c r="A13" s="14"/>
      <c r="B13" s="11"/>
      <c r="C13" s="12"/>
      <c r="D13" s="12"/>
      <c r="E13" s="12"/>
      <c r="F13" s="13"/>
      <c r="G13" s="4"/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</row>
    <row r="14" spans="1:14" s="2" customFormat="1" ht="12" customHeight="1">
      <c r="A14" s="14">
        <v>12</v>
      </c>
      <c r="B14" s="11"/>
      <c r="C14" s="51" t="s">
        <v>76</v>
      </c>
      <c r="D14" s="51"/>
      <c r="E14" s="51"/>
      <c r="F14" s="13"/>
      <c r="G14" s="4" t="e">
        <f>VLOOKUP($A14,#REF!,53,FALSE)</f>
        <v>#REF!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</row>
    <row r="15" spans="1:14" s="2" customFormat="1" ht="12" customHeight="1" hidden="1">
      <c r="A15" s="14"/>
      <c r="B15" s="11"/>
      <c r="C15" s="12"/>
      <c r="D15" s="12"/>
      <c r="E15" s="12"/>
      <c r="F15" s="13"/>
      <c r="G15" s="4"/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</row>
    <row r="16" spans="1:14" s="2" customFormat="1" ht="12" customHeight="1">
      <c r="A16" s="14">
        <v>13</v>
      </c>
      <c r="B16" s="11"/>
      <c r="C16" s="51" t="s">
        <v>12</v>
      </c>
      <c r="D16" s="51"/>
      <c r="E16" s="51"/>
      <c r="F16" s="13"/>
      <c r="G16" s="4" t="e">
        <f>VLOOKUP($A16,#REF!,53,FALSE)</f>
        <v>#REF!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</row>
    <row r="17" spans="1:14" s="2" customFormat="1" ht="4.5" customHeight="1">
      <c r="A17" s="14"/>
      <c r="B17" s="11"/>
      <c r="C17" s="12"/>
      <c r="D17" s="12"/>
      <c r="E17" s="12"/>
      <c r="F17" s="13"/>
      <c r="G17" s="4"/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</row>
    <row r="18" spans="1:14" s="2" customFormat="1" ht="12" customHeight="1">
      <c r="A18" s="14">
        <v>14</v>
      </c>
      <c r="B18" s="11"/>
      <c r="C18" s="51" t="s">
        <v>13</v>
      </c>
      <c r="D18" s="51"/>
      <c r="E18" s="51"/>
      <c r="F18" s="13"/>
      <c r="G18" s="4" t="e">
        <f>VLOOKUP($A18,#REF!,53,FALSE)</f>
        <v>#REF!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</row>
    <row r="19" spans="1:14" s="2" customFormat="1" ht="12" customHeight="1" hidden="1">
      <c r="A19" s="14"/>
      <c r="B19" s="11"/>
      <c r="C19" s="12"/>
      <c r="D19" s="12"/>
      <c r="E19" s="12"/>
      <c r="F19" s="13"/>
      <c r="G19" s="4"/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</row>
    <row r="20" spans="1:14" s="2" customFormat="1" ht="12" customHeight="1">
      <c r="A20" s="14">
        <v>15</v>
      </c>
      <c r="B20" s="11"/>
      <c r="C20" s="51" t="s">
        <v>77</v>
      </c>
      <c r="D20" s="51"/>
      <c r="E20" s="51"/>
      <c r="F20" s="13"/>
      <c r="G20" s="4" t="e">
        <f>VLOOKUP($A20,#REF!,53,FALSE)</f>
        <v>#REF!</v>
      </c>
      <c r="H20" s="4">
        <v>2</v>
      </c>
      <c r="I20" s="4" t="s">
        <v>83</v>
      </c>
      <c r="J20" s="4" t="s">
        <v>83</v>
      </c>
      <c r="K20" s="4" t="s">
        <v>83</v>
      </c>
      <c r="L20" s="4" t="s">
        <v>83</v>
      </c>
      <c r="M20" s="4" t="s">
        <v>83</v>
      </c>
      <c r="N20" s="4" t="s">
        <v>83</v>
      </c>
    </row>
    <row r="21" spans="1:14" s="2" customFormat="1" ht="12" customHeight="1" hidden="1">
      <c r="A21" s="14"/>
      <c r="B21" s="11"/>
      <c r="C21" s="12"/>
      <c r="D21" s="12"/>
      <c r="E21" s="12"/>
      <c r="F21" s="13"/>
      <c r="G21" s="4"/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</row>
    <row r="22" spans="1:14" s="2" customFormat="1" ht="12" customHeight="1">
      <c r="A22" s="14">
        <v>16</v>
      </c>
      <c r="B22" s="11"/>
      <c r="C22" s="51" t="s">
        <v>14</v>
      </c>
      <c r="D22" s="51"/>
      <c r="E22" s="51"/>
      <c r="F22" s="13"/>
      <c r="G22" s="4" t="e">
        <f>VLOOKUP($A22,#REF!,53,FALSE)</f>
        <v>#REF!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</row>
    <row r="23" spans="1:14" s="2" customFormat="1" ht="12" customHeight="1" hidden="1">
      <c r="A23" s="14"/>
      <c r="B23" s="11"/>
      <c r="C23" s="12"/>
      <c r="D23" s="12"/>
      <c r="E23" s="12"/>
      <c r="F23" s="13"/>
      <c r="G23" s="4"/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</row>
    <row r="24" spans="1:14" s="2" customFormat="1" ht="12" customHeight="1">
      <c r="A24" s="14">
        <v>17</v>
      </c>
      <c r="B24" s="11"/>
      <c r="C24" s="51" t="s">
        <v>15</v>
      </c>
      <c r="D24" s="51"/>
      <c r="E24" s="51"/>
      <c r="F24" s="13"/>
      <c r="G24" s="4" t="e">
        <f>VLOOKUP($A24,#REF!,53,FALSE)</f>
        <v>#REF!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</row>
    <row r="25" spans="1:14" s="2" customFormat="1" ht="12" customHeight="1" hidden="1">
      <c r="A25" s="14"/>
      <c r="B25" s="11"/>
      <c r="C25" s="12"/>
      <c r="D25" s="12"/>
      <c r="E25" s="12"/>
      <c r="F25" s="13"/>
      <c r="G25" s="4"/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</row>
    <row r="26" spans="1:14" s="2" customFormat="1" ht="12" customHeight="1">
      <c r="A26" s="14">
        <v>18</v>
      </c>
      <c r="B26" s="11"/>
      <c r="C26" s="51" t="s">
        <v>16</v>
      </c>
      <c r="D26" s="51"/>
      <c r="E26" s="51"/>
      <c r="F26" s="13"/>
      <c r="G26" s="4" t="e">
        <f>VLOOKUP($A26,#REF!,53,FALSE)</f>
        <v>#REF!</v>
      </c>
      <c r="H26" s="4">
        <v>2</v>
      </c>
      <c r="I26" s="4" t="s">
        <v>83</v>
      </c>
      <c r="J26" s="4" t="s">
        <v>83</v>
      </c>
      <c r="K26" s="4" t="s">
        <v>83</v>
      </c>
      <c r="L26" s="4" t="s">
        <v>83</v>
      </c>
      <c r="M26" s="4" t="s">
        <v>83</v>
      </c>
      <c r="N26" s="4" t="s">
        <v>83</v>
      </c>
    </row>
    <row r="27" spans="1:14" s="2" customFormat="1" ht="4.5" customHeight="1">
      <c r="A27" s="14"/>
      <c r="B27" s="11"/>
      <c r="C27" s="12"/>
      <c r="D27" s="12"/>
      <c r="E27" s="12"/>
      <c r="F27" s="13"/>
      <c r="G27" s="4"/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</row>
    <row r="28" spans="1:14" s="2" customFormat="1" ht="12" customHeight="1">
      <c r="A28" s="14">
        <v>19</v>
      </c>
      <c r="B28" s="11"/>
      <c r="C28" s="51" t="s">
        <v>17</v>
      </c>
      <c r="D28" s="51"/>
      <c r="E28" s="51"/>
      <c r="F28" s="13"/>
      <c r="G28" s="4" t="e">
        <f>VLOOKUP($A28,#REF!,53,FALSE)</f>
        <v>#REF!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</row>
    <row r="29" spans="1:14" s="2" customFormat="1" ht="12" customHeight="1" hidden="1">
      <c r="A29" s="14"/>
      <c r="B29" s="11"/>
      <c r="C29" s="12"/>
      <c r="D29" s="12"/>
      <c r="E29" s="12"/>
      <c r="F29" s="13"/>
      <c r="G29" s="4"/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</row>
    <row r="30" spans="1:14" s="2" customFormat="1" ht="12" customHeight="1">
      <c r="A30" s="14">
        <v>20</v>
      </c>
      <c r="B30" s="11"/>
      <c r="C30" s="51" t="s">
        <v>18</v>
      </c>
      <c r="D30" s="51"/>
      <c r="E30" s="51"/>
      <c r="F30" s="13"/>
      <c r="G30" s="4" t="e">
        <f>VLOOKUP($A30,#REF!,53,FALSE)</f>
        <v>#REF!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</row>
    <row r="31" spans="1:14" s="2" customFormat="1" ht="12" customHeight="1" hidden="1">
      <c r="A31" s="14"/>
      <c r="B31" s="11"/>
      <c r="C31" s="12"/>
      <c r="D31" s="12"/>
      <c r="E31" s="12"/>
      <c r="F31" s="13"/>
      <c r="G31" s="4"/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</row>
    <row r="32" spans="1:14" s="2" customFormat="1" ht="12" customHeight="1">
      <c r="A32" s="14">
        <v>21</v>
      </c>
      <c r="B32" s="11"/>
      <c r="C32" s="51" t="s">
        <v>19</v>
      </c>
      <c r="D32" s="51"/>
      <c r="E32" s="51"/>
      <c r="F32" s="13"/>
      <c r="G32" s="4" t="e">
        <f>VLOOKUP($A32,#REF!,53,FALSE)</f>
        <v>#REF!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</row>
    <row r="33" spans="1:14" s="2" customFormat="1" ht="12" customHeight="1" hidden="1">
      <c r="A33" s="14"/>
      <c r="B33" s="11"/>
      <c r="C33" s="12"/>
      <c r="D33" s="12"/>
      <c r="E33" s="12"/>
      <c r="F33" s="13"/>
      <c r="G33" s="4"/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</row>
    <row r="34" spans="1:14" s="2" customFormat="1" ht="12" customHeight="1">
      <c r="A34" s="14">
        <v>22</v>
      </c>
      <c r="B34" s="11"/>
      <c r="C34" s="51" t="s">
        <v>20</v>
      </c>
      <c r="D34" s="51"/>
      <c r="E34" s="51"/>
      <c r="F34" s="13"/>
      <c r="G34" s="4" t="e">
        <f>VLOOKUP($A34,#REF!,53,FALSE)</f>
        <v>#REF!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</row>
    <row r="35" spans="1:14" s="2" customFormat="1" ht="12" customHeight="1" hidden="1">
      <c r="A35" s="14"/>
      <c r="B35" s="11"/>
      <c r="C35" s="12"/>
      <c r="D35" s="12"/>
      <c r="E35" s="12"/>
      <c r="F35" s="13"/>
      <c r="G35" s="4"/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</row>
    <row r="36" spans="1:14" s="2" customFormat="1" ht="12" customHeight="1">
      <c r="A36" s="14">
        <v>23</v>
      </c>
      <c r="B36" s="11"/>
      <c r="C36" s="51" t="s">
        <v>21</v>
      </c>
      <c r="D36" s="51"/>
      <c r="E36" s="51"/>
      <c r="F36" s="13"/>
      <c r="G36" s="4" t="e">
        <f>VLOOKUP($A36,#REF!,53,FALSE)</f>
        <v>#REF!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</row>
    <row r="37" spans="1:14" s="2" customFormat="1" ht="4.5" customHeight="1">
      <c r="A37" s="14"/>
      <c r="B37" s="11"/>
      <c r="C37" s="12"/>
      <c r="D37" s="12"/>
      <c r="E37" s="12"/>
      <c r="F37" s="13"/>
      <c r="G37" s="4"/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</row>
    <row r="38" spans="1:14" s="2" customFormat="1" ht="12" customHeight="1">
      <c r="A38" s="14">
        <v>24</v>
      </c>
      <c r="B38" s="11"/>
      <c r="C38" s="51" t="s">
        <v>22</v>
      </c>
      <c r="D38" s="51"/>
      <c r="E38" s="51"/>
      <c r="F38" s="13"/>
      <c r="G38" s="4" t="e">
        <f>VLOOKUP($A38,#REF!,53,FALSE)</f>
        <v>#REF!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</row>
    <row r="39" spans="1:14" s="2" customFormat="1" ht="12" customHeight="1" hidden="1">
      <c r="A39" s="14"/>
      <c r="B39" s="11"/>
      <c r="C39" s="12"/>
      <c r="D39" s="12"/>
      <c r="E39" s="12"/>
      <c r="F39" s="13"/>
      <c r="G39" s="4"/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</row>
    <row r="40" spans="1:14" s="2" customFormat="1" ht="12" customHeight="1">
      <c r="A40" s="14">
        <v>25</v>
      </c>
      <c r="B40" s="11"/>
      <c r="C40" s="51" t="s">
        <v>78</v>
      </c>
      <c r="D40" s="51"/>
      <c r="E40" s="51"/>
      <c r="F40" s="13"/>
      <c r="G40" s="4" t="e">
        <f>VLOOKUP($A40,#REF!,53,FALSE)</f>
        <v>#REF!</v>
      </c>
      <c r="H40" s="4">
        <v>1</v>
      </c>
      <c r="I40" s="4" t="s">
        <v>83</v>
      </c>
      <c r="J40" s="4" t="s">
        <v>83</v>
      </c>
      <c r="K40" s="4" t="s">
        <v>83</v>
      </c>
      <c r="L40" s="4" t="s">
        <v>83</v>
      </c>
      <c r="M40" s="4" t="s">
        <v>83</v>
      </c>
      <c r="N40" s="4" t="s">
        <v>83</v>
      </c>
    </row>
    <row r="41" spans="1:14" s="2" customFormat="1" ht="12" customHeight="1" hidden="1">
      <c r="A41" s="14"/>
      <c r="B41" s="11"/>
      <c r="C41" s="12"/>
      <c r="D41" s="12"/>
      <c r="E41" s="12"/>
      <c r="F41" s="13"/>
      <c r="G41" s="4"/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</row>
    <row r="42" spans="1:14" s="2" customFormat="1" ht="12" customHeight="1">
      <c r="A42" s="14">
        <v>26</v>
      </c>
      <c r="B42" s="11"/>
      <c r="C42" s="51" t="s">
        <v>79</v>
      </c>
      <c r="D42" s="51"/>
      <c r="E42" s="51"/>
      <c r="F42" s="13"/>
      <c r="G42" s="4" t="e">
        <f>VLOOKUP($A42,#REF!,53,FALSE)</f>
        <v>#REF!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</row>
    <row r="43" spans="1:14" s="2" customFormat="1" ht="12" customHeight="1" hidden="1">
      <c r="A43" s="14"/>
      <c r="B43" s="11"/>
      <c r="C43" s="12"/>
      <c r="D43" s="12"/>
      <c r="E43" s="12"/>
      <c r="F43" s="13"/>
      <c r="G43" s="4"/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</row>
    <row r="44" spans="1:14" s="2" customFormat="1" ht="12" customHeight="1">
      <c r="A44" s="14">
        <v>27</v>
      </c>
      <c r="B44" s="11"/>
      <c r="C44" s="51" t="s">
        <v>80</v>
      </c>
      <c r="D44" s="51"/>
      <c r="E44" s="51"/>
      <c r="F44" s="13"/>
      <c r="G44" s="4" t="e">
        <f>VLOOKUP($A44,#REF!,53,FALSE)</f>
        <v>#REF!</v>
      </c>
      <c r="H44" s="4">
        <v>1</v>
      </c>
      <c r="I44" s="4" t="s">
        <v>83</v>
      </c>
      <c r="J44" s="4" t="s">
        <v>83</v>
      </c>
      <c r="K44" s="4" t="s">
        <v>83</v>
      </c>
      <c r="L44" s="4" t="s">
        <v>83</v>
      </c>
      <c r="M44" s="4" t="s">
        <v>83</v>
      </c>
      <c r="N44" s="4" t="s">
        <v>83</v>
      </c>
    </row>
    <row r="45" spans="1:14" s="2" customFormat="1" ht="12" customHeight="1" hidden="1">
      <c r="A45" s="14"/>
      <c r="B45" s="11"/>
      <c r="C45" s="12"/>
      <c r="D45" s="12"/>
      <c r="E45" s="12"/>
      <c r="F45" s="13"/>
      <c r="G45" s="4"/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</row>
    <row r="46" spans="1:14" s="2" customFormat="1" ht="12" customHeight="1">
      <c r="A46" s="14">
        <v>28</v>
      </c>
      <c r="B46" s="11"/>
      <c r="C46" s="51" t="s">
        <v>81</v>
      </c>
      <c r="D46" s="51"/>
      <c r="E46" s="51"/>
      <c r="F46" s="13"/>
      <c r="G46" s="4" t="e">
        <f>VLOOKUP($A46,#REF!,53,FALSE)</f>
        <v>#REF!</v>
      </c>
      <c r="H46" s="4">
        <v>2</v>
      </c>
      <c r="I46" s="4" t="s">
        <v>83</v>
      </c>
      <c r="J46" s="4" t="s">
        <v>83</v>
      </c>
      <c r="K46" s="4" t="s">
        <v>83</v>
      </c>
      <c r="L46" s="4" t="s">
        <v>83</v>
      </c>
      <c r="M46" s="4" t="s">
        <v>83</v>
      </c>
      <c r="N46" s="4" t="s">
        <v>83</v>
      </c>
    </row>
    <row r="47" spans="1:14" s="2" customFormat="1" ht="4.5" customHeight="1">
      <c r="A47" s="14"/>
      <c r="B47" s="11"/>
      <c r="C47" s="12"/>
      <c r="D47" s="12"/>
      <c r="E47" s="12"/>
      <c r="F47" s="13"/>
      <c r="G47" s="4"/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</row>
    <row r="48" spans="1:14" s="2" customFormat="1" ht="12" customHeight="1">
      <c r="A48" s="14">
        <v>29</v>
      </c>
      <c r="B48" s="11"/>
      <c r="C48" s="51" t="s">
        <v>23</v>
      </c>
      <c r="D48" s="51"/>
      <c r="E48" s="51"/>
      <c r="F48" s="13"/>
      <c r="G48" s="4" t="e">
        <f>VLOOKUP($A48,#REF!,53,FALSE)</f>
        <v>#REF!</v>
      </c>
      <c r="H48" s="4">
        <v>4</v>
      </c>
      <c r="I48" s="4">
        <v>773</v>
      </c>
      <c r="J48" s="4">
        <v>1126</v>
      </c>
      <c r="K48" s="4">
        <v>786</v>
      </c>
      <c r="L48" s="4">
        <v>767</v>
      </c>
      <c r="M48" s="4">
        <v>1087</v>
      </c>
      <c r="N48" s="4">
        <v>895</v>
      </c>
    </row>
    <row r="49" spans="1:14" s="2" customFormat="1" ht="12" customHeight="1" hidden="1">
      <c r="A49" s="14"/>
      <c r="B49" s="11"/>
      <c r="C49" s="12"/>
      <c r="D49" s="12"/>
      <c r="E49" s="12"/>
      <c r="F49" s="13"/>
      <c r="G49" s="4"/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</row>
    <row r="50" spans="1:14" s="2" customFormat="1" ht="12" customHeight="1">
      <c r="A50" s="14">
        <v>30</v>
      </c>
      <c r="B50" s="11"/>
      <c r="C50" s="51" t="s">
        <v>24</v>
      </c>
      <c r="D50" s="51"/>
      <c r="E50" s="51"/>
      <c r="F50" s="13"/>
      <c r="G50" s="4" t="e">
        <f>VLOOKUP($A50,#REF!,53,FALSE)</f>
        <v>#REF!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</row>
    <row r="51" spans="1:14" s="2" customFormat="1" ht="12" customHeight="1" hidden="1">
      <c r="A51" s="14"/>
      <c r="B51" s="11"/>
      <c r="C51" s="12"/>
      <c r="D51" s="12"/>
      <c r="E51" s="12"/>
      <c r="F51" s="13"/>
      <c r="G51" s="4"/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</row>
    <row r="52" spans="1:14" s="2" customFormat="1" ht="12" customHeight="1">
      <c r="A52" s="14">
        <v>31</v>
      </c>
      <c r="B52" s="11"/>
      <c r="C52" s="51" t="s">
        <v>82</v>
      </c>
      <c r="D52" s="51"/>
      <c r="E52" s="51"/>
      <c r="F52" s="13"/>
      <c r="G52" s="4" t="e">
        <f>VLOOKUP($A52,#REF!,53,FALSE)</f>
        <v>#REF!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</row>
    <row r="53" spans="1:14" s="2" customFormat="1" ht="12" customHeight="1" hidden="1">
      <c r="A53" s="14"/>
      <c r="B53" s="11"/>
      <c r="C53" s="12"/>
      <c r="D53" s="12"/>
      <c r="E53" s="12"/>
      <c r="F53" s="13"/>
      <c r="G53" s="4"/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</row>
    <row r="54" spans="1:14" s="2" customFormat="1" ht="12" customHeight="1">
      <c r="A54" s="14">
        <v>32</v>
      </c>
      <c r="B54" s="11"/>
      <c r="C54" s="51" t="s">
        <v>25</v>
      </c>
      <c r="D54" s="51"/>
      <c r="E54" s="51"/>
      <c r="F54" s="13"/>
      <c r="G54" s="4" t="e">
        <f>VLOOKUP($A54,#REF!,53,FALSE)</f>
        <v>#REF!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</row>
    <row r="55" spans="1:14" s="3" customFormat="1" ht="12.75" customHeight="1">
      <c r="A55" s="6"/>
      <c r="B55" s="39" t="s">
        <v>3</v>
      </c>
      <c r="C55" s="39"/>
      <c r="D55" s="39"/>
      <c r="E55" s="39"/>
      <c r="F55" s="7"/>
      <c r="G55" s="8"/>
      <c r="H55" s="37"/>
      <c r="I55" s="37"/>
      <c r="J55" s="37"/>
      <c r="K55" s="37"/>
      <c r="L55" s="37"/>
      <c r="M55" s="37"/>
      <c r="N55" s="37"/>
    </row>
    <row r="56" spans="1:14" s="2" customFormat="1" ht="12" customHeight="1">
      <c r="A56" s="15" t="s">
        <v>51</v>
      </c>
      <c r="C56" s="14"/>
      <c r="D56" s="16" t="s">
        <v>26</v>
      </c>
      <c r="E56" s="14"/>
      <c r="F56" s="17"/>
      <c r="G56" s="4" t="s">
        <v>36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</row>
    <row r="57" spans="1:14" s="2" customFormat="1" ht="12" customHeight="1" hidden="1">
      <c r="A57" s="15"/>
      <c r="C57" s="14"/>
      <c r="D57" s="16"/>
      <c r="E57" s="14"/>
      <c r="F57" s="17"/>
      <c r="G57" s="4"/>
      <c r="H57" s="4">
        <v>0</v>
      </c>
      <c r="I57" s="4">
        <v>0</v>
      </c>
      <c r="J57" s="4">
        <v>0</v>
      </c>
      <c r="K57" s="4">
        <v>0</v>
      </c>
      <c r="L57" s="4">
        <v>0</v>
      </c>
      <c r="M57" s="4">
        <v>0</v>
      </c>
      <c r="N57" s="4">
        <v>0</v>
      </c>
    </row>
    <row r="58" spans="1:14" s="2" customFormat="1" ht="12" customHeight="1">
      <c r="A58" s="14" t="s">
        <v>52</v>
      </c>
      <c r="B58" s="18">
        <v>2</v>
      </c>
      <c r="C58" s="14"/>
      <c r="D58" s="16" t="s">
        <v>27</v>
      </c>
      <c r="E58" s="14"/>
      <c r="F58" s="13"/>
      <c r="G58" s="4" t="e">
        <f>VLOOKUP($B58,#REF!,53,FALSE)</f>
        <v>#REF!</v>
      </c>
      <c r="H58" s="4">
        <v>0</v>
      </c>
      <c r="I58" s="4">
        <v>0</v>
      </c>
      <c r="J58" s="4">
        <v>0</v>
      </c>
      <c r="K58" s="4">
        <v>0</v>
      </c>
      <c r="L58" s="4">
        <v>0</v>
      </c>
      <c r="M58" s="4">
        <v>0</v>
      </c>
      <c r="N58" s="4">
        <v>0</v>
      </c>
    </row>
    <row r="59" spans="1:14" s="2" customFormat="1" ht="12" customHeight="1" hidden="1">
      <c r="A59" s="14"/>
      <c r="B59" s="18"/>
      <c r="C59" s="14"/>
      <c r="D59" s="16"/>
      <c r="E59" s="14"/>
      <c r="F59" s="13"/>
      <c r="G59" s="4"/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</row>
    <row r="60" spans="1:14" s="2" customFormat="1" ht="12" customHeight="1">
      <c r="A60" s="14" t="s">
        <v>53</v>
      </c>
      <c r="B60" s="18">
        <v>3</v>
      </c>
      <c r="C60" s="14"/>
      <c r="D60" s="16" t="s">
        <v>28</v>
      </c>
      <c r="E60" s="14"/>
      <c r="F60" s="13"/>
      <c r="G60" s="4" t="e">
        <f>VLOOKUP($B60,#REF!,53,FALSE)</f>
        <v>#REF!</v>
      </c>
      <c r="H60" s="4">
        <v>0</v>
      </c>
      <c r="I60" s="4">
        <v>0</v>
      </c>
      <c r="J60" s="4">
        <v>0</v>
      </c>
      <c r="K60" s="4">
        <v>0</v>
      </c>
      <c r="L60" s="4">
        <v>0</v>
      </c>
      <c r="M60" s="4">
        <v>0</v>
      </c>
      <c r="N60" s="4">
        <v>0</v>
      </c>
    </row>
    <row r="61" spans="1:14" s="2" customFormat="1" ht="12" customHeight="1" hidden="1">
      <c r="A61" s="14"/>
      <c r="B61" s="18"/>
      <c r="C61" s="14"/>
      <c r="D61" s="16"/>
      <c r="E61" s="14"/>
      <c r="F61" s="13"/>
      <c r="G61" s="4"/>
      <c r="H61" s="4">
        <v>0</v>
      </c>
      <c r="I61" s="4">
        <v>0</v>
      </c>
      <c r="J61" s="4">
        <v>0</v>
      </c>
      <c r="K61" s="4">
        <v>0</v>
      </c>
      <c r="L61" s="4">
        <v>0</v>
      </c>
      <c r="M61" s="4">
        <v>0</v>
      </c>
      <c r="N61" s="4">
        <v>0</v>
      </c>
    </row>
    <row r="62" spans="1:14" s="2" customFormat="1" ht="12" customHeight="1">
      <c r="A62" s="14" t="s">
        <v>54</v>
      </c>
      <c r="B62" s="18">
        <v>4</v>
      </c>
      <c r="C62" s="14"/>
      <c r="D62" s="16" t="s">
        <v>29</v>
      </c>
      <c r="E62" s="14"/>
      <c r="F62" s="13"/>
      <c r="G62" s="4" t="e">
        <f>VLOOKUP($B62,#REF!,53,FALSE)</f>
        <v>#REF!</v>
      </c>
      <c r="H62" s="4">
        <v>0</v>
      </c>
      <c r="I62" s="4">
        <v>0</v>
      </c>
      <c r="J62" s="4">
        <v>0</v>
      </c>
      <c r="K62" s="4">
        <v>0</v>
      </c>
      <c r="L62" s="4">
        <v>0</v>
      </c>
      <c r="M62" s="4">
        <v>0</v>
      </c>
      <c r="N62" s="4">
        <v>0</v>
      </c>
    </row>
    <row r="63" spans="1:14" s="2" customFormat="1" ht="12" customHeight="1" hidden="1">
      <c r="A63" s="14"/>
      <c r="B63" s="18"/>
      <c r="C63" s="14"/>
      <c r="D63" s="16"/>
      <c r="E63" s="14"/>
      <c r="F63" s="13"/>
      <c r="G63" s="4"/>
      <c r="H63" s="4">
        <v>0</v>
      </c>
      <c r="I63" s="4">
        <v>0</v>
      </c>
      <c r="J63" s="4">
        <v>0</v>
      </c>
      <c r="K63" s="4">
        <v>0</v>
      </c>
      <c r="L63" s="4">
        <v>0</v>
      </c>
      <c r="M63" s="4">
        <v>0</v>
      </c>
      <c r="N63" s="4">
        <v>0</v>
      </c>
    </row>
    <row r="64" spans="1:14" s="2" customFormat="1" ht="12" customHeight="1">
      <c r="A64" s="14" t="s">
        <v>55</v>
      </c>
      <c r="B64" s="18">
        <v>5</v>
      </c>
      <c r="C64" s="14"/>
      <c r="D64" s="16" t="s">
        <v>30</v>
      </c>
      <c r="E64" s="14"/>
      <c r="F64" s="13"/>
      <c r="G64" s="4" t="e">
        <f>VLOOKUP($B64,#REF!,53,FALSE)</f>
        <v>#REF!</v>
      </c>
      <c r="H64" s="4">
        <v>5</v>
      </c>
      <c r="I64" s="4">
        <v>62</v>
      </c>
      <c r="J64" s="4">
        <v>29</v>
      </c>
      <c r="K64" s="4">
        <v>86</v>
      </c>
      <c r="L64" s="4">
        <v>64</v>
      </c>
      <c r="M64" s="4">
        <v>54</v>
      </c>
      <c r="N64" s="4">
        <v>130</v>
      </c>
    </row>
    <row r="65" spans="1:14" s="2" customFormat="1" ht="4.5" customHeight="1">
      <c r="A65" s="14"/>
      <c r="B65" s="18"/>
      <c r="C65" s="14"/>
      <c r="D65" s="16"/>
      <c r="E65" s="14"/>
      <c r="F65" s="13"/>
      <c r="G65" s="4"/>
      <c r="H65" s="4">
        <v>0</v>
      </c>
      <c r="I65" s="4">
        <v>0</v>
      </c>
      <c r="J65" s="4">
        <v>0</v>
      </c>
      <c r="K65" s="4">
        <v>0</v>
      </c>
      <c r="L65" s="4">
        <v>0</v>
      </c>
      <c r="M65" s="4">
        <v>0</v>
      </c>
      <c r="N65" s="4">
        <v>0</v>
      </c>
    </row>
    <row r="66" spans="1:14" s="2" customFormat="1" ht="12" customHeight="1">
      <c r="A66" s="14" t="s">
        <v>56</v>
      </c>
      <c r="B66" s="18">
        <v>6</v>
      </c>
      <c r="C66" s="11"/>
      <c r="D66" s="19" t="s">
        <v>31</v>
      </c>
      <c r="E66" s="11"/>
      <c r="F66" s="13"/>
      <c r="G66" s="4" t="e">
        <f>VLOOKUP($B66,#REF!,53,FALSE)</f>
        <v>#REF!</v>
      </c>
      <c r="H66" s="4">
        <v>4</v>
      </c>
      <c r="I66" s="4">
        <v>718</v>
      </c>
      <c r="J66" s="4">
        <v>737</v>
      </c>
      <c r="K66" s="4">
        <v>691</v>
      </c>
      <c r="L66" s="4">
        <v>719</v>
      </c>
      <c r="M66" s="4">
        <v>766</v>
      </c>
      <c r="N66" s="4">
        <v>709</v>
      </c>
    </row>
    <row r="67" spans="1:14" s="2" customFormat="1" ht="12" customHeight="1" hidden="1">
      <c r="A67" s="14"/>
      <c r="B67" s="18"/>
      <c r="C67" s="11"/>
      <c r="D67" s="19"/>
      <c r="E67" s="11"/>
      <c r="F67" s="13"/>
      <c r="G67" s="4"/>
      <c r="H67" s="4">
        <v>0</v>
      </c>
      <c r="I67" s="4">
        <v>0</v>
      </c>
      <c r="J67" s="4">
        <v>0</v>
      </c>
      <c r="K67" s="4">
        <v>0</v>
      </c>
      <c r="L67" s="4">
        <v>0</v>
      </c>
      <c r="M67" s="4">
        <v>0</v>
      </c>
      <c r="N67" s="4">
        <v>0</v>
      </c>
    </row>
    <row r="68" spans="1:14" s="2" customFormat="1" ht="12" customHeight="1">
      <c r="A68" s="14" t="s">
        <v>57</v>
      </c>
      <c r="B68" s="18">
        <v>7</v>
      </c>
      <c r="C68" s="14"/>
      <c r="D68" s="16" t="s">
        <v>4</v>
      </c>
      <c r="E68" s="14"/>
      <c r="F68" s="13"/>
      <c r="G68" s="4" t="e">
        <f>VLOOKUP($B68,#REF!,53,FALSE)</f>
        <v>#REF!</v>
      </c>
      <c r="H68" s="4">
        <v>2</v>
      </c>
      <c r="I68" s="4" t="s">
        <v>83</v>
      </c>
      <c r="J68" s="4" t="s">
        <v>83</v>
      </c>
      <c r="K68" s="4" t="s">
        <v>83</v>
      </c>
      <c r="L68" s="4" t="s">
        <v>83</v>
      </c>
      <c r="M68" s="4" t="s">
        <v>83</v>
      </c>
      <c r="N68" s="4" t="s">
        <v>83</v>
      </c>
    </row>
    <row r="69" spans="1:14" s="2" customFormat="1" ht="12" customHeight="1" hidden="1">
      <c r="A69" s="14"/>
      <c r="B69" s="18"/>
      <c r="C69" s="14"/>
      <c r="D69" s="16"/>
      <c r="E69" s="14"/>
      <c r="F69" s="13"/>
      <c r="G69" s="4"/>
      <c r="H69" s="4">
        <v>0</v>
      </c>
      <c r="I69" s="4">
        <v>0</v>
      </c>
      <c r="J69" s="4">
        <v>0</v>
      </c>
      <c r="K69" s="4">
        <v>0</v>
      </c>
      <c r="L69" s="4">
        <v>0</v>
      </c>
      <c r="M69" s="4">
        <v>0</v>
      </c>
      <c r="N69" s="4">
        <v>0</v>
      </c>
    </row>
    <row r="70" spans="1:14" s="2" customFormat="1" ht="12" customHeight="1">
      <c r="A70" s="14" t="s">
        <v>58</v>
      </c>
      <c r="B70" s="18">
        <v>8</v>
      </c>
      <c r="C70" s="14"/>
      <c r="D70" s="16" t="s">
        <v>5</v>
      </c>
      <c r="E70" s="14"/>
      <c r="F70" s="13"/>
      <c r="G70" s="4" t="e">
        <f>VLOOKUP($B70,#REF!,53,FALSE)</f>
        <v>#REF!</v>
      </c>
      <c r="H70" s="4">
        <v>1</v>
      </c>
      <c r="I70" s="4" t="s">
        <v>83</v>
      </c>
      <c r="J70" s="4" t="s">
        <v>83</v>
      </c>
      <c r="K70" s="4" t="s">
        <v>83</v>
      </c>
      <c r="L70" s="4" t="s">
        <v>83</v>
      </c>
      <c r="M70" s="4" t="s">
        <v>83</v>
      </c>
      <c r="N70" s="4" t="s">
        <v>83</v>
      </c>
    </row>
    <row r="71" spans="1:14" s="2" customFormat="1" ht="12" customHeight="1" hidden="1">
      <c r="A71" s="14"/>
      <c r="B71" s="18"/>
      <c r="C71" s="14"/>
      <c r="D71" s="16"/>
      <c r="E71" s="14"/>
      <c r="F71" s="13"/>
      <c r="G71" s="4"/>
      <c r="H71" s="4">
        <v>0</v>
      </c>
      <c r="I71" s="4">
        <v>0</v>
      </c>
      <c r="J71" s="4">
        <v>0</v>
      </c>
      <c r="K71" s="4">
        <v>0</v>
      </c>
      <c r="L71" s="4">
        <v>0</v>
      </c>
      <c r="M71" s="4">
        <v>0</v>
      </c>
      <c r="N71" s="4">
        <v>0</v>
      </c>
    </row>
    <row r="72" spans="1:14" s="2" customFormat="1" ht="12" customHeight="1">
      <c r="A72" s="14" t="s">
        <v>59</v>
      </c>
      <c r="B72" s="18">
        <v>9</v>
      </c>
      <c r="C72" s="14"/>
      <c r="D72" s="16" t="s">
        <v>6</v>
      </c>
      <c r="E72" s="14"/>
      <c r="F72" s="13"/>
      <c r="G72" s="4" t="e">
        <f>VLOOKUP($B72,#REF!,53,FALSE)</f>
        <v>#REF!</v>
      </c>
      <c r="H72" s="4">
        <v>0</v>
      </c>
      <c r="I72" s="4">
        <v>0</v>
      </c>
      <c r="J72" s="4">
        <v>0</v>
      </c>
      <c r="K72" s="4">
        <v>0</v>
      </c>
      <c r="L72" s="4">
        <v>0</v>
      </c>
      <c r="M72" s="4">
        <v>0</v>
      </c>
      <c r="N72" s="4">
        <v>0</v>
      </c>
    </row>
    <row r="73" spans="1:14" s="2" customFormat="1" ht="12" customHeight="1" hidden="1">
      <c r="A73" s="14"/>
      <c r="B73" s="18"/>
      <c r="C73" s="14"/>
      <c r="D73" s="16"/>
      <c r="E73" s="14"/>
      <c r="F73" s="13"/>
      <c r="G73" s="4"/>
      <c r="H73" s="4">
        <v>0</v>
      </c>
      <c r="I73" s="4">
        <v>0</v>
      </c>
      <c r="J73" s="4">
        <v>0</v>
      </c>
      <c r="K73" s="4">
        <v>0</v>
      </c>
      <c r="L73" s="4">
        <v>0</v>
      </c>
      <c r="M73" s="4">
        <v>0</v>
      </c>
      <c r="N73" s="4">
        <v>0</v>
      </c>
    </row>
    <row r="74" spans="1:14" s="2" customFormat="1" ht="12" customHeight="1">
      <c r="A74" s="14" t="s">
        <v>60</v>
      </c>
      <c r="B74" s="18">
        <v>10</v>
      </c>
      <c r="C74" s="14"/>
      <c r="D74" s="16" t="s">
        <v>7</v>
      </c>
      <c r="E74" s="14"/>
      <c r="F74" s="13"/>
      <c r="G74" s="4" t="e">
        <f>VLOOKUP($B74,#REF!,53,FALSE)</f>
        <v>#REF!</v>
      </c>
      <c r="H74" s="4">
        <v>0</v>
      </c>
      <c r="I74" s="4">
        <v>0</v>
      </c>
      <c r="J74" s="4">
        <v>0</v>
      </c>
      <c r="K74" s="4">
        <v>0</v>
      </c>
      <c r="L74" s="4">
        <v>0</v>
      </c>
      <c r="M74" s="4">
        <v>0</v>
      </c>
      <c r="N74" s="4">
        <v>0</v>
      </c>
    </row>
    <row r="75" spans="1:14" s="2" customFormat="1" ht="4.5" customHeight="1">
      <c r="A75" s="14"/>
      <c r="B75" s="18"/>
      <c r="C75" s="14"/>
      <c r="D75" s="16"/>
      <c r="E75" s="14"/>
      <c r="F75" s="13"/>
      <c r="G75" s="4"/>
      <c r="H75" s="4">
        <v>0</v>
      </c>
      <c r="I75" s="4">
        <v>0</v>
      </c>
      <c r="J75" s="4">
        <v>0</v>
      </c>
      <c r="K75" s="4">
        <v>0</v>
      </c>
      <c r="L75" s="4">
        <v>0</v>
      </c>
      <c r="M75" s="4">
        <v>0</v>
      </c>
      <c r="N75" s="4">
        <v>0</v>
      </c>
    </row>
    <row r="76" spans="1:14" s="2" customFormat="1" ht="12" customHeight="1" thickBot="1">
      <c r="A76" s="20" t="s">
        <v>61</v>
      </c>
      <c r="B76" s="21">
        <v>11</v>
      </c>
      <c r="C76" s="20"/>
      <c r="D76" s="22" t="s">
        <v>8</v>
      </c>
      <c r="E76" s="20"/>
      <c r="F76" s="23"/>
      <c r="G76" s="24" t="e">
        <f>VLOOKUP($B76,#REF!,53,FALSE)</f>
        <v>#REF!</v>
      </c>
      <c r="H76" s="24">
        <v>0</v>
      </c>
      <c r="I76" s="24">
        <v>0</v>
      </c>
      <c r="J76" s="24">
        <v>0</v>
      </c>
      <c r="K76" s="24">
        <v>0</v>
      </c>
      <c r="L76" s="24">
        <v>0</v>
      </c>
      <c r="M76" s="24">
        <v>0</v>
      </c>
      <c r="N76" s="24">
        <v>0</v>
      </c>
    </row>
  </sheetData>
  <sheetProtection/>
  <mergeCells count="35">
    <mergeCell ref="C38:E38"/>
    <mergeCell ref="C52:E52"/>
    <mergeCell ref="C54:E54"/>
    <mergeCell ref="B55:E55"/>
    <mergeCell ref="C40:E40"/>
    <mergeCell ref="C42:E42"/>
    <mergeCell ref="C44:E44"/>
    <mergeCell ref="C46:E46"/>
    <mergeCell ref="C48:E48"/>
    <mergeCell ref="C50:E50"/>
    <mergeCell ref="C26:E26"/>
    <mergeCell ref="C28:E28"/>
    <mergeCell ref="C30:E30"/>
    <mergeCell ref="C32:E32"/>
    <mergeCell ref="C34:E34"/>
    <mergeCell ref="C36:E36"/>
    <mergeCell ref="C14:E14"/>
    <mergeCell ref="C16:E16"/>
    <mergeCell ref="C18:E18"/>
    <mergeCell ref="C20:E20"/>
    <mergeCell ref="C22:E22"/>
    <mergeCell ref="C24:E24"/>
    <mergeCell ref="A5:F5"/>
    <mergeCell ref="A6:F6"/>
    <mergeCell ref="A7:F7"/>
    <mergeCell ref="C8:E8"/>
    <mergeCell ref="C10:E10"/>
    <mergeCell ref="C12:E12"/>
    <mergeCell ref="D1:K2"/>
    <mergeCell ref="M2:N2"/>
    <mergeCell ref="A3:F4"/>
    <mergeCell ref="G3:G4"/>
    <mergeCell ref="H3:H4"/>
    <mergeCell ref="I3:K3"/>
    <mergeCell ref="L3:N3"/>
  </mergeCells>
  <conditionalFormatting sqref="I8:N54 I56:N76">
    <cfRule type="expression" priority="3" dxfId="0" stopIfTrue="1">
      <formula>AND(OR(#REF!="△",#REF!="▲"),I8="Ｘ")</formula>
    </cfRule>
  </conditionalFormatting>
  <printOptions horizontalCentered="1"/>
  <pageMargins left="0.3937007874015748" right="0.3937007874015748" top="0.5905511811023623" bottom="0.5905511811023623" header="0" footer="0"/>
  <pageSetup horizontalDpi="600" verticalDpi="600" orientation="landscape" paperSize="9" scale="9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74"/>
  <sheetViews>
    <sheetView showGridLines="0" zoomScaleSheetLayoutView="85" zoomScalePageLayoutView="0" workbookViewId="0" topLeftCell="A1">
      <selection activeCell="P14" sqref="P14"/>
    </sheetView>
  </sheetViews>
  <sheetFormatPr defaultColWidth="9.00390625" defaultRowHeight="13.5"/>
  <cols>
    <col min="1" max="1" width="2.625" style="0" customWidth="1"/>
    <col min="2" max="2" width="2.125" style="0" customWidth="1"/>
    <col min="3" max="3" width="9.625" style="0" customWidth="1"/>
    <col min="4" max="4" width="9.75390625" style="0" bestFit="1" customWidth="1"/>
    <col min="5" max="5" width="9.625" style="0" customWidth="1"/>
    <col min="6" max="6" width="2.125" style="0" customWidth="1"/>
    <col min="7" max="7" width="10.625" style="1" hidden="1" customWidth="1"/>
    <col min="8" max="14" width="11.625" style="1" customWidth="1"/>
  </cols>
  <sheetData>
    <row r="1" spans="1:14" s="25" customFormat="1" ht="12">
      <c r="A1" s="45" t="s">
        <v>1</v>
      </c>
      <c r="B1" s="45"/>
      <c r="C1" s="45"/>
      <c r="D1" s="45"/>
      <c r="E1" s="45"/>
      <c r="F1" s="46"/>
      <c r="G1" s="43" t="s">
        <v>0</v>
      </c>
      <c r="H1" s="43" t="s">
        <v>0</v>
      </c>
      <c r="I1" s="49" t="s">
        <v>48</v>
      </c>
      <c r="J1" s="49"/>
      <c r="K1" s="50"/>
      <c r="L1" s="55" t="s">
        <v>47</v>
      </c>
      <c r="M1" s="49"/>
      <c r="N1" s="49"/>
    </row>
    <row r="2" spans="1:14" s="25" customFormat="1" ht="28.5" customHeight="1" thickBot="1">
      <c r="A2" s="47"/>
      <c r="B2" s="47"/>
      <c r="C2" s="47"/>
      <c r="D2" s="47"/>
      <c r="E2" s="47"/>
      <c r="F2" s="48"/>
      <c r="G2" s="44"/>
      <c r="H2" s="56"/>
      <c r="I2" s="35" t="s">
        <v>45</v>
      </c>
      <c r="J2" s="26" t="s">
        <v>42</v>
      </c>
      <c r="K2" s="26" t="s">
        <v>46</v>
      </c>
      <c r="L2" s="27" t="s">
        <v>50</v>
      </c>
      <c r="M2" s="28" t="s">
        <v>42</v>
      </c>
      <c r="N2" s="29" t="s">
        <v>46</v>
      </c>
    </row>
    <row r="3" spans="1:14" s="3" customFormat="1" ht="12">
      <c r="A3" s="52" t="s">
        <v>41</v>
      </c>
      <c r="B3" s="52"/>
      <c r="C3" s="52"/>
      <c r="D3" s="52"/>
      <c r="E3" s="52"/>
      <c r="F3" s="53"/>
      <c r="G3" s="5"/>
      <c r="H3" s="5"/>
      <c r="I3" s="38" t="s">
        <v>75</v>
      </c>
      <c r="J3" s="38" t="s">
        <v>75</v>
      </c>
      <c r="K3" s="38" t="s">
        <v>75</v>
      </c>
      <c r="L3" s="38" t="s">
        <v>75</v>
      </c>
      <c r="M3" s="38" t="s">
        <v>75</v>
      </c>
      <c r="N3" s="38" t="s">
        <v>75</v>
      </c>
    </row>
    <row r="4" spans="1:14" s="3" customFormat="1" ht="12.75" customHeight="1">
      <c r="A4" s="39" t="s">
        <v>32</v>
      </c>
      <c r="B4" s="39"/>
      <c r="C4" s="39"/>
      <c r="D4" s="39"/>
      <c r="E4" s="39"/>
      <c r="F4" s="40"/>
      <c r="G4" s="8" t="e">
        <f>#REF!</f>
        <v>#REF!</v>
      </c>
      <c r="H4" s="8">
        <v>23</v>
      </c>
      <c r="I4" s="8">
        <v>1561</v>
      </c>
      <c r="J4" s="8">
        <v>2682</v>
      </c>
      <c r="K4" s="8">
        <v>1365</v>
      </c>
      <c r="L4" s="8">
        <v>5660</v>
      </c>
      <c r="M4" s="8">
        <v>14508</v>
      </c>
      <c r="N4" s="8">
        <v>1407</v>
      </c>
    </row>
    <row r="5" spans="1:14" s="3" customFormat="1" ht="12.75" customHeight="1">
      <c r="A5" s="39" t="s">
        <v>2</v>
      </c>
      <c r="B5" s="39"/>
      <c r="C5" s="39"/>
      <c r="D5" s="39"/>
      <c r="E5" s="39"/>
      <c r="F5" s="40"/>
      <c r="G5" s="9"/>
      <c r="H5" s="37"/>
      <c r="I5" s="37"/>
      <c r="J5" s="37"/>
      <c r="K5" s="37"/>
      <c r="L5" s="37"/>
      <c r="M5" s="37"/>
      <c r="N5" s="37"/>
    </row>
    <row r="6" spans="1:14" s="2" customFormat="1" ht="12" customHeight="1">
      <c r="A6" s="10">
        <v>9</v>
      </c>
      <c r="B6" s="11"/>
      <c r="C6" s="51" t="s">
        <v>9</v>
      </c>
      <c r="D6" s="51"/>
      <c r="E6" s="51"/>
      <c r="F6" s="13"/>
      <c r="G6" s="4" t="e">
        <f>VLOOKUP($A6,#REF!,73,FALSE)</f>
        <v>#REF!</v>
      </c>
      <c r="H6" s="4">
        <v>3</v>
      </c>
      <c r="I6" s="4">
        <v>9</v>
      </c>
      <c r="J6" s="4">
        <v>4</v>
      </c>
      <c r="K6" s="4">
        <v>96</v>
      </c>
      <c r="L6" s="4">
        <v>11</v>
      </c>
      <c r="M6" s="4">
        <v>5</v>
      </c>
      <c r="N6" s="4">
        <v>86</v>
      </c>
    </row>
    <row r="7" spans="1:14" s="2" customFormat="1" ht="12" customHeight="1" hidden="1">
      <c r="A7" s="14"/>
      <c r="B7" s="11"/>
      <c r="C7" s="12"/>
      <c r="D7" s="12"/>
      <c r="E7" s="12"/>
      <c r="F7" s="13"/>
      <c r="G7" s="4"/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0</v>
      </c>
    </row>
    <row r="8" spans="1:14" s="2" customFormat="1" ht="12" customHeight="1">
      <c r="A8" s="14">
        <v>10</v>
      </c>
      <c r="B8" s="11"/>
      <c r="C8" s="51" t="s">
        <v>10</v>
      </c>
      <c r="D8" s="51"/>
      <c r="E8" s="51"/>
      <c r="F8" s="13"/>
      <c r="G8" s="4" t="e">
        <f>VLOOKUP($A8,#REF!,73,FALSE)</f>
        <v>#REF!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</row>
    <row r="9" spans="1:14" s="2" customFormat="1" ht="12" customHeight="1" hidden="1">
      <c r="A9" s="14"/>
      <c r="B9" s="11"/>
      <c r="C9" s="12"/>
      <c r="D9" s="12"/>
      <c r="E9" s="12"/>
      <c r="F9" s="13"/>
      <c r="G9" s="4"/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</row>
    <row r="10" spans="1:14" s="2" customFormat="1" ht="12" customHeight="1">
      <c r="A10" s="14">
        <v>11</v>
      </c>
      <c r="B10" s="11"/>
      <c r="C10" s="51" t="s">
        <v>11</v>
      </c>
      <c r="D10" s="51"/>
      <c r="E10" s="51"/>
      <c r="F10" s="13"/>
      <c r="G10" s="4" t="e">
        <f>VLOOKUP($A10,#REF!,73,FALSE)</f>
        <v>#REF!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</row>
    <row r="11" spans="1:14" s="2" customFormat="1" ht="12" customHeight="1" hidden="1">
      <c r="A11" s="14"/>
      <c r="B11" s="11"/>
      <c r="C11" s="12"/>
      <c r="D11" s="12"/>
      <c r="E11" s="12"/>
      <c r="F11" s="13"/>
      <c r="G11" s="4"/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</row>
    <row r="12" spans="1:14" s="2" customFormat="1" ht="12" customHeight="1">
      <c r="A12" s="14">
        <v>12</v>
      </c>
      <c r="B12" s="11"/>
      <c r="C12" s="51" t="s">
        <v>76</v>
      </c>
      <c r="D12" s="51"/>
      <c r="E12" s="51"/>
      <c r="F12" s="13"/>
      <c r="G12" s="4" t="e">
        <f>VLOOKUP($A12,#REF!,73,FALSE)</f>
        <v>#REF!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</row>
    <row r="13" spans="1:14" s="2" customFormat="1" ht="12" customHeight="1" hidden="1">
      <c r="A13" s="14"/>
      <c r="B13" s="11"/>
      <c r="C13" s="12"/>
      <c r="D13" s="12"/>
      <c r="E13" s="12"/>
      <c r="F13" s="13"/>
      <c r="G13" s="4"/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</row>
    <row r="14" spans="1:14" s="2" customFormat="1" ht="12" customHeight="1">
      <c r="A14" s="14">
        <v>13</v>
      </c>
      <c r="B14" s="11"/>
      <c r="C14" s="51" t="s">
        <v>12</v>
      </c>
      <c r="D14" s="51"/>
      <c r="E14" s="51"/>
      <c r="F14" s="13"/>
      <c r="G14" s="4" t="e">
        <f>VLOOKUP($A14,#REF!,73,FALSE)</f>
        <v>#REF!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</row>
    <row r="15" spans="1:14" s="2" customFormat="1" ht="4.5" customHeight="1">
      <c r="A15" s="14"/>
      <c r="B15" s="11"/>
      <c r="C15" s="12"/>
      <c r="D15" s="12"/>
      <c r="E15" s="12"/>
      <c r="F15" s="13"/>
      <c r="G15" s="4"/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</row>
    <row r="16" spans="1:14" s="2" customFormat="1" ht="12" customHeight="1">
      <c r="A16" s="14">
        <v>14</v>
      </c>
      <c r="B16" s="11"/>
      <c r="C16" s="51" t="s">
        <v>13</v>
      </c>
      <c r="D16" s="51"/>
      <c r="E16" s="51"/>
      <c r="F16" s="13"/>
      <c r="G16" s="4" t="e">
        <f>VLOOKUP($A16,#REF!,73,FALSE)</f>
        <v>#REF!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</row>
    <row r="17" spans="1:14" s="2" customFormat="1" ht="12" customHeight="1" hidden="1">
      <c r="A17" s="14"/>
      <c r="B17" s="11"/>
      <c r="C17" s="12"/>
      <c r="D17" s="12"/>
      <c r="E17" s="12"/>
      <c r="F17" s="13"/>
      <c r="G17" s="4"/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</row>
    <row r="18" spans="1:14" s="2" customFormat="1" ht="12" customHeight="1">
      <c r="A18" s="14">
        <v>15</v>
      </c>
      <c r="B18" s="11"/>
      <c r="C18" s="51" t="s">
        <v>77</v>
      </c>
      <c r="D18" s="51"/>
      <c r="E18" s="51"/>
      <c r="F18" s="13"/>
      <c r="G18" s="4" t="e">
        <f>VLOOKUP($A18,#REF!,73,FALSE)</f>
        <v>#REF!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</row>
    <row r="19" spans="1:14" s="2" customFormat="1" ht="12" customHeight="1" hidden="1">
      <c r="A19" s="14"/>
      <c r="B19" s="11"/>
      <c r="C19" s="12"/>
      <c r="D19" s="12"/>
      <c r="E19" s="12"/>
      <c r="F19" s="13"/>
      <c r="G19" s="4"/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</row>
    <row r="20" spans="1:14" s="2" customFormat="1" ht="12" customHeight="1">
      <c r="A20" s="14">
        <v>16</v>
      </c>
      <c r="B20" s="11"/>
      <c r="C20" s="51" t="s">
        <v>14</v>
      </c>
      <c r="D20" s="51"/>
      <c r="E20" s="51"/>
      <c r="F20" s="13"/>
      <c r="G20" s="4" t="e">
        <f>VLOOKUP($A20,#REF!,73,FALSE)</f>
        <v>#REF!</v>
      </c>
      <c r="H20" s="4">
        <v>1</v>
      </c>
      <c r="I20" s="4" t="s">
        <v>83</v>
      </c>
      <c r="J20" s="4" t="s">
        <v>83</v>
      </c>
      <c r="K20" s="4" t="s">
        <v>83</v>
      </c>
      <c r="L20" s="4" t="s">
        <v>83</v>
      </c>
      <c r="M20" s="4" t="s">
        <v>83</v>
      </c>
      <c r="N20" s="4" t="s">
        <v>83</v>
      </c>
    </row>
    <row r="21" spans="1:14" s="2" customFormat="1" ht="12" customHeight="1" hidden="1">
      <c r="A21" s="14"/>
      <c r="B21" s="11"/>
      <c r="C21" s="12"/>
      <c r="D21" s="12"/>
      <c r="E21" s="12"/>
      <c r="F21" s="13"/>
      <c r="G21" s="4"/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</row>
    <row r="22" spans="1:14" s="2" customFormat="1" ht="12" customHeight="1">
      <c r="A22" s="14">
        <v>17</v>
      </c>
      <c r="B22" s="11"/>
      <c r="C22" s="51" t="s">
        <v>15</v>
      </c>
      <c r="D22" s="51"/>
      <c r="E22" s="51"/>
      <c r="F22" s="13"/>
      <c r="G22" s="4" t="e">
        <f>VLOOKUP($A22,#REF!,73,FALSE)</f>
        <v>#REF!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</row>
    <row r="23" spans="1:14" s="2" customFormat="1" ht="12" customHeight="1" hidden="1">
      <c r="A23" s="14"/>
      <c r="B23" s="11"/>
      <c r="C23" s="12"/>
      <c r="D23" s="12"/>
      <c r="E23" s="12"/>
      <c r="F23" s="13"/>
      <c r="G23" s="4"/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</row>
    <row r="24" spans="1:14" s="2" customFormat="1" ht="12" customHeight="1">
      <c r="A24" s="14">
        <v>18</v>
      </c>
      <c r="B24" s="11"/>
      <c r="C24" s="51" t="s">
        <v>16</v>
      </c>
      <c r="D24" s="51"/>
      <c r="E24" s="51"/>
      <c r="F24" s="13"/>
      <c r="G24" s="4" t="e">
        <f>VLOOKUP($A24,#REF!,73,FALSE)</f>
        <v>#REF!</v>
      </c>
      <c r="H24" s="4">
        <v>3</v>
      </c>
      <c r="I24" s="4">
        <v>33</v>
      </c>
      <c r="J24" s="4">
        <v>0</v>
      </c>
      <c r="K24" s="4">
        <v>0</v>
      </c>
      <c r="L24" s="4">
        <v>69</v>
      </c>
      <c r="M24" s="4">
        <v>0</v>
      </c>
      <c r="N24" s="4">
        <v>0</v>
      </c>
    </row>
    <row r="25" spans="1:14" s="2" customFormat="1" ht="4.5" customHeight="1">
      <c r="A25" s="14"/>
      <c r="B25" s="11"/>
      <c r="C25" s="12"/>
      <c r="D25" s="12"/>
      <c r="E25" s="12"/>
      <c r="F25" s="13"/>
      <c r="G25" s="4"/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</row>
    <row r="26" spans="1:14" s="2" customFormat="1" ht="12" customHeight="1">
      <c r="A26" s="14">
        <v>19</v>
      </c>
      <c r="B26" s="11"/>
      <c r="C26" s="51" t="s">
        <v>17</v>
      </c>
      <c r="D26" s="51"/>
      <c r="E26" s="51"/>
      <c r="F26" s="13"/>
      <c r="G26" s="4" t="e">
        <f>VLOOKUP($A26,#REF!,73,FALSE)</f>
        <v>#REF!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</row>
    <row r="27" spans="1:14" s="2" customFormat="1" ht="12" customHeight="1" hidden="1">
      <c r="A27" s="14"/>
      <c r="B27" s="11"/>
      <c r="C27" s="12"/>
      <c r="D27" s="12"/>
      <c r="E27" s="12"/>
      <c r="F27" s="13"/>
      <c r="G27" s="4"/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</row>
    <row r="28" spans="1:14" s="2" customFormat="1" ht="12" customHeight="1">
      <c r="A28" s="14">
        <v>20</v>
      </c>
      <c r="B28" s="11"/>
      <c r="C28" s="51" t="s">
        <v>18</v>
      </c>
      <c r="D28" s="51"/>
      <c r="E28" s="51"/>
      <c r="F28" s="13"/>
      <c r="G28" s="4" t="e">
        <f>VLOOKUP($A28,#REF!,73,FALSE)</f>
        <v>#REF!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</row>
    <row r="29" spans="1:14" s="2" customFormat="1" ht="12" customHeight="1" hidden="1">
      <c r="A29" s="14"/>
      <c r="B29" s="11"/>
      <c r="C29" s="12"/>
      <c r="D29" s="12"/>
      <c r="E29" s="12"/>
      <c r="F29" s="13"/>
      <c r="G29" s="4"/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</row>
    <row r="30" spans="1:14" s="2" customFormat="1" ht="12" customHeight="1">
      <c r="A30" s="14">
        <v>21</v>
      </c>
      <c r="B30" s="11"/>
      <c r="C30" s="51" t="s">
        <v>19</v>
      </c>
      <c r="D30" s="51"/>
      <c r="E30" s="51"/>
      <c r="F30" s="13"/>
      <c r="G30" s="4" t="e">
        <f>VLOOKUP($A30,#REF!,73,FALSE)</f>
        <v>#REF!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</row>
    <row r="31" spans="1:14" s="2" customFormat="1" ht="12" customHeight="1" hidden="1">
      <c r="A31" s="14"/>
      <c r="B31" s="11"/>
      <c r="C31" s="12"/>
      <c r="D31" s="12"/>
      <c r="E31" s="12"/>
      <c r="F31" s="13"/>
      <c r="G31" s="4"/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</row>
    <row r="32" spans="1:14" s="2" customFormat="1" ht="12" customHeight="1">
      <c r="A32" s="14">
        <v>22</v>
      </c>
      <c r="B32" s="11"/>
      <c r="C32" s="51" t="s">
        <v>20</v>
      </c>
      <c r="D32" s="51"/>
      <c r="E32" s="51"/>
      <c r="F32" s="13"/>
      <c r="G32" s="4" t="e">
        <f>VLOOKUP($A32,#REF!,73,FALSE)</f>
        <v>#REF!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</row>
    <row r="33" spans="1:14" s="2" customFormat="1" ht="12" customHeight="1" hidden="1">
      <c r="A33" s="14"/>
      <c r="B33" s="11"/>
      <c r="C33" s="12"/>
      <c r="D33" s="12"/>
      <c r="E33" s="12"/>
      <c r="F33" s="13"/>
      <c r="G33" s="4"/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</row>
    <row r="34" spans="1:14" s="2" customFormat="1" ht="12" customHeight="1">
      <c r="A34" s="14">
        <v>23</v>
      </c>
      <c r="B34" s="11"/>
      <c r="C34" s="51" t="s">
        <v>21</v>
      </c>
      <c r="D34" s="51"/>
      <c r="E34" s="51"/>
      <c r="F34" s="13"/>
      <c r="G34" s="4" t="e">
        <f>VLOOKUP($A34,#REF!,73,FALSE)</f>
        <v>#REF!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</row>
    <row r="35" spans="1:14" s="2" customFormat="1" ht="4.5" customHeight="1">
      <c r="A35" s="14"/>
      <c r="B35" s="11"/>
      <c r="C35" s="12"/>
      <c r="D35" s="12"/>
      <c r="E35" s="12"/>
      <c r="F35" s="13"/>
      <c r="G35" s="4"/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</row>
    <row r="36" spans="1:14" s="2" customFormat="1" ht="12" customHeight="1">
      <c r="A36" s="14">
        <v>24</v>
      </c>
      <c r="B36" s="11"/>
      <c r="C36" s="51" t="s">
        <v>22</v>
      </c>
      <c r="D36" s="51"/>
      <c r="E36" s="51"/>
      <c r="F36" s="13"/>
      <c r="G36" s="4" t="e">
        <f>VLOOKUP($A36,#REF!,73,FALSE)</f>
        <v>#REF!</v>
      </c>
      <c r="H36" s="4">
        <v>1</v>
      </c>
      <c r="I36" s="4" t="s">
        <v>83</v>
      </c>
      <c r="J36" s="4" t="s">
        <v>83</v>
      </c>
      <c r="K36" s="4" t="s">
        <v>83</v>
      </c>
      <c r="L36" s="4" t="s">
        <v>83</v>
      </c>
      <c r="M36" s="4" t="s">
        <v>83</v>
      </c>
      <c r="N36" s="4" t="s">
        <v>83</v>
      </c>
    </row>
    <row r="37" spans="1:14" s="2" customFormat="1" ht="12" customHeight="1" hidden="1">
      <c r="A37" s="14"/>
      <c r="B37" s="11"/>
      <c r="C37" s="12"/>
      <c r="D37" s="12"/>
      <c r="E37" s="12"/>
      <c r="F37" s="13"/>
      <c r="G37" s="4"/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</row>
    <row r="38" spans="1:14" s="2" customFormat="1" ht="12" customHeight="1">
      <c r="A38" s="14">
        <v>25</v>
      </c>
      <c r="B38" s="11"/>
      <c r="C38" s="51" t="s">
        <v>78</v>
      </c>
      <c r="D38" s="51"/>
      <c r="E38" s="51"/>
      <c r="F38" s="13"/>
      <c r="G38" s="4" t="e">
        <f>VLOOKUP($A38,#REF!,73,FALSE)</f>
        <v>#REF!</v>
      </c>
      <c r="H38" s="4">
        <v>1</v>
      </c>
      <c r="I38" s="4" t="s">
        <v>83</v>
      </c>
      <c r="J38" s="4" t="s">
        <v>83</v>
      </c>
      <c r="K38" s="4" t="s">
        <v>83</v>
      </c>
      <c r="L38" s="4" t="s">
        <v>83</v>
      </c>
      <c r="M38" s="4" t="s">
        <v>83</v>
      </c>
      <c r="N38" s="4" t="s">
        <v>83</v>
      </c>
    </row>
    <row r="39" spans="1:14" s="2" customFormat="1" ht="12" customHeight="1" hidden="1">
      <c r="A39" s="14"/>
      <c r="B39" s="11"/>
      <c r="C39" s="12"/>
      <c r="D39" s="12"/>
      <c r="E39" s="12"/>
      <c r="F39" s="13"/>
      <c r="G39" s="4"/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</row>
    <row r="40" spans="1:14" s="2" customFormat="1" ht="12" customHeight="1">
      <c r="A40" s="14">
        <v>26</v>
      </c>
      <c r="B40" s="11"/>
      <c r="C40" s="51" t="s">
        <v>79</v>
      </c>
      <c r="D40" s="51"/>
      <c r="E40" s="51"/>
      <c r="F40" s="13"/>
      <c r="G40" s="4" t="e">
        <f>VLOOKUP($A40,#REF!,73,FALSE)</f>
        <v>#REF!</v>
      </c>
      <c r="H40" s="4">
        <v>6</v>
      </c>
      <c r="I40" s="4">
        <v>757</v>
      </c>
      <c r="J40" s="4">
        <v>976</v>
      </c>
      <c r="K40" s="4">
        <v>331</v>
      </c>
      <c r="L40" s="4">
        <v>4869</v>
      </c>
      <c r="M40" s="4">
        <v>13030</v>
      </c>
      <c r="N40" s="4">
        <v>302</v>
      </c>
    </row>
    <row r="41" spans="1:14" s="2" customFormat="1" ht="12" customHeight="1" hidden="1">
      <c r="A41" s="14"/>
      <c r="B41" s="11"/>
      <c r="C41" s="12"/>
      <c r="D41" s="12"/>
      <c r="E41" s="12"/>
      <c r="F41" s="13"/>
      <c r="G41" s="4"/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</row>
    <row r="42" spans="1:14" s="2" customFormat="1" ht="12" customHeight="1">
      <c r="A42" s="14">
        <v>27</v>
      </c>
      <c r="B42" s="11"/>
      <c r="C42" s="51" t="s">
        <v>80</v>
      </c>
      <c r="D42" s="51"/>
      <c r="E42" s="51"/>
      <c r="F42" s="13"/>
      <c r="G42" s="4" t="e">
        <f>VLOOKUP($A42,#REF!,73,FALSE)</f>
        <v>#REF!</v>
      </c>
      <c r="H42" s="4">
        <v>3</v>
      </c>
      <c r="I42" s="4">
        <v>463</v>
      </c>
      <c r="J42" s="4">
        <v>400</v>
      </c>
      <c r="K42" s="4">
        <v>385</v>
      </c>
      <c r="L42" s="4">
        <v>348</v>
      </c>
      <c r="M42" s="4">
        <v>566</v>
      </c>
      <c r="N42" s="4">
        <v>445</v>
      </c>
    </row>
    <row r="43" spans="1:14" s="2" customFormat="1" ht="12" customHeight="1" hidden="1">
      <c r="A43" s="14"/>
      <c r="B43" s="11"/>
      <c r="C43" s="12"/>
      <c r="D43" s="12"/>
      <c r="E43" s="12"/>
      <c r="F43" s="13"/>
      <c r="G43" s="4"/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</row>
    <row r="44" spans="1:14" s="2" customFormat="1" ht="12" customHeight="1">
      <c r="A44" s="14">
        <v>28</v>
      </c>
      <c r="B44" s="11"/>
      <c r="C44" s="51" t="s">
        <v>81</v>
      </c>
      <c r="D44" s="51"/>
      <c r="E44" s="51"/>
      <c r="F44" s="13"/>
      <c r="G44" s="4" t="e">
        <f>VLOOKUP($A44,#REF!,73,FALSE)</f>
        <v>#REF!</v>
      </c>
      <c r="H44" s="4">
        <v>1</v>
      </c>
      <c r="I44" s="4" t="s">
        <v>83</v>
      </c>
      <c r="J44" s="4" t="s">
        <v>83</v>
      </c>
      <c r="K44" s="4" t="s">
        <v>83</v>
      </c>
      <c r="L44" s="4" t="s">
        <v>83</v>
      </c>
      <c r="M44" s="4" t="s">
        <v>83</v>
      </c>
      <c r="N44" s="4" t="s">
        <v>83</v>
      </c>
    </row>
    <row r="45" spans="1:14" s="2" customFormat="1" ht="4.5" customHeight="1">
      <c r="A45" s="14"/>
      <c r="B45" s="11"/>
      <c r="C45" s="12"/>
      <c r="D45" s="12"/>
      <c r="E45" s="12"/>
      <c r="F45" s="13"/>
      <c r="G45" s="4"/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</row>
    <row r="46" spans="1:14" s="2" customFormat="1" ht="12" customHeight="1">
      <c r="A46" s="14">
        <v>29</v>
      </c>
      <c r="B46" s="11"/>
      <c r="C46" s="51" t="s">
        <v>23</v>
      </c>
      <c r="D46" s="51"/>
      <c r="E46" s="51"/>
      <c r="F46" s="13"/>
      <c r="G46" s="4" t="e">
        <f>VLOOKUP($A46,#REF!,73,FALSE)</f>
        <v>#REF!</v>
      </c>
      <c r="H46" s="4">
        <v>2</v>
      </c>
      <c r="I46" s="4" t="s">
        <v>83</v>
      </c>
      <c r="J46" s="4" t="s">
        <v>83</v>
      </c>
      <c r="K46" s="4" t="s">
        <v>83</v>
      </c>
      <c r="L46" s="4" t="s">
        <v>83</v>
      </c>
      <c r="M46" s="4" t="s">
        <v>83</v>
      </c>
      <c r="N46" s="4" t="s">
        <v>83</v>
      </c>
    </row>
    <row r="47" spans="1:14" s="2" customFormat="1" ht="12" customHeight="1" hidden="1">
      <c r="A47" s="14"/>
      <c r="B47" s="11"/>
      <c r="C47" s="12"/>
      <c r="D47" s="12"/>
      <c r="E47" s="12"/>
      <c r="F47" s="13"/>
      <c r="G47" s="4"/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</row>
    <row r="48" spans="1:14" s="2" customFormat="1" ht="12" customHeight="1">
      <c r="A48" s="14">
        <v>30</v>
      </c>
      <c r="B48" s="11"/>
      <c r="C48" s="51" t="s">
        <v>24</v>
      </c>
      <c r="D48" s="51"/>
      <c r="E48" s="51"/>
      <c r="F48" s="13"/>
      <c r="G48" s="4" t="e">
        <f>VLOOKUP($A48,#REF!,73,FALSE)</f>
        <v>#REF!</v>
      </c>
      <c r="H48" s="4">
        <v>2</v>
      </c>
      <c r="I48" s="4" t="s">
        <v>83</v>
      </c>
      <c r="J48" s="4" t="s">
        <v>83</v>
      </c>
      <c r="K48" s="4" t="s">
        <v>83</v>
      </c>
      <c r="L48" s="4" t="s">
        <v>83</v>
      </c>
      <c r="M48" s="4" t="s">
        <v>83</v>
      </c>
      <c r="N48" s="4" t="s">
        <v>83</v>
      </c>
    </row>
    <row r="49" spans="1:14" s="2" customFormat="1" ht="12" customHeight="1" hidden="1">
      <c r="A49" s="14"/>
      <c r="B49" s="11"/>
      <c r="C49" s="12"/>
      <c r="D49" s="12"/>
      <c r="E49" s="12"/>
      <c r="F49" s="13"/>
      <c r="G49" s="4"/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</row>
    <row r="50" spans="1:14" s="2" customFormat="1" ht="12" customHeight="1">
      <c r="A50" s="14">
        <v>31</v>
      </c>
      <c r="B50" s="11"/>
      <c r="C50" s="51" t="s">
        <v>82</v>
      </c>
      <c r="D50" s="51"/>
      <c r="E50" s="51"/>
      <c r="F50" s="13"/>
      <c r="G50" s="4" t="e">
        <f>VLOOKUP($A50,#REF!,73,FALSE)</f>
        <v>#REF!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</row>
    <row r="51" spans="1:14" s="2" customFormat="1" ht="12" customHeight="1" hidden="1">
      <c r="A51" s="14"/>
      <c r="B51" s="11"/>
      <c r="C51" s="12"/>
      <c r="D51" s="12"/>
      <c r="E51" s="12"/>
      <c r="F51" s="13"/>
      <c r="G51" s="4"/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</row>
    <row r="52" spans="1:14" s="2" customFormat="1" ht="12" customHeight="1">
      <c r="A52" s="14">
        <v>32</v>
      </c>
      <c r="B52" s="11"/>
      <c r="C52" s="51" t="s">
        <v>25</v>
      </c>
      <c r="D52" s="51"/>
      <c r="E52" s="51"/>
      <c r="F52" s="13"/>
      <c r="G52" s="4" t="e">
        <f>VLOOKUP($A52,#REF!,73,FALSE)</f>
        <v>#REF!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</row>
    <row r="53" spans="1:14" s="3" customFormat="1" ht="12.75" customHeight="1">
      <c r="A53" s="6"/>
      <c r="B53" s="39" t="s">
        <v>3</v>
      </c>
      <c r="C53" s="39"/>
      <c r="D53" s="39"/>
      <c r="E53" s="39"/>
      <c r="F53" s="7"/>
      <c r="G53" s="8"/>
      <c r="H53" s="37"/>
      <c r="I53" s="37"/>
      <c r="J53" s="37"/>
      <c r="K53" s="37"/>
      <c r="L53" s="37"/>
      <c r="M53" s="37"/>
      <c r="N53" s="37"/>
    </row>
    <row r="54" spans="1:14" s="2" customFormat="1" ht="12" customHeight="1">
      <c r="A54" s="15" t="s">
        <v>51</v>
      </c>
      <c r="C54" s="14"/>
      <c r="D54" s="16" t="s">
        <v>26</v>
      </c>
      <c r="E54" s="14"/>
      <c r="F54" s="17"/>
      <c r="G54" s="4" t="s">
        <v>36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</row>
    <row r="55" spans="1:14" s="2" customFormat="1" ht="12" customHeight="1" hidden="1">
      <c r="A55" s="15"/>
      <c r="C55" s="14"/>
      <c r="D55" s="16"/>
      <c r="E55" s="14"/>
      <c r="F55" s="17"/>
      <c r="G55" s="4"/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</row>
    <row r="56" spans="1:14" s="2" customFormat="1" ht="12" customHeight="1">
      <c r="A56" s="14" t="s">
        <v>52</v>
      </c>
      <c r="B56" s="18">
        <v>2</v>
      </c>
      <c r="C56" s="14"/>
      <c r="D56" s="16" t="s">
        <v>27</v>
      </c>
      <c r="E56" s="14"/>
      <c r="F56" s="13"/>
      <c r="G56" s="4" t="e">
        <f>VLOOKUP($B56,#REF!,73,FALSE)</f>
        <v>#REF!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</row>
    <row r="57" spans="1:14" s="2" customFormat="1" ht="12" customHeight="1" hidden="1">
      <c r="A57" s="14"/>
      <c r="B57" s="18"/>
      <c r="C57" s="14"/>
      <c r="D57" s="16"/>
      <c r="E57" s="14"/>
      <c r="F57" s="13"/>
      <c r="G57" s="4"/>
      <c r="H57" s="4">
        <v>0</v>
      </c>
      <c r="I57" s="4">
        <v>0</v>
      </c>
      <c r="J57" s="4">
        <v>0</v>
      </c>
      <c r="K57" s="4">
        <v>0</v>
      </c>
      <c r="L57" s="4">
        <v>0</v>
      </c>
      <c r="M57" s="4">
        <v>0</v>
      </c>
      <c r="N57" s="4">
        <v>0</v>
      </c>
    </row>
    <row r="58" spans="1:14" s="2" customFormat="1" ht="12" customHeight="1">
      <c r="A58" s="14" t="s">
        <v>53</v>
      </c>
      <c r="B58" s="18">
        <v>3</v>
      </c>
      <c r="C58" s="14"/>
      <c r="D58" s="16" t="s">
        <v>28</v>
      </c>
      <c r="E58" s="14"/>
      <c r="F58" s="13"/>
      <c r="G58" s="4" t="e">
        <f>VLOOKUP($B58,#REF!,73,FALSE)</f>
        <v>#REF!</v>
      </c>
      <c r="H58" s="4">
        <v>0</v>
      </c>
      <c r="I58" s="4">
        <v>0</v>
      </c>
      <c r="J58" s="4">
        <v>0</v>
      </c>
      <c r="K58" s="4">
        <v>0</v>
      </c>
      <c r="L58" s="4">
        <v>0</v>
      </c>
      <c r="M58" s="4">
        <v>0</v>
      </c>
      <c r="N58" s="4">
        <v>0</v>
      </c>
    </row>
    <row r="59" spans="1:14" s="2" customFormat="1" ht="12" customHeight="1" hidden="1">
      <c r="A59" s="14"/>
      <c r="B59" s="18"/>
      <c r="C59" s="14"/>
      <c r="D59" s="16"/>
      <c r="E59" s="14"/>
      <c r="F59" s="13"/>
      <c r="G59" s="4"/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</row>
    <row r="60" spans="1:14" s="2" customFormat="1" ht="12" customHeight="1">
      <c r="A60" s="14" t="s">
        <v>54</v>
      </c>
      <c r="B60" s="18">
        <v>4</v>
      </c>
      <c r="C60" s="14"/>
      <c r="D60" s="16" t="s">
        <v>29</v>
      </c>
      <c r="E60" s="14"/>
      <c r="F60" s="13"/>
      <c r="G60" s="4" t="e">
        <f>VLOOKUP($B60,#REF!,73,FALSE)</f>
        <v>#REF!</v>
      </c>
      <c r="H60" s="4">
        <v>0</v>
      </c>
      <c r="I60" s="4">
        <v>0</v>
      </c>
      <c r="J60" s="4">
        <v>0</v>
      </c>
      <c r="K60" s="4">
        <v>0</v>
      </c>
      <c r="L60" s="4">
        <v>0</v>
      </c>
      <c r="M60" s="4">
        <v>0</v>
      </c>
      <c r="N60" s="4">
        <v>0</v>
      </c>
    </row>
    <row r="61" spans="1:14" s="2" customFormat="1" ht="12" customHeight="1" hidden="1">
      <c r="A61" s="14"/>
      <c r="B61" s="18"/>
      <c r="C61" s="14"/>
      <c r="D61" s="16"/>
      <c r="E61" s="14"/>
      <c r="F61" s="13"/>
      <c r="G61" s="4"/>
      <c r="H61" s="4">
        <v>0</v>
      </c>
      <c r="I61" s="4">
        <v>0</v>
      </c>
      <c r="J61" s="4">
        <v>0</v>
      </c>
      <c r="K61" s="4">
        <v>0</v>
      </c>
      <c r="L61" s="4">
        <v>0</v>
      </c>
      <c r="M61" s="4">
        <v>0</v>
      </c>
      <c r="N61" s="4">
        <v>0</v>
      </c>
    </row>
    <row r="62" spans="1:14" s="2" customFormat="1" ht="12" customHeight="1">
      <c r="A62" s="14" t="s">
        <v>55</v>
      </c>
      <c r="B62" s="18">
        <v>5</v>
      </c>
      <c r="C62" s="14"/>
      <c r="D62" s="16" t="s">
        <v>30</v>
      </c>
      <c r="E62" s="14"/>
      <c r="F62" s="13"/>
      <c r="G62" s="4" t="e">
        <f>VLOOKUP($B62,#REF!,73,FALSE)</f>
        <v>#REF!</v>
      </c>
      <c r="H62" s="4">
        <v>6</v>
      </c>
      <c r="I62" s="4">
        <v>223</v>
      </c>
      <c r="J62" s="4">
        <v>114</v>
      </c>
      <c r="K62" s="4">
        <v>357</v>
      </c>
      <c r="L62" s="4">
        <v>300</v>
      </c>
      <c r="M62" s="4">
        <v>115</v>
      </c>
      <c r="N62" s="4">
        <v>423</v>
      </c>
    </row>
    <row r="63" spans="1:14" s="2" customFormat="1" ht="4.5" customHeight="1">
      <c r="A63" s="14"/>
      <c r="B63" s="18"/>
      <c r="C63" s="14"/>
      <c r="D63" s="16"/>
      <c r="E63" s="14"/>
      <c r="F63" s="13"/>
      <c r="G63" s="4"/>
      <c r="H63" s="4">
        <v>0</v>
      </c>
      <c r="I63" s="4">
        <v>0</v>
      </c>
      <c r="J63" s="4">
        <v>0</v>
      </c>
      <c r="K63" s="4">
        <v>0</v>
      </c>
      <c r="L63" s="4">
        <v>0</v>
      </c>
      <c r="M63" s="4">
        <v>0</v>
      </c>
      <c r="N63" s="4">
        <v>0</v>
      </c>
    </row>
    <row r="64" spans="1:14" s="2" customFormat="1" ht="12" customHeight="1">
      <c r="A64" s="14" t="s">
        <v>56</v>
      </c>
      <c r="B64" s="18">
        <v>6</v>
      </c>
      <c r="C64" s="11"/>
      <c r="D64" s="19" t="s">
        <v>31</v>
      </c>
      <c r="E64" s="11"/>
      <c r="F64" s="13"/>
      <c r="G64" s="4" t="e">
        <f>VLOOKUP($B64,#REF!,73,FALSE)</f>
        <v>#REF!</v>
      </c>
      <c r="H64" s="4">
        <v>10</v>
      </c>
      <c r="I64" s="4">
        <v>211</v>
      </c>
      <c r="J64" s="4">
        <v>1090</v>
      </c>
      <c r="K64" s="4">
        <v>569</v>
      </c>
      <c r="L64" s="4">
        <v>243</v>
      </c>
      <c r="M64" s="4">
        <v>713</v>
      </c>
      <c r="N64" s="4">
        <v>517</v>
      </c>
    </row>
    <row r="65" spans="1:14" s="2" customFormat="1" ht="12" customHeight="1" hidden="1">
      <c r="A65" s="14"/>
      <c r="B65" s="18"/>
      <c r="C65" s="11"/>
      <c r="D65" s="19"/>
      <c r="E65" s="11"/>
      <c r="F65" s="13"/>
      <c r="G65" s="4"/>
      <c r="H65" s="4">
        <v>0</v>
      </c>
      <c r="I65" s="4">
        <v>0</v>
      </c>
      <c r="J65" s="4">
        <v>0</v>
      </c>
      <c r="K65" s="4">
        <v>0</v>
      </c>
      <c r="L65" s="4">
        <v>0</v>
      </c>
      <c r="M65" s="4">
        <v>0</v>
      </c>
      <c r="N65" s="4">
        <v>0</v>
      </c>
    </row>
    <row r="66" spans="1:14" s="2" customFormat="1" ht="12" customHeight="1">
      <c r="A66" s="14" t="s">
        <v>57</v>
      </c>
      <c r="B66" s="18">
        <v>7</v>
      </c>
      <c r="C66" s="14"/>
      <c r="D66" s="16" t="s">
        <v>4</v>
      </c>
      <c r="E66" s="14"/>
      <c r="F66" s="13"/>
      <c r="G66" s="4" t="e">
        <f>VLOOKUP($B66,#REF!,73,FALSE)</f>
        <v>#REF!</v>
      </c>
      <c r="H66" s="4">
        <v>6</v>
      </c>
      <c r="I66" s="4" t="s">
        <v>83</v>
      </c>
      <c r="J66" s="4" t="s">
        <v>83</v>
      </c>
      <c r="K66" s="4" t="s">
        <v>83</v>
      </c>
      <c r="L66" s="4" t="s">
        <v>83</v>
      </c>
      <c r="M66" s="4" t="s">
        <v>83</v>
      </c>
      <c r="N66" s="4" t="s">
        <v>83</v>
      </c>
    </row>
    <row r="67" spans="1:14" s="2" customFormat="1" ht="12" customHeight="1" hidden="1">
      <c r="A67" s="14"/>
      <c r="B67" s="18"/>
      <c r="C67" s="14"/>
      <c r="D67" s="16"/>
      <c r="E67" s="14"/>
      <c r="F67" s="13"/>
      <c r="G67" s="4"/>
      <c r="H67" s="4">
        <v>0</v>
      </c>
      <c r="I67" s="4">
        <v>0</v>
      </c>
      <c r="J67" s="4">
        <v>0</v>
      </c>
      <c r="K67" s="4">
        <v>0</v>
      </c>
      <c r="L67" s="4">
        <v>0</v>
      </c>
      <c r="M67" s="4">
        <v>0</v>
      </c>
      <c r="N67" s="4">
        <v>0</v>
      </c>
    </row>
    <row r="68" spans="1:14" s="2" customFormat="1" ht="12" customHeight="1">
      <c r="A68" s="14" t="s">
        <v>58</v>
      </c>
      <c r="B68" s="18">
        <v>8</v>
      </c>
      <c r="C68" s="14"/>
      <c r="D68" s="16" t="s">
        <v>5</v>
      </c>
      <c r="E68" s="14"/>
      <c r="F68" s="13"/>
      <c r="G68" s="4" t="e">
        <f>VLOOKUP($B68,#REF!,73,FALSE)</f>
        <v>#REF!</v>
      </c>
      <c r="H68" s="4">
        <v>0</v>
      </c>
      <c r="I68" s="4">
        <v>0</v>
      </c>
      <c r="J68" s="4">
        <v>0</v>
      </c>
      <c r="K68" s="4">
        <v>0</v>
      </c>
      <c r="L68" s="4">
        <v>0</v>
      </c>
      <c r="M68" s="4">
        <v>0</v>
      </c>
      <c r="N68" s="4">
        <v>0</v>
      </c>
    </row>
    <row r="69" spans="1:14" s="2" customFormat="1" ht="12" customHeight="1" hidden="1">
      <c r="A69" s="14"/>
      <c r="B69" s="18"/>
      <c r="C69" s="14"/>
      <c r="D69" s="16"/>
      <c r="E69" s="14"/>
      <c r="F69" s="13"/>
      <c r="G69" s="4"/>
      <c r="H69" s="4">
        <v>0</v>
      </c>
      <c r="I69" s="4">
        <v>0</v>
      </c>
      <c r="J69" s="4">
        <v>0</v>
      </c>
      <c r="K69" s="4">
        <v>0</v>
      </c>
      <c r="L69" s="4">
        <v>0</v>
      </c>
      <c r="M69" s="4">
        <v>0</v>
      </c>
      <c r="N69" s="4">
        <v>0</v>
      </c>
    </row>
    <row r="70" spans="1:14" s="2" customFormat="1" ht="12" customHeight="1">
      <c r="A70" s="14" t="s">
        <v>59</v>
      </c>
      <c r="B70" s="18">
        <v>9</v>
      </c>
      <c r="C70" s="14"/>
      <c r="D70" s="16" t="s">
        <v>6</v>
      </c>
      <c r="E70" s="14"/>
      <c r="F70" s="13"/>
      <c r="G70" s="4" t="e">
        <f>VLOOKUP($B70,#REF!,73,FALSE)</f>
        <v>#REF!</v>
      </c>
      <c r="H70" s="4">
        <v>0</v>
      </c>
      <c r="I70" s="4">
        <v>0</v>
      </c>
      <c r="J70" s="4">
        <v>0</v>
      </c>
      <c r="K70" s="4">
        <v>0</v>
      </c>
      <c r="L70" s="4">
        <v>0</v>
      </c>
      <c r="M70" s="4">
        <v>0</v>
      </c>
      <c r="N70" s="4">
        <v>0</v>
      </c>
    </row>
    <row r="71" spans="1:14" s="2" customFormat="1" ht="12" customHeight="1" hidden="1">
      <c r="A71" s="14"/>
      <c r="B71" s="18"/>
      <c r="C71" s="14"/>
      <c r="D71" s="16"/>
      <c r="E71" s="14"/>
      <c r="F71" s="13"/>
      <c r="G71" s="4"/>
      <c r="H71" s="4">
        <v>0</v>
      </c>
      <c r="I71" s="4">
        <v>0</v>
      </c>
      <c r="J71" s="4">
        <v>0</v>
      </c>
      <c r="K71" s="4">
        <v>0</v>
      </c>
      <c r="L71" s="4">
        <v>0</v>
      </c>
      <c r="M71" s="4">
        <v>0</v>
      </c>
      <c r="N71" s="4">
        <v>0</v>
      </c>
    </row>
    <row r="72" spans="1:14" s="2" customFormat="1" ht="12" customHeight="1">
      <c r="A72" s="14" t="s">
        <v>60</v>
      </c>
      <c r="B72" s="18">
        <v>10</v>
      </c>
      <c r="C72" s="14"/>
      <c r="D72" s="16" t="s">
        <v>7</v>
      </c>
      <c r="E72" s="14"/>
      <c r="F72" s="13"/>
      <c r="G72" s="4" t="e">
        <f>VLOOKUP($B72,#REF!,73,FALSE)</f>
        <v>#REF!</v>
      </c>
      <c r="H72" s="4">
        <v>1</v>
      </c>
      <c r="I72" s="4" t="s">
        <v>83</v>
      </c>
      <c r="J72" s="4" t="s">
        <v>83</v>
      </c>
      <c r="K72" s="4" t="s">
        <v>83</v>
      </c>
      <c r="L72" s="4" t="s">
        <v>83</v>
      </c>
      <c r="M72" s="4" t="s">
        <v>83</v>
      </c>
      <c r="N72" s="4" t="s">
        <v>83</v>
      </c>
    </row>
    <row r="73" spans="1:14" s="2" customFormat="1" ht="4.5" customHeight="1">
      <c r="A73" s="14"/>
      <c r="B73" s="18"/>
      <c r="C73" s="14"/>
      <c r="D73" s="16"/>
      <c r="E73" s="14"/>
      <c r="F73" s="13"/>
      <c r="G73" s="4"/>
      <c r="H73" s="4">
        <v>0</v>
      </c>
      <c r="I73" s="4">
        <v>0</v>
      </c>
      <c r="J73" s="4">
        <v>0</v>
      </c>
      <c r="K73" s="4">
        <v>0</v>
      </c>
      <c r="L73" s="4">
        <v>0</v>
      </c>
      <c r="M73" s="4">
        <v>0</v>
      </c>
      <c r="N73" s="4">
        <v>0</v>
      </c>
    </row>
    <row r="74" spans="1:14" s="2" customFormat="1" ht="12" customHeight="1" thickBot="1">
      <c r="A74" s="20" t="s">
        <v>61</v>
      </c>
      <c r="B74" s="21">
        <v>11</v>
      </c>
      <c r="C74" s="20"/>
      <c r="D74" s="22" t="s">
        <v>8</v>
      </c>
      <c r="E74" s="20"/>
      <c r="F74" s="23"/>
      <c r="G74" s="24" t="e">
        <f>VLOOKUP($B74,#REF!,73,FALSE)</f>
        <v>#REF!</v>
      </c>
      <c r="H74" s="24">
        <v>0</v>
      </c>
      <c r="I74" s="24">
        <v>0</v>
      </c>
      <c r="J74" s="24">
        <v>0</v>
      </c>
      <c r="K74" s="24">
        <v>0</v>
      </c>
      <c r="L74" s="24">
        <v>0</v>
      </c>
      <c r="M74" s="24">
        <v>0</v>
      </c>
      <c r="N74" s="24">
        <v>0</v>
      </c>
    </row>
  </sheetData>
  <sheetProtection/>
  <mergeCells count="33">
    <mergeCell ref="C50:E50"/>
    <mergeCell ref="C52:E52"/>
    <mergeCell ref="B53:E53"/>
    <mergeCell ref="C38:E38"/>
    <mergeCell ref="C40:E40"/>
    <mergeCell ref="C42:E42"/>
    <mergeCell ref="C44:E44"/>
    <mergeCell ref="C46:E46"/>
    <mergeCell ref="C48:E48"/>
    <mergeCell ref="C26:E26"/>
    <mergeCell ref="C28:E28"/>
    <mergeCell ref="C30:E30"/>
    <mergeCell ref="C32:E32"/>
    <mergeCell ref="C34:E34"/>
    <mergeCell ref="C36:E36"/>
    <mergeCell ref="C14:E14"/>
    <mergeCell ref="C16:E16"/>
    <mergeCell ref="C18:E18"/>
    <mergeCell ref="C20:E20"/>
    <mergeCell ref="C22:E22"/>
    <mergeCell ref="C24:E24"/>
    <mergeCell ref="A4:F4"/>
    <mergeCell ref="A5:F5"/>
    <mergeCell ref="C6:E6"/>
    <mergeCell ref="C8:E8"/>
    <mergeCell ref="C10:E10"/>
    <mergeCell ref="C12:E12"/>
    <mergeCell ref="A1:F2"/>
    <mergeCell ref="G1:G2"/>
    <mergeCell ref="H1:H2"/>
    <mergeCell ref="I1:K1"/>
    <mergeCell ref="L1:N1"/>
    <mergeCell ref="A3:F3"/>
  </mergeCells>
  <conditionalFormatting sqref="I6:N52 I54:N74">
    <cfRule type="expression" priority="1" dxfId="0" stopIfTrue="1">
      <formula>AND(OR(#REF!="△",#REF!="▲"),I6="Ｘ")</formula>
    </cfRule>
  </conditionalFormatting>
  <printOptions horizontalCentered="1"/>
  <pageMargins left="0.3937007874015748" right="0.3937007874015748" top="0.5905511811023623" bottom="0.5905511811023623" header="0" footer="0"/>
  <pageSetup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総合企画局企画部統計情報課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川崎市</dc:creator>
  <cp:keywords/>
  <dc:description/>
  <cp:lastModifiedBy>tokei02</cp:lastModifiedBy>
  <cp:lastPrinted>2006-11-22T04:21:09Z</cp:lastPrinted>
  <dcterms:created xsi:type="dcterms:W3CDTF">2003-10-24T07:21:09Z</dcterms:created>
  <dcterms:modified xsi:type="dcterms:W3CDTF">2010-03-01T00:51:15Z</dcterms:modified>
  <cp:category/>
  <cp:version/>
  <cp:contentType/>
  <cp:contentStatus/>
</cp:coreProperties>
</file>