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880" activeTab="0"/>
  </bookViews>
  <sheets>
    <sheet name="ⅩⅢ-10その1" sheetId="1" r:id="rId1"/>
    <sheet name="ⅩⅢ-10その2" sheetId="2" r:id="rId2"/>
    <sheet name="ⅩⅢ-10その3" sheetId="3" r:id="rId3"/>
  </sheets>
  <definedNames>
    <definedName name="_xlnm.Print_Area" localSheetId="0">'ⅩⅢ-10その1'!$A$1:$L$43</definedName>
  </definedNames>
  <calcPr fullCalcOnLoad="1"/>
</workbook>
</file>

<file path=xl/sharedStrings.xml><?xml version="1.0" encoding="utf-8"?>
<sst xmlns="http://schemas.openxmlformats.org/spreadsheetml/2006/main" count="361" uniqueCount="169">
  <si>
    <t>隻数</t>
  </si>
  <si>
    <t>総トン数</t>
  </si>
  <si>
    <t>総数</t>
  </si>
  <si>
    <t>500総トン未満</t>
  </si>
  <si>
    <t>500総トン以上</t>
  </si>
  <si>
    <t>トン階別</t>
  </si>
  <si>
    <t>平成</t>
  </si>
  <si>
    <t>外航</t>
  </si>
  <si>
    <t>内航</t>
  </si>
  <si>
    <t>総</t>
  </si>
  <si>
    <t>外</t>
  </si>
  <si>
    <t>内</t>
  </si>
  <si>
    <t>総トン数</t>
  </si>
  <si>
    <t>　　　隻　数　及　び　総　ト　ン　数</t>
  </si>
  <si>
    <t>日本</t>
  </si>
  <si>
    <t>韓国</t>
  </si>
  <si>
    <t>中国</t>
  </si>
  <si>
    <t>外航                         内航</t>
  </si>
  <si>
    <t>外                              内</t>
  </si>
  <si>
    <t>総数</t>
  </si>
  <si>
    <t>総</t>
  </si>
  <si>
    <t>外航</t>
  </si>
  <si>
    <t>外</t>
  </si>
  <si>
    <t>内航</t>
  </si>
  <si>
    <t>内</t>
  </si>
  <si>
    <t>隻数</t>
  </si>
  <si>
    <t>総トン数</t>
  </si>
  <si>
    <t>平成</t>
  </si>
  <si>
    <t>10 000総トン以上</t>
  </si>
  <si>
    <t>9 999～6 000総トン</t>
  </si>
  <si>
    <t>5 999～3 000総トン</t>
  </si>
  <si>
    <t>2 999～1 000総トン</t>
  </si>
  <si>
    <t>999～500総トン</t>
  </si>
  <si>
    <t>499～100総トン</t>
  </si>
  <si>
    <t>　　　　船　　　　　　　　　　舶</t>
  </si>
  <si>
    <t>その２　　ト　 ン 　階 　別 　隻　　　</t>
  </si>
  <si>
    <t>その３　　外　航　船　舶　国　籍　別　　</t>
  </si>
  <si>
    <t>100総トン未満</t>
  </si>
  <si>
    <t>その１　　月 　別 　隻 　数 　及　　　</t>
  </si>
  <si>
    <t>　　　び　総　ト　ン　数</t>
  </si>
  <si>
    <t>　　　数　 及　 び 　総　 ト　 ン　 数</t>
  </si>
  <si>
    <t>年・月・種別</t>
  </si>
  <si>
    <t>年・種別</t>
  </si>
  <si>
    <t>年・種別</t>
  </si>
  <si>
    <t>年・月別</t>
  </si>
  <si>
    <t>平成</t>
  </si>
  <si>
    <t>{</t>
  </si>
  <si>
    <t>}</t>
  </si>
  <si>
    <t>1　月</t>
  </si>
  <si>
    <t>2　月</t>
  </si>
  <si>
    <t>3　月</t>
  </si>
  <si>
    <t>4　月</t>
  </si>
  <si>
    <t>5　月</t>
  </si>
  <si>
    <t>6　月</t>
  </si>
  <si>
    <t>7　月</t>
  </si>
  <si>
    <t>8　月</t>
  </si>
  <si>
    <t>9　月</t>
  </si>
  <si>
    <t>10　月</t>
  </si>
  <si>
    <t>11　月</t>
  </si>
  <si>
    <t>12　月</t>
  </si>
  <si>
    <t xml:space="preserve">（再掲）　　10 000   総   ト   ン   以   上   </t>
  </si>
  <si>
    <t>ⅩⅢ－１０　　入　　　　　　　　　　港　　　　</t>
  </si>
  <si>
    <t xml:space="preserve"> 資料：港湾局港湾振興部誘致振興課</t>
  </si>
  <si>
    <t xml:space="preserve"> 資料：港湾局港湾振興部誘致振興課</t>
  </si>
  <si>
    <r>
      <t>1　月　</t>
    </r>
    <r>
      <rPr>
        <sz val="14"/>
        <rFont val="ＭＳ Ｐ明朝"/>
        <family val="1"/>
      </rPr>
      <t>｛</t>
    </r>
  </si>
  <si>
    <r>
      <t>2　月　</t>
    </r>
    <r>
      <rPr>
        <sz val="14"/>
        <rFont val="ＭＳ Ｐ明朝"/>
        <family val="1"/>
      </rPr>
      <t>｛</t>
    </r>
  </si>
  <si>
    <r>
      <t>3　月　</t>
    </r>
    <r>
      <rPr>
        <sz val="14"/>
        <rFont val="ＭＳ Ｐ明朝"/>
        <family val="1"/>
      </rPr>
      <t>｛</t>
    </r>
  </si>
  <si>
    <r>
      <t>4　月　</t>
    </r>
    <r>
      <rPr>
        <sz val="14"/>
        <rFont val="ＭＳ Ｐ明朝"/>
        <family val="1"/>
      </rPr>
      <t>｛</t>
    </r>
  </si>
  <si>
    <r>
      <t>5　月　</t>
    </r>
    <r>
      <rPr>
        <sz val="14"/>
        <rFont val="ＭＳ Ｐ明朝"/>
        <family val="1"/>
      </rPr>
      <t>｛</t>
    </r>
  </si>
  <si>
    <r>
      <t>6　月　</t>
    </r>
    <r>
      <rPr>
        <sz val="14"/>
        <rFont val="ＭＳ Ｐ明朝"/>
        <family val="1"/>
      </rPr>
      <t>｛</t>
    </r>
  </si>
  <si>
    <r>
      <t>7　月　</t>
    </r>
    <r>
      <rPr>
        <sz val="14"/>
        <rFont val="ＭＳ Ｐ明朝"/>
        <family val="1"/>
      </rPr>
      <t>｛</t>
    </r>
  </si>
  <si>
    <r>
      <t>8　月　</t>
    </r>
    <r>
      <rPr>
        <sz val="14"/>
        <rFont val="ＭＳ Ｐ明朝"/>
        <family val="1"/>
      </rPr>
      <t>｛</t>
    </r>
  </si>
  <si>
    <r>
      <t>9　月　</t>
    </r>
    <r>
      <rPr>
        <sz val="14"/>
        <rFont val="ＭＳ Ｐ明朝"/>
        <family val="1"/>
      </rPr>
      <t>｛</t>
    </r>
  </si>
  <si>
    <r>
      <t>10　月　</t>
    </r>
    <r>
      <rPr>
        <sz val="14"/>
        <rFont val="ＭＳ Ｐ明朝"/>
        <family val="1"/>
      </rPr>
      <t>｛</t>
    </r>
  </si>
  <si>
    <r>
      <t>11　月　</t>
    </r>
    <r>
      <rPr>
        <sz val="14"/>
        <rFont val="ＭＳ Ｐ明朝"/>
        <family val="1"/>
      </rPr>
      <t>｛</t>
    </r>
  </si>
  <si>
    <r>
      <t>12　月　</t>
    </r>
    <r>
      <rPr>
        <sz val="14"/>
        <rFont val="ＭＳ Ｐ明朝"/>
        <family val="1"/>
      </rPr>
      <t>｛</t>
    </r>
  </si>
  <si>
    <t xml:space="preserve">1 月 </t>
  </si>
  <si>
    <t xml:space="preserve">1 月 </t>
  </si>
  <si>
    <t xml:space="preserve">2 月 </t>
  </si>
  <si>
    <t xml:space="preserve">2 月 </t>
  </si>
  <si>
    <t xml:space="preserve">3 月 </t>
  </si>
  <si>
    <t xml:space="preserve">3 月 </t>
  </si>
  <si>
    <t xml:space="preserve">4 月 </t>
  </si>
  <si>
    <t xml:space="preserve">4 月 </t>
  </si>
  <si>
    <t xml:space="preserve">5 月 </t>
  </si>
  <si>
    <t xml:space="preserve">5 月 </t>
  </si>
  <si>
    <t xml:space="preserve">6 月 </t>
  </si>
  <si>
    <t xml:space="preserve">6 月 </t>
  </si>
  <si>
    <t xml:space="preserve">7 月 </t>
  </si>
  <si>
    <t xml:space="preserve">7 月 </t>
  </si>
  <si>
    <t xml:space="preserve">8 月 </t>
  </si>
  <si>
    <t xml:space="preserve">8 月 </t>
  </si>
  <si>
    <t xml:space="preserve">9 月 </t>
  </si>
  <si>
    <t xml:space="preserve">9 月 </t>
  </si>
  <si>
    <t xml:space="preserve">10 月 </t>
  </si>
  <si>
    <t xml:space="preserve">10 月 </t>
  </si>
  <si>
    <t xml:space="preserve">11 月 </t>
  </si>
  <si>
    <t xml:space="preserve">11 月 </t>
  </si>
  <si>
    <t xml:space="preserve">12 月 </t>
  </si>
  <si>
    <t xml:space="preserve">12 月 </t>
  </si>
  <si>
    <t>｝1月</t>
  </si>
  <si>
    <t>｝2月</t>
  </si>
  <si>
    <t>｝3月</t>
  </si>
  <si>
    <t>｝4月</t>
  </si>
  <si>
    <t>｝5月</t>
  </si>
  <si>
    <t>｝6月</t>
  </si>
  <si>
    <t>｝7月</t>
  </si>
  <si>
    <t>｝8月</t>
  </si>
  <si>
    <t>｝9月</t>
  </si>
  <si>
    <t>｝10月</t>
  </si>
  <si>
    <t>｝11月</t>
  </si>
  <si>
    <t>｝12月</t>
  </si>
  <si>
    <t xml:space="preserve"> 資料：港湾局港湾振興部誘致振興課</t>
  </si>
  <si>
    <t>22年</t>
  </si>
  <si>
    <t xml:space="preserve">     22年</t>
  </si>
  <si>
    <t>20年</t>
  </si>
  <si>
    <t>21年</t>
  </si>
  <si>
    <t>22年</t>
  </si>
  <si>
    <t>23年</t>
  </si>
  <si>
    <t xml:space="preserve">     23年</t>
  </si>
  <si>
    <t>23 年</t>
  </si>
  <si>
    <t>中国（香港）</t>
  </si>
  <si>
    <t>カンボジア</t>
  </si>
  <si>
    <t>イタリア</t>
  </si>
  <si>
    <t>シンガポール</t>
  </si>
  <si>
    <t>ノルウェー</t>
  </si>
  <si>
    <t>デンマーク</t>
  </si>
  <si>
    <t>パナマ</t>
  </si>
  <si>
    <t>マーシャル</t>
  </si>
  <si>
    <t>その他</t>
  </si>
  <si>
    <t>　   　貨物の有無に拘わらず総トン数5トン以上のものについて調査した。</t>
  </si>
  <si>
    <t xml:space="preserve">本表は川崎港の入港船舶を表わしたものである。船舶は積載　　　 </t>
  </si>
  <si>
    <t>　　　本調査は、港湾の実態を明らかにし港湾の開発、利用及び管理に資することを目的として、入港船舶及び海上</t>
  </si>
  <si>
    <t>◇　　港　　　湾　　　調　　　　査　　　　　</t>
  </si>
  <si>
    <t>出入貨物等に関連する事項について調査している。調査の対象は、川崎港の係留施設など港湾施設　　　　　</t>
  </si>
  <si>
    <t>輸送・海上出入された貨物及び川崎港の港湾区域内における係留施設の間を移動した貨物である。　　　　　</t>
  </si>
  <si>
    <t>　　　を利用する総トン数５トン以上の入港船舶及びはしけ、並びに船舶及びはしけにより川崎港と他の港湾との間で</t>
  </si>
  <si>
    <t>　　　毎月末日をもって月間の調査を行っている。詳細については国土交通省「港湾調査」を参照してください。　　</t>
  </si>
  <si>
    <t>（単位　　トン）〔港湾調査〕</t>
  </si>
  <si>
    <t>（単位　　トン）〔港湾調査〕</t>
  </si>
  <si>
    <t>（単位　　隻・総トン）〔港湾調査〕</t>
  </si>
  <si>
    <t>23年</t>
  </si>
  <si>
    <t>20年</t>
  </si>
  <si>
    <t>21年</t>
  </si>
  <si>
    <t xml:space="preserve"> 　24年</t>
  </si>
  <si>
    <t>24　年   　</t>
  </si>
  <si>
    <t>24年</t>
  </si>
  <si>
    <t xml:space="preserve">     24年</t>
  </si>
  <si>
    <t xml:space="preserve">     21年</t>
  </si>
  <si>
    <t>平成20年</t>
  </si>
  <si>
    <t>平成20 年</t>
  </si>
  <si>
    <t>21 年</t>
  </si>
  <si>
    <t>22 年</t>
  </si>
  <si>
    <t>24 年</t>
  </si>
  <si>
    <t>キプロス</t>
  </si>
  <si>
    <t>ギリシャ</t>
  </si>
  <si>
    <t>マルタ</t>
  </si>
  <si>
    <t>アメリカ</t>
  </si>
  <si>
    <t>バハマ連邦</t>
  </si>
  <si>
    <t>ベリーズ</t>
  </si>
  <si>
    <t>ケイマン諸島</t>
  </si>
  <si>
    <t>…</t>
  </si>
  <si>
    <t>シエラレオネ</t>
  </si>
  <si>
    <t>リベリア</t>
  </si>
  <si>
    <t>キリバス</t>
  </si>
  <si>
    <t>バヌアツ</t>
  </si>
  <si>
    <t>（注）平成24年からケイマン諸島、シエラレオネ、キリバスは国籍区分が変更となったため、平成23年までは算出できない。</t>
  </si>
  <si>
    <t>　　　　結　　果　（ⅩⅢ－１０～１５）</t>
  </si>
  <si>
    <t>表ⅩⅢ-10～15は国土交通省所管のもとに実施した「港湾調査」（基幹統計調査）の結果である。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</si>
</sst>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0;&quot;-&quot;;_ @_ "/>
    <numFmt numFmtId="177" formatCode="#\ ###\ ##0;\-#\ ###\ ##0;&quot;-&quot;_ ;_ @_ "/>
  </numFmts>
  <fonts count="53">
    <font>
      <sz val="11"/>
      <name val="ＭＳ Ｐゴシック"/>
      <family val="3"/>
    </font>
    <font>
      <sz val="6"/>
      <name val="ＭＳ Ｐゴシック"/>
      <family val="3"/>
    </font>
    <font>
      <sz val="12"/>
      <name val="ＭＳ Ｐ明朝"/>
      <family val="1"/>
    </font>
    <font>
      <sz val="10"/>
      <name val="ＭＳ Ｐ明朝"/>
      <family val="1"/>
    </font>
    <font>
      <sz val="9"/>
      <name val="ＭＳ Ｐ明朝"/>
      <family val="1"/>
    </font>
    <font>
      <b/>
      <sz val="9"/>
      <name val="ＭＳ Ｐゴシック"/>
      <family val="3"/>
    </font>
    <font>
      <sz val="8"/>
      <name val="ＭＳ 明朝"/>
      <family val="1"/>
    </font>
    <font>
      <sz val="10"/>
      <name val="ＭＳ 明朝"/>
      <family val="1"/>
    </font>
    <font>
      <sz val="8"/>
      <name val="ＭＳ Ｐ明朝"/>
      <family val="1"/>
    </font>
    <font>
      <sz val="8"/>
      <name val="ＭＳ Ｐゴシック"/>
      <family val="3"/>
    </font>
    <font>
      <sz val="9"/>
      <name val="ＭＳ 明朝"/>
      <family val="1"/>
    </font>
    <font>
      <sz val="11"/>
      <name val="ＭＳ Ｐ明朝"/>
      <family val="1"/>
    </font>
    <font>
      <sz val="9"/>
      <name val="ＭＳ Ｐゴシック"/>
      <family val="3"/>
    </font>
    <font>
      <b/>
      <sz val="12"/>
      <name val="ＭＳ Ｐ明朝"/>
      <family val="1"/>
    </font>
    <font>
      <b/>
      <sz val="10"/>
      <name val="ＭＳ 明朝"/>
      <family val="1"/>
    </font>
    <font>
      <u val="single"/>
      <sz val="11"/>
      <color indexed="12"/>
      <name val="ＭＳ Ｐゴシック"/>
      <family val="3"/>
    </font>
    <font>
      <u val="single"/>
      <sz val="11"/>
      <color indexed="36"/>
      <name val="ＭＳ Ｐゴシック"/>
      <family val="3"/>
    </font>
    <font>
      <sz val="14"/>
      <name val="ＭＳ Ｐ明朝"/>
      <family val="1"/>
    </font>
    <font>
      <sz val="2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style="hair"/>
    </border>
    <border>
      <left>
        <color indexed="63"/>
      </left>
      <right>
        <color indexed="63"/>
      </right>
      <top style="hair"/>
      <bottom style="hair"/>
    </border>
    <border>
      <left style="hair"/>
      <right style="hair"/>
      <top style="hair"/>
      <bottom style="hair"/>
    </border>
    <border>
      <left>
        <color indexed="63"/>
      </left>
      <right style="hair"/>
      <top>
        <color indexed="63"/>
      </top>
      <bottom>
        <color indexed="63"/>
      </bottom>
    </border>
    <border>
      <left style="hair"/>
      <right>
        <color indexed="63"/>
      </right>
      <top>
        <color indexed="63"/>
      </top>
      <bottom>
        <color indexed="63"/>
      </bottom>
    </border>
    <border>
      <left>
        <color indexed="63"/>
      </left>
      <right>
        <color indexed="63"/>
      </right>
      <top>
        <color indexed="63"/>
      </top>
      <bottom style="double"/>
    </border>
    <border>
      <left style="hair"/>
      <right>
        <color indexed="63"/>
      </right>
      <top style="hair"/>
      <bottom style="hair"/>
    </border>
    <border>
      <left>
        <color indexed="63"/>
      </left>
      <right>
        <color indexed="63"/>
      </right>
      <top style="double"/>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double"/>
      <bottom>
        <color indexed="63"/>
      </bottom>
    </border>
    <border>
      <left>
        <color indexed="63"/>
      </left>
      <right style="hair"/>
      <top>
        <color indexed="63"/>
      </top>
      <bottom style="double"/>
    </border>
    <border>
      <left style="hair"/>
      <right>
        <color indexed="63"/>
      </right>
      <top>
        <color indexed="63"/>
      </top>
      <bottom style="double"/>
    </border>
    <border>
      <left style="hair"/>
      <right>
        <color indexed="63"/>
      </right>
      <top>
        <color indexed="63"/>
      </top>
      <bottom style="hair"/>
    </border>
    <border>
      <left>
        <color indexed="63"/>
      </left>
      <right>
        <color indexed="63"/>
      </right>
      <top style="hair"/>
      <bottom>
        <color indexed="63"/>
      </bottom>
    </border>
    <border>
      <left>
        <color indexed="63"/>
      </left>
      <right style="hair"/>
      <top style="double"/>
      <bottom>
        <color indexed="63"/>
      </bottom>
    </border>
    <border>
      <left style="hair"/>
      <right>
        <color indexed="63"/>
      </right>
      <top style="double"/>
      <bottom style="hair"/>
    </border>
    <border>
      <left>
        <color indexed="63"/>
      </left>
      <right style="hair"/>
      <top style="double"/>
      <bottom style="hair"/>
    </border>
    <border>
      <left>
        <color indexed="63"/>
      </left>
      <right>
        <color indexed="63"/>
      </right>
      <top style="double"/>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protection/>
    </xf>
    <xf numFmtId="0" fontId="16" fillId="0" borderId="0" applyNumberFormat="0" applyFill="0" applyBorder="0" applyAlignment="0" applyProtection="0"/>
    <xf numFmtId="0" fontId="52" fillId="32" borderId="0" applyNumberFormat="0" applyBorder="0" applyAlignment="0" applyProtection="0"/>
  </cellStyleXfs>
  <cellXfs count="128">
    <xf numFmtId="0" fontId="0" fillId="0" borderId="0" xfId="0" applyAlignment="1">
      <alignment/>
    </xf>
    <xf numFmtId="0" fontId="2" fillId="33" borderId="0" xfId="0" applyFont="1" applyFill="1" applyAlignment="1">
      <alignment/>
    </xf>
    <xf numFmtId="0" fontId="2" fillId="33" borderId="0" xfId="0" applyFont="1" applyFill="1" applyAlignment="1">
      <alignment horizontal="right" vertical="center"/>
    </xf>
    <xf numFmtId="0" fontId="2" fillId="33" borderId="0" xfId="0" applyFont="1" applyFill="1" applyAlignment="1">
      <alignment vertical="center"/>
    </xf>
    <xf numFmtId="0" fontId="3" fillId="33" borderId="0" xfId="0" applyFont="1" applyFill="1" applyAlignment="1">
      <alignment/>
    </xf>
    <xf numFmtId="0" fontId="6" fillId="33" borderId="0" xfId="0" applyFont="1" applyFill="1" applyAlignment="1">
      <alignment horizontal="right"/>
    </xf>
    <xf numFmtId="0" fontId="0" fillId="33" borderId="0" xfId="0" applyFill="1" applyAlignment="1">
      <alignment/>
    </xf>
    <xf numFmtId="0" fontId="4" fillId="33" borderId="10" xfId="0" applyFont="1" applyFill="1" applyBorder="1" applyAlignment="1">
      <alignment horizontal="distributed" vertical="center"/>
    </xf>
    <xf numFmtId="0" fontId="4" fillId="33" borderId="11" xfId="0" applyFont="1" applyFill="1" applyBorder="1" applyAlignment="1">
      <alignment horizontal="distributed" vertical="center"/>
    </xf>
    <xf numFmtId="0" fontId="4" fillId="33" borderId="12" xfId="0" applyFont="1" applyFill="1" applyBorder="1" applyAlignment="1">
      <alignment horizontal="distributed" vertical="center"/>
    </xf>
    <xf numFmtId="0" fontId="4" fillId="33" borderId="0" xfId="0" applyFont="1" applyFill="1" applyBorder="1" applyAlignment="1">
      <alignment horizontal="center"/>
    </xf>
    <xf numFmtId="0" fontId="4" fillId="33" borderId="13" xfId="0" applyFont="1" applyFill="1" applyBorder="1" applyAlignment="1">
      <alignment horizontal="distributed"/>
    </xf>
    <xf numFmtId="0" fontId="4" fillId="33" borderId="0" xfId="0" applyFont="1" applyFill="1" applyAlignment="1">
      <alignment/>
    </xf>
    <xf numFmtId="0" fontId="4" fillId="33" borderId="14" xfId="0" applyFont="1" applyFill="1" applyBorder="1" applyAlignment="1">
      <alignment horizontal="distributed"/>
    </xf>
    <xf numFmtId="0" fontId="4" fillId="33" borderId="0" xfId="0" applyFont="1" applyFill="1" applyBorder="1" applyAlignment="1">
      <alignment/>
    </xf>
    <xf numFmtId="0" fontId="4" fillId="33" borderId="15" xfId="0" applyFont="1" applyFill="1" applyBorder="1" applyAlignment="1">
      <alignment/>
    </xf>
    <xf numFmtId="0" fontId="7" fillId="33" borderId="0" xfId="0" applyFont="1" applyFill="1" applyAlignment="1">
      <alignment/>
    </xf>
    <xf numFmtId="0" fontId="4" fillId="33" borderId="16" xfId="0" applyFont="1" applyFill="1" applyBorder="1" applyAlignment="1">
      <alignment horizontal="distributed" vertical="center"/>
    </xf>
    <xf numFmtId="0" fontId="4" fillId="33" borderId="13" xfId="0" applyFont="1" applyFill="1" applyBorder="1" applyAlignment="1">
      <alignment horizontal="distributed"/>
    </xf>
    <xf numFmtId="0" fontId="4" fillId="33" borderId="14" xfId="0" applyFont="1" applyFill="1" applyBorder="1" applyAlignment="1">
      <alignment horizontal="center"/>
    </xf>
    <xf numFmtId="0" fontId="4" fillId="33" borderId="0" xfId="0" applyFont="1" applyFill="1" applyAlignment="1">
      <alignment horizontal="distributed"/>
    </xf>
    <xf numFmtId="0" fontId="4" fillId="33" borderId="0" xfId="0" applyFont="1" applyFill="1" applyBorder="1" applyAlignment="1">
      <alignment horizontal="distributed"/>
    </xf>
    <xf numFmtId="0" fontId="5" fillId="33" borderId="13" xfId="0" applyFont="1" applyFill="1" applyBorder="1" applyAlignment="1">
      <alignment horizontal="distributed"/>
    </xf>
    <xf numFmtId="0" fontId="5" fillId="33" borderId="14" xfId="0" applyFont="1" applyFill="1" applyBorder="1" applyAlignment="1">
      <alignment horizontal="center"/>
    </xf>
    <xf numFmtId="0" fontId="6" fillId="33" borderId="0" xfId="0" applyFont="1" applyFill="1" applyAlignment="1">
      <alignment/>
    </xf>
    <xf numFmtId="0" fontId="4" fillId="33" borderId="17" xfId="0" applyFont="1" applyFill="1" applyBorder="1" applyAlignment="1">
      <alignment horizontal="center"/>
    </xf>
    <xf numFmtId="0" fontId="4" fillId="33" borderId="10" xfId="0" applyFont="1" applyFill="1" applyBorder="1" applyAlignment="1">
      <alignment horizontal="distributed"/>
    </xf>
    <xf numFmtId="0" fontId="4" fillId="33" borderId="18" xfId="0" applyFont="1" applyFill="1" applyBorder="1" applyAlignment="1">
      <alignment horizontal="distributed"/>
    </xf>
    <xf numFmtId="0" fontId="4" fillId="33" borderId="12" xfId="0" applyFont="1" applyFill="1" applyBorder="1" applyAlignment="1">
      <alignment horizontal="distributed"/>
    </xf>
    <xf numFmtId="0" fontId="4" fillId="33" borderId="0" xfId="0" applyFont="1" applyFill="1" applyAlignment="1">
      <alignment horizontal="center"/>
    </xf>
    <xf numFmtId="0" fontId="8" fillId="33" borderId="0" xfId="0" applyFont="1" applyFill="1" applyAlignment="1">
      <alignment/>
    </xf>
    <xf numFmtId="0" fontId="8" fillId="33" borderId="0" xfId="0" applyFont="1" applyFill="1" applyAlignment="1">
      <alignment/>
    </xf>
    <xf numFmtId="0" fontId="8" fillId="33" borderId="0" xfId="0" applyFont="1" applyFill="1" applyAlignment="1">
      <alignment horizontal="center"/>
    </xf>
    <xf numFmtId="0" fontId="9" fillId="33" borderId="0" xfId="0" applyFont="1" applyFill="1" applyAlignment="1">
      <alignment/>
    </xf>
    <xf numFmtId="0" fontId="10" fillId="33" borderId="0" xfId="0" applyFont="1" applyFill="1" applyAlignment="1">
      <alignment/>
    </xf>
    <xf numFmtId="0" fontId="10" fillId="33" borderId="0" xfId="0" applyFont="1" applyFill="1" applyAlignment="1">
      <alignment/>
    </xf>
    <xf numFmtId="0" fontId="4" fillId="33" borderId="19" xfId="0" applyFont="1" applyFill="1" applyBorder="1" applyAlignment="1">
      <alignment horizontal="distributed"/>
    </xf>
    <xf numFmtId="0" fontId="4" fillId="33" borderId="20" xfId="0" applyFont="1" applyFill="1" applyBorder="1" applyAlignment="1">
      <alignment/>
    </xf>
    <xf numFmtId="176" fontId="4" fillId="33" borderId="0" xfId="0" applyNumberFormat="1" applyFont="1" applyFill="1" applyAlignment="1">
      <alignment/>
    </xf>
    <xf numFmtId="176" fontId="4" fillId="33" borderId="0" xfId="0" applyNumberFormat="1" applyFont="1" applyFill="1" applyAlignment="1">
      <alignment horizontal="right"/>
    </xf>
    <xf numFmtId="176" fontId="4" fillId="33" borderId="0" xfId="0" applyNumberFormat="1" applyFont="1" applyFill="1" applyBorder="1" applyAlignment="1">
      <alignment/>
    </xf>
    <xf numFmtId="0" fontId="11" fillId="33" borderId="0" xfId="0" applyFont="1" applyFill="1" applyAlignment="1">
      <alignment/>
    </xf>
    <xf numFmtId="0" fontId="4" fillId="33" borderId="14" xfId="0" applyFont="1" applyFill="1" applyBorder="1" applyAlignment="1">
      <alignment horizontal="right"/>
    </xf>
    <xf numFmtId="0" fontId="12" fillId="33" borderId="0" xfId="0" applyFont="1" applyFill="1" applyBorder="1" applyAlignment="1">
      <alignment/>
    </xf>
    <xf numFmtId="0" fontId="5" fillId="33" borderId="0" xfId="0" applyFont="1" applyFill="1" applyBorder="1" applyAlignment="1">
      <alignment/>
    </xf>
    <xf numFmtId="0" fontId="5" fillId="33" borderId="0" xfId="0" applyFont="1" applyFill="1" applyBorder="1" applyAlignment="1">
      <alignment horizontal="distributed"/>
    </xf>
    <xf numFmtId="0" fontId="12" fillId="33" borderId="15" xfId="0" applyFont="1" applyFill="1" applyBorder="1" applyAlignment="1">
      <alignment/>
    </xf>
    <xf numFmtId="0" fontId="5" fillId="33" borderId="15" xfId="0" applyFont="1" applyFill="1" applyBorder="1" applyAlignment="1">
      <alignment/>
    </xf>
    <xf numFmtId="0" fontId="5" fillId="33" borderId="21" xfId="0" applyFont="1" applyFill="1" applyBorder="1" applyAlignment="1">
      <alignment horizontal="distributed"/>
    </xf>
    <xf numFmtId="0" fontId="5" fillId="33" borderId="22" xfId="0" applyFont="1" applyFill="1" applyBorder="1" applyAlignment="1">
      <alignment horizontal="center"/>
    </xf>
    <xf numFmtId="0" fontId="5" fillId="33" borderId="13" xfId="0" applyFont="1" applyFill="1" applyBorder="1" applyAlignment="1">
      <alignment horizontal="distributed"/>
    </xf>
    <xf numFmtId="0" fontId="5" fillId="33" borderId="14" xfId="0" applyFont="1" applyFill="1" applyBorder="1" applyAlignment="1">
      <alignment horizontal="right"/>
    </xf>
    <xf numFmtId="0" fontId="13" fillId="33" borderId="0" xfId="0" applyFont="1" applyFill="1" applyAlignment="1">
      <alignment horizontal="right"/>
    </xf>
    <xf numFmtId="0" fontId="13" fillId="33" borderId="0" xfId="0" applyFont="1" applyFill="1" applyAlignment="1">
      <alignment/>
    </xf>
    <xf numFmtId="0" fontId="14" fillId="33" borderId="0" xfId="0" applyFont="1" applyFill="1" applyAlignment="1">
      <alignment horizontal="right" vertical="center"/>
    </xf>
    <xf numFmtId="0" fontId="14" fillId="33" borderId="0" xfId="0" applyFont="1" applyFill="1" applyAlignment="1">
      <alignment vertical="center"/>
    </xf>
    <xf numFmtId="0" fontId="14" fillId="33" borderId="0" xfId="0" applyFont="1" applyFill="1" applyAlignment="1">
      <alignment horizontal="right" vertical="top"/>
    </xf>
    <xf numFmtId="0" fontId="14" fillId="33" borderId="0" xfId="0" applyFont="1" applyFill="1" applyAlignment="1">
      <alignment vertical="top"/>
    </xf>
    <xf numFmtId="0" fontId="0" fillId="33" borderId="0" xfId="0" applyFill="1" applyBorder="1" applyAlignment="1">
      <alignment/>
    </xf>
    <xf numFmtId="0" fontId="0" fillId="33" borderId="0" xfId="0" applyFill="1" applyBorder="1" applyAlignment="1">
      <alignment horizontal="distributed" vertical="center"/>
    </xf>
    <xf numFmtId="0" fontId="0" fillId="33" borderId="14" xfId="0" applyFill="1" applyBorder="1" applyAlignment="1">
      <alignment/>
    </xf>
    <xf numFmtId="0" fontId="4" fillId="33" borderId="14" xfId="0" applyFont="1" applyFill="1" applyBorder="1" applyAlignment="1">
      <alignment horizontal="right"/>
    </xf>
    <xf numFmtId="0" fontId="4" fillId="33" borderId="23" xfId="0" applyFont="1" applyFill="1" applyBorder="1" applyAlignment="1">
      <alignment horizontal="right"/>
    </xf>
    <xf numFmtId="0" fontId="4" fillId="33" borderId="22" xfId="0" applyFont="1" applyFill="1" applyBorder="1" applyAlignment="1">
      <alignment horizontal="right"/>
    </xf>
    <xf numFmtId="0" fontId="4" fillId="33" borderId="24" xfId="62" applyFont="1" applyFill="1" applyBorder="1" applyAlignment="1">
      <alignment horizontal="distributed"/>
      <protection/>
    </xf>
    <xf numFmtId="0" fontId="4" fillId="33" borderId="0" xfId="62" applyFont="1" applyFill="1" applyBorder="1" applyAlignment="1">
      <alignment horizontal="distributed"/>
      <protection/>
    </xf>
    <xf numFmtId="0" fontId="4" fillId="33" borderId="0" xfId="0" applyFont="1" applyFill="1" applyBorder="1" applyAlignment="1">
      <alignment horizontal="center" vertical="center"/>
    </xf>
    <xf numFmtId="0" fontId="4" fillId="33" borderId="0" xfId="0" applyFont="1" applyFill="1" applyBorder="1" applyAlignment="1">
      <alignment horizontal="right"/>
    </xf>
    <xf numFmtId="0" fontId="4" fillId="33" borderId="13" xfId="0" applyFont="1" applyFill="1" applyBorder="1" applyAlignment="1">
      <alignment horizontal="right"/>
    </xf>
    <xf numFmtId="0" fontId="4" fillId="33" borderId="15" xfId="0" applyFont="1" applyFill="1" applyBorder="1" applyAlignment="1">
      <alignment horizontal="right"/>
    </xf>
    <xf numFmtId="0" fontId="4" fillId="33" borderId="21" xfId="0" applyFont="1" applyFill="1" applyBorder="1" applyAlignment="1">
      <alignment horizontal="right"/>
    </xf>
    <xf numFmtId="176" fontId="5" fillId="0" borderId="0" xfId="0" applyNumberFormat="1" applyFont="1" applyFill="1" applyAlignment="1">
      <alignment/>
    </xf>
    <xf numFmtId="176" fontId="4" fillId="0" borderId="0" xfId="0" applyNumberFormat="1" applyFont="1" applyFill="1" applyAlignment="1">
      <alignment/>
    </xf>
    <xf numFmtId="176" fontId="4" fillId="0" borderId="0" xfId="0" applyNumberFormat="1" applyFont="1" applyFill="1" applyAlignment="1">
      <alignment horizontal="right"/>
    </xf>
    <xf numFmtId="176" fontId="4" fillId="0" borderId="0" xfId="0" applyNumberFormat="1" applyFont="1" applyFill="1" applyBorder="1" applyAlignment="1">
      <alignment horizontal="right"/>
    </xf>
    <xf numFmtId="176" fontId="4" fillId="0" borderId="15" xfId="0" applyNumberFormat="1" applyFont="1" applyFill="1" applyBorder="1" applyAlignment="1">
      <alignment horizontal="right"/>
    </xf>
    <xf numFmtId="176" fontId="4" fillId="0" borderId="0" xfId="0" applyNumberFormat="1" applyFont="1" applyFill="1" applyBorder="1" applyAlignment="1">
      <alignment/>
    </xf>
    <xf numFmtId="176" fontId="4" fillId="0" borderId="13" xfId="0" applyNumberFormat="1" applyFont="1" applyFill="1" applyBorder="1" applyAlignment="1">
      <alignment/>
    </xf>
    <xf numFmtId="176" fontId="4" fillId="0" borderId="15" xfId="0" applyNumberFormat="1" applyFont="1" applyFill="1" applyBorder="1" applyAlignment="1">
      <alignment/>
    </xf>
    <xf numFmtId="176" fontId="4" fillId="0" borderId="21" xfId="0" applyNumberFormat="1" applyFont="1" applyFill="1" applyBorder="1" applyAlignment="1">
      <alignment/>
    </xf>
    <xf numFmtId="176" fontId="5" fillId="0" borderId="15" xfId="0" applyNumberFormat="1" applyFont="1" applyFill="1" applyBorder="1" applyAlignment="1">
      <alignment/>
    </xf>
    <xf numFmtId="176" fontId="4" fillId="0" borderId="14" xfId="0" applyNumberFormat="1" applyFont="1" applyFill="1" applyBorder="1" applyAlignment="1">
      <alignment/>
    </xf>
    <xf numFmtId="176" fontId="4" fillId="33" borderId="13" xfId="0" applyNumberFormat="1" applyFont="1" applyFill="1" applyBorder="1" applyAlignment="1">
      <alignment/>
    </xf>
    <xf numFmtId="0" fontId="13" fillId="0" borderId="0" xfId="0" applyFont="1" applyFill="1" applyAlignment="1">
      <alignment horizontal="right" vertical="center"/>
    </xf>
    <xf numFmtId="0" fontId="13" fillId="0" borderId="0" xfId="0" applyFont="1" applyFill="1" applyAlignment="1">
      <alignment horizontal="left" vertical="center"/>
    </xf>
    <xf numFmtId="0" fontId="6" fillId="0" borderId="0" xfId="0" applyFont="1" applyFill="1" applyAlignment="1">
      <alignment horizontal="right"/>
    </xf>
    <xf numFmtId="0" fontId="6" fillId="0" borderId="0" xfId="0" applyFont="1" applyFill="1" applyAlignment="1">
      <alignment horizontal="left"/>
    </xf>
    <xf numFmtId="176" fontId="4" fillId="33" borderId="0" xfId="0" applyNumberFormat="1" applyFont="1" applyFill="1" applyBorder="1" applyAlignment="1">
      <alignment horizontal="right"/>
    </xf>
    <xf numFmtId="0" fontId="4" fillId="33" borderId="0" xfId="0" applyFont="1" applyFill="1" applyBorder="1" applyAlignment="1">
      <alignment horizontal="right"/>
    </xf>
    <xf numFmtId="176" fontId="5" fillId="33" borderId="0" xfId="0" applyNumberFormat="1" applyFont="1" applyFill="1" applyAlignment="1">
      <alignment/>
    </xf>
    <xf numFmtId="0" fontId="4" fillId="33" borderId="16" xfId="0" applyFont="1" applyFill="1" applyBorder="1" applyAlignment="1">
      <alignment horizontal="center"/>
    </xf>
    <xf numFmtId="0" fontId="4" fillId="33" borderId="10" xfId="0" applyFont="1" applyFill="1" applyBorder="1" applyAlignment="1">
      <alignment horizontal="center"/>
    </xf>
    <xf numFmtId="0" fontId="4" fillId="33" borderId="17" xfId="0" applyFont="1" applyFill="1" applyBorder="1" applyAlignment="1">
      <alignment horizontal="distributed"/>
    </xf>
    <xf numFmtId="0" fontId="4" fillId="33" borderId="25" xfId="0" applyFont="1" applyFill="1" applyBorder="1" applyAlignment="1">
      <alignment horizontal="distributed"/>
    </xf>
    <xf numFmtId="0" fontId="5" fillId="33" borderId="0"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17" xfId="0" applyFont="1" applyFill="1" applyBorder="1" applyAlignment="1">
      <alignment horizontal="distributed" vertical="center"/>
    </xf>
    <xf numFmtId="0" fontId="0" fillId="33" borderId="25" xfId="0" applyFill="1" applyBorder="1" applyAlignment="1">
      <alignment horizontal="distributed"/>
    </xf>
    <xf numFmtId="0" fontId="0" fillId="33" borderId="0" xfId="0" applyFill="1" applyBorder="1" applyAlignment="1">
      <alignment horizontal="distributed"/>
    </xf>
    <xf numFmtId="0" fontId="0" fillId="33" borderId="13" xfId="0" applyFill="1" applyBorder="1" applyAlignment="1">
      <alignment horizontal="distributed"/>
    </xf>
    <xf numFmtId="0" fontId="0" fillId="33" borderId="18" xfId="0" applyFill="1" applyBorder="1" applyAlignment="1">
      <alignment horizontal="distributed"/>
    </xf>
    <xf numFmtId="0" fontId="0" fillId="33" borderId="19" xfId="0" applyFill="1" applyBorder="1" applyAlignment="1">
      <alignment horizontal="distributed"/>
    </xf>
    <xf numFmtId="0" fontId="4" fillId="33" borderId="25" xfId="0" applyFont="1" applyFill="1" applyBorder="1" applyAlignment="1">
      <alignment horizontal="distributed" vertical="center"/>
    </xf>
    <xf numFmtId="0" fontId="0" fillId="33" borderId="18" xfId="0" applyFill="1" applyBorder="1" applyAlignment="1">
      <alignment horizontal="distributed" vertical="center"/>
    </xf>
    <xf numFmtId="0" fontId="4" fillId="33" borderId="19" xfId="0" applyFont="1" applyFill="1" applyBorder="1" applyAlignment="1">
      <alignment horizontal="distributed" vertical="center"/>
    </xf>
    <xf numFmtId="0" fontId="4" fillId="33" borderId="16" xfId="0" applyFont="1" applyFill="1" applyBorder="1" applyAlignment="1">
      <alignment horizontal="distributed"/>
    </xf>
    <xf numFmtId="0" fontId="4" fillId="33" borderId="10" xfId="0" applyFont="1" applyFill="1" applyBorder="1" applyAlignment="1">
      <alignment horizontal="distributed"/>
    </xf>
    <xf numFmtId="0" fontId="4" fillId="33" borderId="11" xfId="0" applyFont="1" applyFill="1" applyBorder="1" applyAlignment="1">
      <alignment horizontal="distributed"/>
    </xf>
    <xf numFmtId="0" fontId="4" fillId="33" borderId="13" xfId="0" applyFont="1" applyFill="1" applyBorder="1" applyAlignment="1">
      <alignment horizontal="distributed"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right" vertical="center"/>
    </xf>
    <xf numFmtId="0" fontId="0" fillId="33" borderId="17" xfId="0" applyFill="1" applyBorder="1" applyAlignment="1">
      <alignment horizontal="distributed"/>
    </xf>
    <xf numFmtId="0" fontId="5" fillId="33" borderId="0" xfId="0" applyFont="1" applyFill="1" applyBorder="1" applyAlignment="1">
      <alignment horizontal="distributed" vertical="center"/>
    </xf>
    <xf numFmtId="0" fontId="4" fillId="33" borderId="0" xfId="0" applyFont="1" applyFill="1" applyBorder="1" applyAlignment="1">
      <alignment horizontal="distributed" vertical="center"/>
    </xf>
    <xf numFmtId="0" fontId="4" fillId="33" borderId="15" xfId="0" applyFont="1" applyFill="1" applyBorder="1" applyAlignment="1">
      <alignment horizontal="distributed" vertical="center"/>
    </xf>
    <xf numFmtId="0" fontId="4" fillId="33" borderId="21" xfId="0" applyFont="1" applyFill="1" applyBorder="1" applyAlignment="1">
      <alignment horizontal="distributed" vertical="center" wrapText="1"/>
    </xf>
    <xf numFmtId="0" fontId="4" fillId="33" borderId="22" xfId="0" applyFont="1" applyFill="1" applyBorder="1" applyAlignment="1">
      <alignment horizontal="center" vertical="center" wrapText="1"/>
    </xf>
    <xf numFmtId="0" fontId="4" fillId="33" borderId="18" xfId="0" applyFont="1" applyFill="1" applyBorder="1" applyAlignment="1">
      <alignment horizontal="distributed" vertical="center"/>
    </xf>
    <xf numFmtId="0" fontId="4" fillId="33" borderId="26" xfId="0" applyFont="1" applyFill="1" applyBorder="1" applyAlignment="1">
      <alignment horizontal="distributed" vertical="center"/>
    </xf>
    <xf numFmtId="0" fontId="0" fillId="33" borderId="27" xfId="0" applyFill="1" applyBorder="1" applyAlignment="1">
      <alignment horizontal="distributed" vertical="center"/>
    </xf>
    <xf numFmtId="0" fontId="4" fillId="33" borderId="28" xfId="0" applyFont="1" applyFill="1" applyBorder="1" applyAlignment="1">
      <alignment horizontal="distributed" vertical="center"/>
    </xf>
    <xf numFmtId="0" fontId="4" fillId="33" borderId="20" xfId="0" applyFont="1" applyFill="1" applyBorder="1" applyAlignment="1">
      <alignment horizontal="distributed" vertical="center"/>
    </xf>
    <xf numFmtId="0" fontId="4" fillId="33" borderId="23" xfId="0" applyFont="1" applyFill="1" applyBorder="1" applyAlignment="1">
      <alignment horizontal="distributed" vertical="center"/>
    </xf>
    <xf numFmtId="0" fontId="4" fillId="33" borderId="27" xfId="0" applyFont="1" applyFill="1" applyBorder="1" applyAlignment="1">
      <alignment horizontal="distributed" vertical="center"/>
    </xf>
    <xf numFmtId="0" fontId="18" fillId="33" borderId="0" xfId="0" applyFont="1" applyFill="1" applyBorder="1" applyAlignment="1">
      <alignment horizontal="center" vertical="center"/>
    </xf>
    <xf numFmtId="0" fontId="18" fillId="33" borderId="15" xfId="0" applyFont="1" applyFill="1" applyBorder="1" applyAlignment="1">
      <alignment horizontal="center" vertical="center"/>
    </xf>
    <xf numFmtId="0" fontId="18" fillId="33" borderId="24" xfId="0" applyFont="1" applyFill="1" applyBorder="1" applyAlignment="1">
      <alignment horizontal="center" vertical="center"/>
    </xf>
    <xf numFmtId="0" fontId="0" fillId="33" borderId="28" xfId="0" applyFill="1" applyBorder="1" applyAlignment="1">
      <alignment horizontal="distributed"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_iwakiri統計書・港湾"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14</xdr:row>
      <xdr:rowOff>85725</xdr:rowOff>
    </xdr:from>
    <xdr:to>
      <xdr:col>0</xdr:col>
      <xdr:colOff>695325</xdr:colOff>
      <xdr:row>16</xdr:row>
      <xdr:rowOff>85725</xdr:rowOff>
    </xdr:to>
    <xdr:sp>
      <xdr:nvSpPr>
        <xdr:cNvPr id="1" name="左中かっこ 3"/>
        <xdr:cNvSpPr>
          <a:spLocks/>
        </xdr:cNvSpPr>
      </xdr:nvSpPr>
      <xdr:spPr>
        <a:xfrm>
          <a:off x="590550" y="2876550"/>
          <a:ext cx="104775" cy="342900"/>
        </a:xfrm>
        <a:prstGeom prst="leftBrace">
          <a:avLst>
            <a:gd name="adj" fmla="val -47453"/>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85725</xdr:rowOff>
    </xdr:from>
    <xdr:to>
      <xdr:col>11</xdr:col>
      <xdr:colOff>104775</xdr:colOff>
      <xdr:row>16</xdr:row>
      <xdr:rowOff>85725</xdr:rowOff>
    </xdr:to>
    <xdr:sp>
      <xdr:nvSpPr>
        <xdr:cNvPr id="2" name="左中かっこ 4"/>
        <xdr:cNvSpPr>
          <a:spLocks/>
        </xdr:cNvSpPr>
      </xdr:nvSpPr>
      <xdr:spPr>
        <a:xfrm flipH="1">
          <a:off x="12887325" y="2876550"/>
          <a:ext cx="104775" cy="342900"/>
        </a:xfrm>
        <a:prstGeom prst="leftBrace">
          <a:avLst>
            <a:gd name="adj" fmla="val -47453"/>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43"/>
  <sheetViews>
    <sheetView showGridLines="0" tabSelected="1" zoomScalePageLayoutView="0" workbookViewId="0" topLeftCell="A1">
      <selection activeCell="A1" sqref="A1"/>
    </sheetView>
  </sheetViews>
  <sheetFormatPr defaultColWidth="9.00390625" defaultRowHeight="13.5"/>
  <cols>
    <col min="1" max="1" width="9.625" style="6" customWidth="1"/>
    <col min="2" max="2" width="10.625" style="6" customWidth="1"/>
    <col min="3" max="4" width="17.625" style="6" customWidth="1"/>
    <col min="5" max="6" width="17.125" style="6" customWidth="1"/>
    <col min="7" max="7" width="17.25390625" style="6" customWidth="1"/>
    <col min="8" max="8" width="18.625" style="6" customWidth="1"/>
    <col min="9" max="9" width="17.25390625" style="6" customWidth="1"/>
    <col min="10" max="10" width="18.625" style="6" customWidth="1"/>
    <col min="11" max="11" width="7.625" style="6" customWidth="1"/>
    <col min="12" max="12" width="8.625" style="6" customWidth="1"/>
    <col min="13" max="16384" width="9.00390625" style="6" customWidth="1"/>
  </cols>
  <sheetData>
    <row r="1" spans="6:7" ht="25.5" customHeight="1">
      <c r="F1" s="83" t="s">
        <v>133</v>
      </c>
      <c r="G1" s="84" t="s">
        <v>167</v>
      </c>
    </row>
    <row r="2" spans="6:7" ht="14.25" customHeight="1">
      <c r="F2" s="85" t="s">
        <v>168</v>
      </c>
      <c r="G2" s="86" t="s">
        <v>132</v>
      </c>
    </row>
    <row r="3" spans="6:7" ht="12.75" customHeight="1">
      <c r="F3" s="85" t="s">
        <v>134</v>
      </c>
      <c r="G3" s="86" t="s">
        <v>136</v>
      </c>
    </row>
    <row r="4" spans="6:7" ht="12.75" customHeight="1">
      <c r="F4" s="85" t="s">
        <v>135</v>
      </c>
      <c r="G4" s="86" t="s">
        <v>137</v>
      </c>
    </row>
    <row r="5" spans="6:7" s="1" customFormat="1" ht="22.5" customHeight="1">
      <c r="F5" s="52" t="s">
        <v>61</v>
      </c>
      <c r="G5" s="53" t="s">
        <v>34</v>
      </c>
    </row>
    <row r="6" spans="6:7" s="24" customFormat="1" ht="16.5" customHeight="1">
      <c r="F6" s="5" t="s">
        <v>131</v>
      </c>
      <c r="G6" s="24" t="s">
        <v>130</v>
      </c>
    </row>
    <row r="7" spans="6:12" s="16" customFormat="1" ht="33.75" customHeight="1" thickBot="1">
      <c r="F7" s="54" t="s">
        <v>38</v>
      </c>
      <c r="G7" s="55" t="s">
        <v>39</v>
      </c>
      <c r="L7" s="5" t="s">
        <v>138</v>
      </c>
    </row>
    <row r="8" spans="1:13" ht="12.75" customHeight="1" thickTop="1">
      <c r="A8" s="96" t="s">
        <v>41</v>
      </c>
      <c r="B8" s="97"/>
      <c r="C8" s="96" t="s">
        <v>2</v>
      </c>
      <c r="D8" s="102"/>
      <c r="E8" s="37"/>
      <c r="F8" s="25">
        <v>500</v>
      </c>
      <c r="G8" s="92" t="s">
        <v>5</v>
      </c>
      <c r="H8" s="92"/>
      <c r="I8" s="92"/>
      <c r="J8" s="93"/>
      <c r="K8" s="96" t="s">
        <v>41</v>
      </c>
      <c r="L8" s="111"/>
      <c r="M8" s="58"/>
    </row>
    <row r="9" spans="1:13" ht="12" customHeight="1">
      <c r="A9" s="98"/>
      <c r="B9" s="99"/>
      <c r="C9" s="103"/>
      <c r="D9" s="104"/>
      <c r="E9" s="105" t="s">
        <v>3</v>
      </c>
      <c r="F9" s="106"/>
      <c r="G9" s="107" t="s">
        <v>4</v>
      </c>
      <c r="H9" s="106"/>
      <c r="I9" s="90" t="s">
        <v>60</v>
      </c>
      <c r="J9" s="91"/>
      <c r="K9" s="98"/>
      <c r="L9" s="98"/>
      <c r="M9" s="58"/>
    </row>
    <row r="10" spans="1:13" ht="12" customHeight="1">
      <c r="A10" s="100"/>
      <c r="B10" s="101"/>
      <c r="C10" s="26" t="s">
        <v>0</v>
      </c>
      <c r="D10" s="27" t="s">
        <v>1</v>
      </c>
      <c r="E10" s="28" t="s">
        <v>0</v>
      </c>
      <c r="F10" s="28" t="s">
        <v>1</v>
      </c>
      <c r="G10" s="36" t="s">
        <v>0</v>
      </c>
      <c r="H10" s="27" t="s">
        <v>1</v>
      </c>
      <c r="I10" s="28" t="s">
        <v>0</v>
      </c>
      <c r="J10" s="36" t="s">
        <v>1</v>
      </c>
      <c r="K10" s="100"/>
      <c r="L10" s="100"/>
      <c r="M10" s="58"/>
    </row>
    <row r="11" spans="1:12" ht="11.25" customHeight="1">
      <c r="A11" s="21" t="s">
        <v>6</v>
      </c>
      <c r="B11" s="11" t="s">
        <v>115</v>
      </c>
      <c r="C11" s="38">
        <v>30470</v>
      </c>
      <c r="D11" s="38">
        <v>103345679</v>
      </c>
      <c r="E11" s="38">
        <v>19084</v>
      </c>
      <c r="F11" s="38">
        <v>6064409</v>
      </c>
      <c r="G11" s="38">
        <v>11386</v>
      </c>
      <c r="H11" s="38">
        <v>97281270</v>
      </c>
      <c r="I11" s="38">
        <v>1446</v>
      </c>
      <c r="J11" s="38">
        <v>75871073</v>
      </c>
      <c r="K11" s="13" t="s">
        <v>45</v>
      </c>
      <c r="L11" s="64" t="s">
        <v>142</v>
      </c>
    </row>
    <row r="12" spans="1:12" ht="11.25" customHeight="1">
      <c r="A12" s="14"/>
      <c r="B12" s="11" t="s">
        <v>116</v>
      </c>
      <c r="C12" s="38">
        <v>27204</v>
      </c>
      <c r="D12" s="38">
        <v>92613669</v>
      </c>
      <c r="E12" s="38">
        <v>16363</v>
      </c>
      <c r="F12" s="38">
        <v>5012437</v>
      </c>
      <c r="G12" s="38">
        <v>10841</v>
      </c>
      <c r="H12" s="38">
        <v>87601232</v>
      </c>
      <c r="I12" s="38">
        <v>1222</v>
      </c>
      <c r="J12" s="38">
        <v>66400828</v>
      </c>
      <c r="K12" s="60"/>
      <c r="L12" s="65" t="s">
        <v>143</v>
      </c>
    </row>
    <row r="13" spans="1:12" ht="11.25" customHeight="1">
      <c r="A13" s="14"/>
      <c r="B13" s="11" t="s">
        <v>117</v>
      </c>
      <c r="C13" s="38">
        <v>26969</v>
      </c>
      <c r="D13" s="38">
        <v>100260553</v>
      </c>
      <c r="E13" s="38">
        <v>15956</v>
      </c>
      <c r="F13" s="38">
        <v>5200902</v>
      </c>
      <c r="G13" s="38">
        <v>11013</v>
      </c>
      <c r="H13" s="38">
        <v>95059651</v>
      </c>
      <c r="I13" s="38">
        <v>1376</v>
      </c>
      <c r="J13" s="38">
        <v>74038776</v>
      </c>
      <c r="K13" s="60"/>
      <c r="L13" s="65" t="s">
        <v>113</v>
      </c>
    </row>
    <row r="14" spans="1:12" ht="11.25" customHeight="1">
      <c r="A14" s="14"/>
      <c r="B14" s="11" t="s">
        <v>118</v>
      </c>
      <c r="C14" s="72">
        <v>26881</v>
      </c>
      <c r="D14" s="72">
        <v>99637950</v>
      </c>
      <c r="E14" s="72">
        <v>15954</v>
      </c>
      <c r="F14" s="72">
        <v>5384144</v>
      </c>
      <c r="G14" s="72">
        <v>10927</v>
      </c>
      <c r="H14" s="72">
        <v>94253806</v>
      </c>
      <c r="I14" s="72">
        <v>1277</v>
      </c>
      <c r="J14" s="72">
        <v>72962171</v>
      </c>
      <c r="K14" s="60"/>
      <c r="L14" s="65" t="s">
        <v>118</v>
      </c>
    </row>
    <row r="15" spans="1:12" ht="15" customHeight="1">
      <c r="A15" s="94" t="s">
        <v>145</v>
      </c>
      <c r="B15" s="22" t="s">
        <v>2</v>
      </c>
      <c r="C15" s="71">
        <f aca="true" t="shared" si="0" ref="C15:J15">SUM(C16:C17)</f>
        <v>25230</v>
      </c>
      <c r="D15" s="71">
        <f t="shared" si="0"/>
        <v>100441487</v>
      </c>
      <c r="E15" s="71">
        <f t="shared" si="0"/>
        <v>14895</v>
      </c>
      <c r="F15" s="71">
        <f t="shared" si="0"/>
        <v>5161407</v>
      </c>
      <c r="G15" s="71">
        <f t="shared" si="0"/>
        <v>10335</v>
      </c>
      <c r="H15" s="71">
        <f t="shared" si="0"/>
        <v>95280080</v>
      </c>
      <c r="I15" s="71">
        <f t="shared" si="0"/>
        <v>1364</v>
      </c>
      <c r="J15" s="71">
        <f t="shared" si="0"/>
        <v>75102339</v>
      </c>
      <c r="K15" s="23" t="s">
        <v>9</v>
      </c>
      <c r="L15" s="112" t="s">
        <v>144</v>
      </c>
    </row>
    <row r="16" spans="1:12" ht="12" customHeight="1">
      <c r="A16" s="94"/>
      <c r="B16" s="22" t="s">
        <v>7</v>
      </c>
      <c r="C16" s="71">
        <f aca="true" t="shared" si="1" ref="C16:J17">SUM(C18,C20,C22,C24,C26,C28,C30,C32,C34,C36,C38,C40)</f>
        <v>2662</v>
      </c>
      <c r="D16" s="71">
        <f t="shared" si="1"/>
        <v>78449228</v>
      </c>
      <c r="E16" s="71">
        <f t="shared" si="1"/>
        <v>2</v>
      </c>
      <c r="F16" s="71">
        <f t="shared" si="1"/>
        <v>994</v>
      </c>
      <c r="G16" s="71">
        <f t="shared" si="1"/>
        <v>2660</v>
      </c>
      <c r="H16" s="71">
        <f t="shared" si="1"/>
        <v>78448234</v>
      </c>
      <c r="I16" s="71">
        <f t="shared" si="1"/>
        <v>1184</v>
      </c>
      <c r="J16" s="71">
        <f t="shared" si="1"/>
        <v>72826357</v>
      </c>
      <c r="K16" s="23" t="s">
        <v>10</v>
      </c>
      <c r="L16" s="112"/>
    </row>
    <row r="17" spans="1:12" ht="12" customHeight="1">
      <c r="A17" s="94"/>
      <c r="B17" s="22" t="s">
        <v>8</v>
      </c>
      <c r="C17" s="71">
        <f t="shared" si="1"/>
        <v>22568</v>
      </c>
      <c r="D17" s="71">
        <f t="shared" si="1"/>
        <v>21992259</v>
      </c>
      <c r="E17" s="71">
        <f t="shared" si="1"/>
        <v>14893</v>
      </c>
      <c r="F17" s="71">
        <f t="shared" si="1"/>
        <v>5160413</v>
      </c>
      <c r="G17" s="71">
        <f t="shared" si="1"/>
        <v>7675</v>
      </c>
      <c r="H17" s="71">
        <f t="shared" si="1"/>
        <v>16831846</v>
      </c>
      <c r="I17" s="71">
        <f t="shared" si="1"/>
        <v>180</v>
      </c>
      <c r="J17" s="71">
        <f t="shared" si="1"/>
        <v>2275982</v>
      </c>
      <c r="K17" s="23" t="s">
        <v>11</v>
      </c>
      <c r="L17" s="112"/>
    </row>
    <row r="18" spans="1:12" ht="12.75" customHeight="1">
      <c r="A18" s="95" t="s">
        <v>64</v>
      </c>
      <c r="B18" s="108" t="s">
        <v>17</v>
      </c>
      <c r="C18" s="72">
        <f>SUM(E18,G18)</f>
        <v>218</v>
      </c>
      <c r="D18" s="72">
        <f aca="true" t="shared" si="2" ref="D18:D41">SUM(F18,H18)</f>
        <v>6082083</v>
      </c>
      <c r="E18" s="76">
        <v>0</v>
      </c>
      <c r="F18" s="76">
        <v>0</v>
      </c>
      <c r="G18" s="76">
        <v>218</v>
      </c>
      <c r="H18" s="76">
        <v>6082083</v>
      </c>
      <c r="I18" s="76">
        <v>90</v>
      </c>
      <c r="J18" s="77">
        <v>5628700</v>
      </c>
      <c r="K18" s="109" t="s">
        <v>18</v>
      </c>
      <c r="L18" s="113" t="s">
        <v>100</v>
      </c>
    </row>
    <row r="19" spans="1:12" ht="12" customHeight="1">
      <c r="A19" s="95"/>
      <c r="B19" s="108"/>
      <c r="C19" s="72">
        <f aca="true" t="shared" si="3" ref="C19:C41">SUM(E19,G19)</f>
        <v>1873</v>
      </c>
      <c r="D19" s="72">
        <f t="shared" si="2"/>
        <v>1659519</v>
      </c>
      <c r="E19" s="76">
        <v>1254</v>
      </c>
      <c r="F19" s="76">
        <v>432934</v>
      </c>
      <c r="G19" s="76">
        <v>619</v>
      </c>
      <c r="H19" s="76">
        <v>1226585</v>
      </c>
      <c r="I19" s="76">
        <v>10</v>
      </c>
      <c r="J19" s="77">
        <v>127677</v>
      </c>
      <c r="K19" s="109"/>
      <c r="L19" s="113"/>
    </row>
    <row r="20" spans="1:12" ht="12.75" customHeight="1">
      <c r="A20" s="95" t="s">
        <v>65</v>
      </c>
      <c r="B20" s="108" t="s">
        <v>17</v>
      </c>
      <c r="C20" s="72">
        <f t="shared" si="3"/>
        <v>213</v>
      </c>
      <c r="D20" s="72">
        <f t="shared" si="2"/>
        <v>7178685</v>
      </c>
      <c r="E20" s="74">
        <v>0</v>
      </c>
      <c r="F20" s="74">
        <v>0</v>
      </c>
      <c r="G20" s="76">
        <v>213</v>
      </c>
      <c r="H20" s="76">
        <v>7178685</v>
      </c>
      <c r="I20" s="76">
        <v>105</v>
      </c>
      <c r="J20" s="77">
        <v>6766577</v>
      </c>
      <c r="K20" s="109" t="s">
        <v>18</v>
      </c>
      <c r="L20" s="113" t="s">
        <v>101</v>
      </c>
    </row>
    <row r="21" spans="1:12" ht="12" customHeight="1">
      <c r="A21" s="95"/>
      <c r="B21" s="108"/>
      <c r="C21" s="72">
        <f t="shared" si="3"/>
        <v>1976</v>
      </c>
      <c r="D21" s="72">
        <f t="shared" si="2"/>
        <v>1892996</v>
      </c>
      <c r="E21" s="76">
        <v>1333</v>
      </c>
      <c r="F21" s="76">
        <v>464553</v>
      </c>
      <c r="G21" s="76">
        <v>643</v>
      </c>
      <c r="H21" s="76">
        <v>1428443</v>
      </c>
      <c r="I21" s="76">
        <v>18</v>
      </c>
      <c r="J21" s="77">
        <v>224475</v>
      </c>
      <c r="K21" s="109"/>
      <c r="L21" s="113"/>
    </row>
    <row r="22" spans="1:12" ht="12.75" customHeight="1">
      <c r="A22" s="95" t="s">
        <v>66</v>
      </c>
      <c r="B22" s="108" t="s">
        <v>17</v>
      </c>
      <c r="C22" s="72">
        <f t="shared" si="3"/>
        <v>221</v>
      </c>
      <c r="D22" s="72">
        <f t="shared" si="2"/>
        <v>6715535</v>
      </c>
      <c r="E22" s="74">
        <v>0</v>
      </c>
      <c r="F22" s="74">
        <v>0</v>
      </c>
      <c r="G22" s="76">
        <v>221</v>
      </c>
      <c r="H22" s="76">
        <v>6715535</v>
      </c>
      <c r="I22" s="76">
        <v>107</v>
      </c>
      <c r="J22" s="77">
        <v>6291531</v>
      </c>
      <c r="K22" s="109" t="s">
        <v>18</v>
      </c>
      <c r="L22" s="113" t="s">
        <v>102</v>
      </c>
    </row>
    <row r="23" spans="1:12" ht="12" customHeight="1">
      <c r="A23" s="95"/>
      <c r="B23" s="108"/>
      <c r="C23" s="72">
        <f t="shared" si="3"/>
        <v>1975</v>
      </c>
      <c r="D23" s="72">
        <f t="shared" si="2"/>
        <v>1959093</v>
      </c>
      <c r="E23" s="76">
        <v>1340</v>
      </c>
      <c r="F23" s="76">
        <v>454737</v>
      </c>
      <c r="G23" s="76">
        <v>635</v>
      </c>
      <c r="H23" s="76">
        <v>1504356</v>
      </c>
      <c r="I23" s="76">
        <v>19</v>
      </c>
      <c r="J23" s="77">
        <v>238446</v>
      </c>
      <c r="K23" s="109"/>
      <c r="L23" s="113"/>
    </row>
    <row r="24" spans="1:12" ht="12.75" customHeight="1">
      <c r="A24" s="95" t="s">
        <v>67</v>
      </c>
      <c r="B24" s="108" t="s">
        <v>17</v>
      </c>
      <c r="C24" s="72">
        <f t="shared" si="3"/>
        <v>211</v>
      </c>
      <c r="D24" s="72">
        <f t="shared" si="2"/>
        <v>6753533</v>
      </c>
      <c r="E24" s="74">
        <v>0</v>
      </c>
      <c r="F24" s="74">
        <v>0</v>
      </c>
      <c r="G24" s="76">
        <v>211</v>
      </c>
      <c r="H24" s="76">
        <v>6753533</v>
      </c>
      <c r="I24" s="76">
        <v>98</v>
      </c>
      <c r="J24" s="77">
        <v>6317529</v>
      </c>
      <c r="K24" s="109" t="s">
        <v>18</v>
      </c>
      <c r="L24" s="113" t="s">
        <v>103</v>
      </c>
    </row>
    <row r="25" spans="1:12" ht="12" customHeight="1">
      <c r="A25" s="95"/>
      <c r="B25" s="108"/>
      <c r="C25" s="72">
        <f t="shared" si="3"/>
        <v>1908</v>
      </c>
      <c r="D25" s="72">
        <f t="shared" si="2"/>
        <v>1741596</v>
      </c>
      <c r="E25" s="76">
        <v>1311</v>
      </c>
      <c r="F25" s="76">
        <v>451780</v>
      </c>
      <c r="G25" s="76">
        <v>597</v>
      </c>
      <c r="H25" s="76">
        <v>1289816</v>
      </c>
      <c r="I25" s="76">
        <v>14</v>
      </c>
      <c r="J25" s="77">
        <v>178191</v>
      </c>
      <c r="K25" s="109"/>
      <c r="L25" s="113"/>
    </row>
    <row r="26" spans="1:12" ht="12.75" customHeight="1">
      <c r="A26" s="95" t="s">
        <v>68</v>
      </c>
      <c r="B26" s="108" t="s">
        <v>17</v>
      </c>
      <c r="C26" s="72">
        <f t="shared" si="3"/>
        <v>220</v>
      </c>
      <c r="D26" s="72">
        <f t="shared" si="2"/>
        <v>5837604</v>
      </c>
      <c r="E26" s="76">
        <v>0</v>
      </c>
      <c r="F26" s="76">
        <v>0</v>
      </c>
      <c r="G26" s="76">
        <v>220</v>
      </c>
      <c r="H26" s="76">
        <v>5837604</v>
      </c>
      <c r="I26" s="76">
        <v>94</v>
      </c>
      <c r="J26" s="77">
        <v>5350396</v>
      </c>
      <c r="K26" s="109" t="s">
        <v>18</v>
      </c>
      <c r="L26" s="113" t="s">
        <v>104</v>
      </c>
    </row>
    <row r="27" spans="1:12" ht="12" customHeight="1">
      <c r="A27" s="95"/>
      <c r="B27" s="108"/>
      <c r="C27" s="72">
        <f t="shared" si="3"/>
        <v>1701</v>
      </c>
      <c r="D27" s="72">
        <f t="shared" si="2"/>
        <v>1576638</v>
      </c>
      <c r="E27" s="76">
        <v>1134</v>
      </c>
      <c r="F27" s="76">
        <v>412917</v>
      </c>
      <c r="G27" s="76">
        <v>567</v>
      </c>
      <c r="H27" s="76">
        <v>1163721</v>
      </c>
      <c r="I27" s="76">
        <v>13</v>
      </c>
      <c r="J27" s="77">
        <v>165402</v>
      </c>
      <c r="K27" s="109"/>
      <c r="L27" s="113"/>
    </row>
    <row r="28" spans="1:12" ht="12.75" customHeight="1">
      <c r="A28" s="95" t="s">
        <v>69</v>
      </c>
      <c r="B28" s="108" t="s">
        <v>17</v>
      </c>
      <c r="C28" s="72">
        <f t="shared" si="3"/>
        <v>221</v>
      </c>
      <c r="D28" s="72">
        <f t="shared" si="2"/>
        <v>5993849</v>
      </c>
      <c r="E28" s="76">
        <v>0</v>
      </c>
      <c r="F28" s="76">
        <v>0</v>
      </c>
      <c r="G28" s="76">
        <v>221</v>
      </c>
      <c r="H28" s="76">
        <v>5993849</v>
      </c>
      <c r="I28" s="76">
        <v>95</v>
      </c>
      <c r="J28" s="77">
        <v>5487026</v>
      </c>
      <c r="K28" s="109" t="s">
        <v>18</v>
      </c>
      <c r="L28" s="113" t="s">
        <v>105</v>
      </c>
    </row>
    <row r="29" spans="1:12" ht="12" customHeight="1">
      <c r="A29" s="95"/>
      <c r="B29" s="108"/>
      <c r="C29" s="72">
        <f t="shared" si="3"/>
        <v>1681</v>
      </c>
      <c r="D29" s="72">
        <f t="shared" si="2"/>
        <v>1698246</v>
      </c>
      <c r="E29" s="76">
        <v>1106</v>
      </c>
      <c r="F29" s="76">
        <v>397333</v>
      </c>
      <c r="G29" s="76">
        <v>575</v>
      </c>
      <c r="H29" s="76">
        <v>1300913</v>
      </c>
      <c r="I29" s="76">
        <v>14</v>
      </c>
      <c r="J29" s="77">
        <v>178421</v>
      </c>
      <c r="K29" s="109"/>
      <c r="L29" s="113"/>
    </row>
    <row r="30" spans="1:12" ht="12.75" customHeight="1">
      <c r="A30" s="95" t="s">
        <v>70</v>
      </c>
      <c r="B30" s="108" t="s">
        <v>17</v>
      </c>
      <c r="C30" s="72">
        <f t="shared" si="3"/>
        <v>226</v>
      </c>
      <c r="D30" s="72">
        <f t="shared" si="2"/>
        <v>6752505</v>
      </c>
      <c r="E30" s="74">
        <v>0</v>
      </c>
      <c r="F30" s="74">
        <v>0</v>
      </c>
      <c r="G30" s="76">
        <v>226</v>
      </c>
      <c r="H30" s="76">
        <v>6752505</v>
      </c>
      <c r="I30" s="76">
        <v>106</v>
      </c>
      <c r="J30" s="77">
        <v>6291881</v>
      </c>
      <c r="K30" s="109" t="s">
        <v>18</v>
      </c>
      <c r="L30" s="113" t="s">
        <v>106</v>
      </c>
    </row>
    <row r="31" spans="1:12" ht="12" customHeight="1">
      <c r="A31" s="95"/>
      <c r="B31" s="108"/>
      <c r="C31" s="72">
        <f t="shared" si="3"/>
        <v>1940</v>
      </c>
      <c r="D31" s="72">
        <f t="shared" si="2"/>
        <v>1999186</v>
      </c>
      <c r="E31" s="76">
        <v>1245</v>
      </c>
      <c r="F31" s="76">
        <v>452665</v>
      </c>
      <c r="G31" s="76">
        <v>695</v>
      </c>
      <c r="H31" s="76">
        <v>1546521</v>
      </c>
      <c r="I31" s="76">
        <v>16</v>
      </c>
      <c r="J31" s="77">
        <v>202617</v>
      </c>
      <c r="K31" s="109"/>
      <c r="L31" s="113"/>
    </row>
    <row r="32" spans="1:12" ht="12.75" customHeight="1">
      <c r="A32" s="95" t="s">
        <v>71</v>
      </c>
      <c r="B32" s="108" t="s">
        <v>17</v>
      </c>
      <c r="C32" s="72">
        <f t="shared" si="3"/>
        <v>205</v>
      </c>
      <c r="D32" s="72">
        <f t="shared" si="2"/>
        <v>6469186</v>
      </c>
      <c r="E32" s="76">
        <v>1</v>
      </c>
      <c r="F32" s="76">
        <v>497</v>
      </c>
      <c r="G32" s="76">
        <v>204</v>
      </c>
      <c r="H32" s="76">
        <v>6468689</v>
      </c>
      <c r="I32" s="76">
        <v>95</v>
      </c>
      <c r="J32" s="77">
        <v>6049321</v>
      </c>
      <c r="K32" s="109" t="s">
        <v>18</v>
      </c>
      <c r="L32" s="113" t="s">
        <v>107</v>
      </c>
    </row>
    <row r="33" spans="1:12" ht="12" customHeight="1">
      <c r="A33" s="95"/>
      <c r="B33" s="108"/>
      <c r="C33" s="72">
        <f t="shared" si="3"/>
        <v>1896</v>
      </c>
      <c r="D33" s="72">
        <f t="shared" si="2"/>
        <v>1786945</v>
      </c>
      <c r="E33" s="76">
        <v>1223</v>
      </c>
      <c r="F33" s="76">
        <v>413335</v>
      </c>
      <c r="G33" s="76">
        <v>673</v>
      </c>
      <c r="H33" s="76">
        <v>1373610</v>
      </c>
      <c r="I33" s="76">
        <v>14</v>
      </c>
      <c r="J33" s="77">
        <v>175966</v>
      </c>
      <c r="K33" s="109"/>
      <c r="L33" s="113"/>
    </row>
    <row r="34" spans="1:12" ht="12.75" customHeight="1">
      <c r="A34" s="95" t="s">
        <v>72</v>
      </c>
      <c r="B34" s="108" t="s">
        <v>17</v>
      </c>
      <c r="C34" s="72">
        <f t="shared" si="3"/>
        <v>206</v>
      </c>
      <c r="D34" s="72">
        <f t="shared" si="2"/>
        <v>6569583</v>
      </c>
      <c r="E34" s="76">
        <v>1</v>
      </c>
      <c r="F34" s="76">
        <v>497</v>
      </c>
      <c r="G34" s="76">
        <v>205</v>
      </c>
      <c r="H34" s="76">
        <v>6569086</v>
      </c>
      <c r="I34" s="76">
        <v>90</v>
      </c>
      <c r="J34" s="77">
        <v>6126257</v>
      </c>
      <c r="K34" s="109" t="s">
        <v>18</v>
      </c>
      <c r="L34" s="113" t="s">
        <v>108</v>
      </c>
    </row>
    <row r="35" spans="1:12" ht="12" customHeight="1">
      <c r="A35" s="95"/>
      <c r="B35" s="108"/>
      <c r="C35" s="72">
        <f t="shared" si="3"/>
        <v>1840</v>
      </c>
      <c r="D35" s="72">
        <f t="shared" si="2"/>
        <v>1854047</v>
      </c>
      <c r="E35" s="76">
        <v>1193</v>
      </c>
      <c r="F35" s="76">
        <v>392554</v>
      </c>
      <c r="G35" s="76">
        <v>647</v>
      </c>
      <c r="H35" s="76">
        <v>1461493</v>
      </c>
      <c r="I35" s="76">
        <v>16</v>
      </c>
      <c r="J35" s="77">
        <v>201116</v>
      </c>
      <c r="K35" s="109"/>
      <c r="L35" s="113"/>
    </row>
    <row r="36" spans="1:12" ht="12.75" customHeight="1">
      <c r="A36" s="95" t="s">
        <v>73</v>
      </c>
      <c r="B36" s="108" t="s">
        <v>17</v>
      </c>
      <c r="C36" s="72">
        <f t="shared" si="3"/>
        <v>251</v>
      </c>
      <c r="D36" s="72">
        <f t="shared" si="2"/>
        <v>6986104</v>
      </c>
      <c r="E36" s="76">
        <v>0</v>
      </c>
      <c r="F36" s="76">
        <v>0</v>
      </c>
      <c r="G36" s="76">
        <v>251</v>
      </c>
      <c r="H36" s="76">
        <v>6986104</v>
      </c>
      <c r="I36" s="76">
        <v>108</v>
      </c>
      <c r="J36" s="77">
        <v>6439116</v>
      </c>
      <c r="K36" s="109" t="s">
        <v>18</v>
      </c>
      <c r="L36" s="113" t="s">
        <v>109</v>
      </c>
    </row>
    <row r="37" spans="1:12" ht="12" customHeight="1">
      <c r="A37" s="95"/>
      <c r="B37" s="108"/>
      <c r="C37" s="72">
        <f t="shared" si="3"/>
        <v>1894</v>
      </c>
      <c r="D37" s="72">
        <f t="shared" si="2"/>
        <v>1946935</v>
      </c>
      <c r="E37" s="76">
        <v>1221</v>
      </c>
      <c r="F37" s="76">
        <v>421487</v>
      </c>
      <c r="G37" s="76">
        <v>673</v>
      </c>
      <c r="H37" s="76">
        <v>1525448</v>
      </c>
      <c r="I37" s="76">
        <v>17</v>
      </c>
      <c r="J37" s="77">
        <v>215475</v>
      </c>
      <c r="K37" s="109"/>
      <c r="L37" s="113"/>
    </row>
    <row r="38" spans="1:12" ht="12.75" customHeight="1">
      <c r="A38" s="95" t="s">
        <v>74</v>
      </c>
      <c r="B38" s="108" t="s">
        <v>17</v>
      </c>
      <c r="C38" s="72">
        <f t="shared" si="3"/>
        <v>220</v>
      </c>
      <c r="D38" s="72">
        <f t="shared" si="2"/>
        <v>6409969</v>
      </c>
      <c r="E38" s="76">
        <v>0</v>
      </c>
      <c r="F38" s="76">
        <v>0</v>
      </c>
      <c r="G38" s="76">
        <v>220</v>
      </c>
      <c r="H38" s="76">
        <v>6409969</v>
      </c>
      <c r="I38" s="76">
        <v>92</v>
      </c>
      <c r="J38" s="77">
        <v>5936812</v>
      </c>
      <c r="K38" s="109" t="s">
        <v>18</v>
      </c>
      <c r="L38" s="113" t="s">
        <v>110</v>
      </c>
    </row>
    <row r="39" spans="1:12" ht="12" customHeight="1">
      <c r="A39" s="95"/>
      <c r="B39" s="108"/>
      <c r="C39" s="72">
        <f t="shared" si="3"/>
        <v>1950</v>
      </c>
      <c r="D39" s="72">
        <f t="shared" si="2"/>
        <v>1977787</v>
      </c>
      <c r="E39" s="76">
        <v>1271</v>
      </c>
      <c r="F39" s="76">
        <v>434715</v>
      </c>
      <c r="G39" s="76">
        <v>679</v>
      </c>
      <c r="H39" s="76">
        <v>1543072</v>
      </c>
      <c r="I39" s="76">
        <v>15</v>
      </c>
      <c r="J39" s="77">
        <v>190335</v>
      </c>
      <c r="K39" s="109"/>
      <c r="L39" s="113"/>
    </row>
    <row r="40" spans="1:12" ht="12.75" customHeight="1">
      <c r="A40" s="95" t="s">
        <v>75</v>
      </c>
      <c r="B40" s="108" t="s">
        <v>17</v>
      </c>
      <c r="C40" s="76">
        <f t="shared" si="3"/>
        <v>250</v>
      </c>
      <c r="D40" s="76">
        <f t="shared" si="2"/>
        <v>6700592</v>
      </c>
      <c r="E40" s="76">
        <v>0</v>
      </c>
      <c r="F40" s="76">
        <v>0</v>
      </c>
      <c r="G40" s="76">
        <v>250</v>
      </c>
      <c r="H40" s="76">
        <v>6700592</v>
      </c>
      <c r="I40" s="76">
        <v>104</v>
      </c>
      <c r="J40" s="77">
        <v>6141211</v>
      </c>
      <c r="K40" s="109" t="s">
        <v>18</v>
      </c>
      <c r="L40" s="113" t="s">
        <v>111</v>
      </c>
    </row>
    <row r="41" spans="1:12" ht="12" customHeight="1" thickBot="1">
      <c r="A41" s="110"/>
      <c r="B41" s="115"/>
      <c r="C41" s="78">
        <f t="shared" si="3"/>
        <v>1934</v>
      </c>
      <c r="D41" s="78">
        <f t="shared" si="2"/>
        <v>1899271</v>
      </c>
      <c r="E41" s="78">
        <v>1262</v>
      </c>
      <c r="F41" s="78">
        <v>431403</v>
      </c>
      <c r="G41" s="78">
        <v>672</v>
      </c>
      <c r="H41" s="78">
        <v>1467868</v>
      </c>
      <c r="I41" s="78">
        <v>14</v>
      </c>
      <c r="J41" s="79">
        <v>177861</v>
      </c>
      <c r="K41" s="116"/>
      <c r="L41" s="114"/>
    </row>
    <row r="42" spans="1:12" s="33" customFormat="1" ht="13.5" customHeight="1" thickTop="1">
      <c r="A42" s="35" t="s">
        <v>112</v>
      </c>
      <c r="B42" s="30"/>
      <c r="C42" s="31"/>
      <c r="D42" s="31"/>
      <c r="E42" s="31"/>
      <c r="F42" s="31"/>
      <c r="G42" s="31"/>
      <c r="H42" s="31"/>
      <c r="I42" s="31"/>
      <c r="J42" s="31"/>
      <c r="K42" s="32"/>
      <c r="L42" s="31"/>
    </row>
    <row r="43" spans="1:11" ht="13.5">
      <c r="A43" s="20"/>
      <c r="B43" s="20"/>
      <c r="C43" s="12"/>
      <c r="D43" s="12"/>
      <c r="E43" s="12"/>
      <c r="F43" s="12"/>
      <c r="G43" s="12"/>
      <c r="H43" s="12"/>
      <c r="I43" s="12"/>
      <c r="J43" s="12"/>
      <c r="K43" s="29"/>
    </row>
  </sheetData>
  <sheetProtection/>
  <mergeCells count="57">
    <mergeCell ref="K36:K37"/>
    <mergeCell ref="B32:B33"/>
    <mergeCell ref="K38:K39"/>
    <mergeCell ref="B34:B35"/>
    <mergeCell ref="K30:K31"/>
    <mergeCell ref="B26:B27"/>
    <mergeCell ref="B28:B29"/>
    <mergeCell ref="B30:B31"/>
    <mergeCell ref="L26:L27"/>
    <mergeCell ref="K20:K21"/>
    <mergeCell ref="K22:K23"/>
    <mergeCell ref="K24:K25"/>
    <mergeCell ref="B40:B41"/>
    <mergeCell ref="K26:K27"/>
    <mergeCell ref="K28:K29"/>
    <mergeCell ref="K40:K41"/>
    <mergeCell ref="K32:K33"/>
    <mergeCell ref="K34:K35"/>
    <mergeCell ref="B22:B23"/>
    <mergeCell ref="B24:B25"/>
    <mergeCell ref="L40:L41"/>
    <mergeCell ref="L32:L33"/>
    <mergeCell ref="L34:L35"/>
    <mergeCell ref="L36:L37"/>
    <mergeCell ref="L38:L39"/>
    <mergeCell ref="L24:L25"/>
    <mergeCell ref="L28:L29"/>
    <mergeCell ref="L30:L31"/>
    <mergeCell ref="A36:A37"/>
    <mergeCell ref="A38:A39"/>
    <mergeCell ref="A40:A41"/>
    <mergeCell ref="B36:B37"/>
    <mergeCell ref="B38:B39"/>
    <mergeCell ref="K8:L10"/>
    <mergeCell ref="L15:L17"/>
    <mergeCell ref="L18:L19"/>
    <mergeCell ref="L20:L21"/>
    <mergeCell ref="L22:L23"/>
    <mergeCell ref="K18:K19"/>
    <mergeCell ref="A28:A29"/>
    <mergeCell ref="A30:A31"/>
    <mergeCell ref="A32:A33"/>
    <mergeCell ref="A34:A35"/>
    <mergeCell ref="A20:A21"/>
    <mergeCell ref="A22:A23"/>
    <mergeCell ref="A24:A25"/>
    <mergeCell ref="A26:A27"/>
    <mergeCell ref="B20:B21"/>
    <mergeCell ref="I9:J9"/>
    <mergeCell ref="G8:J8"/>
    <mergeCell ref="A15:A17"/>
    <mergeCell ref="A18:A19"/>
    <mergeCell ref="A8:B10"/>
    <mergeCell ref="C8:D9"/>
    <mergeCell ref="E9:F9"/>
    <mergeCell ref="G9:H9"/>
    <mergeCell ref="B18:B19"/>
  </mergeCells>
  <printOptions/>
  <pageMargins left="0.6692913385826772" right="0.6692913385826772" top="0.984251968503937"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W22"/>
  <sheetViews>
    <sheetView showGridLines="0" zoomScalePageLayoutView="0" workbookViewId="0" topLeftCell="A1">
      <selection activeCell="A1" sqref="A1"/>
    </sheetView>
  </sheetViews>
  <sheetFormatPr defaultColWidth="9.00390625" defaultRowHeight="13.5"/>
  <cols>
    <col min="1" max="1" width="3.75390625" style="6" customWidth="1"/>
    <col min="2" max="2" width="4.00390625" style="6" customWidth="1"/>
    <col min="3" max="3" width="1.875" style="6" customWidth="1"/>
    <col min="4" max="4" width="5.375" style="6" customWidth="1"/>
    <col min="5" max="5" width="7.625" style="6" customWidth="1"/>
    <col min="6" max="6" width="11.125" style="6" customWidth="1"/>
    <col min="7" max="7" width="7.625" style="6" customWidth="1"/>
    <col min="8" max="8" width="10.75390625" style="6" customWidth="1"/>
    <col min="9" max="9" width="7.625" style="6" customWidth="1"/>
    <col min="10" max="10" width="10.75390625" style="6" customWidth="1"/>
    <col min="11" max="11" width="7.625" style="6" customWidth="1"/>
    <col min="12" max="12" width="10.75390625" style="6" customWidth="1"/>
    <col min="13" max="13" width="7.625" style="6" customWidth="1"/>
    <col min="14" max="14" width="11.375" style="6" customWidth="1"/>
    <col min="15" max="15" width="7.625" style="6" customWidth="1"/>
    <col min="16" max="16" width="11.375" style="6" customWidth="1"/>
    <col min="17" max="17" width="7.625" style="6" customWidth="1"/>
    <col min="18" max="18" width="11.375" style="6" customWidth="1"/>
    <col min="19" max="19" width="7.625" style="6" customWidth="1"/>
    <col min="20" max="20" width="11.375" style="6" customWidth="1"/>
    <col min="21" max="21" width="3.125" style="6" customWidth="1"/>
    <col min="22" max="22" width="1.875" style="6" customWidth="1"/>
    <col min="23" max="23" width="8.125" style="6" customWidth="1"/>
    <col min="24" max="16384" width="9.00390625" style="6" customWidth="1"/>
  </cols>
  <sheetData>
    <row r="1" spans="12:23" s="16" customFormat="1" ht="24" customHeight="1" thickBot="1">
      <c r="L1" s="56" t="s">
        <v>35</v>
      </c>
      <c r="M1" s="57" t="s">
        <v>40</v>
      </c>
      <c r="W1" s="5" t="s">
        <v>139</v>
      </c>
    </row>
    <row r="2" spans="1:23" ht="14.25" thickTop="1">
      <c r="A2" s="96" t="s">
        <v>43</v>
      </c>
      <c r="B2" s="96"/>
      <c r="C2" s="96"/>
      <c r="D2" s="102"/>
      <c r="E2" s="96" t="s">
        <v>19</v>
      </c>
      <c r="F2" s="102"/>
      <c r="G2" s="118" t="s">
        <v>28</v>
      </c>
      <c r="H2" s="119"/>
      <c r="I2" s="96" t="s">
        <v>29</v>
      </c>
      <c r="J2" s="96"/>
      <c r="K2" s="118" t="s">
        <v>30</v>
      </c>
      <c r="L2" s="123"/>
      <c r="M2" s="96" t="s">
        <v>31</v>
      </c>
      <c r="N2" s="102"/>
      <c r="O2" s="118" t="s">
        <v>32</v>
      </c>
      <c r="P2" s="123"/>
      <c r="Q2" s="96" t="s">
        <v>33</v>
      </c>
      <c r="R2" s="96"/>
      <c r="S2" s="118" t="s">
        <v>37</v>
      </c>
      <c r="T2" s="120"/>
      <c r="U2" s="121" t="s">
        <v>42</v>
      </c>
      <c r="V2" s="96"/>
      <c r="W2" s="96"/>
    </row>
    <row r="3" spans="1:23" ht="13.5">
      <c r="A3" s="117"/>
      <c r="B3" s="117"/>
      <c r="C3" s="117"/>
      <c r="D3" s="104"/>
      <c r="E3" s="8" t="s">
        <v>25</v>
      </c>
      <c r="F3" s="9" t="s">
        <v>26</v>
      </c>
      <c r="G3" s="8" t="s">
        <v>25</v>
      </c>
      <c r="H3" s="9" t="s">
        <v>26</v>
      </c>
      <c r="I3" s="8" t="s">
        <v>25</v>
      </c>
      <c r="J3" s="9" t="s">
        <v>26</v>
      </c>
      <c r="K3" s="17" t="s">
        <v>25</v>
      </c>
      <c r="L3" s="9" t="s">
        <v>26</v>
      </c>
      <c r="M3" s="8" t="s">
        <v>25</v>
      </c>
      <c r="N3" s="9" t="s">
        <v>26</v>
      </c>
      <c r="O3" s="8" t="s">
        <v>25</v>
      </c>
      <c r="P3" s="9" t="s">
        <v>26</v>
      </c>
      <c r="Q3" s="8" t="s">
        <v>25</v>
      </c>
      <c r="R3" s="9" t="s">
        <v>26</v>
      </c>
      <c r="S3" s="8" t="s">
        <v>25</v>
      </c>
      <c r="T3" s="17" t="s">
        <v>26</v>
      </c>
      <c r="U3" s="122"/>
      <c r="V3" s="117"/>
      <c r="W3" s="117"/>
    </row>
    <row r="4" spans="2:23" ht="15.75" customHeight="1">
      <c r="B4" s="14"/>
      <c r="C4" s="126" t="s">
        <v>46</v>
      </c>
      <c r="D4" s="18" t="s">
        <v>19</v>
      </c>
      <c r="E4" s="38">
        <v>30470</v>
      </c>
      <c r="F4" s="38">
        <v>103345679</v>
      </c>
      <c r="G4" s="38">
        <v>1446</v>
      </c>
      <c r="H4" s="38">
        <v>75871073</v>
      </c>
      <c r="I4" s="38">
        <v>686</v>
      </c>
      <c r="J4" s="38">
        <v>5319525</v>
      </c>
      <c r="K4" s="38">
        <v>1901</v>
      </c>
      <c r="L4" s="38">
        <v>7770494</v>
      </c>
      <c r="M4" s="38">
        <v>1970</v>
      </c>
      <c r="N4" s="38">
        <v>4155642</v>
      </c>
      <c r="O4" s="38">
        <v>5383</v>
      </c>
      <c r="P4" s="38">
        <v>4164536</v>
      </c>
      <c r="Q4" s="38">
        <v>16174</v>
      </c>
      <c r="R4" s="38">
        <v>5828108</v>
      </c>
      <c r="S4" s="38">
        <v>2910</v>
      </c>
      <c r="T4" s="38">
        <v>236301</v>
      </c>
      <c r="U4" s="19" t="s">
        <v>20</v>
      </c>
      <c r="V4" s="126" t="s">
        <v>47</v>
      </c>
      <c r="W4" s="14"/>
    </row>
    <row r="5" spans="1:23" ht="12" customHeight="1">
      <c r="A5" s="66" t="s">
        <v>27</v>
      </c>
      <c r="B5" s="21" t="s">
        <v>142</v>
      </c>
      <c r="C5" s="124"/>
      <c r="D5" s="18" t="s">
        <v>21</v>
      </c>
      <c r="E5" s="38">
        <v>2543</v>
      </c>
      <c r="F5" s="38">
        <v>79124530</v>
      </c>
      <c r="G5" s="38">
        <v>1385</v>
      </c>
      <c r="H5" s="38">
        <v>75082402</v>
      </c>
      <c r="I5" s="38">
        <v>203</v>
      </c>
      <c r="J5" s="38">
        <v>1699945</v>
      </c>
      <c r="K5" s="38">
        <v>299</v>
      </c>
      <c r="L5" s="38">
        <v>1334563</v>
      </c>
      <c r="M5" s="38">
        <v>468</v>
      </c>
      <c r="N5" s="38">
        <v>846632</v>
      </c>
      <c r="O5" s="38">
        <v>169</v>
      </c>
      <c r="P5" s="38">
        <v>151602</v>
      </c>
      <c r="Q5" s="38">
        <v>19</v>
      </c>
      <c r="R5" s="38">
        <v>9386</v>
      </c>
      <c r="S5" s="39">
        <v>0</v>
      </c>
      <c r="T5" s="39">
        <v>0</v>
      </c>
      <c r="U5" s="19" t="s">
        <v>22</v>
      </c>
      <c r="V5" s="124"/>
      <c r="W5" s="21" t="s">
        <v>149</v>
      </c>
    </row>
    <row r="6" spans="1:23" ht="12" customHeight="1">
      <c r="A6" s="59"/>
      <c r="B6" s="14"/>
      <c r="C6" s="124"/>
      <c r="D6" s="18" t="s">
        <v>23</v>
      </c>
      <c r="E6" s="38">
        <v>27927</v>
      </c>
      <c r="F6" s="38">
        <v>24221149</v>
      </c>
      <c r="G6" s="38">
        <v>61</v>
      </c>
      <c r="H6" s="38">
        <v>788671</v>
      </c>
      <c r="I6" s="38">
        <v>483</v>
      </c>
      <c r="J6" s="38">
        <v>3619580</v>
      </c>
      <c r="K6" s="38">
        <v>1602</v>
      </c>
      <c r="L6" s="38">
        <v>6435931</v>
      </c>
      <c r="M6" s="38">
        <v>1502</v>
      </c>
      <c r="N6" s="38">
        <v>3309010</v>
      </c>
      <c r="O6" s="38">
        <v>5214</v>
      </c>
      <c r="P6" s="38">
        <v>4012934</v>
      </c>
      <c r="Q6" s="38">
        <v>16155</v>
      </c>
      <c r="R6" s="38">
        <v>5818722</v>
      </c>
      <c r="S6" s="38">
        <v>2910</v>
      </c>
      <c r="T6" s="38">
        <v>236301</v>
      </c>
      <c r="U6" s="19" t="s">
        <v>24</v>
      </c>
      <c r="V6" s="124"/>
      <c r="W6" s="14"/>
    </row>
    <row r="7" spans="1:23" ht="16.5" customHeight="1">
      <c r="A7" s="14"/>
      <c r="B7" s="14"/>
      <c r="C7" s="124" t="s">
        <v>46</v>
      </c>
      <c r="D7" s="18" t="s">
        <v>19</v>
      </c>
      <c r="E7" s="38">
        <v>27204</v>
      </c>
      <c r="F7" s="38">
        <v>92613669</v>
      </c>
      <c r="G7" s="38">
        <v>1222</v>
      </c>
      <c r="H7" s="38">
        <v>66400828</v>
      </c>
      <c r="I7" s="38">
        <v>740</v>
      </c>
      <c r="J7" s="38">
        <v>5655354</v>
      </c>
      <c r="K7" s="38">
        <v>1881</v>
      </c>
      <c r="L7" s="38">
        <v>7724787</v>
      </c>
      <c r="M7" s="38">
        <v>1918</v>
      </c>
      <c r="N7" s="38">
        <v>3896667</v>
      </c>
      <c r="O7" s="38">
        <v>5080</v>
      </c>
      <c r="P7" s="38">
        <v>3923596</v>
      </c>
      <c r="Q7" s="38">
        <v>13621</v>
      </c>
      <c r="R7" s="38">
        <v>4795649</v>
      </c>
      <c r="S7" s="38">
        <v>2742</v>
      </c>
      <c r="T7" s="38">
        <v>216788</v>
      </c>
      <c r="U7" s="19" t="s">
        <v>20</v>
      </c>
      <c r="V7" s="124" t="s">
        <v>47</v>
      </c>
      <c r="W7" s="14"/>
    </row>
    <row r="8" spans="1:23" ht="12" customHeight="1">
      <c r="A8" s="14"/>
      <c r="B8" s="21" t="s">
        <v>143</v>
      </c>
      <c r="C8" s="124"/>
      <c r="D8" s="18" t="s">
        <v>21</v>
      </c>
      <c r="E8" s="38">
        <v>2477</v>
      </c>
      <c r="F8" s="38">
        <v>69998590</v>
      </c>
      <c r="G8" s="38">
        <v>1158</v>
      </c>
      <c r="H8" s="38">
        <v>65562739</v>
      </c>
      <c r="I8" s="38">
        <v>177</v>
      </c>
      <c r="J8" s="38">
        <v>1425317</v>
      </c>
      <c r="K8" s="38">
        <v>386</v>
      </c>
      <c r="L8" s="38">
        <v>1718053</v>
      </c>
      <c r="M8" s="38">
        <v>620</v>
      </c>
      <c r="N8" s="38">
        <v>1179316</v>
      </c>
      <c r="O8" s="38">
        <v>128</v>
      </c>
      <c r="P8" s="38">
        <v>109198</v>
      </c>
      <c r="Q8" s="38">
        <v>8</v>
      </c>
      <c r="R8" s="38">
        <v>3967</v>
      </c>
      <c r="S8" s="39">
        <v>0</v>
      </c>
      <c r="T8" s="39">
        <v>0</v>
      </c>
      <c r="U8" s="19" t="s">
        <v>22</v>
      </c>
      <c r="V8" s="124"/>
      <c r="W8" s="21" t="s">
        <v>148</v>
      </c>
    </row>
    <row r="9" spans="1:23" ht="12" customHeight="1">
      <c r="A9" s="14"/>
      <c r="B9" s="14"/>
      <c r="C9" s="124"/>
      <c r="D9" s="18" t="s">
        <v>23</v>
      </c>
      <c r="E9" s="38">
        <v>24727</v>
      </c>
      <c r="F9" s="38">
        <v>22615079</v>
      </c>
      <c r="G9" s="38">
        <v>64</v>
      </c>
      <c r="H9" s="38">
        <v>838089</v>
      </c>
      <c r="I9" s="38">
        <v>563</v>
      </c>
      <c r="J9" s="38">
        <v>4230037</v>
      </c>
      <c r="K9" s="38">
        <v>1495</v>
      </c>
      <c r="L9" s="38">
        <v>6006734</v>
      </c>
      <c r="M9" s="38">
        <v>1298</v>
      </c>
      <c r="N9" s="38">
        <v>2717351</v>
      </c>
      <c r="O9" s="38">
        <v>4952</v>
      </c>
      <c r="P9" s="38">
        <v>3814398</v>
      </c>
      <c r="Q9" s="38">
        <v>13613</v>
      </c>
      <c r="R9" s="38">
        <v>4791682</v>
      </c>
      <c r="S9" s="38">
        <v>2742</v>
      </c>
      <c r="T9" s="38">
        <v>216788</v>
      </c>
      <c r="U9" s="19" t="s">
        <v>24</v>
      </c>
      <c r="V9" s="124"/>
      <c r="W9" s="14"/>
    </row>
    <row r="10" spans="1:23" ht="15.75" customHeight="1">
      <c r="A10" s="14"/>
      <c r="B10" s="14"/>
      <c r="C10" s="124" t="s">
        <v>46</v>
      </c>
      <c r="D10" s="18" t="s">
        <v>19</v>
      </c>
      <c r="E10" s="38">
        <v>26969</v>
      </c>
      <c r="F10" s="38">
        <v>100260553</v>
      </c>
      <c r="G10" s="38">
        <v>1376</v>
      </c>
      <c r="H10" s="38">
        <v>74038776</v>
      </c>
      <c r="I10" s="38">
        <v>781</v>
      </c>
      <c r="J10" s="38">
        <v>5930148</v>
      </c>
      <c r="K10" s="38">
        <v>1827</v>
      </c>
      <c r="L10" s="38">
        <v>7544210</v>
      </c>
      <c r="M10" s="38">
        <v>1780</v>
      </c>
      <c r="N10" s="38">
        <v>3533142</v>
      </c>
      <c r="O10" s="38">
        <v>5249</v>
      </c>
      <c r="P10" s="38">
        <v>4013375</v>
      </c>
      <c r="Q10" s="38">
        <v>13927</v>
      </c>
      <c r="R10" s="38">
        <v>5026764</v>
      </c>
      <c r="S10" s="38">
        <v>2029</v>
      </c>
      <c r="T10" s="38">
        <v>174138</v>
      </c>
      <c r="U10" s="19" t="s">
        <v>20</v>
      </c>
      <c r="V10" s="124" t="s">
        <v>47</v>
      </c>
      <c r="W10" s="14"/>
    </row>
    <row r="11" spans="1:23" ht="12" customHeight="1">
      <c r="A11" s="14"/>
      <c r="B11" s="21" t="s">
        <v>113</v>
      </c>
      <c r="C11" s="124"/>
      <c r="D11" s="18" t="s">
        <v>21</v>
      </c>
      <c r="E11" s="38">
        <v>2664</v>
      </c>
      <c r="F11" s="38">
        <v>77798026</v>
      </c>
      <c r="G11" s="38">
        <v>1299</v>
      </c>
      <c r="H11" s="38">
        <v>73061723</v>
      </c>
      <c r="I11" s="38">
        <v>238</v>
      </c>
      <c r="J11" s="38">
        <v>1879864</v>
      </c>
      <c r="K11" s="38">
        <v>329</v>
      </c>
      <c r="L11" s="38">
        <v>1465773</v>
      </c>
      <c r="M11" s="38">
        <v>708</v>
      </c>
      <c r="N11" s="38">
        <v>1316625</v>
      </c>
      <c r="O11" s="38">
        <v>90</v>
      </c>
      <c r="P11" s="38">
        <v>74041</v>
      </c>
      <c r="Q11" s="38">
        <v>0</v>
      </c>
      <c r="R11" s="38">
        <v>0</v>
      </c>
      <c r="S11" s="38">
        <v>0</v>
      </c>
      <c r="T11" s="38">
        <v>0</v>
      </c>
      <c r="U11" s="19" t="s">
        <v>22</v>
      </c>
      <c r="V11" s="124"/>
      <c r="W11" s="21" t="s">
        <v>114</v>
      </c>
    </row>
    <row r="12" spans="1:23" ht="12" customHeight="1">
      <c r="A12" s="14"/>
      <c r="B12" s="14"/>
      <c r="C12" s="124"/>
      <c r="D12" s="18" t="s">
        <v>23</v>
      </c>
      <c r="E12" s="38">
        <v>24305</v>
      </c>
      <c r="F12" s="38">
        <v>22462527</v>
      </c>
      <c r="G12" s="38">
        <v>77</v>
      </c>
      <c r="H12" s="38">
        <v>977053</v>
      </c>
      <c r="I12" s="38">
        <v>543</v>
      </c>
      <c r="J12" s="38">
        <v>4050284</v>
      </c>
      <c r="K12" s="38">
        <v>1498</v>
      </c>
      <c r="L12" s="38">
        <v>6078437</v>
      </c>
      <c r="M12" s="38">
        <v>1072</v>
      </c>
      <c r="N12" s="38">
        <v>2216517</v>
      </c>
      <c r="O12" s="38">
        <v>5159</v>
      </c>
      <c r="P12" s="38">
        <v>3939334</v>
      </c>
      <c r="Q12" s="38">
        <v>13927</v>
      </c>
      <c r="R12" s="38">
        <v>5026764</v>
      </c>
      <c r="S12" s="38">
        <v>2029</v>
      </c>
      <c r="T12" s="38">
        <v>174138</v>
      </c>
      <c r="U12" s="19" t="s">
        <v>24</v>
      </c>
      <c r="V12" s="124"/>
      <c r="W12" s="14"/>
    </row>
    <row r="13" spans="1:23" ht="16.5" customHeight="1">
      <c r="A13" s="14"/>
      <c r="B13" s="14"/>
      <c r="C13" s="124" t="s">
        <v>46</v>
      </c>
      <c r="D13" s="18" t="s">
        <v>19</v>
      </c>
      <c r="E13" s="81">
        <v>26881</v>
      </c>
      <c r="F13" s="76">
        <v>99637950</v>
      </c>
      <c r="G13" s="76">
        <v>1277</v>
      </c>
      <c r="H13" s="76">
        <v>72962171</v>
      </c>
      <c r="I13" s="76">
        <v>817</v>
      </c>
      <c r="J13" s="76">
        <v>6313319</v>
      </c>
      <c r="K13" s="76">
        <v>1766</v>
      </c>
      <c r="L13" s="76">
        <v>7291483</v>
      </c>
      <c r="M13" s="76">
        <v>1823</v>
      </c>
      <c r="N13" s="76">
        <v>3664981</v>
      </c>
      <c r="O13" s="76">
        <v>5244</v>
      </c>
      <c r="P13" s="76">
        <v>4021852</v>
      </c>
      <c r="Q13" s="76">
        <v>14056</v>
      </c>
      <c r="R13" s="76">
        <v>5218929</v>
      </c>
      <c r="S13" s="76">
        <v>1898</v>
      </c>
      <c r="T13" s="77">
        <v>165215</v>
      </c>
      <c r="U13" s="19" t="s">
        <v>20</v>
      </c>
      <c r="V13" s="124" t="s">
        <v>47</v>
      </c>
      <c r="W13" s="14"/>
    </row>
    <row r="14" spans="1:23" ht="12" customHeight="1">
      <c r="A14" s="14"/>
      <c r="B14" s="14" t="s">
        <v>118</v>
      </c>
      <c r="C14" s="124"/>
      <c r="D14" s="18" t="s">
        <v>21</v>
      </c>
      <c r="E14" s="81">
        <v>2679</v>
      </c>
      <c r="F14" s="76">
        <v>77186318</v>
      </c>
      <c r="G14" s="76">
        <v>1201</v>
      </c>
      <c r="H14" s="76">
        <v>71987379</v>
      </c>
      <c r="I14" s="76">
        <v>245</v>
      </c>
      <c r="J14" s="76">
        <v>2010045</v>
      </c>
      <c r="K14" s="76">
        <v>374</v>
      </c>
      <c r="L14" s="76">
        <v>1635621</v>
      </c>
      <c r="M14" s="76">
        <v>761</v>
      </c>
      <c r="N14" s="76">
        <v>1473360</v>
      </c>
      <c r="O14" s="76">
        <v>97</v>
      </c>
      <c r="P14" s="76">
        <v>79416</v>
      </c>
      <c r="Q14" s="76">
        <v>1</v>
      </c>
      <c r="R14" s="76">
        <v>497</v>
      </c>
      <c r="S14" s="40">
        <v>0</v>
      </c>
      <c r="T14" s="82">
        <v>0</v>
      </c>
      <c r="U14" s="19" t="s">
        <v>22</v>
      </c>
      <c r="V14" s="124"/>
      <c r="W14" s="21" t="s">
        <v>119</v>
      </c>
    </row>
    <row r="15" spans="1:23" ht="12" customHeight="1">
      <c r="A15" s="14"/>
      <c r="B15" s="14"/>
      <c r="C15" s="124"/>
      <c r="D15" s="18" t="s">
        <v>23</v>
      </c>
      <c r="E15" s="81">
        <v>24202</v>
      </c>
      <c r="F15" s="76">
        <v>22451632</v>
      </c>
      <c r="G15" s="76">
        <v>76</v>
      </c>
      <c r="H15" s="76">
        <v>974792</v>
      </c>
      <c r="I15" s="76">
        <v>572</v>
      </c>
      <c r="J15" s="76">
        <v>4303274</v>
      </c>
      <c r="K15" s="76">
        <v>1392</v>
      </c>
      <c r="L15" s="76">
        <v>5655862</v>
      </c>
      <c r="M15" s="76">
        <v>1062</v>
      </c>
      <c r="N15" s="76">
        <v>2191621</v>
      </c>
      <c r="O15" s="76">
        <v>5147</v>
      </c>
      <c r="P15" s="76">
        <v>3942436</v>
      </c>
      <c r="Q15" s="76">
        <v>14055</v>
      </c>
      <c r="R15" s="76">
        <v>5218432</v>
      </c>
      <c r="S15" s="76">
        <v>1898</v>
      </c>
      <c r="T15" s="77">
        <v>165215</v>
      </c>
      <c r="U15" s="19" t="s">
        <v>24</v>
      </c>
      <c r="V15" s="124"/>
      <c r="W15" s="14"/>
    </row>
    <row r="16" spans="1:23" s="41" customFormat="1" ht="16.5" customHeight="1">
      <c r="A16" s="43"/>
      <c r="B16" s="44"/>
      <c r="C16" s="124" t="s">
        <v>46</v>
      </c>
      <c r="D16" s="22" t="s">
        <v>19</v>
      </c>
      <c r="E16" s="71">
        <v>25230</v>
      </c>
      <c r="F16" s="71">
        <v>100441487</v>
      </c>
      <c r="G16" s="71">
        <v>1364</v>
      </c>
      <c r="H16" s="71">
        <v>75102339</v>
      </c>
      <c r="I16" s="71">
        <v>787</v>
      </c>
      <c r="J16" s="71">
        <v>6118863</v>
      </c>
      <c r="K16" s="71">
        <v>1623</v>
      </c>
      <c r="L16" s="71">
        <v>6704902</v>
      </c>
      <c r="M16" s="71">
        <v>1806</v>
      </c>
      <c r="N16" s="71">
        <v>3661040</v>
      </c>
      <c r="O16" s="71">
        <v>4755</v>
      </c>
      <c r="P16" s="71">
        <v>3692936</v>
      </c>
      <c r="Q16" s="71">
        <v>13270</v>
      </c>
      <c r="R16" s="71">
        <v>5021667</v>
      </c>
      <c r="S16" s="71">
        <v>1625</v>
      </c>
      <c r="T16" s="71">
        <v>139740</v>
      </c>
      <c r="U16" s="23" t="s">
        <v>20</v>
      </c>
      <c r="V16" s="124" t="s">
        <v>47</v>
      </c>
      <c r="W16" s="43"/>
    </row>
    <row r="17" spans="1:23" s="41" customFormat="1" ht="12.75" customHeight="1">
      <c r="A17" s="43"/>
      <c r="B17" s="45" t="s">
        <v>146</v>
      </c>
      <c r="C17" s="124"/>
      <c r="D17" s="22" t="s">
        <v>21</v>
      </c>
      <c r="E17" s="71">
        <v>2662</v>
      </c>
      <c r="F17" s="71">
        <v>78449228</v>
      </c>
      <c r="G17" s="71">
        <v>1184</v>
      </c>
      <c r="H17" s="71">
        <v>72826357</v>
      </c>
      <c r="I17" s="71">
        <v>301</v>
      </c>
      <c r="J17" s="71">
        <v>2472574</v>
      </c>
      <c r="K17" s="71">
        <v>345</v>
      </c>
      <c r="L17" s="71">
        <v>1532073</v>
      </c>
      <c r="M17" s="71">
        <v>754</v>
      </c>
      <c r="N17" s="71">
        <v>1556965</v>
      </c>
      <c r="O17" s="71">
        <v>76</v>
      </c>
      <c r="P17" s="71">
        <v>60265</v>
      </c>
      <c r="Q17" s="71">
        <v>2</v>
      </c>
      <c r="R17" s="71">
        <v>994</v>
      </c>
      <c r="S17" s="89">
        <v>0</v>
      </c>
      <c r="T17" s="89">
        <v>0</v>
      </c>
      <c r="U17" s="23" t="s">
        <v>22</v>
      </c>
      <c r="V17" s="124"/>
      <c r="W17" s="45" t="s">
        <v>147</v>
      </c>
    </row>
    <row r="18" spans="1:23" s="41" customFormat="1" ht="12.75" customHeight="1" thickBot="1">
      <c r="A18" s="46"/>
      <c r="B18" s="47"/>
      <c r="C18" s="125"/>
      <c r="D18" s="48" t="s">
        <v>23</v>
      </c>
      <c r="E18" s="80">
        <v>22568</v>
      </c>
      <c r="F18" s="80">
        <v>21992259</v>
      </c>
      <c r="G18" s="80">
        <v>180</v>
      </c>
      <c r="H18" s="80">
        <v>2275982</v>
      </c>
      <c r="I18" s="80">
        <v>486</v>
      </c>
      <c r="J18" s="80">
        <v>3646289</v>
      </c>
      <c r="K18" s="80">
        <v>1278</v>
      </c>
      <c r="L18" s="80">
        <v>5172829</v>
      </c>
      <c r="M18" s="80">
        <v>1052</v>
      </c>
      <c r="N18" s="80">
        <v>2104075</v>
      </c>
      <c r="O18" s="80">
        <v>4679</v>
      </c>
      <c r="P18" s="80">
        <v>3632671</v>
      </c>
      <c r="Q18" s="80">
        <v>13268</v>
      </c>
      <c r="R18" s="80">
        <v>5020673</v>
      </c>
      <c r="S18" s="80">
        <v>1625</v>
      </c>
      <c r="T18" s="80">
        <v>139740</v>
      </c>
      <c r="U18" s="49" t="s">
        <v>24</v>
      </c>
      <c r="V18" s="125"/>
      <c r="W18" s="46"/>
    </row>
    <row r="19" s="24" customFormat="1" ht="13.5" customHeight="1" thickTop="1">
      <c r="A19" s="34" t="s">
        <v>62</v>
      </c>
    </row>
    <row r="20" spans="1:23" ht="13.5">
      <c r="A20" s="12"/>
      <c r="B20" s="12"/>
      <c r="C20" s="12"/>
      <c r="D20" s="12"/>
      <c r="E20" s="12"/>
      <c r="F20" s="12"/>
      <c r="G20" s="12"/>
      <c r="H20" s="12"/>
      <c r="I20" s="12"/>
      <c r="J20" s="12"/>
      <c r="K20" s="12"/>
      <c r="L20" s="12"/>
      <c r="M20" s="12"/>
      <c r="N20" s="12"/>
      <c r="O20" s="12"/>
      <c r="P20" s="12"/>
      <c r="Q20" s="12"/>
      <c r="R20" s="12"/>
      <c r="S20" s="12"/>
      <c r="T20" s="12"/>
      <c r="U20" s="12"/>
      <c r="V20" s="12"/>
      <c r="W20" s="12"/>
    </row>
    <row r="21" spans="1:23" ht="13.5">
      <c r="A21" s="12"/>
      <c r="B21" s="12"/>
      <c r="C21" s="12"/>
      <c r="D21" s="12"/>
      <c r="E21" s="12"/>
      <c r="F21" s="12"/>
      <c r="G21" s="12"/>
      <c r="H21" s="12"/>
      <c r="I21" s="12"/>
      <c r="J21" s="12"/>
      <c r="K21" s="12"/>
      <c r="L21" s="12"/>
      <c r="M21" s="12"/>
      <c r="N21" s="12"/>
      <c r="O21" s="12"/>
      <c r="P21" s="12"/>
      <c r="Q21" s="12"/>
      <c r="R21" s="12"/>
      <c r="S21" s="12"/>
      <c r="T21" s="12"/>
      <c r="U21" s="12"/>
      <c r="V21" s="12"/>
      <c r="W21" s="12"/>
    </row>
    <row r="22" spans="1:23" ht="13.5">
      <c r="A22" s="12"/>
      <c r="B22" s="12"/>
      <c r="C22" s="12"/>
      <c r="D22" s="12"/>
      <c r="E22" s="12"/>
      <c r="F22" s="12"/>
      <c r="G22" s="12"/>
      <c r="H22" s="12"/>
      <c r="I22" s="12"/>
      <c r="J22" s="12"/>
      <c r="K22" s="12"/>
      <c r="L22" s="12"/>
      <c r="M22" s="12"/>
      <c r="N22" s="12"/>
      <c r="O22" s="12"/>
      <c r="P22" s="12"/>
      <c r="Q22" s="12"/>
      <c r="R22" s="12"/>
      <c r="S22" s="12"/>
      <c r="T22" s="12"/>
      <c r="U22" s="12"/>
      <c r="V22" s="12"/>
      <c r="W22" s="12"/>
    </row>
  </sheetData>
  <sheetProtection/>
  <mergeCells count="20">
    <mergeCell ref="C16:C18"/>
    <mergeCell ref="V16:V18"/>
    <mergeCell ref="V4:V6"/>
    <mergeCell ref="V7:V9"/>
    <mergeCell ref="V10:V12"/>
    <mergeCell ref="V13:V15"/>
    <mergeCell ref="C7:C9"/>
    <mergeCell ref="C10:C12"/>
    <mergeCell ref="C13:C15"/>
    <mergeCell ref="C4:C6"/>
    <mergeCell ref="A2:D3"/>
    <mergeCell ref="E2:F2"/>
    <mergeCell ref="G2:H2"/>
    <mergeCell ref="Q2:R2"/>
    <mergeCell ref="S2:T2"/>
    <mergeCell ref="U2:W3"/>
    <mergeCell ref="O2:P2"/>
    <mergeCell ref="I2:J2"/>
    <mergeCell ref="K2:L2"/>
    <mergeCell ref="M2:N2"/>
  </mergeCells>
  <printOptions/>
  <pageMargins left="0.6692913385826772" right="0.6692913385826772" top="0.98425196850393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AA43"/>
  <sheetViews>
    <sheetView showGridLines="0" zoomScalePageLayoutView="0" workbookViewId="0" topLeftCell="D1">
      <selection activeCell="D1" sqref="D1"/>
    </sheetView>
  </sheetViews>
  <sheetFormatPr defaultColWidth="9.00390625" defaultRowHeight="13.5"/>
  <cols>
    <col min="1" max="1" width="3.625" style="6" customWidth="1"/>
    <col min="2" max="2" width="4.50390625" style="6" customWidth="1"/>
    <col min="3" max="3" width="5.875" style="6" customWidth="1"/>
    <col min="4" max="4" width="9.625" style="6" customWidth="1"/>
    <col min="5" max="5" width="4.625" style="6" customWidth="1"/>
    <col min="6" max="6" width="8.875" style="6" customWidth="1"/>
    <col min="7" max="7" width="5.875" style="6" customWidth="1"/>
    <col min="8" max="8" width="9.125" style="6" customWidth="1"/>
    <col min="9" max="9" width="4.625" style="6" customWidth="1"/>
    <col min="10" max="10" width="8.875" style="6" customWidth="1"/>
    <col min="11" max="11" width="4.625" style="6" customWidth="1"/>
    <col min="12" max="12" width="8.875" style="6" customWidth="1"/>
    <col min="13" max="13" width="4.625" style="6" customWidth="1"/>
    <col min="14" max="14" width="8.875" style="6" customWidth="1"/>
    <col min="15" max="15" width="4.875" style="6" customWidth="1"/>
    <col min="16" max="16" width="8.875" style="6" customWidth="1"/>
    <col min="17" max="17" width="5.375" style="6" customWidth="1"/>
    <col min="18" max="18" width="8.875" style="6" customWidth="1"/>
    <col min="19" max="19" width="4.875" style="6" customWidth="1"/>
    <col min="20" max="20" width="8.875" style="6" customWidth="1"/>
    <col min="21" max="21" width="5.75390625" style="6" customWidth="1"/>
    <col min="22" max="22" width="8.875" style="6" customWidth="1"/>
    <col min="23" max="23" width="4.875" style="6" customWidth="1"/>
    <col min="24" max="24" width="8.875" style="6" customWidth="1"/>
    <col min="25" max="25" width="4.875" style="6" customWidth="1"/>
    <col min="26" max="26" width="8.875" style="6" customWidth="1"/>
    <col min="27" max="27" width="7.875" style="6" customWidth="1"/>
    <col min="28" max="16384" width="9.00390625" style="6" customWidth="1"/>
  </cols>
  <sheetData>
    <row r="1" s="1" customFormat="1" ht="22.5" customHeight="1"/>
    <row r="2" spans="14:15" s="1" customFormat="1" ht="16.5" customHeight="1">
      <c r="N2" s="2"/>
      <c r="O2" s="3"/>
    </row>
    <row r="3" spans="1:27" s="4" customFormat="1" ht="24" customHeight="1" thickBot="1">
      <c r="A3" s="16"/>
      <c r="B3" s="16"/>
      <c r="C3" s="16"/>
      <c r="D3" s="16"/>
      <c r="E3" s="16"/>
      <c r="F3" s="16"/>
      <c r="G3" s="16"/>
      <c r="H3" s="16"/>
      <c r="I3" s="16"/>
      <c r="J3" s="16"/>
      <c r="K3" s="16"/>
      <c r="L3" s="16"/>
      <c r="M3" s="16"/>
      <c r="N3" s="56" t="s">
        <v>36</v>
      </c>
      <c r="O3" s="57" t="s">
        <v>13</v>
      </c>
      <c r="P3" s="16"/>
      <c r="Q3" s="16"/>
      <c r="R3" s="16"/>
      <c r="S3" s="16"/>
      <c r="T3" s="16"/>
      <c r="U3" s="16"/>
      <c r="V3" s="16"/>
      <c r="W3" s="16"/>
      <c r="X3" s="16"/>
      <c r="Y3" s="16"/>
      <c r="Z3" s="16"/>
      <c r="AA3" s="5" t="s">
        <v>140</v>
      </c>
    </row>
    <row r="4" spans="1:27" ht="17.25" customHeight="1" thickTop="1">
      <c r="A4" s="96" t="s">
        <v>44</v>
      </c>
      <c r="B4" s="102"/>
      <c r="C4" s="120" t="s">
        <v>2</v>
      </c>
      <c r="D4" s="120"/>
      <c r="E4" s="118" t="s">
        <v>14</v>
      </c>
      <c r="F4" s="119"/>
      <c r="G4" s="118" t="s">
        <v>15</v>
      </c>
      <c r="H4" s="123"/>
      <c r="I4" s="118" t="s">
        <v>16</v>
      </c>
      <c r="J4" s="119"/>
      <c r="K4" s="118" t="s">
        <v>121</v>
      </c>
      <c r="L4" s="127"/>
      <c r="M4" s="118" t="s">
        <v>122</v>
      </c>
      <c r="N4" s="119"/>
      <c r="O4" s="120" t="s">
        <v>124</v>
      </c>
      <c r="P4" s="123"/>
      <c r="Q4" s="118" t="s">
        <v>154</v>
      </c>
      <c r="R4" s="123"/>
      <c r="S4" s="120" t="s">
        <v>123</v>
      </c>
      <c r="T4" s="120"/>
      <c r="U4" s="118" t="s">
        <v>125</v>
      </c>
      <c r="V4" s="123"/>
      <c r="W4" s="118" t="s">
        <v>126</v>
      </c>
      <c r="X4" s="123"/>
      <c r="Y4" s="120" t="s">
        <v>155</v>
      </c>
      <c r="Z4" s="120"/>
      <c r="AA4" s="121" t="s">
        <v>44</v>
      </c>
    </row>
    <row r="5" spans="1:27" ht="17.25" customHeight="1">
      <c r="A5" s="117"/>
      <c r="B5" s="104"/>
      <c r="C5" s="7" t="s">
        <v>0</v>
      </c>
      <c r="D5" s="8" t="s">
        <v>12</v>
      </c>
      <c r="E5" s="9" t="s">
        <v>0</v>
      </c>
      <c r="F5" s="8" t="s">
        <v>12</v>
      </c>
      <c r="G5" s="9" t="s">
        <v>0</v>
      </c>
      <c r="H5" s="8" t="s">
        <v>12</v>
      </c>
      <c r="I5" s="9" t="s">
        <v>0</v>
      </c>
      <c r="J5" s="8" t="s">
        <v>12</v>
      </c>
      <c r="K5" s="9" t="s">
        <v>0</v>
      </c>
      <c r="L5" s="8" t="s">
        <v>12</v>
      </c>
      <c r="M5" s="9" t="s">
        <v>0</v>
      </c>
      <c r="N5" s="7" t="s">
        <v>12</v>
      </c>
      <c r="O5" s="7" t="s">
        <v>0</v>
      </c>
      <c r="P5" s="8" t="s">
        <v>12</v>
      </c>
      <c r="Q5" s="9" t="s">
        <v>0</v>
      </c>
      <c r="R5" s="8" t="s">
        <v>12</v>
      </c>
      <c r="S5" s="9" t="s">
        <v>0</v>
      </c>
      <c r="T5" s="8" t="s">
        <v>12</v>
      </c>
      <c r="U5" s="9" t="s">
        <v>0</v>
      </c>
      <c r="V5" s="8" t="s">
        <v>12</v>
      </c>
      <c r="W5" s="9" t="s">
        <v>0</v>
      </c>
      <c r="X5" s="8" t="s">
        <v>12</v>
      </c>
      <c r="Y5" s="9" t="s">
        <v>0</v>
      </c>
      <c r="Z5" s="8" t="s">
        <v>12</v>
      </c>
      <c r="AA5" s="122"/>
    </row>
    <row r="6" spans="1:27" ht="18.75" customHeight="1">
      <c r="A6" s="10" t="s">
        <v>27</v>
      </c>
      <c r="B6" s="11" t="s">
        <v>115</v>
      </c>
      <c r="C6" s="38">
        <v>2543</v>
      </c>
      <c r="D6" s="38">
        <v>79124530</v>
      </c>
      <c r="E6" s="38">
        <v>130</v>
      </c>
      <c r="F6" s="38">
        <v>2624124</v>
      </c>
      <c r="G6" s="38">
        <v>147</v>
      </c>
      <c r="H6" s="38">
        <v>813152</v>
      </c>
      <c r="I6" s="38">
        <v>47</v>
      </c>
      <c r="J6" s="38">
        <v>1164096</v>
      </c>
      <c r="K6" s="38">
        <v>61</v>
      </c>
      <c r="L6" s="38">
        <v>3064608</v>
      </c>
      <c r="M6" s="38">
        <v>190</v>
      </c>
      <c r="N6" s="38">
        <v>282537</v>
      </c>
      <c r="O6" s="38">
        <v>147</v>
      </c>
      <c r="P6" s="38">
        <v>4695372</v>
      </c>
      <c r="Q6" s="38">
        <v>90</v>
      </c>
      <c r="R6" s="38">
        <v>2217055</v>
      </c>
      <c r="S6" s="38">
        <v>8</v>
      </c>
      <c r="T6" s="38">
        <v>188133</v>
      </c>
      <c r="U6" s="38">
        <v>46</v>
      </c>
      <c r="V6" s="38">
        <v>1874491</v>
      </c>
      <c r="W6" s="38">
        <v>3</v>
      </c>
      <c r="X6" s="38">
        <v>79022</v>
      </c>
      <c r="Y6" s="38">
        <v>18</v>
      </c>
      <c r="Z6" s="38">
        <v>2014917</v>
      </c>
      <c r="AA6" s="42" t="s">
        <v>150</v>
      </c>
    </row>
    <row r="7" spans="1:27" ht="18.75" customHeight="1">
      <c r="A7" s="14"/>
      <c r="B7" s="11" t="s">
        <v>116</v>
      </c>
      <c r="C7" s="38">
        <v>2477</v>
      </c>
      <c r="D7" s="38">
        <v>69998590</v>
      </c>
      <c r="E7" s="38">
        <v>161</v>
      </c>
      <c r="F7" s="38">
        <v>3544068</v>
      </c>
      <c r="G7" s="38">
        <v>184</v>
      </c>
      <c r="H7" s="38">
        <v>675624</v>
      </c>
      <c r="I7" s="38">
        <v>52</v>
      </c>
      <c r="J7" s="38">
        <v>969744</v>
      </c>
      <c r="K7" s="38">
        <v>62</v>
      </c>
      <c r="L7" s="38">
        <v>2526597</v>
      </c>
      <c r="M7" s="38">
        <v>174</v>
      </c>
      <c r="N7" s="38">
        <v>279390</v>
      </c>
      <c r="O7" s="38">
        <v>186</v>
      </c>
      <c r="P7" s="38">
        <v>4907555</v>
      </c>
      <c r="Q7" s="38">
        <v>100</v>
      </c>
      <c r="R7" s="38">
        <v>2834299</v>
      </c>
      <c r="S7" s="38">
        <v>4</v>
      </c>
      <c r="T7" s="38">
        <v>86956</v>
      </c>
      <c r="U7" s="38">
        <v>37</v>
      </c>
      <c r="V7" s="38">
        <v>1656583</v>
      </c>
      <c r="W7" s="38">
        <v>6</v>
      </c>
      <c r="X7" s="38">
        <v>175594</v>
      </c>
      <c r="Y7" s="38">
        <v>21</v>
      </c>
      <c r="Z7" s="38">
        <v>2823859</v>
      </c>
      <c r="AA7" s="42" t="s">
        <v>151</v>
      </c>
    </row>
    <row r="8" spans="1:27" ht="18.75" customHeight="1">
      <c r="A8" s="14"/>
      <c r="B8" s="11" t="s">
        <v>117</v>
      </c>
      <c r="C8" s="38">
        <v>2664</v>
      </c>
      <c r="D8" s="38">
        <v>77798026</v>
      </c>
      <c r="E8" s="38">
        <v>169</v>
      </c>
      <c r="F8" s="38">
        <v>3516518</v>
      </c>
      <c r="G8" s="38">
        <v>217</v>
      </c>
      <c r="H8" s="38">
        <v>869958</v>
      </c>
      <c r="I8" s="38">
        <v>28</v>
      </c>
      <c r="J8" s="38">
        <v>493739</v>
      </c>
      <c r="K8" s="38">
        <v>69</v>
      </c>
      <c r="L8" s="38">
        <v>3160340</v>
      </c>
      <c r="M8" s="38">
        <v>214</v>
      </c>
      <c r="N8" s="38">
        <v>347115</v>
      </c>
      <c r="O8" s="38">
        <v>203</v>
      </c>
      <c r="P8" s="38">
        <v>6090991</v>
      </c>
      <c r="Q8" s="38">
        <v>87</v>
      </c>
      <c r="R8" s="38">
        <v>3587000</v>
      </c>
      <c r="S8" s="38">
        <v>7</v>
      </c>
      <c r="T8" s="38">
        <v>196793</v>
      </c>
      <c r="U8" s="38">
        <v>47</v>
      </c>
      <c r="V8" s="38">
        <v>2234728</v>
      </c>
      <c r="W8" s="38">
        <v>3</v>
      </c>
      <c r="X8" s="38">
        <v>81200</v>
      </c>
      <c r="Y8" s="38">
        <v>22</v>
      </c>
      <c r="Z8" s="38">
        <v>2813792</v>
      </c>
      <c r="AA8" s="42" t="s">
        <v>152</v>
      </c>
    </row>
    <row r="9" spans="1:27" ht="18.75" customHeight="1">
      <c r="A9" s="14"/>
      <c r="B9" s="11" t="s">
        <v>141</v>
      </c>
      <c r="C9" s="72">
        <v>2679</v>
      </c>
      <c r="D9" s="72">
        <v>77186318</v>
      </c>
      <c r="E9" s="72">
        <v>219</v>
      </c>
      <c r="F9" s="72">
        <v>5779654</v>
      </c>
      <c r="G9" s="72">
        <v>261</v>
      </c>
      <c r="H9" s="72">
        <v>1148964</v>
      </c>
      <c r="I9" s="72">
        <v>29</v>
      </c>
      <c r="J9" s="72">
        <v>834169</v>
      </c>
      <c r="K9" s="72">
        <v>62</v>
      </c>
      <c r="L9" s="72">
        <v>1992906</v>
      </c>
      <c r="M9" s="72">
        <v>217</v>
      </c>
      <c r="N9" s="72">
        <v>446553</v>
      </c>
      <c r="O9" s="72">
        <v>164</v>
      </c>
      <c r="P9" s="72">
        <v>5300517</v>
      </c>
      <c r="Q9" s="72">
        <v>43</v>
      </c>
      <c r="R9" s="72">
        <v>1608785</v>
      </c>
      <c r="S9" s="72">
        <v>11</v>
      </c>
      <c r="T9" s="72">
        <v>420636</v>
      </c>
      <c r="U9" s="72">
        <v>46</v>
      </c>
      <c r="V9" s="72">
        <v>2346617</v>
      </c>
      <c r="W9" s="72">
        <v>9</v>
      </c>
      <c r="X9" s="72">
        <v>326349</v>
      </c>
      <c r="Y9" s="72">
        <v>26</v>
      </c>
      <c r="Z9" s="72">
        <v>3187235</v>
      </c>
      <c r="AA9" s="42" t="s">
        <v>120</v>
      </c>
    </row>
    <row r="10" spans="1:27" s="41" customFormat="1" ht="18.75" customHeight="1">
      <c r="A10" s="44"/>
      <c r="B10" s="50" t="s">
        <v>146</v>
      </c>
      <c r="C10" s="71">
        <f>SUM(C11:C22)</f>
        <v>2662</v>
      </c>
      <c r="D10" s="71">
        <f>SUM(D11:D22)</f>
        <v>78449228</v>
      </c>
      <c r="E10" s="71">
        <f aca="true" t="shared" si="0" ref="E10:Z10">SUM(E11:E22)</f>
        <v>149</v>
      </c>
      <c r="F10" s="71">
        <f t="shared" si="0"/>
        <v>6061480</v>
      </c>
      <c r="G10" s="71">
        <f t="shared" si="0"/>
        <v>268</v>
      </c>
      <c r="H10" s="71">
        <f t="shared" si="0"/>
        <v>1063070</v>
      </c>
      <c r="I10" s="71">
        <f t="shared" si="0"/>
        <v>37</v>
      </c>
      <c r="J10" s="71">
        <f t="shared" si="0"/>
        <v>643213</v>
      </c>
      <c r="K10" s="71">
        <f t="shared" si="0"/>
        <v>69</v>
      </c>
      <c r="L10" s="71">
        <f t="shared" si="0"/>
        <v>1848561</v>
      </c>
      <c r="M10" s="71">
        <f t="shared" si="0"/>
        <v>223</v>
      </c>
      <c r="N10" s="71">
        <f t="shared" si="0"/>
        <v>488810</v>
      </c>
      <c r="O10" s="71">
        <f t="shared" si="0"/>
        <v>155</v>
      </c>
      <c r="P10" s="71">
        <f t="shared" si="0"/>
        <v>5426112</v>
      </c>
      <c r="Q10" s="71">
        <v>34</v>
      </c>
      <c r="R10" s="71">
        <v>1466922</v>
      </c>
      <c r="S10" s="71">
        <f t="shared" si="0"/>
        <v>8</v>
      </c>
      <c r="T10" s="71">
        <f t="shared" si="0"/>
        <v>339171</v>
      </c>
      <c r="U10" s="71">
        <f t="shared" si="0"/>
        <v>33</v>
      </c>
      <c r="V10" s="71">
        <f t="shared" si="0"/>
        <v>1714991</v>
      </c>
      <c r="W10" s="71">
        <f t="shared" si="0"/>
        <v>8</v>
      </c>
      <c r="X10" s="71">
        <f t="shared" si="0"/>
        <v>219380</v>
      </c>
      <c r="Y10" s="71">
        <f t="shared" si="0"/>
        <v>27</v>
      </c>
      <c r="Z10" s="71">
        <f t="shared" si="0"/>
        <v>3506574</v>
      </c>
      <c r="AA10" s="51" t="s">
        <v>153</v>
      </c>
    </row>
    <row r="11" spans="1:27" ht="24.75" customHeight="1">
      <c r="A11" s="67"/>
      <c r="B11" s="68" t="s">
        <v>77</v>
      </c>
      <c r="C11" s="72">
        <f>SUM(E11,G11,I11,K11,M11,O11,Q11,S11,U11,W11,Y11,C30,E30,G30,I30,K30,M30,O30,Q30,S30,U30,W30,Y30)</f>
        <v>218</v>
      </c>
      <c r="D11" s="72">
        <f aca="true" t="shared" si="1" ref="D11:D22">SUM(F11,H11,J11,L11,N11,P11,R11,T11,V11,X11,Z11,D30,F30,H30,J30,L30,N30,P30,R30,T30,V30,X30,Z30)</f>
        <v>6082083</v>
      </c>
      <c r="E11" s="73">
        <v>12</v>
      </c>
      <c r="F11" s="73">
        <v>150850</v>
      </c>
      <c r="G11" s="73">
        <v>21</v>
      </c>
      <c r="H11" s="73">
        <v>70912</v>
      </c>
      <c r="I11" s="73">
        <v>1</v>
      </c>
      <c r="J11" s="73">
        <v>40996</v>
      </c>
      <c r="K11" s="73">
        <v>4</v>
      </c>
      <c r="L11" s="73">
        <v>157559</v>
      </c>
      <c r="M11" s="73">
        <v>25</v>
      </c>
      <c r="N11" s="73">
        <v>42044</v>
      </c>
      <c r="O11" s="73">
        <v>9</v>
      </c>
      <c r="P11" s="73">
        <v>332175</v>
      </c>
      <c r="Q11" s="73">
        <v>4</v>
      </c>
      <c r="R11" s="73">
        <v>251585</v>
      </c>
      <c r="S11" s="73">
        <v>1</v>
      </c>
      <c r="T11" s="73">
        <v>25651</v>
      </c>
      <c r="U11" s="73">
        <v>4</v>
      </c>
      <c r="V11" s="73">
        <v>215842</v>
      </c>
      <c r="W11" s="73">
        <v>1</v>
      </c>
      <c r="X11" s="73">
        <v>28381</v>
      </c>
      <c r="Y11" s="73">
        <v>2</v>
      </c>
      <c r="Z11" s="73">
        <v>307822</v>
      </c>
      <c r="AA11" s="61" t="s">
        <v>48</v>
      </c>
    </row>
    <row r="12" spans="1:27" ht="16.5" customHeight="1">
      <c r="A12" s="67"/>
      <c r="B12" s="68" t="s">
        <v>79</v>
      </c>
      <c r="C12" s="72">
        <f aca="true" t="shared" si="2" ref="C12:C22">SUM(E12,G12,I12,K12,M12,O12,Q12,S12,U12,W12,Y12,C31,E31,G31,I31,K31,M31,O31,Q31,S31,U31,W31,Y31)</f>
        <v>213</v>
      </c>
      <c r="D12" s="72">
        <f t="shared" si="1"/>
        <v>7178685</v>
      </c>
      <c r="E12" s="73">
        <v>11</v>
      </c>
      <c r="F12" s="73">
        <v>603726</v>
      </c>
      <c r="G12" s="73">
        <v>19</v>
      </c>
      <c r="H12" s="73">
        <v>101454</v>
      </c>
      <c r="I12" s="73">
        <v>3</v>
      </c>
      <c r="J12" s="73">
        <v>32779</v>
      </c>
      <c r="K12" s="73">
        <v>2</v>
      </c>
      <c r="L12" s="73">
        <v>70705</v>
      </c>
      <c r="M12" s="73">
        <v>13</v>
      </c>
      <c r="N12" s="73">
        <v>27333</v>
      </c>
      <c r="O12" s="73">
        <v>11</v>
      </c>
      <c r="P12" s="73">
        <v>349173</v>
      </c>
      <c r="Q12" s="73">
        <v>4</v>
      </c>
      <c r="R12" s="73">
        <v>128111</v>
      </c>
      <c r="S12" s="73">
        <v>0</v>
      </c>
      <c r="T12" s="73">
        <v>0</v>
      </c>
      <c r="U12" s="73">
        <v>5</v>
      </c>
      <c r="V12" s="73">
        <v>233754</v>
      </c>
      <c r="W12" s="73">
        <v>0</v>
      </c>
      <c r="X12" s="73">
        <v>0</v>
      </c>
      <c r="Y12" s="73">
        <v>2</v>
      </c>
      <c r="Z12" s="73">
        <v>313512</v>
      </c>
      <c r="AA12" s="61" t="s">
        <v>49</v>
      </c>
    </row>
    <row r="13" spans="1:27" ht="16.5" customHeight="1">
      <c r="A13" s="67"/>
      <c r="B13" s="68" t="s">
        <v>81</v>
      </c>
      <c r="C13" s="72">
        <f t="shared" si="2"/>
        <v>221</v>
      </c>
      <c r="D13" s="72">
        <f t="shared" si="1"/>
        <v>6715535</v>
      </c>
      <c r="E13" s="73">
        <v>13</v>
      </c>
      <c r="F13" s="73">
        <v>464313</v>
      </c>
      <c r="G13" s="73">
        <v>25</v>
      </c>
      <c r="H13" s="73">
        <v>88964</v>
      </c>
      <c r="I13" s="73">
        <v>3</v>
      </c>
      <c r="J13" s="73">
        <v>67125</v>
      </c>
      <c r="K13" s="73">
        <v>3</v>
      </c>
      <c r="L13" s="73">
        <v>112786</v>
      </c>
      <c r="M13" s="73">
        <v>15</v>
      </c>
      <c r="N13" s="73">
        <v>30121</v>
      </c>
      <c r="O13" s="73">
        <v>12</v>
      </c>
      <c r="P13" s="73">
        <v>451930</v>
      </c>
      <c r="Q13" s="73">
        <v>3</v>
      </c>
      <c r="R13" s="73">
        <v>123705</v>
      </c>
      <c r="S13" s="73">
        <v>0</v>
      </c>
      <c r="T13" s="73">
        <v>0</v>
      </c>
      <c r="U13" s="73">
        <v>5</v>
      </c>
      <c r="V13" s="73">
        <v>247379</v>
      </c>
      <c r="W13" s="73">
        <v>1</v>
      </c>
      <c r="X13" s="73">
        <v>29242</v>
      </c>
      <c r="Y13" s="73">
        <v>3</v>
      </c>
      <c r="Z13" s="73">
        <v>359297</v>
      </c>
      <c r="AA13" s="61" t="s">
        <v>50</v>
      </c>
    </row>
    <row r="14" spans="1:27" ht="16.5" customHeight="1">
      <c r="A14" s="67"/>
      <c r="B14" s="68" t="s">
        <v>83</v>
      </c>
      <c r="C14" s="72">
        <f t="shared" si="2"/>
        <v>211</v>
      </c>
      <c r="D14" s="72">
        <f t="shared" si="1"/>
        <v>6753533</v>
      </c>
      <c r="E14" s="73">
        <v>9</v>
      </c>
      <c r="F14" s="73">
        <v>473267</v>
      </c>
      <c r="G14" s="73">
        <v>22</v>
      </c>
      <c r="H14" s="73">
        <v>104654</v>
      </c>
      <c r="I14" s="73">
        <v>1</v>
      </c>
      <c r="J14" s="73">
        <v>29288</v>
      </c>
      <c r="K14" s="73">
        <v>4</v>
      </c>
      <c r="L14" s="73">
        <v>39277</v>
      </c>
      <c r="M14" s="73">
        <v>17</v>
      </c>
      <c r="N14" s="73">
        <v>29780</v>
      </c>
      <c r="O14" s="73">
        <v>13</v>
      </c>
      <c r="P14" s="73">
        <v>456429</v>
      </c>
      <c r="Q14" s="73">
        <v>2</v>
      </c>
      <c r="R14" s="73">
        <v>63324</v>
      </c>
      <c r="S14" s="73">
        <v>1</v>
      </c>
      <c r="T14" s="73">
        <v>62569</v>
      </c>
      <c r="U14" s="73">
        <v>1</v>
      </c>
      <c r="V14" s="73">
        <v>68871</v>
      </c>
      <c r="W14" s="73">
        <v>1</v>
      </c>
      <c r="X14" s="73">
        <v>23235</v>
      </c>
      <c r="Y14" s="73">
        <v>3</v>
      </c>
      <c r="Z14" s="73">
        <v>337558</v>
      </c>
      <c r="AA14" s="61" t="s">
        <v>51</v>
      </c>
    </row>
    <row r="15" spans="1:27" ht="16.5" customHeight="1">
      <c r="A15" s="67"/>
      <c r="B15" s="68" t="s">
        <v>85</v>
      </c>
      <c r="C15" s="72">
        <f t="shared" si="2"/>
        <v>220</v>
      </c>
      <c r="D15" s="72">
        <f t="shared" si="1"/>
        <v>5837604</v>
      </c>
      <c r="E15" s="73">
        <v>10</v>
      </c>
      <c r="F15" s="73">
        <v>660144</v>
      </c>
      <c r="G15" s="73">
        <v>25</v>
      </c>
      <c r="H15" s="73">
        <v>84665</v>
      </c>
      <c r="I15" s="73">
        <v>2</v>
      </c>
      <c r="J15" s="73">
        <v>7116</v>
      </c>
      <c r="K15" s="73">
        <v>3</v>
      </c>
      <c r="L15" s="73">
        <v>72384</v>
      </c>
      <c r="M15" s="73">
        <v>21</v>
      </c>
      <c r="N15" s="73">
        <v>37673</v>
      </c>
      <c r="O15" s="73">
        <v>9</v>
      </c>
      <c r="P15" s="73">
        <v>132713</v>
      </c>
      <c r="Q15" s="73">
        <v>3</v>
      </c>
      <c r="R15" s="73">
        <v>115917</v>
      </c>
      <c r="S15" s="73">
        <v>0</v>
      </c>
      <c r="T15" s="73">
        <v>0</v>
      </c>
      <c r="U15" s="73">
        <v>2</v>
      </c>
      <c r="V15" s="73">
        <v>137263</v>
      </c>
      <c r="W15" s="73">
        <v>1</v>
      </c>
      <c r="X15" s="73">
        <v>29283</v>
      </c>
      <c r="Y15" s="73">
        <v>3</v>
      </c>
      <c r="Z15" s="73">
        <v>397336</v>
      </c>
      <c r="AA15" s="61" t="s">
        <v>52</v>
      </c>
    </row>
    <row r="16" spans="1:27" ht="16.5" customHeight="1">
      <c r="A16" s="67"/>
      <c r="B16" s="68" t="s">
        <v>87</v>
      </c>
      <c r="C16" s="72">
        <f t="shared" si="2"/>
        <v>221</v>
      </c>
      <c r="D16" s="72">
        <f t="shared" si="1"/>
        <v>5993849</v>
      </c>
      <c r="E16" s="73">
        <v>3</v>
      </c>
      <c r="F16" s="73">
        <v>129202</v>
      </c>
      <c r="G16" s="73">
        <v>30</v>
      </c>
      <c r="H16" s="73">
        <v>140017</v>
      </c>
      <c r="I16" s="73">
        <v>5</v>
      </c>
      <c r="J16" s="73">
        <v>114860</v>
      </c>
      <c r="K16" s="73">
        <v>7</v>
      </c>
      <c r="L16" s="73">
        <v>269761</v>
      </c>
      <c r="M16" s="73">
        <v>16</v>
      </c>
      <c r="N16" s="73">
        <v>36681</v>
      </c>
      <c r="O16" s="73">
        <v>16</v>
      </c>
      <c r="P16" s="73">
        <v>547080</v>
      </c>
      <c r="Q16" s="73">
        <v>1</v>
      </c>
      <c r="R16" s="73">
        <v>58918</v>
      </c>
      <c r="S16" s="73">
        <v>1</v>
      </c>
      <c r="T16" s="73">
        <v>40115</v>
      </c>
      <c r="U16" s="73">
        <v>4</v>
      </c>
      <c r="V16" s="73">
        <v>206459</v>
      </c>
      <c r="W16" s="73">
        <v>0</v>
      </c>
      <c r="X16" s="73">
        <v>0</v>
      </c>
      <c r="Y16" s="73">
        <v>1</v>
      </c>
      <c r="Z16" s="73">
        <v>160083</v>
      </c>
      <c r="AA16" s="61" t="s">
        <v>53</v>
      </c>
    </row>
    <row r="17" spans="1:27" ht="21.75" customHeight="1">
      <c r="A17" s="67"/>
      <c r="B17" s="68" t="s">
        <v>89</v>
      </c>
      <c r="C17" s="72">
        <f t="shared" si="2"/>
        <v>226</v>
      </c>
      <c r="D17" s="72">
        <f t="shared" si="1"/>
        <v>6752505</v>
      </c>
      <c r="E17" s="73">
        <v>6</v>
      </c>
      <c r="F17" s="73">
        <v>359671</v>
      </c>
      <c r="G17" s="73">
        <v>21</v>
      </c>
      <c r="H17" s="73">
        <v>67219</v>
      </c>
      <c r="I17" s="73">
        <v>2</v>
      </c>
      <c r="J17" s="73">
        <v>56280</v>
      </c>
      <c r="K17" s="73">
        <v>6</v>
      </c>
      <c r="L17" s="73">
        <v>204603</v>
      </c>
      <c r="M17" s="73">
        <v>15</v>
      </c>
      <c r="N17" s="73">
        <v>90046</v>
      </c>
      <c r="O17" s="73">
        <v>18</v>
      </c>
      <c r="P17" s="73">
        <v>689852</v>
      </c>
      <c r="Q17" s="73">
        <v>2</v>
      </c>
      <c r="R17" s="73">
        <v>52337</v>
      </c>
      <c r="S17" s="73">
        <v>0</v>
      </c>
      <c r="T17" s="73">
        <v>0</v>
      </c>
      <c r="U17" s="73">
        <v>2</v>
      </c>
      <c r="V17" s="73">
        <v>111673</v>
      </c>
      <c r="W17" s="73">
        <v>1</v>
      </c>
      <c r="X17" s="73">
        <v>29242</v>
      </c>
      <c r="Y17" s="73">
        <v>3</v>
      </c>
      <c r="Z17" s="73">
        <v>245756</v>
      </c>
      <c r="AA17" s="61" t="s">
        <v>54</v>
      </c>
    </row>
    <row r="18" spans="1:27" ht="16.5" customHeight="1">
      <c r="A18" s="67"/>
      <c r="B18" s="68" t="s">
        <v>91</v>
      </c>
      <c r="C18" s="72">
        <f t="shared" si="2"/>
        <v>205</v>
      </c>
      <c r="D18" s="72">
        <f t="shared" si="1"/>
        <v>6469186</v>
      </c>
      <c r="E18" s="73">
        <v>7</v>
      </c>
      <c r="F18" s="73">
        <v>258270</v>
      </c>
      <c r="G18" s="73">
        <v>22</v>
      </c>
      <c r="H18" s="73">
        <v>66393</v>
      </c>
      <c r="I18" s="73">
        <v>3</v>
      </c>
      <c r="J18" s="73">
        <v>36152</v>
      </c>
      <c r="K18" s="73">
        <v>4</v>
      </c>
      <c r="L18" s="73">
        <v>26806</v>
      </c>
      <c r="M18" s="73">
        <v>22</v>
      </c>
      <c r="N18" s="73">
        <v>44423</v>
      </c>
      <c r="O18" s="73">
        <v>14</v>
      </c>
      <c r="P18" s="73">
        <v>387144</v>
      </c>
      <c r="Q18" s="73">
        <v>3</v>
      </c>
      <c r="R18" s="73">
        <v>112662</v>
      </c>
      <c r="S18" s="73">
        <v>1</v>
      </c>
      <c r="T18" s="73">
        <v>59611</v>
      </c>
      <c r="U18" s="73">
        <v>4</v>
      </c>
      <c r="V18" s="73">
        <v>190713</v>
      </c>
      <c r="W18" s="73">
        <v>2</v>
      </c>
      <c r="X18" s="73">
        <v>51616</v>
      </c>
      <c r="Y18" s="73">
        <v>3</v>
      </c>
      <c r="Z18" s="73">
        <v>408226</v>
      </c>
      <c r="AA18" s="61" t="s">
        <v>55</v>
      </c>
    </row>
    <row r="19" spans="1:27" ht="16.5" customHeight="1">
      <c r="A19" s="67"/>
      <c r="B19" s="68" t="s">
        <v>93</v>
      </c>
      <c r="C19" s="72">
        <f t="shared" si="2"/>
        <v>206</v>
      </c>
      <c r="D19" s="72">
        <f t="shared" si="1"/>
        <v>6569583</v>
      </c>
      <c r="E19" s="73">
        <v>20</v>
      </c>
      <c r="F19" s="73">
        <v>1035665</v>
      </c>
      <c r="G19" s="73">
        <v>18</v>
      </c>
      <c r="H19" s="73">
        <v>101523</v>
      </c>
      <c r="I19" s="73">
        <v>4</v>
      </c>
      <c r="J19" s="73">
        <v>106798</v>
      </c>
      <c r="K19" s="73">
        <v>7</v>
      </c>
      <c r="L19" s="73">
        <v>279638</v>
      </c>
      <c r="M19" s="73">
        <v>21</v>
      </c>
      <c r="N19" s="73">
        <v>44094</v>
      </c>
      <c r="O19" s="73">
        <v>13</v>
      </c>
      <c r="P19" s="73">
        <v>779673</v>
      </c>
      <c r="Q19" s="73">
        <v>1</v>
      </c>
      <c r="R19" s="73">
        <v>58918</v>
      </c>
      <c r="S19" s="73">
        <v>1</v>
      </c>
      <c r="T19" s="73">
        <v>25651</v>
      </c>
      <c r="U19" s="73">
        <v>2</v>
      </c>
      <c r="V19" s="73">
        <v>81813</v>
      </c>
      <c r="W19" s="73">
        <v>0</v>
      </c>
      <c r="X19" s="73">
        <v>0</v>
      </c>
      <c r="Y19" s="73">
        <v>1</v>
      </c>
      <c r="Z19" s="73">
        <v>153911</v>
      </c>
      <c r="AA19" s="61" t="s">
        <v>56</v>
      </c>
    </row>
    <row r="20" spans="1:27" ht="16.5" customHeight="1">
      <c r="A20" s="67"/>
      <c r="B20" s="68" t="s">
        <v>95</v>
      </c>
      <c r="C20" s="72">
        <f t="shared" si="2"/>
        <v>251</v>
      </c>
      <c r="D20" s="72">
        <f t="shared" si="1"/>
        <v>6986104</v>
      </c>
      <c r="E20" s="73">
        <v>16</v>
      </c>
      <c r="F20" s="73">
        <v>639547</v>
      </c>
      <c r="G20" s="73">
        <v>20</v>
      </c>
      <c r="H20" s="73">
        <v>72797</v>
      </c>
      <c r="I20" s="73">
        <v>5</v>
      </c>
      <c r="J20" s="73">
        <v>98664</v>
      </c>
      <c r="K20" s="73">
        <v>12</v>
      </c>
      <c r="L20" s="73">
        <v>257603</v>
      </c>
      <c r="M20" s="73">
        <v>23</v>
      </c>
      <c r="N20" s="73">
        <v>45890</v>
      </c>
      <c r="O20" s="73">
        <v>13</v>
      </c>
      <c r="P20" s="73">
        <v>453405</v>
      </c>
      <c r="Q20" s="73">
        <v>4</v>
      </c>
      <c r="R20" s="73">
        <v>232294</v>
      </c>
      <c r="S20" s="73">
        <v>0</v>
      </c>
      <c r="T20" s="73">
        <v>0</v>
      </c>
      <c r="U20" s="73">
        <v>2</v>
      </c>
      <c r="V20" s="73">
        <v>124646</v>
      </c>
      <c r="W20" s="73">
        <v>1</v>
      </c>
      <c r="X20" s="73">
        <v>28381</v>
      </c>
      <c r="Y20" s="73">
        <v>4</v>
      </c>
      <c r="Z20" s="73">
        <v>512711</v>
      </c>
      <c r="AA20" s="61" t="s">
        <v>57</v>
      </c>
    </row>
    <row r="21" spans="1:27" ht="16.5" customHeight="1">
      <c r="A21" s="67"/>
      <c r="B21" s="68" t="s">
        <v>97</v>
      </c>
      <c r="C21" s="72">
        <f t="shared" si="2"/>
        <v>220</v>
      </c>
      <c r="D21" s="72">
        <f t="shared" si="1"/>
        <v>6409969</v>
      </c>
      <c r="E21" s="73">
        <v>16</v>
      </c>
      <c r="F21" s="73">
        <v>237400</v>
      </c>
      <c r="G21" s="73">
        <v>23</v>
      </c>
      <c r="H21" s="73">
        <v>87755</v>
      </c>
      <c r="I21" s="73">
        <v>4</v>
      </c>
      <c r="J21" s="73">
        <v>40445</v>
      </c>
      <c r="K21" s="73">
        <v>9</v>
      </c>
      <c r="L21" s="73">
        <v>175531</v>
      </c>
      <c r="M21" s="73">
        <v>17</v>
      </c>
      <c r="N21" s="73">
        <v>29519</v>
      </c>
      <c r="O21" s="73">
        <v>11</v>
      </c>
      <c r="P21" s="73">
        <v>316139</v>
      </c>
      <c r="Q21" s="73">
        <v>3</v>
      </c>
      <c r="R21" s="73">
        <v>123705</v>
      </c>
      <c r="S21" s="73">
        <v>0</v>
      </c>
      <c r="T21" s="73">
        <v>0</v>
      </c>
      <c r="U21" s="73">
        <v>1</v>
      </c>
      <c r="V21" s="73">
        <v>40803</v>
      </c>
      <c r="W21" s="73">
        <v>0</v>
      </c>
      <c r="X21" s="73">
        <v>0</v>
      </c>
      <c r="Y21" s="73">
        <v>0</v>
      </c>
      <c r="Z21" s="73">
        <v>0</v>
      </c>
      <c r="AA21" s="61" t="s">
        <v>58</v>
      </c>
    </row>
    <row r="22" spans="1:27" ht="16.5" customHeight="1" thickBot="1">
      <c r="A22" s="69"/>
      <c r="B22" s="70" t="s">
        <v>99</v>
      </c>
      <c r="C22" s="72">
        <f t="shared" si="2"/>
        <v>250</v>
      </c>
      <c r="D22" s="72">
        <f t="shared" si="1"/>
        <v>6700592</v>
      </c>
      <c r="E22" s="73">
        <v>26</v>
      </c>
      <c r="F22" s="73">
        <v>1049425</v>
      </c>
      <c r="G22" s="73">
        <v>22</v>
      </c>
      <c r="H22" s="73">
        <v>76717</v>
      </c>
      <c r="I22" s="73">
        <v>4</v>
      </c>
      <c r="J22" s="73">
        <v>12710</v>
      </c>
      <c r="K22" s="73">
        <v>8</v>
      </c>
      <c r="L22" s="73">
        <v>181908</v>
      </c>
      <c r="M22" s="73">
        <v>18</v>
      </c>
      <c r="N22" s="73">
        <v>31206</v>
      </c>
      <c r="O22" s="73">
        <v>16</v>
      </c>
      <c r="P22" s="73">
        <v>530399</v>
      </c>
      <c r="Q22" s="73">
        <v>4</v>
      </c>
      <c r="R22" s="73">
        <v>145446</v>
      </c>
      <c r="S22" s="73">
        <v>3</v>
      </c>
      <c r="T22" s="73">
        <v>125574</v>
      </c>
      <c r="U22" s="73">
        <v>1</v>
      </c>
      <c r="V22" s="73">
        <v>55775</v>
      </c>
      <c r="W22" s="73">
        <v>0</v>
      </c>
      <c r="X22" s="73">
        <v>0</v>
      </c>
      <c r="Y22" s="73">
        <v>2</v>
      </c>
      <c r="Z22" s="73">
        <v>310362</v>
      </c>
      <c r="AA22" s="62" t="s">
        <v>59</v>
      </c>
    </row>
    <row r="23" spans="1:27" ht="17.25" customHeight="1" thickTop="1">
      <c r="A23" s="96" t="s">
        <v>44</v>
      </c>
      <c r="B23" s="102"/>
      <c r="C23" s="118" t="s">
        <v>156</v>
      </c>
      <c r="D23" s="123"/>
      <c r="E23" s="118" t="s">
        <v>157</v>
      </c>
      <c r="F23" s="123"/>
      <c r="G23" s="118" t="s">
        <v>127</v>
      </c>
      <c r="H23" s="123"/>
      <c r="I23" s="118" t="s">
        <v>158</v>
      </c>
      <c r="J23" s="123"/>
      <c r="K23" s="118" t="s">
        <v>159</v>
      </c>
      <c r="L23" s="123"/>
      <c r="M23" s="118" t="s">
        <v>160</v>
      </c>
      <c r="N23" s="123"/>
      <c r="O23" s="120" t="s">
        <v>162</v>
      </c>
      <c r="P23" s="123"/>
      <c r="Q23" s="118" t="s">
        <v>163</v>
      </c>
      <c r="R23" s="123"/>
      <c r="S23" s="120" t="s">
        <v>164</v>
      </c>
      <c r="T23" s="120"/>
      <c r="U23" s="118" t="s">
        <v>165</v>
      </c>
      <c r="V23" s="123"/>
      <c r="W23" s="118" t="s">
        <v>128</v>
      </c>
      <c r="X23" s="123"/>
      <c r="Y23" s="120" t="s">
        <v>129</v>
      </c>
      <c r="Z23" s="120"/>
      <c r="AA23" s="121" t="s">
        <v>44</v>
      </c>
    </row>
    <row r="24" spans="1:27" ht="17.25" customHeight="1">
      <c r="A24" s="117"/>
      <c r="B24" s="104"/>
      <c r="C24" s="9" t="s">
        <v>0</v>
      </c>
      <c r="D24" s="8" t="s">
        <v>12</v>
      </c>
      <c r="E24" s="9" t="s">
        <v>0</v>
      </c>
      <c r="F24" s="7" t="s">
        <v>12</v>
      </c>
      <c r="G24" s="9" t="s">
        <v>0</v>
      </c>
      <c r="H24" s="8" t="s">
        <v>12</v>
      </c>
      <c r="I24" s="9" t="s">
        <v>0</v>
      </c>
      <c r="J24" s="8" t="s">
        <v>12</v>
      </c>
      <c r="K24" s="9" t="s">
        <v>0</v>
      </c>
      <c r="L24" s="8" t="s">
        <v>12</v>
      </c>
      <c r="M24" s="9" t="s">
        <v>0</v>
      </c>
      <c r="N24" s="7" t="s">
        <v>12</v>
      </c>
      <c r="O24" s="7" t="s">
        <v>0</v>
      </c>
      <c r="P24" s="7" t="s">
        <v>12</v>
      </c>
      <c r="Q24" s="9" t="s">
        <v>0</v>
      </c>
      <c r="R24" s="8" t="s">
        <v>12</v>
      </c>
      <c r="S24" s="9" t="s">
        <v>0</v>
      </c>
      <c r="T24" s="8" t="s">
        <v>12</v>
      </c>
      <c r="U24" s="9" t="s">
        <v>0</v>
      </c>
      <c r="V24" s="8" t="s">
        <v>12</v>
      </c>
      <c r="W24" s="9" t="s">
        <v>0</v>
      </c>
      <c r="X24" s="8" t="s">
        <v>12</v>
      </c>
      <c r="Y24" s="9" t="s">
        <v>0</v>
      </c>
      <c r="Z24" s="8" t="s">
        <v>12</v>
      </c>
      <c r="AA24" s="122"/>
    </row>
    <row r="25" spans="1:27" ht="18.75" customHeight="1">
      <c r="A25" s="10" t="s">
        <v>27</v>
      </c>
      <c r="B25" s="11" t="s">
        <v>115</v>
      </c>
      <c r="C25" s="38">
        <v>25</v>
      </c>
      <c r="D25" s="38">
        <v>729358</v>
      </c>
      <c r="E25" s="39">
        <v>24</v>
      </c>
      <c r="F25" s="39">
        <v>1087021</v>
      </c>
      <c r="G25" s="38">
        <v>1017</v>
      </c>
      <c r="H25" s="38">
        <v>34135934</v>
      </c>
      <c r="I25" s="38">
        <v>130</v>
      </c>
      <c r="J25" s="38">
        <v>5879369</v>
      </c>
      <c r="K25" s="38">
        <v>69</v>
      </c>
      <c r="L25" s="38">
        <v>112840</v>
      </c>
      <c r="M25" s="87" t="s">
        <v>161</v>
      </c>
      <c r="N25" s="87" t="s">
        <v>161</v>
      </c>
      <c r="O25" s="87" t="s">
        <v>161</v>
      </c>
      <c r="P25" s="87" t="s">
        <v>161</v>
      </c>
      <c r="Q25" s="38">
        <v>162</v>
      </c>
      <c r="R25" s="38">
        <v>8930442</v>
      </c>
      <c r="S25" s="87" t="s">
        <v>161</v>
      </c>
      <c r="T25" s="87" t="s">
        <v>161</v>
      </c>
      <c r="U25" s="38">
        <v>10</v>
      </c>
      <c r="V25" s="38">
        <v>369599</v>
      </c>
      <c r="W25" s="38">
        <v>39</v>
      </c>
      <c r="X25" s="38">
        <v>3577475</v>
      </c>
      <c r="Y25" s="73" t="s">
        <v>161</v>
      </c>
      <c r="Z25" s="73" t="s">
        <v>161</v>
      </c>
      <c r="AA25" s="42" t="s">
        <v>150</v>
      </c>
    </row>
    <row r="26" spans="1:27" ht="18.75" customHeight="1">
      <c r="A26" s="14"/>
      <c r="B26" s="11" t="s">
        <v>116</v>
      </c>
      <c r="C26" s="38">
        <v>8</v>
      </c>
      <c r="D26" s="38">
        <v>193309</v>
      </c>
      <c r="E26" s="39">
        <v>7</v>
      </c>
      <c r="F26" s="39">
        <v>352562</v>
      </c>
      <c r="G26" s="38">
        <v>960</v>
      </c>
      <c r="H26" s="38">
        <v>27120220</v>
      </c>
      <c r="I26" s="38">
        <v>82</v>
      </c>
      <c r="J26" s="38">
        <v>5624192</v>
      </c>
      <c r="K26" s="38">
        <v>74</v>
      </c>
      <c r="L26" s="38">
        <v>129327</v>
      </c>
      <c r="M26" s="87" t="s">
        <v>161</v>
      </c>
      <c r="N26" s="87" t="s">
        <v>161</v>
      </c>
      <c r="O26" s="87" t="s">
        <v>161</v>
      </c>
      <c r="P26" s="87" t="s">
        <v>161</v>
      </c>
      <c r="Q26" s="38">
        <v>149</v>
      </c>
      <c r="R26" s="38">
        <v>8121772</v>
      </c>
      <c r="S26" s="87" t="s">
        <v>161</v>
      </c>
      <c r="T26" s="87" t="s">
        <v>161</v>
      </c>
      <c r="U26" s="38">
        <v>9</v>
      </c>
      <c r="V26" s="38">
        <v>301419</v>
      </c>
      <c r="W26" s="38">
        <v>37</v>
      </c>
      <c r="X26" s="38">
        <v>3517490</v>
      </c>
      <c r="Y26" s="73" t="s">
        <v>161</v>
      </c>
      <c r="Z26" s="73" t="s">
        <v>161</v>
      </c>
      <c r="AA26" s="42" t="s">
        <v>151</v>
      </c>
    </row>
    <row r="27" spans="1:27" ht="18.75" customHeight="1">
      <c r="A27" s="14"/>
      <c r="B27" s="11" t="s">
        <v>117</v>
      </c>
      <c r="C27" s="38">
        <v>21</v>
      </c>
      <c r="D27" s="38">
        <v>739486</v>
      </c>
      <c r="E27" s="39">
        <v>18</v>
      </c>
      <c r="F27" s="39">
        <v>911464</v>
      </c>
      <c r="G27" s="38">
        <v>1002</v>
      </c>
      <c r="H27" s="38">
        <v>30610598</v>
      </c>
      <c r="I27" s="38">
        <v>130</v>
      </c>
      <c r="J27" s="38">
        <v>6609860</v>
      </c>
      <c r="K27" s="38">
        <v>88</v>
      </c>
      <c r="L27" s="38">
        <v>168984</v>
      </c>
      <c r="M27" s="87" t="s">
        <v>161</v>
      </c>
      <c r="N27" s="87" t="s">
        <v>161</v>
      </c>
      <c r="O27" s="87" t="s">
        <v>161</v>
      </c>
      <c r="P27" s="87" t="s">
        <v>161</v>
      </c>
      <c r="Q27" s="38">
        <v>158</v>
      </c>
      <c r="R27" s="38">
        <v>8553582</v>
      </c>
      <c r="S27" s="87" t="s">
        <v>161</v>
      </c>
      <c r="T27" s="87" t="s">
        <v>161</v>
      </c>
      <c r="U27" s="38">
        <v>9</v>
      </c>
      <c r="V27" s="38">
        <v>251424</v>
      </c>
      <c r="W27" s="38">
        <v>34</v>
      </c>
      <c r="X27" s="38">
        <v>2024586</v>
      </c>
      <c r="Y27" s="73" t="s">
        <v>161</v>
      </c>
      <c r="Z27" s="73" t="s">
        <v>161</v>
      </c>
      <c r="AA27" s="42" t="s">
        <v>152</v>
      </c>
    </row>
    <row r="28" spans="1:27" ht="18.75" customHeight="1">
      <c r="A28" s="14"/>
      <c r="B28" s="11" t="s">
        <v>141</v>
      </c>
      <c r="C28" s="72">
        <v>12</v>
      </c>
      <c r="D28" s="72">
        <v>302719</v>
      </c>
      <c r="E28" s="72">
        <v>16</v>
      </c>
      <c r="F28" s="72">
        <v>844343</v>
      </c>
      <c r="G28" s="72">
        <v>1069</v>
      </c>
      <c r="H28" s="72">
        <v>30104503</v>
      </c>
      <c r="I28" s="72">
        <v>114</v>
      </c>
      <c r="J28" s="72">
        <v>5835937</v>
      </c>
      <c r="K28" s="72">
        <v>56</v>
      </c>
      <c r="L28" s="72">
        <v>204514</v>
      </c>
      <c r="M28" s="87" t="s">
        <v>161</v>
      </c>
      <c r="N28" s="87" t="s">
        <v>161</v>
      </c>
      <c r="O28" s="87" t="s">
        <v>161</v>
      </c>
      <c r="P28" s="87" t="s">
        <v>161</v>
      </c>
      <c r="Q28" s="72">
        <v>128</v>
      </c>
      <c r="R28" s="72">
        <v>8095960</v>
      </c>
      <c r="S28" s="87" t="s">
        <v>161</v>
      </c>
      <c r="T28" s="87" t="s">
        <v>161</v>
      </c>
      <c r="U28" s="72">
        <v>4</v>
      </c>
      <c r="V28" s="72">
        <v>74256</v>
      </c>
      <c r="W28" s="72">
        <v>46</v>
      </c>
      <c r="X28" s="72">
        <v>3655370</v>
      </c>
      <c r="Y28" s="73" t="s">
        <v>161</v>
      </c>
      <c r="Z28" s="73" t="s">
        <v>161</v>
      </c>
      <c r="AA28" s="42" t="s">
        <v>120</v>
      </c>
    </row>
    <row r="29" spans="1:27" s="41" customFormat="1" ht="18.75" customHeight="1">
      <c r="A29" s="43"/>
      <c r="B29" s="50" t="s">
        <v>146</v>
      </c>
      <c r="C29" s="71">
        <f aca="true" t="shared" si="3" ref="C29:Z29">SUM(C30:C41)</f>
        <v>20</v>
      </c>
      <c r="D29" s="71">
        <f t="shared" si="3"/>
        <v>1198141</v>
      </c>
      <c r="E29" s="71">
        <f>SUM(E30:E41)</f>
        <v>20</v>
      </c>
      <c r="F29" s="71">
        <f t="shared" si="3"/>
        <v>1097463</v>
      </c>
      <c r="G29" s="71">
        <f>SUM(G30:G41)</f>
        <v>1082</v>
      </c>
      <c r="H29" s="71">
        <f>SUM(H30:H41)</f>
        <v>30833867</v>
      </c>
      <c r="I29" s="71">
        <f t="shared" si="3"/>
        <v>118</v>
      </c>
      <c r="J29" s="71">
        <f t="shared" si="3"/>
        <v>6370463</v>
      </c>
      <c r="K29" s="71">
        <f t="shared" si="3"/>
        <v>88</v>
      </c>
      <c r="L29" s="71">
        <f t="shared" si="3"/>
        <v>187736</v>
      </c>
      <c r="M29" s="71">
        <f t="shared" si="3"/>
        <v>22</v>
      </c>
      <c r="N29" s="71">
        <f t="shared" si="3"/>
        <v>851477</v>
      </c>
      <c r="O29" s="71">
        <f t="shared" si="3"/>
        <v>24</v>
      </c>
      <c r="P29" s="71">
        <f t="shared" si="3"/>
        <v>53438</v>
      </c>
      <c r="Q29" s="71">
        <f t="shared" si="3"/>
        <v>114</v>
      </c>
      <c r="R29" s="71">
        <f t="shared" si="3"/>
        <v>7252589</v>
      </c>
      <c r="S29" s="71">
        <f t="shared" si="3"/>
        <v>18</v>
      </c>
      <c r="T29" s="71">
        <f t="shared" si="3"/>
        <v>54277</v>
      </c>
      <c r="U29" s="71">
        <f t="shared" si="3"/>
        <v>8</v>
      </c>
      <c r="V29" s="71">
        <f t="shared" si="3"/>
        <v>188837</v>
      </c>
      <c r="W29" s="71">
        <f t="shared" si="3"/>
        <v>71</v>
      </c>
      <c r="X29" s="71">
        <f t="shared" si="3"/>
        <v>4416836</v>
      </c>
      <c r="Y29" s="71">
        <f t="shared" si="3"/>
        <v>66</v>
      </c>
      <c r="Z29" s="71">
        <f t="shared" si="3"/>
        <v>3165820</v>
      </c>
      <c r="AA29" s="51" t="s">
        <v>153</v>
      </c>
    </row>
    <row r="30" spans="1:27" ht="24.75" customHeight="1">
      <c r="A30" s="14"/>
      <c r="B30" s="68" t="s">
        <v>76</v>
      </c>
      <c r="C30" s="73">
        <v>4</v>
      </c>
      <c r="D30" s="73">
        <v>248613</v>
      </c>
      <c r="E30" s="73">
        <v>2</v>
      </c>
      <c r="F30" s="73">
        <v>103638</v>
      </c>
      <c r="G30" s="73">
        <v>84</v>
      </c>
      <c r="H30" s="73">
        <v>2444401</v>
      </c>
      <c r="I30" s="73">
        <v>10</v>
      </c>
      <c r="J30" s="73">
        <v>503807</v>
      </c>
      <c r="K30" s="73">
        <v>10</v>
      </c>
      <c r="L30" s="73">
        <v>17243</v>
      </c>
      <c r="M30" s="73">
        <v>2</v>
      </c>
      <c r="N30" s="73">
        <v>50954</v>
      </c>
      <c r="O30" s="73">
        <v>3</v>
      </c>
      <c r="P30" s="73">
        <v>5944</v>
      </c>
      <c r="Q30" s="73">
        <v>8</v>
      </c>
      <c r="R30" s="73">
        <v>666925</v>
      </c>
      <c r="S30" s="73">
        <v>1</v>
      </c>
      <c r="T30" s="73">
        <v>2983</v>
      </c>
      <c r="U30" s="73">
        <v>0</v>
      </c>
      <c r="V30" s="73">
        <v>0</v>
      </c>
      <c r="W30" s="73">
        <v>4</v>
      </c>
      <c r="X30" s="73">
        <v>203295</v>
      </c>
      <c r="Y30" s="74">
        <v>6</v>
      </c>
      <c r="Z30" s="74">
        <v>210463</v>
      </c>
      <c r="AA30" s="61" t="s">
        <v>48</v>
      </c>
    </row>
    <row r="31" spans="1:27" ht="16.5" customHeight="1">
      <c r="A31" s="14"/>
      <c r="B31" s="68" t="s">
        <v>78</v>
      </c>
      <c r="C31" s="73">
        <v>1</v>
      </c>
      <c r="D31" s="73">
        <v>30053</v>
      </c>
      <c r="E31" s="73">
        <v>2</v>
      </c>
      <c r="F31" s="73">
        <v>107757</v>
      </c>
      <c r="G31" s="73">
        <v>95</v>
      </c>
      <c r="H31" s="73">
        <v>2635934</v>
      </c>
      <c r="I31" s="73">
        <v>10</v>
      </c>
      <c r="J31" s="73">
        <v>655912</v>
      </c>
      <c r="K31" s="73">
        <v>7</v>
      </c>
      <c r="L31" s="73">
        <v>18437</v>
      </c>
      <c r="M31" s="73">
        <v>4</v>
      </c>
      <c r="N31" s="73">
        <v>204079</v>
      </c>
      <c r="O31" s="73">
        <v>0</v>
      </c>
      <c r="P31" s="73">
        <v>0</v>
      </c>
      <c r="Q31" s="73">
        <v>8</v>
      </c>
      <c r="R31" s="73">
        <v>620909</v>
      </c>
      <c r="S31" s="73">
        <v>1</v>
      </c>
      <c r="T31" s="73">
        <v>2389</v>
      </c>
      <c r="U31" s="73">
        <v>0</v>
      </c>
      <c r="V31" s="73">
        <v>0</v>
      </c>
      <c r="W31" s="73">
        <v>9</v>
      </c>
      <c r="X31" s="73">
        <v>644077</v>
      </c>
      <c r="Y31" s="74">
        <v>6</v>
      </c>
      <c r="Z31" s="74">
        <v>398591</v>
      </c>
      <c r="AA31" s="61" t="s">
        <v>49</v>
      </c>
    </row>
    <row r="32" spans="1:27" ht="16.5" customHeight="1">
      <c r="A32" s="14"/>
      <c r="B32" s="68" t="s">
        <v>80</v>
      </c>
      <c r="C32" s="73">
        <v>2</v>
      </c>
      <c r="D32" s="73">
        <v>208888</v>
      </c>
      <c r="E32" s="73">
        <v>3</v>
      </c>
      <c r="F32" s="73">
        <v>164816</v>
      </c>
      <c r="G32" s="73">
        <v>93</v>
      </c>
      <c r="H32" s="73">
        <v>2616523</v>
      </c>
      <c r="I32" s="73">
        <v>9</v>
      </c>
      <c r="J32" s="73">
        <v>489889</v>
      </c>
      <c r="K32" s="73">
        <v>7</v>
      </c>
      <c r="L32" s="73">
        <v>13015</v>
      </c>
      <c r="M32" s="73">
        <v>2</v>
      </c>
      <c r="N32" s="73">
        <v>86816</v>
      </c>
      <c r="O32" s="73">
        <v>1</v>
      </c>
      <c r="P32" s="73">
        <v>1186</v>
      </c>
      <c r="Q32" s="73">
        <v>9</v>
      </c>
      <c r="R32" s="73">
        <v>676484</v>
      </c>
      <c r="S32" s="73">
        <v>2</v>
      </c>
      <c r="T32" s="73">
        <v>3188</v>
      </c>
      <c r="U32" s="73">
        <v>1</v>
      </c>
      <c r="V32" s="73">
        <v>19883</v>
      </c>
      <c r="W32" s="73">
        <v>6</v>
      </c>
      <c r="X32" s="73">
        <v>411658</v>
      </c>
      <c r="Y32" s="74">
        <v>3</v>
      </c>
      <c r="Z32" s="74">
        <v>48327</v>
      </c>
      <c r="AA32" s="61" t="s">
        <v>50</v>
      </c>
    </row>
    <row r="33" spans="1:27" ht="16.5" customHeight="1">
      <c r="A33" s="14"/>
      <c r="B33" s="68" t="s">
        <v>82</v>
      </c>
      <c r="C33" s="73">
        <v>1</v>
      </c>
      <c r="D33" s="73">
        <v>47984</v>
      </c>
      <c r="E33" s="73">
        <v>0</v>
      </c>
      <c r="F33" s="73">
        <v>0</v>
      </c>
      <c r="G33" s="73">
        <v>98</v>
      </c>
      <c r="H33" s="73">
        <v>2952017</v>
      </c>
      <c r="I33" s="73">
        <v>10</v>
      </c>
      <c r="J33" s="73">
        <v>433032</v>
      </c>
      <c r="K33" s="73">
        <v>5</v>
      </c>
      <c r="L33" s="73">
        <v>11605</v>
      </c>
      <c r="M33" s="73">
        <v>3</v>
      </c>
      <c r="N33" s="73">
        <v>106667</v>
      </c>
      <c r="O33" s="73">
        <v>1</v>
      </c>
      <c r="P33" s="73">
        <v>2982</v>
      </c>
      <c r="Q33" s="73">
        <v>9</v>
      </c>
      <c r="R33" s="73">
        <v>688930</v>
      </c>
      <c r="S33" s="73">
        <v>0</v>
      </c>
      <c r="T33" s="73">
        <v>0</v>
      </c>
      <c r="U33" s="73">
        <v>0</v>
      </c>
      <c r="V33" s="73">
        <v>0</v>
      </c>
      <c r="W33" s="73">
        <v>6</v>
      </c>
      <c r="X33" s="73">
        <v>575934</v>
      </c>
      <c r="Y33" s="74">
        <v>4</v>
      </c>
      <c r="Z33" s="74">
        <v>246130</v>
      </c>
      <c r="AA33" s="61" t="s">
        <v>51</v>
      </c>
    </row>
    <row r="34" spans="1:27" ht="16.5" customHeight="1">
      <c r="A34" s="14"/>
      <c r="B34" s="68" t="s">
        <v>84</v>
      </c>
      <c r="C34" s="73">
        <v>4</v>
      </c>
      <c r="D34" s="73">
        <v>156335</v>
      </c>
      <c r="E34" s="73">
        <v>1</v>
      </c>
      <c r="F34" s="73">
        <v>57449</v>
      </c>
      <c r="G34" s="73">
        <v>95</v>
      </c>
      <c r="H34" s="73">
        <v>2458638</v>
      </c>
      <c r="I34" s="73">
        <v>9</v>
      </c>
      <c r="J34" s="73">
        <v>411540</v>
      </c>
      <c r="K34" s="73">
        <v>9</v>
      </c>
      <c r="L34" s="73">
        <v>19283</v>
      </c>
      <c r="M34" s="73">
        <v>3</v>
      </c>
      <c r="N34" s="73">
        <v>124466</v>
      </c>
      <c r="O34" s="73">
        <v>0</v>
      </c>
      <c r="P34" s="73">
        <v>0</v>
      </c>
      <c r="Q34" s="73">
        <v>11</v>
      </c>
      <c r="R34" s="73">
        <v>664779</v>
      </c>
      <c r="S34" s="73">
        <v>1</v>
      </c>
      <c r="T34" s="73">
        <v>1882</v>
      </c>
      <c r="U34" s="73">
        <v>1</v>
      </c>
      <c r="V34" s="73">
        <v>19883</v>
      </c>
      <c r="W34" s="73">
        <v>3</v>
      </c>
      <c r="X34" s="73">
        <v>98854</v>
      </c>
      <c r="Y34" s="74">
        <v>4</v>
      </c>
      <c r="Z34" s="74">
        <v>150001</v>
      </c>
      <c r="AA34" s="61" t="s">
        <v>52</v>
      </c>
    </row>
    <row r="35" spans="1:27" ht="16.5" customHeight="1">
      <c r="A35" s="14"/>
      <c r="B35" s="68" t="s">
        <v>86</v>
      </c>
      <c r="C35" s="73">
        <v>2</v>
      </c>
      <c r="D35" s="73">
        <v>126761</v>
      </c>
      <c r="E35" s="73">
        <v>1</v>
      </c>
      <c r="F35" s="73">
        <v>50308</v>
      </c>
      <c r="G35" s="73">
        <v>79</v>
      </c>
      <c r="H35" s="73">
        <v>2161948</v>
      </c>
      <c r="I35" s="73">
        <v>12</v>
      </c>
      <c r="J35" s="73">
        <v>696791</v>
      </c>
      <c r="K35" s="73">
        <v>11</v>
      </c>
      <c r="L35" s="73">
        <v>26885</v>
      </c>
      <c r="M35" s="73">
        <v>0</v>
      </c>
      <c r="N35" s="73">
        <v>0</v>
      </c>
      <c r="O35" s="73">
        <v>3</v>
      </c>
      <c r="P35" s="73">
        <v>8340</v>
      </c>
      <c r="Q35" s="73">
        <v>12</v>
      </c>
      <c r="R35" s="73">
        <v>548429</v>
      </c>
      <c r="S35" s="73">
        <v>3</v>
      </c>
      <c r="T35" s="73">
        <v>14699</v>
      </c>
      <c r="U35" s="73">
        <v>1</v>
      </c>
      <c r="V35" s="73">
        <v>16768</v>
      </c>
      <c r="W35" s="73">
        <v>4</v>
      </c>
      <c r="X35" s="73">
        <v>232940</v>
      </c>
      <c r="Y35" s="74">
        <v>9</v>
      </c>
      <c r="Z35" s="74">
        <v>406804</v>
      </c>
      <c r="AA35" s="61" t="s">
        <v>53</v>
      </c>
    </row>
    <row r="36" spans="1:27" ht="16.5" customHeight="1">
      <c r="A36" s="14"/>
      <c r="B36" s="68" t="s">
        <v>88</v>
      </c>
      <c r="C36" s="73">
        <v>1</v>
      </c>
      <c r="D36" s="73">
        <v>94222</v>
      </c>
      <c r="E36" s="73">
        <v>3</v>
      </c>
      <c r="F36" s="73">
        <v>165037</v>
      </c>
      <c r="G36" s="73">
        <v>102</v>
      </c>
      <c r="H36" s="73">
        <v>2785369</v>
      </c>
      <c r="I36" s="73">
        <v>8</v>
      </c>
      <c r="J36" s="73">
        <v>171571</v>
      </c>
      <c r="K36" s="73">
        <v>9</v>
      </c>
      <c r="L36" s="73">
        <v>17191</v>
      </c>
      <c r="M36" s="73">
        <v>2</v>
      </c>
      <c r="N36" s="73">
        <v>86029</v>
      </c>
      <c r="O36" s="73">
        <v>2</v>
      </c>
      <c r="P36" s="73">
        <v>4768</v>
      </c>
      <c r="Q36" s="73">
        <v>8</v>
      </c>
      <c r="R36" s="73">
        <v>640174</v>
      </c>
      <c r="S36" s="73">
        <v>2</v>
      </c>
      <c r="T36" s="73">
        <v>9526</v>
      </c>
      <c r="U36" s="73">
        <v>1</v>
      </c>
      <c r="V36" s="73">
        <v>19883</v>
      </c>
      <c r="W36" s="73">
        <v>3</v>
      </c>
      <c r="X36" s="73">
        <v>361075</v>
      </c>
      <c r="Y36" s="74">
        <v>9</v>
      </c>
      <c r="Z36" s="74">
        <v>490981</v>
      </c>
      <c r="AA36" s="61" t="s">
        <v>54</v>
      </c>
    </row>
    <row r="37" spans="1:27" ht="16.5" customHeight="1">
      <c r="A37" s="14"/>
      <c r="B37" s="68" t="s">
        <v>90</v>
      </c>
      <c r="C37" s="73">
        <v>0</v>
      </c>
      <c r="D37" s="73">
        <v>0</v>
      </c>
      <c r="E37" s="73">
        <v>2</v>
      </c>
      <c r="F37" s="73">
        <v>114903</v>
      </c>
      <c r="G37" s="73">
        <v>79</v>
      </c>
      <c r="H37" s="73">
        <v>3044757</v>
      </c>
      <c r="I37" s="73">
        <v>10</v>
      </c>
      <c r="J37" s="73">
        <v>784907</v>
      </c>
      <c r="K37" s="73">
        <v>9</v>
      </c>
      <c r="L37" s="73">
        <v>21467</v>
      </c>
      <c r="M37" s="73">
        <v>0</v>
      </c>
      <c r="N37" s="73">
        <v>0</v>
      </c>
      <c r="O37" s="73">
        <v>2</v>
      </c>
      <c r="P37" s="73">
        <v>3182</v>
      </c>
      <c r="Q37" s="73">
        <v>8</v>
      </c>
      <c r="R37" s="73">
        <v>390400</v>
      </c>
      <c r="S37" s="73">
        <v>0</v>
      </c>
      <c r="T37" s="73">
        <v>0</v>
      </c>
      <c r="U37" s="73">
        <v>0</v>
      </c>
      <c r="V37" s="73">
        <v>0</v>
      </c>
      <c r="W37" s="73">
        <v>5</v>
      </c>
      <c r="X37" s="73">
        <v>328041</v>
      </c>
      <c r="Y37" s="74">
        <v>5</v>
      </c>
      <c r="Z37" s="74">
        <v>139513</v>
      </c>
      <c r="AA37" s="61" t="s">
        <v>55</v>
      </c>
    </row>
    <row r="38" spans="1:27" ht="16.5" customHeight="1">
      <c r="A38" s="14"/>
      <c r="B38" s="68" t="s">
        <v>92</v>
      </c>
      <c r="C38" s="73">
        <v>1</v>
      </c>
      <c r="D38" s="73">
        <v>40014</v>
      </c>
      <c r="E38" s="73">
        <v>3</v>
      </c>
      <c r="F38" s="73">
        <v>165037</v>
      </c>
      <c r="G38" s="73">
        <v>84</v>
      </c>
      <c r="H38" s="73">
        <v>1938408</v>
      </c>
      <c r="I38" s="73">
        <v>8</v>
      </c>
      <c r="J38" s="73">
        <v>390653</v>
      </c>
      <c r="K38" s="73">
        <v>1</v>
      </c>
      <c r="L38" s="73">
        <v>1997</v>
      </c>
      <c r="M38" s="73">
        <v>1</v>
      </c>
      <c r="N38" s="73">
        <v>22620</v>
      </c>
      <c r="O38" s="73">
        <v>1</v>
      </c>
      <c r="P38" s="73">
        <v>1971</v>
      </c>
      <c r="Q38" s="73">
        <v>7</v>
      </c>
      <c r="R38" s="73">
        <v>484509</v>
      </c>
      <c r="S38" s="73">
        <v>0</v>
      </c>
      <c r="T38" s="73">
        <v>0</v>
      </c>
      <c r="U38" s="73">
        <v>1</v>
      </c>
      <c r="V38" s="73">
        <v>14783</v>
      </c>
      <c r="W38" s="73">
        <v>8</v>
      </c>
      <c r="X38" s="73">
        <v>581296</v>
      </c>
      <c r="Y38" s="74">
        <v>3</v>
      </c>
      <c r="Z38" s="74">
        <v>260611</v>
      </c>
      <c r="AA38" s="61" t="s">
        <v>56</v>
      </c>
    </row>
    <row r="39" spans="1:27" ht="16.5" customHeight="1">
      <c r="A39" s="14"/>
      <c r="B39" s="68" t="s">
        <v>94</v>
      </c>
      <c r="C39" s="73">
        <v>2</v>
      </c>
      <c r="D39" s="73">
        <v>86260</v>
      </c>
      <c r="E39" s="73">
        <v>0</v>
      </c>
      <c r="F39" s="73">
        <v>0</v>
      </c>
      <c r="G39" s="73">
        <v>93</v>
      </c>
      <c r="H39" s="73">
        <v>2309233</v>
      </c>
      <c r="I39" s="73">
        <v>12</v>
      </c>
      <c r="J39" s="73">
        <v>735638</v>
      </c>
      <c r="K39" s="73">
        <v>6</v>
      </c>
      <c r="L39" s="73">
        <v>11703</v>
      </c>
      <c r="M39" s="73">
        <v>2</v>
      </c>
      <c r="N39" s="73">
        <v>57196</v>
      </c>
      <c r="O39" s="73">
        <v>6</v>
      </c>
      <c r="P39" s="73">
        <v>14327</v>
      </c>
      <c r="Q39" s="73">
        <v>7</v>
      </c>
      <c r="R39" s="73">
        <v>372885</v>
      </c>
      <c r="S39" s="73">
        <v>3</v>
      </c>
      <c r="T39" s="73">
        <v>5584</v>
      </c>
      <c r="U39" s="73">
        <v>1</v>
      </c>
      <c r="V39" s="73">
        <v>19883</v>
      </c>
      <c r="W39" s="73">
        <v>10</v>
      </c>
      <c r="X39" s="73">
        <v>556105</v>
      </c>
      <c r="Y39" s="74">
        <v>9</v>
      </c>
      <c r="Z39" s="74">
        <v>351352</v>
      </c>
      <c r="AA39" s="61" t="s">
        <v>57</v>
      </c>
    </row>
    <row r="40" spans="1:27" ht="16.5" customHeight="1">
      <c r="A40" s="14"/>
      <c r="B40" s="68" t="s">
        <v>96</v>
      </c>
      <c r="C40" s="73">
        <v>1</v>
      </c>
      <c r="D40" s="73">
        <v>156651</v>
      </c>
      <c r="E40" s="73">
        <v>3</v>
      </c>
      <c r="F40" s="73">
        <v>168518</v>
      </c>
      <c r="G40" s="73">
        <v>86</v>
      </c>
      <c r="H40" s="73">
        <v>2915639</v>
      </c>
      <c r="I40" s="73">
        <v>11</v>
      </c>
      <c r="J40" s="73">
        <v>642915</v>
      </c>
      <c r="K40" s="73">
        <v>9</v>
      </c>
      <c r="L40" s="73">
        <v>18359</v>
      </c>
      <c r="M40" s="73">
        <v>2</v>
      </c>
      <c r="N40" s="73">
        <v>86809</v>
      </c>
      <c r="O40" s="73">
        <v>1</v>
      </c>
      <c r="P40" s="73">
        <v>1258</v>
      </c>
      <c r="Q40" s="73">
        <v>9</v>
      </c>
      <c r="R40" s="73">
        <v>837687</v>
      </c>
      <c r="S40" s="73">
        <v>3</v>
      </c>
      <c r="T40" s="73">
        <v>9062</v>
      </c>
      <c r="U40" s="73">
        <v>2</v>
      </c>
      <c r="V40" s="73">
        <v>77754</v>
      </c>
      <c r="W40" s="73">
        <v>6</v>
      </c>
      <c r="X40" s="73">
        <v>144594</v>
      </c>
      <c r="Y40" s="74">
        <v>3</v>
      </c>
      <c r="Z40" s="74">
        <v>299426</v>
      </c>
      <c r="AA40" s="61" t="s">
        <v>58</v>
      </c>
    </row>
    <row r="41" spans="1:27" ht="16.5" customHeight="1" thickBot="1">
      <c r="A41" s="15"/>
      <c r="B41" s="70" t="s">
        <v>98</v>
      </c>
      <c r="C41" s="75">
        <v>1</v>
      </c>
      <c r="D41" s="75">
        <v>2360</v>
      </c>
      <c r="E41" s="75">
        <v>0</v>
      </c>
      <c r="F41" s="75">
        <v>0</v>
      </c>
      <c r="G41" s="75">
        <v>94</v>
      </c>
      <c r="H41" s="75">
        <v>2571000</v>
      </c>
      <c r="I41" s="75">
        <v>9</v>
      </c>
      <c r="J41" s="75">
        <v>453808</v>
      </c>
      <c r="K41" s="75">
        <v>5</v>
      </c>
      <c r="L41" s="75">
        <v>10551</v>
      </c>
      <c r="M41" s="75">
        <v>1</v>
      </c>
      <c r="N41" s="75">
        <v>25841</v>
      </c>
      <c r="O41" s="75">
        <v>4</v>
      </c>
      <c r="P41" s="75">
        <v>9480</v>
      </c>
      <c r="Q41" s="75">
        <v>18</v>
      </c>
      <c r="R41" s="75">
        <v>660478</v>
      </c>
      <c r="S41" s="75">
        <v>2</v>
      </c>
      <c r="T41" s="75">
        <v>4964</v>
      </c>
      <c r="U41" s="75">
        <v>0</v>
      </c>
      <c r="V41" s="75">
        <v>0</v>
      </c>
      <c r="W41" s="75">
        <v>7</v>
      </c>
      <c r="X41" s="75">
        <v>278967</v>
      </c>
      <c r="Y41" s="75">
        <v>5</v>
      </c>
      <c r="Z41" s="75">
        <v>163621</v>
      </c>
      <c r="AA41" s="63" t="s">
        <v>59</v>
      </c>
    </row>
    <row r="42" spans="1:27" ht="13.5" customHeight="1" thickTop="1">
      <c r="A42" s="14" t="s">
        <v>166</v>
      </c>
      <c r="B42" s="88"/>
      <c r="C42" s="74"/>
      <c r="D42" s="74"/>
      <c r="E42" s="74"/>
      <c r="F42" s="74"/>
      <c r="G42" s="74"/>
      <c r="H42" s="74"/>
      <c r="I42" s="74"/>
      <c r="J42" s="74"/>
      <c r="K42" s="74"/>
      <c r="L42" s="74"/>
      <c r="M42" s="74"/>
      <c r="N42" s="74"/>
      <c r="O42" s="74"/>
      <c r="P42" s="74"/>
      <c r="Q42" s="74"/>
      <c r="R42" s="74"/>
      <c r="S42" s="74"/>
      <c r="T42" s="74"/>
      <c r="U42" s="74"/>
      <c r="V42" s="74"/>
      <c r="W42" s="74"/>
      <c r="X42" s="74"/>
      <c r="Y42" s="74"/>
      <c r="Z42" s="74"/>
      <c r="AA42" s="67"/>
    </row>
    <row r="43" spans="1:27" s="33" customFormat="1" ht="13.5" customHeight="1">
      <c r="A43" s="34" t="s">
        <v>63</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row>
  </sheetData>
  <sheetProtection/>
  <mergeCells count="28">
    <mergeCell ref="Q4:R4"/>
    <mergeCell ref="A23:B24"/>
    <mergeCell ref="I23:J23"/>
    <mergeCell ref="AA4:AA5"/>
    <mergeCell ref="S4:T4"/>
    <mergeCell ref="U4:V4"/>
    <mergeCell ref="W4:X4"/>
    <mergeCell ref="Y4:Z4"/>
    <mergeCell ref="K4:L4"/>
    <mergeCell ref="M4:N4"/>
    <mergeCell ref="O4:P4"/>
    <mergeCell ref="A4:B5"/>
    <mergeCell ref="C4:D4"/>
    <mergeCell ref="G4:H4"/>
    <mergeCell ref="I4:J4"/>
    <mergeCell ref="E4:F4"/>
    <mergeCell ref="Y23:Z23"/>
    <mergeCell ref="AA23:AA24"/>
    <mergeCell ref="O23:P23"/>
    <mergeCell ref="Q23:R23"/>
    <mergeCell ref="S23:T23"/>
    <mergeCell ref="U23:V23"/>
    <mergeCell ref="K23:L23"/>
    <mergeCell ref="M23:N23"/>
    <mergeCell ref="C23:D23"/>
    <mergeCell ref="E23:F23"/>
    <mergeCell ref="G23:H23"/>
    <mergeCell ref="W23:X23"/>
  </mergeCells>
  <printOptions/>
  <pageMargins left="0.6692913385826772" right="0.6692913385826772" top="0.984251968503937" bottom="0.7874015748031497" header="0.5118110236220472" footer="0.5118110236220472"/>
  <pageSetup horizontalDpi="600" verticalDpi="600" orientation="portrait" paperSize="9" scale="89" r:id="rId1"/>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2014-03-11T06:15:08Z</dcterms:created>
  <dcterms:modified xsi:type="dcterms:W3CDTF">2014-03-11T06:15:11Z</dcterms:modified>
  <cp:category/>
  <cp:version/>
  <cp:contentType/>
  <cp:contentStatus/>
</cp:coreProperties>
</file>