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880" activeTab="0"/>
  </bookViews>
  <sheets>
    <sheet name="Ⅲ-1 " sheetId="1" r:id="rId1"/>
  </sheets>
  <definedNames>
    <definedName name="_xlnm.Print_Area" localSheetId="0">'Ⅲ-1 '!$A$1:$X$69</definedName>
  </definedNames>
  <calcPr calcMode="manual" fullCalcOnLoad="1"/>
</workbook>
</file>

<file path=xl/sharedStrings.xml><?xml version="1.0" encoding="utf-8"?>
<sst xmlns="http://schemas.openxmlformats.org/spreadsheetml/2006/main" count="278" uniqueCount="84">
  <si>
    <t>備考</t>
  </si>
  <si>
    <t>総数</t>
  </si>
  <si>
    <t>男</t>
  </si>
  <si>
    <t>女</t>
  </si>
  <si>
    <t>昭和</t>
  </si>
  <si>
    <t>年別</t>
  </si>
  <si>
    <t>人　　　　  　　　　　口</t>
  </si>
  <si>
    <t>大正</t>
  </si>
  <si>
    <t>平成</t>
  </si>
  <si>
    <t>面　　　積　　　（平方キロ）</t>
  </si>
  <si>
    <t>世　帯　数</t>
  </si>
  <si>
    <t xml:space="preserve">  2  月</t>
  </si>
  <si>
    <t xml:space="preserve">  3  月</t>
  </si>
  <si>
    <t xml:space="preserve">  4  月</t>
  </si>
  <si>
    <t xml:space="preserve">  5  月</t>
  </si>
  <si>
    <t xml:space="preserve">  6  月</t>
  </si>
  <si>
    <t xml:space="preserve">  7  月</t>
  </si>
  <si>
    <t xml:space="preserve">  8  月</t>
  </si>
  <si>
    <t xml:space="preserve">  9  月</t>
  </si>
  <si>
    <t>(年末）</t>
  </si>
  <si>
    <t>年</t>
  </si>
  <si>
    <t>年</t>
  </si>
  <si>
    <t>元</t>
  </si>
  <si>
    <t>年</t>
  </si>
  <si>
    <t>年</t>
  </si>
  <si>
    <t xml:space="preserve"> 11 月</t>
  </si>
  <si>
    <t xml:space="preserve">  1  月</t>
  </si>
  <si>
    <t xml:space="preserve"> 12 月</t>
  </si>
  <si>
    <t>年</t>
  </si>
  <si>
    <t>昭和</t>
  </si>
  <si>
    <t>(  〃 )</t>
  </si>
  <si>
    <t>(年末)</t>
  </si>
  <si>
    <t>年・月別</t>
  </si>
  <si>
    <t>大師河原地先編入</t>
  </si>
  <si>
    <t xml:space="preserve"> 資料：総合企画局都市経営部統計情報課</t>
  </si>
  <si>
    <t>(12月)</t>
  </si>
  <si>
    <t>(10月)</t>
  </si>
  <si>
    <t>竹ノ下及び白石町地先編入</t>
  </si>
  <si>
    <t>(  〃 )</t>
  </si>
  <si>
    <t>(　〃 )</t>
  </si>
  <si>
    <t>年</t>
  </si>
  <si>
    <t>　　　　　　　推　　　移　　　Ⅰ</t>
  </si>
  <si>
    <t>　　　Ⅲ－１　　人　　　口　　　の　　　</t>
  </si>
  <si>
    <t>人口密度
（1平方キロ
当たり）</t>
  </si>
  <si>
    <t xml:space="preserve"> 10 月</t>
  </si>
  <si>
    <t xml:space="preserve">　　　　　        </t>
  </si>
  <si>
    <t>29年は12月末現在の配給人口である。(4)昭和31年以降は推計人口(10月1日現在)であるが、昭和30年、35年、　　　</t>
  </si>
  <si>
    <t xml:space="preserve">本表は、人口の推移を年別に表わしたものである。(1)大正13年から昭和12年は12月末日現在の戸籍人口で        </t>
  </si>
  <si>
    <t>　　　　ある。(2)昭和13年から23年は12月1日現在の本市で実施した人口調査によるものである。(3)昭和24年から</t>
  </si>
  <si>
    <t>　　　　40年、45年、50年、55年、60年、平成2年、7年、12年、17年及び22年は国勢調査人口(10月1日現在)である。</t>
  </si>
  <si>
    <t xml:space="preserve">        以降は一人ひとりを一世帯としている。　</t>
  </si>
  <si>
    <t>なお、国勢調査では、会社等の独身寮の単身者につき、昭和50年までは棟ごとに一つの世帯とし、昭和55年　　　　</t>
  </si>
  <si>
    <t>田辺新田1番地先を編入</t>
  </si>
  <si>
    <t>田辺新田地先編入</t>
  </si>
  <si>
    <t>東扇島地先編入</t>
  </si>
  <si>
    <t>浮島町地先、扇島地先、</t>
  </si>
  <si>
    <t>水江町地先公有水面埋立地編入</t>
  </si>
  <si>
    <t>大師河原地先公有水面埋立地編入</t>
  </si>
  <si>
    <t>千鳥町他地先公有水面埋立地編入</t>
  </si>
  <si>
    <t>田辺新田地先公有水面埋立地編入</t>
  </si>
  <si>
    <t>千鳥町地先埋立地編入</t>
  </si>
  <si>
    <t>扇島地先埋立地編入</t>
  </si>
  <si>
    <t>東扇島地先埋立地編入</t>
  </si>
  <si>
    <t>浮島町地先公有水面埋立地編入</t>
  </si>
  <si>
    <t>市制施行</t>
  </si>
  <si>
    <t>田島町編入</t>
  </si>
  <si>
    <t>中原町編入</t>
  </si>
  <si>
    <t>高津町他編入</t>
  </si>
  <si>
    <t>橘村編入</t>
  </si>
  <si>
    <t>稲田町他編入</t>
  </si>
  <si>
    <t>柿生村他編入</t>
  </si>
  <si>
    <t>水江町他編入</t>
  </si>
  <si>
    <t xml:space="preserve">千鳥町編入 </t>
  </si>
  <si>
    <t>南渡田町地先他編入</t>
  </si>
  <si>
    <t>大師河原地先編入</t>
  </si>
  <si>
    <t>大川町他編入</t>
  </si>
  <si>
    <t>末広町他編入</t>
  </si>
  <si>
    <t>浮島町他編入</t>
  </si>
  <si>
    <t>大師河原他編入</t>
  </si>
  <si>
    <t>扇町他編入</t>
  </si>
  <si>
    <t>のため減少</t>
  </si>
  <si>
    <t>大師河原夜光町地先水路開さく</t>
  </si>
  <si>
    <t>水江町地先他編入</t>
  </si>
  <si>
    <t>大川町他編入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</si>
</sst>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;"/>
    <numFmt numFmtId="177" formatCode="_ * #,##0.00000000000_ ;_ * \-#,##0.00000000000_ ;_ * &quot;-&quot;???????????_ ;_ @_ 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2"/>
      <color indexed="10"/>
      <name val="ＭＳ Ｐ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3"/>
    </font>
    <font>
      <sz val="7"/>
      <name val="ＭＳ Ｐ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14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Continuous"/>
    </xf>
    <xf numFmtId="176" fontId="4" fillId="0" borderId="0" xfId="0" applyNumberFormat="1" applyFont="1" applyAlignment="1">
      <alignment/>
    </xf>
    <xf numFmtId="176" fontId="4" fillId="0" borderId="11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2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4" fillId="0" borderId="11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0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/>
    </xf>
    <xf numFmtId="2" fontId="4" fillId="0" borderId="14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 applyProtection="1">
      <alignment vertical="center"/>
      <protection locked="0"/>
    </xf>
    <xf numFmtId="176" fontId="4" fillId="0" borderId="11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Fill="1" applyAlignment="1">
      <alignment/>
    </xf>
    <xf numFmtId="0" fontId="11" fillId="0" borderId="0" xfId="0" applyFont="1" applyAlignment="1">
      <alignment vertical="center"/>
    </xf>
    <xf numFmtId="0" fontId="7" fillId="0" borderId="15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176" fontId="4" fillId="0" borderId="11" xfId="0" applyNumberFormat="1" applyFont="1" applyFill="1" applyBorder="1" applyAlignment="1" applyProtection="1">
      <alignment/>
      <protection/>
    </xf>
    <xf numFmtId="176" fontId="8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vertical="top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>
      <alignment/>
    </xf>
    <xf numFmtId="0" fontId="7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centerContinuous" vertical="top"/>
    </xf>
    <xf numFmtId="0" fontId="15" fillId="0" borderId="0" xfId="0" applyFont="1" applyAlignment="1">
      <alignment/>
    </xf>
    <xf numFmtId="176" fontId="4" fillId="0" borderId="0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Border="1" applyAlignment="1">
      <alignment/>
    </xf>
    <xf numFmtId="176" fontId="5" fillId="0" borderId="11" xfId="0" applyNumberFormat="1" applyFont="1" applyFill="1" applyBorder="1" applyAlignment="1" applyProtection="1">
      <alignment/>
      <protection/>
    </xf>
    <xf numFmtId="0" fontId="5" fillId="0" borderId="11" xfId="0" applyFont="1" applyBorder="1" applyAlignment="1">
      <alignment horizontal="distributed"/>
    </xf>
    <xf numFmtId="176" fontId="5" fillId="0" borderId="0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 applyProtection="1">
      <alignment horizontal="right"/>
      <protection locked="0"/>
    </xf>
    <xf numFmtId="2" fontId="5" fillId="0" borderId="14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8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right" vertical="top"/>
    </xf>
    <xf numFmtId="2" fontId="4" fillId="0" borderId="14" xfId="0" applyNumberFormat="1" applyFont="1" applyFill="1" applyBorder="1" applyAlignment="1" applyProtection="1">
      <alignment/>
      <protection locked="0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shrinkToFit="1"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vertical="top" shrinkToFit="1"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2" fontId="8" fillId="0" borderId="0" xfId="0" applyNumberFormat="1" applyFont="1" applyAlignment="1">
      <alignment vertical="center"/>
    </xf>
    <xf numFmtId="0" fontId="1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2" fontId="5" fillId="0" borderId="0" xfId="0" applyNumberFormat="1" applyFont="1" applyFill="1" applyBorder="1" applyAlignment="1" applyProtection="1">
      <alignment/>
      <protection locked="0"/>
    </xf>
    <xf numFmtId="0" fontId="5" fillId="0" borderId="17" xfId="0" applyFont="1" applyBorder="1" applyAlignment="1">
      <alignment horizontal="distributed"/>
    </xf>
    <xf numFmtId="0" fontId="8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0" fontId="16" fillId="0" borderId="0" xfId="0" applyFont="1" applyBorder="1" applyAlignment="1">
      <alignment shrinkToFit="1"/>
    </xf>
    <xf numFmtId="0" fontId="8" fillId="0" borderId="14" xfId="0" applyFont="1" applyBorder="1" applyAlignment="1">
      <alignment vertical="top"/>
    </xf>
    <xf numFmtId="176" fontId="5" fillId="0" borderId="17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2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  <protection/>
    </xf>
    <xf numFmtId="176" fontId="4" fillId="0" borderId="11" xfId="0" applyNumberFormat="1" applyFont="1" applyBorder="1" applyAlignment="1" applyProtection="1">
      <alignment horizontal="center" vertical="center"/>
      <protection/>
    </xf>
    <xf numFmtId="2" fontId="4" fillId="0" borderId="14" xfId="0" applyNumberFormat="1" applyFont="1" applyBorder="1" applyAlignment="1" applyProtection="1">
      <alignment horizontal="right" vertical="center"/>
      <protection locked="0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vertical="center"/>
    </xf>
    <xf numFmtId="176" fontId="4" fillId="0" borderId="0" xfId="0" applyNumberFormat="1" applyFont="1" applyAlignment="1" applyProtection="1">
      <alignment vertical="center"/>
      <protection locked="0"/>
    </xf>
    <xf numFmtId="176" fontId="4" fillId="0" borderId="11" xfId="0" applyNumberFormat="1" applyFont="1" applyBorder="1" applyAlignment="1" applyProtection="1">
      <alignment vertical="center"/>
      <protection/>
    </xf>
    <xf numFmtId="0" fontId="4" fillId="0" borderId="2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" fontId="4" fillId="0" borderId="14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20</xdr:row>
      <xdr:rowOff>47625</xdr:rowOff>
    </xdr:from>
    <xdr:to>
      <xdr:col>10</xdr:col>
      <xdr:colOff>95250</xdr:colOff>
      <xdr:row>21</xdr:row>
      <xdr:rowOff>114300</xdr:rowOff>
    </xdr:to>
    <xdr:sp>
      <xdr:nvSpPr>
        <xdr:cNvPr id="1" name="AutoShape 5"/>
        <xdr:cNvSpPr>
          <a:spLocks/>
        </xdr:cNvSpPr>
      </xdr:nvSpPr>
      <xdr:spPr>
        <a:xfrm>
          <a:off x="5353050" y="3295650"/>
          <a:ext cx="76200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28575</xdr:rowOff>
    </xdr:from>
    <xdr:to>
      <xdr:col>10</xdr:col>
      <xdr:colOff>76200</xdr:colOff>
      <xdr:row>47</xdr:row>
      <xdr:rowOff>133350</xdr:rowOff>
    </xdr:to>
    <xdr:sp>
      <xdr:nvSpPr>
        <xdr:cNvPr id="2" name="AutoShape 6"/>
        <xdr:cNvSpPr>
          <a:spLocks/>
        </xdr:cNvSpPr>
      </xdr:nvSpPr>
      <xdr:spPr>
        <a:xfrm>
          <a:off x="5334000" y="7086600"/>
          <a:ext cx="762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48</xdr:row>
      <xdr:rowOff>47625</xdr:rowOff>
    </xdr:from>
    <xdr:to>
      <xdr:col>10</xdr:col>
      <xdr:colOff>85725</xdr:colOff>
      <xdr:row>50</xdr:row>
      <xdr:rowOff>114300</xdr:rowOff>
    </xdr:to>
    <xdr:sp>
      <xdr:nvSpPr>
        <xdr:cNvPr id="3" name="AutoShape 7"/>
        <xdr:cNvSpPr>
          <a:spLocks/>
        </xdr:cNvSpPr>
      </xdr:nvSpPr>
      <xdr:spPr>
        <a:xfrm>
          <a:off x="5343525" y="7562850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51</xdr:row>
      <xdr:rowOff>47625</xdr:rowOff>
    </xdr:from>
    <xdr:to>
      <xdr:col>10</xdr:col>
      <xdr:colOff>85725</xdr:colOff>
      <xdr:row>53</xdr:row>
      <xdr:rowOff>95250</xdr:rowOff>
    </xdr:to>
    <xdr:sp>
      <xdr:nvSpPr>
        <xdr:cNvPr id="4" name="AutoShape 8"/>
        <xdr:cNvSpPr>
          <a:spLocks/>
        </xdr:cNvSpPr>
      </xdr:nvSpPr>
      <xdr:spPr>
        <a:xfrm>
          <a:off x="5353050" y="8020050"/>
          <a:ext cx="666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54</xdr:row>
      <xdr:rowOff>38100</xdr:rowOff>
    </xdr:from>
    <xdr:to>
      <xdr:col>10</xdr:col>
      <xdr:colOff>114300</xdr:colOff>
      <xdr:row>57</xdr:row>
      <xdr:rowOff>28575</xdr:rowOff>
    </xdr:to>
    <xdr:sp>
      <xdr:nvSpPr>
        <xdr:cNvPr id="5" name="AutoShape 9"/>
        <xdr:cNvSpPr>
          <a:spLocks/>
        </xdr:cNvSpPr>
      </xdr:nvSpPr>
      <xdr:spPr>
        <a:xfrm>
          <a:off x="5353050" y="8467725"/>
          <a:ext cx="95250" cy="447675"/>
        </a:xfrm>
        <a:prstGeom prst="leftBrace">
          <a:avLst>
            <a:gd name="adj" fmla="val -446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58</xdr:row>
      <xdr:rowOff>38100</xdr:rowOff>
    </xdr:from>
    <xdr:to>
      <xdr:col>10</xdr:col>
      <xdr:colOff>66675</xdr:colOff>
      <xdr:row>61</xdr:row>
      <xdr:rowOff>133350</xdr:rowOff>
    </xdr:to>
    <xdr:sp>
      <xdr:nvSpPr>
        <xdr:cNvPr id="6" name="AutoShape 10"/>
        <xdr:cNvSpPr>
          <a:spLocks/>
        </xdr:cNvSpPr>
      </xdr:nvSpPr>
      <xdr:spPr>
        <a:xfrm>
          <a:off x="5353050" y="9077325"/>
          <a:ext cx="47625" cy="552450"/>
        </a:xfrm>
        <a:prstGeom prst="leftBrace">
          <a:avLst>
            <a:gd name="adj" fmla="val -455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12</xdr:row>
      <xdr:rowOff>47625</xdr:rowOff>
    </xdr:from>
    <xdr:to>
      <xdr:col>22</xdr:col>
      <xdr:colOff>76200</xdr:colOff>
      <xdr:row>14</xdr:row>
      <xdr:rowOff>133350</xdr:rowOff>
    </xdr:to>
    <xdr:sp>
      <xdr:nvSpPr>
        <xdr:cNvPr id="7" name="AutoShape 13"/>
        <xdr:cNvSpPr>
          <a:spLocks/>
        </xdr:cNvSpPr>
      </xdr:nvSpPr>
      <xdr:spPr>
        <a:xfrm>
          <a:off x="12706350" y="2076450"/>
          <a:ext cx="47625" cy="390525"/>
        </a:xfrm>
        <a:prstGeom prst="leftBrace">
          <a:avLst>
            <a:gd name="adj1" fmla="val -43171"/>
            <a:gd name="adj2" fmla="val -86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63</xdr:row>
      <xdr:rowOff>47625</xdr:rowOff>
    </xdr:from>
    <xdr:to>
      <xdr:col>10</xdr:col>
      <xdr:colOff>95250</xdr:colOff>
      <xdr:row>64</xdr:row>
      <xdr:rowOff>95250</xdr:rowOff>
    </xdr:to>
    <xdr:sp>
      <xdr:nvSpPr>
        <xdr:cNvPr id="8" name="AutoShape 47"/>
        <xdr:cNvSpPr>
          <a:spLocks/>
        </xdr:cNvSpPr>
      </xdr:nvSpPr>
      <xdr:spPr>
        <a:xfrm>
          <a:off x="5362575" y="9848850"/>
          <a:ext cx="66675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33</xdr:row>
      <xdr:rowOff>57150</xdr:rowOff>
    </xdr:from>
    <xdr:to>
      <xdr:col>22</xdr:col>
      <xdr:colOff>104775</xdr:colOff>
      <xdr:row>34</xdr:row>
      <xdr:rowOff>104775</xdr:rowOff>
    </xdr:to>
    <xdr:sp>
      <xdr:nvSpPr>
        <xdr:cNvPr id="9" name="AutoShape 48"/>
        <xdr:cNvSpPr>
          <a:spLocks/>
        </xdr:cNvSpPr>
      </xdr:nvSpPr>
      <xdr:spPr>
        <a:xfrm>
          <a:off x="12715875" y="5286375"/>
          <a:ext cx="66675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37</xdr:row>
      <xdr:rowOff>57150</xdr:rowOff>
    </xdr:from>
    <xdr:to>
      <xdr:col>10</xdr:col>
      <xdr:colOff>114300</xdr:colOff>
      <xdr:row>38</xdr:row>
      <xdr:rowOff>123825</xdr:rowOff>
    </xdr:to>
    <xdr:sp>
      <xdr:nvSpPr>
        <xdr:cNvPr id="10" name="AutoShape 50"/>
        <xdr:cNvSpPr>
          <a:spLocks/>
        </xdr:cNvSpPr>
      </xdr:nvSpPr>
      <xdr:spPr>
        <a:xfrm>
          <a:off x="5372100" y="5895975"/>
          <a:ext cx="76200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27</xdr:row>
      <xdr:rowOff>66675</xdr:rowOff>
    </xdr:from>
    <xdr:to>
      <xdr:col>22</xdr:col>
      <xdr:colOff>114300</xdr:colOff>
      <xdr:row>28</xdr:row>
      <xdr:rowOff>114300</xdr:rowOff>
    </xdr:to>
    <xdr:sp>
      <xdr:nvSpPr>
        <xdr:cNvPr id="11" name="AutoShape 51"/>
        <xdr:cNvSpPr>
          <a:spLocks/>
        </xdr:cNvSpPr>
      </xdr:nvSpPr>
      <xdr:spPr>
        <a:xfrm>
          <a:off x="12725400" y="4381500"/>
          <a:ext cx="66675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30</xdr:row>
      <xdr:rowOff>66675</xdr:rowOff>
    </xdr:from>
    <xdr:to>
      <xdr:col>22</xdr:col>
      <xdr:colOff>114300</xdr:colOff>
      <xdr:row>31</xdr:row>
      <xdr:rowOff>114300</xdr:rowOff>
    </xdr:to>
    <xdr:sp>
      <xdr:nvSpPr>
        <xdr:cNvPr id="12" name="AutoShape 52"/>
        <xdr:cNvSpPr>
          <a:spLocks/>
        </xdr:cNvSpPr>
      </xdr:nvSpPr>
      <xdr:spPr>
        <a:xfrm>
          <a:off x="12725400" y="4838700"/>
          <a:ext cx="66675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10</xdr:row>
      <xdr:rowOff>57150</xdr:rowOff>
    </xdr:from>
    <xdr:to>
      <xdr:col>22</xdr:col>
      <xdr:colOff>85725</xdr:colOff>
      <xdr:row>11</xdr:row>
      <xdr:rowOff>123825</xdr:rowOff>
    </xdr:to>
    <xdr:sp>
      <xdr:nvSpPr>
        <xdr:cNvPr id="13" name="AutoShape 49"/>
        <xdr:cNvSpPr>
          <a:spLocks/>
        </xdr:cNvSpPr>
      </xdr:nvSpPr>
      <xdr:spPr>
        <a:xfrm>
          <a:off x="12687300" y="1781175"/>
          <a:ext cx="76200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3" width="3.125" style="0" customWidth="1"/>
    <col min="4" max="4" width="5.625" style="0" customWidth="1"/>
    <col min="5" max="5" width="8.375" style="0" bestFit="1" customWidth="1"/>
    <col min="6" max="10" width="9.125" style="0" customWidth="1"/>
    <col min="11" max="11" width="4.875" style="0" customWidth="1"/>
    <col min="12" max="12" width="20.25390625" style="0" customWidth="1"/>
    <col min="13" max="13" width="4.125" style="22" customWidth="1"/>
    <col min="14" max="15" width="3.125" style="22" customWidth="1"/>
    <col min="16" max="16" width="5.625" style="22" customWidth="1"/>
    <col min="17" max="17" width="9.625" style="0" customWidth="1"/>
    <col min="18" max="22" width="9.125" style="0" customWidth="1"/>
    <col min="23" max="23" width="4.875" style="0" customWidth="1"/>
    <col min="24" max="24" width="17.25390625" style="0" customWidth="1"/>
  </cols>
  <sheetData>
    <row r="1" spans="2:24" s="1" customFormat="1" ht="24.75" customHeight="1">
      <c r="B1" s="51"/>
      <c r="I1" s="61" t="s">
        <v>42</v>
      </c>
      <c r="M1" s="62" t="s">
        <v>41</v>
      </c>
      <c r="X1" s="38"/>
    </row>
    <row r="2" spans="10:17" s="13" customFormat="1" ht="12.75" customHeight="1">
      <c r="J2" s="16"/>
      <c r="L2" s="14" t="s">
        <v>47</v>
      </c>
      <c r="M2" s="15" t="s">
        <v>48</v>
      </c>
      <c r="N2" s="15"/>
      <c r="O2" s="15"/>
      <c r="P2" s="15"/>
      <c r="Q2" s="16"/>
    </row>
    <row r="3" spans="2:17" s="13" customFormat="1" ht="12.75" customHeight="1">
      <c r="B3" s="68" t="s">
        <v>45</v>
      </c>
      <c r="D3" s="14"/>
      <c r="E3" s="14"/>
      <c r="F3" s="14"/>
      <c r="G3" s="14"/>
      <c r="H3" s="14"/>
      <c r="I3" s="14"/>
      <c r="J3" s="14"/>
      <c r="K3" s="14"/>
      <c r="L3" s="84" t="s">
        <v>46</v>
      </c>
      <c r="M3" s="85" t="s">
        <v>49</v>
      </c>
      <c r="N3" s="15"/>
      <c r="O3" s="15"/>
      <c r="P3" s="15"/>
      <c r="Q3" s="16"/>
    </row>
    <row r="4" spans="3:23" s="53" customFormat="1" ht="12.75" customHeight="1" thickBot="1">
      <c r="C4" s="66"/>
      <c r="D4" s="69"/>
      <c r="E4" s="69"/>
      <c r="F4" s="69"/>
      <c r="G4" s="69"/>
      <c r="H4" s="69"/>
      <c r="I4" s="69"/>
      <c r="J4" s="69"/>
      <c r="K4" s="69"/>
      <c r="L4" s="86" t="s">
        <v>51</v>
      </c>
      <c r="M4" s="52" t="s">
        <v>50</v>
      </c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4" ht="12.75" customHeight="1" thickTop="1">
      <c r="A5" s="124" t="s">
        <v>5</v>
      </c>
      <c r="B5" s="138"/>
      <c r="C5" s="138"/>
      <c r="D5" s="139"/>
      <c r="E5" s="132" t="s">
        <v>9</v>
      </c>
      <c r="F5" s="135" t="s">
        <v>10</v>
      </c>
      <c r="G5" s="8" t="s">
        <v>6</v>
      </c>
      <c r="H5" s="9"/>
      <c r="I5" s="10"/>
      <c r="J5" s="132" t="s">
        <v>43</v>
      </c>
      <c r="K5" s="123" t="s">
        <v>0</v>
      </c>
      <c r="L5" s="124"/>
      <c r="M5" s="124" t="s">
        <v>32</v>
      </c>
      <c r="N5" s="124"/>
      <c r="O5" s="124"/>
      <c r="P5" s="129"/>
      <c r="Q5" s="132" t="s">
        <v>9</v>
      </c>
      <c r="R5" s="135" t="s">
        <v>10</v>
      </c>
      <c r="S5" s="8" t="s">
        <v>6</v>
      </c>
      <c r="T5" s="9"/>
      <c r="U5" s="2"/>
      <c r="V5" s="132" t="s">
        <v>43</v>
      </c>
      <c r="W5" s="123" t="s">
        <v>0</v>
      </c>
      <c r="X5" s="124"/>
    </row>
    <row r="6" spans="1:24" ht="11.25" customHeight="1">
      <c r="A6" s="140"/>
      <c r="B6" s="140"/>
      <c r="C6" s="140"/>
      <c r="D6" s="141"/>
      <c r="E6" s="144"/>
      <c r="F6" s="146"/>
      <c r="G6" s="117" t="s">
        <v>1</v>
      </c>
      <c r="H6" s="119" t="s">
        <v>2</v>
      </c>
      <c r="I6" s="119" t="s">
        <v>3</v>
      </c>
      <c r="J6" s="144"/>
      <c r="K6" s="125"/>
      <c r="L6" s="126"/>
      <c r="M6" s="126"/>
      <c r="N6" s="126"/>
      <c r="O6" s="126"/>
      <c r="P6" s="130"/>
      <c r="Q6" s="133"/>
      <c r="R6" s="136"/>
      <c r="S6" s="117" t="s">
        <v>1</v>
      </c>
      <c r="T6" s="119" t="s">
        <v>2</v>
      </c>
      <c r="U6" s="119" t="s">
        <v>3</v>
      </c>
      <c r="V6" s="144"/>
      <c r="W6" s="125"/>
      <c r="X6" s="126"/>
    </row>
    <row r="7" spans="1:24" ht="11.25" customHeight="1">
      <c r="A7" s="142"/>
      <c r="B7" s="142"/>
      <c r="C7" s="142"/>
      <c r="D7" s="143"/>
      <c r="E7" s="145"/>
      <c r="F7" s="147"/>
      <c r="G7" s="118"/>
      <c r="H7" s="120"/>
      <c r="I7" s="120"/>
      <c r="J7" s="145"/>
      <c r="K7" s="127"/>
      <c r="L7" s="128"/>
      <c r="M7" s="128"/>
      <c r="N7" s="128"/>
      <c r="O7" s="128"/>
      <c r="P7" s="131"/>
      <c r="Q7" s="134"/>
      <c r="R7" s="137"/>
      <c r="S7" s="118"/>
      <c r="T7" s="148"/>
      <c r="U7" s="148"/>
      <c r="V7" s="145"/>
      <c r="W7" s="127"/>
      <c r="X7" s="128"/>
    </row>
    <row r="8" spans="1:24" ht="13.5" customHeight="1">
      <c r="A8" s="45" t="s">
        <v>7</v>
      </c>
      <c r="B8" s="19">
        <v>13</v>
      </c>
      <c r="C8" s="17" t="s">
        <v>21</v>
      </c>
      <c r="D8" s="18" t="s">
        <v>19</v>
      </c>
      <c r="E8" s="46">
        <v>22.23</v>
      </c>
      <c r="F8" s="47">
        <v>9685</v>
      </c>
      <c r="G8" s="48">
        <f aca="true" t="shared" si="0" ref="G8:G38">H8+I8</f>
        <v>50188</v>
      </c>
      <c r="H8" s="47">
        <v>24877</v>
      </c>
      <c r="I8" s="47">
        <v>25311</v>
      </c>
      <c r="J8" s="4">
        <f aca="true" t="shared" si="1" ref="J8:J38">G8/E8</f>
        <v>2257.669815564552</v>
      </c>
      <c r="K8" s="63">
        <v>7.1</v>
      </c>
      <c r="L8" s="91" t="s">
        <v>64</v>
      </c>
      <c r="M8" s="45" t="s">
        <v>29</v>
      </c>
      <c r="N8" s="28">
        <v>46</v>
      </c>
      <c r="O8" s="17" t="s">
        <v>20</v>
      </c>
      <c r="P8" s="18" t="s">
        <v>36</v>
      </c>
      <c r="Q8" s="36">
        <v>136.17</v>
      </c>
      <c r="R8" s="24">
        <v>294222</v>
      </c>
      <c r="S8" s="25">
        <f>T8+U8</f>
        <v>982597</v>
      </c>
      <c r="T8" s="24">
        <v>516524</v>
      </c>
      <c r="U8" s="24">
        <v>466073</v>
      </c>
      <c r="V8" s="26">
        <f>S8/Q8</f>
        <v>7215.957993684366</v>
      </c>
      <c r="W8" s="30"/>
      <c r="X8" s="88"/>
    </row>
    <row r="9" spans="1:24" ht="12" customHeight="1">
      <c r="A9" s="45"/>
      <c r="B9" s="19">
        <v>14</v>
      </c>
      <c r="C9" s="17" t="s">
        <v>20</v>
      </c>
      <c r="D9" s="18" t="s">
        <v>30</v>
      </c>
      <c r="E9" s="46">
        <v>22.23</v>
      </c>
      <c r="F9" s="47">
        <v>11372</v>
      </c>
      <c r="G9" s="48">
        <f t="shared" si="0"/>
        <v>55529</v>
      </c>
      <c r="H9" s="47">
        <v>27753</v>
      </c>
      <c r="I9" s="47">
        <v>27776</v>
      </c>
      <c r="J9" s="4">
        <f t="shared" si="1"/>
        <v>2497.930724246514</v>
      </c>
      <c r="K9" s="35"/>
      <c r="L9" s="91"/>
      <c r="M9" s="5"/>
      <c r="N9" s="28">
        <v>47</v>
      </c>
      <c r="O9" s="17" t="s">
        <v>20</v>
      </c>
      <c r="P9" s="18" t="s">
        <v>30</v>
      </c>
      <c r="Q9" s="36">
        <v>136.17</v>
      </c>
      <c r="R9" s="24">
        <v>298453</v>
      </c>
      <c r="S9" s="25">
        <f>T9+U9</f>
        <v>992923</v>
      </c>
      <c r="T9" s="24">
        <v>521086</v>
      </c>
      <c r="U9" s="24">
        <v>471837</v>
      </c>
      <c r="V9" s="26">
        <f>S9/Q9</f>
        <v>7291.789674671368</v>
      </c>
      <c r="W9" s="30"/>
      <c r="X9" s="88"/>
    </row>
    <row r="10" spans="1:24" ht="12" customHeight="1">
      <c r="A10" s="5" t="s">
        <v>4</v>
      </c>
      <c r="B10" s="19" t="s">
        <v>22</v>
      </c>
      <c r="C10" s="17" t="s">
        <v>21</v>
      </c>
      <c r="D10" s="18" t="s">
        <v>30</v>
      </c>
      <c r="E10" s="6">
        <v>22.23</v>
      </c>
      <c r="F10" s="7">
        <v>12209</v>
      </c>
      <c r="G10" s="3">
        <f t="shared" si="0"/>
        <v>57066</v>
      </c>
      <c r="H10" s="7">
        <v>28201</v>
      </c>
      <c r="I10" s="7">
        <v>28865</v>
      </c>
      <c r="J10" s="4">
        <f t="shared" si="1"/>
        <v>2567.0715249662617</v>
      </c>
      <c r="K10" s="30"/>
      <c r="L10" s="88"/>
      <c r="M10" s="5"/>
      <c r="N10" s="28">
        <v>48</v>
      </c>
      <c r="O10" s="17" t="s">
        <v>20</v>
      </c>
      <c r="P10" s="18" t="s">
        <v>30</v>
      </c>
      <c r="Q10" s="36">
        <v>136.17</v>
      </c>
      <c r="R10" s="24">
        <v>301629</v>
      </c>
      <c r="S10" s="25">
        <f>T10+U10</f>
        <v>1001368</v>
      </c>
      <c r="T10" s="24">
        <v>524628</v>
      </c>
      <c r="U10" s="24">
        <v>476740</v>
      </c>
      <c r="V10" s="26">
        <f>S10/Q10</f>
        <v>7353.807740324595</v>
      </c>
      <c r="W10" s="30"/>
      <c r="X10" s="88"/>
    </row>
    <row r="11" spans="1:24" ht="12" customHeight="1">
      <c r="A11" s="5"/>
      <c r="B11" s="19">
        <v>2</v>
      </c>
      <c r="C11" s="17" t="s">
        <v>21</v>
      </c>
      <c r="D11" s="18" t="s">
        <v>30</v>
      </c>
      <c r="E11" s="6">
        <v>32.34</v>
      </c>
      <c r="F11" s="7">
        <v>18226</v>
      </c>
      <c r="G11" s="3">
        <f t="shared" si="0"/>
        <v>85831</v>
      </c>
      <c r="H11" s="7">
        <v>43300</v>
      </c>
      <c r="I11" s="7">
        <v>42531</v>
      </c>
      <c r="J11" s="4">
        <f t="shared" si="1"/>
        <v>2654.019789734075</v>
      </c>
      <c r="K11" s="30">
        <v>4.1</v>
      </c>
      <c r="L11" s="88" t="s">
        <v>65</v>
      </c>
      <c r="M11" s="5"/>
      <c r="N11" s="108">
        <v>49</v>
      </c>
      <c r="O11" s="109" t="s">
        <v>20</v>
      </c>
      <c r="P11" s="110" t="s">
        <v>38</v>
      </c>
      <c r="Q11" s="116">
        <v>136.64</v>
      </c>
      <c r="R11" s="112">
        <v>302199</v>
      </c>
      <c r="S11" s="113">
        <v>1004455</v>
      </c>
      <c r="T11" s="112">
        <v>525859</v>
      </c>
      <c r="U11" s="112">
        <v>478596</v>
      </c>
      <c r="V11" s="115">
        <f>S11/Q11</f>
        <v>7351.105093676816</v>
      </c>
      <c r="W11" s="29">
        <v>1.25</v>
      </c>
      <c r="X11" s="92" t="s">
        <v>61</v>
      </c>
    </row>
    <row r="12" spans="1:24" ht="12" customHeight="1">
      <c r="A12" s="5"/>
      <c r="B12" s="19">
        <v>3</v>
      </c>
      <c r="C12" s="17" t="s">
        <v>21</v>
      </c>
      <c r="D12" s="18" t="s">
        <v>30</v>
      </c>
      <c r="E12" s="6">
        <v>32.34</v>
      </c>
      <c r="F12" s="7">
        <v>20050</v>
      </c>
      <c r="G12" s="3">
        <f t="shared" si="0"/>
        <v>92230</v>
      </c>
      <c r="H12" s="7">
        <v>46574</v>
      </c>
      <c r="I12" s="7">
        <v>45656</v>
      </c>
      <c r="J12" s="4">
        <f t="shared" si="1"/>
        <v>2851.886209029066</v>
      </c>
      <c r="K12" s="30"/>
      <c r="L12" s="88"/>
      <c r="M12" s="45"/>
      <c r="N12" s="108"/>
      <c r="O12" s="109"/>
      <c r="P12" s="110"/>
      <c r="Q12" s="116"/>
      <c r="R12" s="112"/>
      <c r="S12" s="113"/>
      <c r="T12" s="112"/>
      <c r="U12" s="112"/>
      <c r="V12" s="115"/>
      <c r="W12" s="60">
        <v>11.29</v>
      </c>
      <c r="X12" s="94" t="s">
        <v>62</v>
      </c>
    </row>
    <row r="13" spans="1:24" ht="12" customHeight="1">
      <c r="A13" s="5"/>
      <c r="B13" s="19">
        <v>4</v>
      </c>
      <c r="C13" s="17" t="s">
        <v>21</v>
      </c>
      <c r="D13" s="18" t="s">
        <v>30</v>
      </c>
      <c r="E13" s="6">
        <v>32.34</v>
      </c>
      <c r="F13" s="7">
        <v>21295</v>
      </c>
      <c r="G13" s="3">
        <f t="shared" si="0"/>
        <v>97935</v>
      </c>
      <c r="H13" s="7">
        <v>49357</v>
      </c>
      <c r="I13" s="7">
        <v>48578</v>
      </c>
      <c r="J13" s="4">
        <f t="shared" si="1"/>
        <v>3028.293135435992</v>
      </c>
      <c r="K13" s="30"/>
      <c r="L13" s="88"/>
      <c r="M13" s="45"/>
      <c r="N13" s="57"/>
      <c r="O13" s="57"/>
      <c r="P13" s="59"/>
      <c r="Q13" s="41"/>
      <c r="R13" s="43"/>
      <c r="S13" s="42"/>
      <c r="T13" s="43"/>
      <c r="U13" s="43"/>
      <c r="V13" s="44"/>
      <c r="W13" s="102">
        <v>5.2</v>
      </c>
      <c r="X13" s="92" t="s">
        <v>61</v>
      </c>
    </row>
    <row r="14" spans="1:24" ht="12" customHeight="1">
      <c r="A14" s="5"/>
      <c r="B14" s="19">
        <v>5</v>
      </c>
      <c r="C14" s="17" t="s">
        <v>21</v>
      </c>
      <c r="D14" s="18" t="s">
        <v>30</v>
      </c>
      <c r="E14" s="6">
        <v>32.34</v>
      </c>
      <c r="F14" s="7">
        <v>22611</v>
      </c>
      <c r="G14" s="3">
        <f t="shared" si="0"/>
        <v>105146</v>
      </c>
      <c r="H14" s="7">
        <v>53469</v>
      </c>
      <c r="I14" s="7">
        <v>51677</v>
      </c>
      <c r="J14" s="4">
        <f t="shared" si="1"/>
        <v>3251.2677798392083</v>
      </c>
      <c r="K14" s="30"/>
      <c r="L14" s="88"/>
      <c r="M14" s="17"/>
      <c r="N14" s="67">
        <v>50</v>
      </c>
      <c r="O14" s="57" t="s">
        <v>20</v>
      </c>
      <c r="P14" s="59" t="s">
        <v>30</v>
      </c>
      <c r="Q14" s="41">
        <v>141.24</v>
      </c>
      <c r="R14" s="43">
        <v>326203</v>
      </c>
      <c r="S14" s="42">
        <v>1014951</v>
      </c>
      <c r="T14" s="43">
        <v>532890</v>
      </c>
      <c r="U14" s="43">
        <v>482061</v>
      </c>
      <c r="V14" s="44">
        <v>7186</v>
      </c>
      <c r="W14" s="39">
        <v>8.22</v>
      </c>
      <c r="X14" s="93" t="s">
        <v>62</v>
      </c>
    </row>
    <row r="15" spans="1:24" ht="12" customHeight="1">
      <c r="A15" s="5"/>
      <c r="B15" s="19">
        <v>6</v>
      </c>
      <c r="C15" s="17" t="s">
        <v>21</v>
      </c>
      <c r="D15" s="18" t="s">
        <v>30</v>
      </c>
      <c r="E15" s="6">
        <v>32.34</v>
      </c>
      <c r="F15" s="7">
        <v>24585</v>
      </c>
      <c r="G15" s="3">
        <f t="shared" si="0"/>
        <v>113168</v>
      </c>
      <c r="H15" s="7">
        <v>57873</v>
      </c>
      <c r="I15" s="7">
        <v>55295</v>
      </c>
      <c r="J15" s="4">
        <f t="shared" si="1"/>
        <v>3499.319727891156</v>
      </c>
      <c r="K15" s="30"/>
      <c r="L15" s="88"/>
      <c r="M15" s="20"/>
      <c r="N15" s="67"/>
      <c r="O15" s="57"/>
      <c r="P15" s="59"/>
      <c r="Q15" s="41"/>
      <c r="R15" s="43"/>
      <c r="S15" s="42"/>
      <c r="T15" s="43"/>
      <c r="U15" s="43"/>
      <c r="V15" s="44"/>
      <c r="W15" s="60"/>
      <c r="X15" s="94" t="s">
        <v>61</v>
      </c>
    </row>
    <row r="16" spans="1:24" ht="12" customHeight="1">
      <c r="A16" s="5"/>
      <c r="B16" s="19">
        <v>7</v>
      </c>
      <c r="C16" s="17" t="s">
        <v>21</v>
      </c>
      <c r="D16" s="18" t="s">
        <v>30</v>
      </c>
      <c r="E16" s="6">
        <v>32.34</v>
      </c>
      <c r="F16" s="7">
        <v>26482</v>
      </c>
      <c r="G16" s="3">
        <f t="shared" si="0"/>
        <v>121818</v>
      </c>
      <c r="H16" s="7">
        <v>62290</v>
      </c>
      <c r="I16" s="7">
        <v>59528</v>
      </c>
      <c r="J16" s="4">
        <f t="shared" si="1"/>
        <v>3766.7903525046377</v>
      </c>
      <c r="K16" s="30"/>
      <c r="L16" s="88"/>
      <c r="M16" s="20"/>
      <c r="N16" s="67">
        <v>51</v>
      </c>
      <c r="O16" s="57" t="s">
        <v>20</v>
      </c>
      <c r="P16" s="59" t="s">
        <v>30</v>
      </c>
      <c r="Q16" s="41">
        <v>141.24</v>
      </c>
      <c r="R16" s="43">
        <v>328494</v>
      </c>
      <c r="S16" s="42">
        <v>1025455</v>
      </c>
      <c r="T16" s="43">
        <v>537921</v>
      </c>
      <c r="U16" s="43">
        <v>487534</v>
      </c>
      <c r="V16" s="44">
        <f aca="true" t="shared" si="2" ref="V16:V28">S16/Q16</f>
        <v>7260.3724157462475</v>
      </c>
      <c r="X16" s="95"/>
    </row>
    <row r="17" spans="1:24" ht="12" customHeight="1">
      <c r="A17" s="5"/>
      <c r="B17" s="19">
        <v>8</v>
      </c>
      <c r="C17" s="17" t="s">
        <v>21</v>
      </c>
      <c r="D17" s="18" t="s">
        <v>30</v>
      </c>
      <c r="E17" s="6">
        <v>44.2</v>
      </c>
      <c r="F17" s="7">
        <v>30835</v>
      </c>
      <c r="G17" s="3">
        <f t="shared" si="0"/>
        <v>141850</v>
      </c>
      <c r="H17" s="7">
        <v>72800</v>
      </c>
      <c r="I17" s="7">
        <v>69050</v>
      </c>
      <c r="J17" s="4">
        <f t="shared" si="1"/>
        <v>3209.2760180995474</v>
      </c>
      <c r="K17" s="31">
        <v>8.1</v>
      </c>
      <c r="L17" s="90" t="s">
        <v>66</v>
      </c>
      <c r="M17" s="20"/>
      <c r="N17" s="17">
        <v>52</v>
      </c>
      <c r="O17" s="17" t="s">
        <v>20</v>
      </c>
      <c r="P17" s="18" t="s">
        <v>30</v>
      </c>
      <c r="Q17" s="36">
        <v>141.24</v>
      </c>
      <c r="R17" s="24">
        <v>331167</v>
      </c>
      <c r="S17" s="25">
        <f>T17+U17</f>
        <v>1032852</v>
      </c>
      <c r="T17" s="24">
        <v>541241</v>
      </c>
      <c r="U17" s="24">
        <v>491611</v>
      </c>
      <c r="V17" s="26">
        <f t="shared" si="2"/>
        <v>7312.744265080713</v>
      </c>
      <c r="W17" s="30"/>
      <c r="X17" s="88"/>
    </row>
    <row r="18" spans="1:24" ht="12" customHeight="1">
      <c r="A18" s="5"/>
      <c r="B18" s="19">
        <v>9</v>
      </c>
      <c r="C18" s="17" t="s">
        <v>21</v>
      </c>
      <c r="D18" s="18" t="s">
        <v>30</v>
      </c>
      <c r="E18" s="6">
        <v>44.2</v>
      </c>
      <c r="F18" s="7">
        <v>32685</v>
      </c>
      <c r="G18" s="3">
        <f t="shared" si="0"/>
        <v>150375</v>
      </c>
      <c r="H18" s="7">
        <v>76998</v>
      </c>
      <c r="I18" s="7">
        <v>73377</v>
      </c>
      <c r="J18" s="4">
        <f t="shared" si="1"/>
        <v>3402.149321266968</v>
      </c>
      <c r="K18" s="30"/>
      <c r="L18" s="88"/>
      <c r="M18" s="20"/>
      <c r="N18" s="17">
        <v>53</v>
      </c>
      <c r="O18" s="17" t="s">
        <v>20</v>
      </c>
      <c r="P18" s="18" t="s">
        <v>30</v>
      </c>
      <c r="Q18" s="36">
        <v>141.24</v>
      </c>
      <c r="R18" s="24">
        <v>334969</v>
      </c>
      <c r="S18" s="25">
        <f>T18+U18</f>
        <v>1040716</v>
      </c>
      <c r="T18" s="24">
        <v>545068</v>
      </c>
      <c r="U18" s="24">
        <v>495648</v>
      </c>
      <c r="V18" s="26">
        <f t="shared" si="2"/>
        <v>7368.422543188898</v>
      </c>
      <c r="W18" s="30"/>
      <c r="X18" s="88"/>
    </row>
    <row r="19" spans="1:24" ht="12" customHeight="1">
      <c r="A19" s="5"/>
      <c r="B19" s="19">
        <v>10</v>
      </c>
      <c r="C19" s="17" t="s">
        <v>21</v>
      </c>
      <c r="D19" s="18" t="s">
        <v>30</v>
      </c>
      <c r="E19" s="6">
        <v>44.2</v>
      </c>
      <c r="F19" s="7">
        <v>32952</v>
      </c>
      <c r="G19" s="3">
        <f t="shared" si="0"/>
        <v>156522</v>
      </c>
      <c r="H19" s="7">
        <v>81874</v>
      </c>
      <c r="I19" s="7">
        <v>74648</v>
      </c>
      <c r="J19" s="4">
        <f t="shared" si="1"/>
        <v>3541.2217194570135</v>
      </c>
      <c r="K19" s="30"/>
      <c r="L19" s="88"/>
      <c r="M19" s="20"/>
      <c r="N19" s="17">
        <v>54</v>
      </c>
      <c r="O19" s="17" t="s">
        <v>20</v>
      </c>
      <c r="P19" s="18" t="s">
        <v>30</v>
      </c>
      <c r="Q19" s="36">
        <v>142.16</v>
      </c>
      <c r="R19" s="24">
        <v>336591</v>
      </c>
      <c r="S19" s="25">
        <f>T19+U19</f>
        <v>1043674</v>
      </c>
      <c r="T19" s="24">
        <v>546129</v>
      </c>
      <c r="U19" s="24">
        <v>497545</v>
      </c>
      <c r="V19" s="26">
        <f t="shared" si="2"/>
        <v>7341.544738323017</v>
      </c>
      <c r="W19" s="29">
        <v>8.21</v>
      </c>
      <c r="X19" s="92" t="s">
        <v>62</v>
      </c>
    </row>
    <row r="20" spans="1:24" ht="12" customHeight="1">
      <c r="A20" s="5"/>
      <c r="B20" s="19">
        <v>11</v>
      </c>
      <c r="C20" s="17" t="s">
        <v>21</v>
      </c>
      <c r="D20" s="18" t="s">
        <v>30</v>
      </c>
      <c r="E20" s="6">
        <v>44.2</v>
      </c>
      <c r="F20" s="7">
        <v>33000</v>
      </c>
      <c r="G20" s="3">
        <f t="shared" si="0"/>
        <v>162800</v>
      </c>
      <c r="H20" s="7">
        <v>85200</v>
      </c>
      <c r="I20" s="7">
        <v>77600</v>
      </c>
      <c r="J20" s="4">
        <f t="shared" si="1"/>
        <v>3683.257918552036</v>
      </c>
      <c r="K20" s="30"/>
      <c r="L20" s="88"/>
      <c r="M20" s="20"/>
      <c r="N20" s="17">
        <v>55</v>
      </c>
      <c r="O20" s="17" t="s">
        <v>20</v>
      </c>
      <c r="P20" s="18" t="s">
        <v>30</v>
      </c>
      <c r="Q20" s="36">
        <v>142.16</v>
      </c>
      <c r="R20" s="24">
        <v>377397</v>
      </c>
      <c r="S20" s="25">
        <f>T20+U20</f>
        <v>1040802</v>
      </c>
      <c r="T20" s="24">
        <v>543269</v>
      </c>
      <c r="U20" s="24">
        <v>497533</v>
      </c>
      <c r="V20" s="26">
        <f t="shared" si="2"/>
        <v>7321.342149690489</v>
      </c>
      <c r="X20" s="95"/>
    </row>
    <row r="21" spans="1:24" ht="12" customHeight="1">
      <c r="A21" s="5"/>
      <c r="B21" s="149">
        <v>12</v>
      </c>
      <c r="C21" s="150" t="s">
        <v>21</v>
      </c>
      <c r="D21" s="151" t="s">
        <v>30</v>
      </c>
      <c r="E21" s="152">
        <v>63.52</v>
      </c>
      <c r="F21" s="121">
        <v>37803</v>
      </c>
      <c r="G21" s="153">
        <f t="shared" si="0"/>
        <v>194672</v>
      </c>
      <c r="H21" s="121">
        <v>103072</v>
      </c>
      <c r="I21" s="121">
        <v>91600</v>
      </c>
      <c r="J21" s="122">
        <f t="shared" si="1"/>
        <v>3064.7355163727957</v>
      </c>
      <c r="K21" s="30">
        <v>4.1</v>
      </c>
      <c r="L21" s="88" t="s">
        <v>67</v>
      </c>
      <c r="M21" s="20"/>
      <c r="N21" s="17">
        <v>56</v>
      </c>
      <c r="O21" s="17" t="s">
        <v>20</v>
      </c>
      <c r="P21" s="18" t="s">
        <v>30</v>
      </c>
      <c r="Q21" s="36">
        <v>142.21</v>
      </c>
      <c r="R21" s="24">
        <v>380775</v>
      </c>
      <c r="S21" s="25">
        <f>T21+U21</f>
        <v>1045244</v>
      </c>
      <c r="T21" s="24">
        <v>545865</v>
      </c>
      <c r="U21" s="24">
        <v>499379</v>
      </c>
      <c r="V21" s="26">
        <f t="shared" si="2"/>
        <v>7350.003515927149</v>
      </c>
      <c r="W21" s="30">
        <v>9.11</v>
      </c>
      <c r="X21" s="92" t="s">
        <v>62</v>
      </c>
    </row>
    <row r="22" spans="1:24" ht="12" customHeight="1">
      <c r="A22" s="5"/>
      <c r="B22" s="149"/>
      <c r="C22" s="150"/>
      <c r="D22" s="151"/>
      <c r="E22" s="152"/>
      <c r="F22" s="121"/>
      <c r="G22" s="153"/>
      <c r="H22" s="121"/>
      <c r="I22" s="121"/>
      <c r="J22" s="122"/>
      <c r="K22" s="60">
        <v>6.1</v>
      </c>
      <c r="L22" s="89" t="s">
        <v>68</v>
      </c>
      <c r="M22" s="20"/>
      <c r="N22" s="17">
        <v>57</v>
      </c>
      <c r="O22" s="17" t="s">
        <v>20</v>
      </c>
      <c r="P22" s="18" t="s">
        <v>30</v>
      </c>
      <c r="Q22" s="36">
        <v>142.21</v>
      </c>
      <c r="R22" s="24">
        <v>388205</v>
      </c>
      <c r="S22" s="25">
        <v>1055345</v>
      </c>
      <c r="T22" s="24">
        <v>551540</v>
      </c>
      <c r="U22" s="24">
        <v>503805</v>
      </c>
      <c r="V22" s="26">
        <f t="shared" si="2"/>
        <v>7421.032276211236</v>
      </c>
      <c r="X22" s="95"/>
    </row>
    <row r="23" spans="1:24" ht="12" customHeight="1">
      <c r="A23" s="5"/>
      <c r="B23" s="19">
        <v>13</v>
      </c>
      <c r="C23" s="17" t="s">
        <v>21</v>
      </c>
      <c r="D23" s="18" t="s">
        <v>35</v>
      </c>
      <c r="E23" s="6">
        <v>110.92</v>
      </c>
      <c r="F23" s="7">
        <v>44120</v>
      </c>
      <c r="G23" s="3">
        <f t="shared" si="0"/>
        <v>234542</v>
      </c>
      <c r="H23" s="7">
        <v>125767</v>
      </c>
      <c r="I23" s="7">
        <v>108775</v>
      </c>
      <c r="J23" s="4">
        <f t="shared" si="1"/>
        <v>2114.514965741075</v>
      </c>
      <c r="K23" s="30">
        <v>10.1</v>
      </c>
      <c r="L23" s="88" t="s">
        <v>69</v>
      </c>
      <c r="M23" s="20"/>
      <c r="N23" s="17">
        <v>58</v>
      </c>
      <c r="O23" s="17" t="s">
        <v>20</v>
      </c>
      <c r="P23" s="18" t="s">
        <v>30</v>
      </c>
      <c r="Q23" s="36">
        <v>142.63</v>
      </c>
      <c r="R23" s="24">
        <v>395597</v>
      </c>
      <c r="S23" s="25">
        <f aca="true" t="shared" si="3" ref="S23:S28">T23+U23</f>
        <v>1066080</v>
      </c>
      <c r="T23" s="24">
        <v>557711</v>
      </c>
      <c r="U23" s="24">
        <v>508369</v>
      </c>
      <c r="V23" s="26">
        <f t="shared" si="2"/>
        <v>7474.444366542803</v>
      </c>
      <c r="W23" s="30">
        <v>9.1</v>
      </c>
      <c r="X23" s="92" t="s">
        <v>62</v>
      </c>
    </row>
    <row r="24" spans="1:24" ht="12" customHeight="1">
      <c r="A24" s="5"/>
      <c r="B24" s="19">
        <v>14</v>
      </c>
      <c r="C24" s="17" t="s">
        <v>21</v>
      </c>
      <c r="D24" s="18" t="s">
        <v>30</v>
      </c>
      <c r="E24" s="6">
        <v>128.07</v>
      </c>
      <c r="F24" s="7">
        <v>50970</v>
      </c>
      <c r="G24" s="3">
        <f t="shared" si="0"/>
        <v>260104</v>
      </c>
      <c r="H24" s="7">
        <v>140311</v>
      </c>
      <c r="I24" s="7">
        <v>119793</v>
      </c>
      <c r="J24" s="4">
        <f t="shared" si="1"/>
        <v>2030.9518232216758</v>
      </c>
      <c r="K24" s="30">
        <v>4.1</v>
      </c>
      <c r="L24" s="88" t="s">
        <v>70</v>
      </c>
      <c r="M24" s="20"/>
      <c r="N24" s="17">
        <v>59</v>
      </c>
      <c r="O24" s="17" t="s">
        <v>20</v>
      </c>
      <c r="P24" s="18" t="s">
        <v>30</v>
      </c>
      <c r="Q24" s="36">
        <v>142.63</v>
      </c>
      <c r="R24" s="24">
        <v>402488</v>
      </c>
      <c r="S24" s="25">
        <f t="shared" si="3"/>
        <v>1077254</v>
      </c>
      <c r="T24" s="24">
        <v>563689</v>
      </c>
      <c r="U24" s="24">
        <v>513565</v>
      </c>
      <c r="V24" s="26">
        <f t="shared" si="2"/>
        <v>7552.786931220641</v>
      </c>
      <c r="X24" s="95"/>
    </row>
    <row r="25" spans="1:24" ht="12" customHeight="1">
      <c r="A25" s="5"/>
      <c r="B25" s="19">
        <v>15</v>
      </c>
      <c r="C25" s="17" t="s">
        <v>21</v>
      </c>
      <c r="D25" s="18" t="s">
        <v>30</v>
      </c>
      <c r="E25" s="6">
        <v>128.07</v>
      </c>
      <c r="F25" s="7">
        <v>59985</v>
      </c>
      <c r="G25" s="3">
        <f t="shared" si="0"/>
        <v>313025</v>
      </c>
      <c r="H25" s="7">
        <v>173747</v>
      </c>
      <c r="I25" s="7">
        <v>139278</v>
      </c>
      <c r="J25" s="4">
        <f t="shared" si="1"/>
        <v>2444.1711563988447</v>
      </c>
      <c r="K25" s="30"/>
      <c r="L25" s="88"/>
      <c r="M25" s="20"/>
      <c r="N25" s="17">
        <v>60</v>
      </c>
      <c r="O25" s="17" t="s">
        <v>20</v>
      </c>
      <c r="P25" s="18" t="s">
        <v>30</v>
      </c>
      <c r="Q25" s="36">
        <v>142.63</v>
      </c>
      <c r="R25" s="24">
        <v>404762</v>
      </c>
      <c r="S25" s="25">
        <f t="shared" si="3"/>
        <v>1088624</v>
      </c>
      <c r="T25" s="24">
        <v>569061</v>
      </c>
      <c r="U25" s="24">
        <v>519563</v>
      </c>
      <c r="V25" s="26">
        <f t="shared" si="2"/>
        <v>7632.503680852556</v>
      </c>
      <c r="W25" s="30"/>
      <c r="X25" s="88"/>
    </row>
    <row r="26" spans="1:24" ht="12" customHeight="1">
      <c r="A26" s="5"/>
      <c r="B26" s="19">
        <v>16</v>
      </c>
      <c r="C26" s="17" t="s">
        <v>21</v>
      </c>
      <c r="D26" s="18" t="s">
        <v>30</v>
      </c>
      <c r="E26" s="6">
        <v>129.46</v>
      </c>
      <c r="F26" s="7">
        <v>65369</v>
      </c>
      <c r="G26" s="3">
        <f t="shared" si="0"/>
        <v>342649</v>
      </c>
      <c r="H26" s="7">
        <v>184324</v>
      </c>
      <c r="I26" s="7">
        <v>158325</v>
      </c>
      <c r="J26" s="4">
        <f t="shared" si="1"/>
        <v>2646.755754673258</v>
      </c>
      <c r="K26" s="32">
        <v>12.1</v>
      </c>
      <c r="L26" s="88" t="s">
        <v>71</v>
      </c>
      <c r="M26" s="20"/>
      <c r="N26" s="17">
        <v>61</v>
      </c>
      <c r="O26" s="17" t="s">
        <v>20</v>
      </c>
      <c r="P26" s="18" t="s">
        <v>30</v>
      </c>
      <c r="Q26" s="36">
        <v>142.63</v>
      </c>
      <c r="R26" s="24">
        <v>415694</v>
      </c>
      <c r="S26" s="25">
        <f t="shared" si="3"/>
        <v>1106148</v>
      </c>
      <c r="T26" s="24">
        <v>578893</v>
      </c>
      <c r="U26" s="24">
        <v>527255</v>
      </c>
      <c r="V26" s="26">
        <f t="shared" si="2"/>
        <v>7755.367033583398</v>
      </c>
      <c r="W26" s="30"/>
      <c r="X26" s="88"/>
    </row>
    <row r="27" spans="1:24" ht="12" customHeight="1">
      <c r="A27" s="5"/>
      <c r="B27" s="19">
        <v>17</v>
      </c>
      <c r="C27" s="17" t="s">
        <v>21</v>
      </c>
      <c r="D27" s="18" t="s">
        <v>30</v>
      </c>
      <c r="E27" s="6">
        <v>129.46</v>
      </c>
      <c r="F27" s="7">
        <v>69197</v>
      </c>
      <c r="G27" s="3">
        <f t="shared" si="0"/>
        <v>375243</v>
      </c>
      <c r="H27" s="7">
        <v>207946</v>
      </c>
      <c r="I27" s="7">
        <v>167297</v>
      </c>
      <c r="J27" s="4">
        <f t="shared" si="1"/>
        <v>2898.524640815696</v>
      </c>
      <c r="K27" s="30"/>
      <c r="L27" s="88"/>
      <c r="M27" s="20"/>
      <c r="N27" s="17">
        <v>62</v>
      </c>
      <c r="O27" s="17" t="s">
        <v>20</v>
      </c>
      <c r="P27" s="18" t="s">
        <v>30</v>
      </c>
      <c r="Q27" s="36">
        <v>142.63</v>
      </c>
      <c r="R27" s="24">
        <v>428291</v>
      </c>
      <c r="S27" s="25">
        <f t="shared" si="3"/>
        <v>1126485</v>
      </c>
      <c r="T27" s="24">
        <v>590669</v>
      </c>
      <c r="U27" s="24">
        <v>535816</v>
      </c>
      <c r="V27" s="26">
        <f t="shared" si="2"/>
        <v>7897.952744864335</v>
      </c>
      <c r="W27" s="30"/>
      <c r="X27" s="88"/>
    </row>
    <row r="28" spans="1:24" ht="12" customHeight="1">
      <c r="A28" s="5"/>
      <c r="B28" s="19">
        <v>18</v>
      </c>
      <c r="C28" s="17" t="s">
        <v>21</v>
      </c>
      <c r="D28" s="18" t="s">
        <v>30</v>
      </c>
      <c r="E28" s="6">
        <v>129.46</v>
      </c>
      <c r="F28" s="7">
        <v>70150</v>
      </c>
      <c r="G28" s="3">
        <f t="shared" si="0"/>
        <v>390673</v>
      </c>
      <c r="H28" s="7">
        <v>212494</v>
      </c>
      <c r="I28" s="7">
        <v>178179</v>
      </c>
      <c r="J28" s="4">
        <f t="shared" si="1"/>
        <v>3017.7120346052834</v>
      </c>
      <c r="K28" s="30"/>
      <c r="L28" s="88"/>
      <c r="M28" s="20"/>
      <c r="N28" s="108">
        <v>63</v>
      </c>
      <c r="O28" s="109" t="s">
        <v>20</v>
      </c>
      <c r="P28" s="110" t="s">
        <v>30</v>
      </c>
      <c r="Q28" s="116">
        <v>142.73</v>
      </c>
      <c r="R28" s="112">
        <v>439670</v>
      </c>
      <c r="S28" s="113">
        <f t="shared" si="3"/>
        <v>1142953</v>
      </c>
      <c r="T28" s="112">
        <v>600228</v>
      </c>
      <c r="U28" s="112">
        <v>542725</v>
      </c>
      <c r="V28" s="115">
        <f t="shared" si="2"/>
        <v>8007.797940166749</v>
      </c>
      <c r="W28" s="30">
        <v>8.1</v>
      </c>
      <c r="X28" s="92" t="s">
        <v>63</v>
      </c>
    </row>
    <row r="29" spans="1:24" ht="12" customHeight="1">
      <c r="A29" s="5"/>
      <c r="B29" s="19">
        <v>19</v>
      </c>
      <c r="C29" s="17" t="s">
        <v>21</v>
      </c>
      <c r="D29" s="18" t="s">
        <v>30</v>
      </c>
      <c r="E29" s="6">
        <v>129.46</v>
      </c>
      <c r="F29" s="7">
        <v>65723</v>
      </c>
      <c r="G29" s="3">
        <f t="shared" si="0"/>
        <v>335471</v>
      </c>
      <c r="H29" s="7">
        <v>185669</v>
      </c>
      <c r="I29" s="7">
        <v>149802</v>
      </c>
      <c r="J29" s="4">
        <f t="shared" si="1"/>
        <v>2591.3100571605128</v>
      </c>
      <c r="K29" s="30"/>
      <c r="L29" s="88"/>
      <c r="M29" s="20"/>
      <c r="N29" s="108"/>
      <c r="O29" s="109"/>
      <c r="P29" s="110"/>
      <c r="Q29" s="116"/>
      <c r="R29" s="112"/>
      <c r="S29" s="113"/>
      <c r="T29" s="112"/>
      <c r="U29" s="112"/>
      <c r="V29" s="115"/>
      <c r="W29" s="30">
        <v>8.1</v>
      </c>
      <c r="X29" s="92" t="s">
        <v>54</v>
      </c>
    </row>
    <row r="30" spans="1:24" ht="12" customHeight="1">
      <c r="A30" s="5"/>
      <c r="B30" s="19">
        <v>20</v>
      </c>
      <c r="C30" s="17" t="s">
        <v>21</v>
      </c>
      <c r="D30" s="18" t="s">
        <v>30</v>
      </c>
      <c r="E30" s="6">
        <v>129.46</v>
      </c>
      <c r="F30" s="7">
        <v>40213</v>
      </c>
      <c r="G30" s="3">
        <f t="shared" si="0"/>
        <v>200459</v>
      </c>
      <c r="H30" s="7">
        <v>109316</v>
      </c>
      <c r="I30" s="7">
        <v>91143</v>
      </c>
      <c r="J30" s="4">
        <f t="shared" si="1"/>
        <v>1548.4242236984396</v>
      </c>
      <c r="K30" s="30"/>
      <c r="L30" s="88"/>
      <c r="M30" s="17" t="s">
        <v>8</v>
      </c>
      <c r="N30" s="28" t="s">
        <v>22</v>
      </c>
      <c r="O30" s="17" t="s">
        <v>20</v>
      </c>
      <c r="P30" s="18" t="s">
        <v>30</v>
      </c>
      <c r="Q30" s="36">
        <v>142.77</v>
      </c>
      <c r="R30" s="24">
        <v>450355</v>
      </c>
      <c r="S30" s="25">
        <f>T30+U30</f>
        <v>1157005</v>
      </c>
      <c r="T30" s="24">
        <v>608040</v>
      </c>
      <c r="U30" s="24">
        <v>548965</v>
      </c>
      <c r="V30" s="26">
        <f>S30/Q30</f>
        <v>8103.978426840372</v>
      </c>
      <c r="W30" s="30">
        <v>8.1</v>
      </c>
      <c r="X30" s="92" t="s">
        <v>54</v>
      </c>
    </row>
    <row r="31" spans="1:24" ht="12" customHeight="1">
      <c r="A31" s="5"/>
      <c r="B31" s="19">
        <v>21</v>
      </c>
      <c r="C31" s="17" t="s">
        <v>21</v>
      </c>
      <c r="D31" s="18" t="s">
        <v>30</v>
      </c>
      <c r="E31" s="6">
        <v>129.46</v>
      </c>
      <c r="F31" s="7">
        <v>48040</v>
      </c>
      <c r="G31" s="3">
        <f t="shared" si="0"/>
        <v>239379</v>
      </c>
      <c r="H31" s="7">
        <v>129990</v>
      </c>
      <c r="I31" s="7">
        <v>109389</v>
      </c>
      <c r="J31" s="4">
        <f t="shared" si="1"/>
        <v>1849.0576239765178</v>
      </c>
      <c r="K31" s="30"/>
      <c r="L31" s="88"/>
      <c r="N31" s="108">
        <v>2</v>
      </c>
      <c r="O31" s="109" t="s">
        <v>20</v>
      </c>
      <c r="P31" s="110" t="s">
        <v>30</v>
      </c>
      <c r="Q31" s="111">
        <v>143.47</v>
      </c>
      <c r="R31" s="112">
        <v>466084</v>
      </c>
      <c r="S31" s="113">
        <f>T31+U31</f>
        <v>1173603</v>
      </c>
      <c r="T31" s="112">
        <v>617425</v>
      </c>
      <c r="U31" s="112">
        <v>556178</v>
      </c>
      <c r="V31" s="115">
        <f>S31/Q31</f>
        <v>8180.128249808322</v>
      </c>
      <c r="W31" s="30">
        <v>8.1</v>
      </c>
      <c r="X31" s="92" t="s">
        <v>54</v>
      </c>
    </row>
    <row r="32" spans="1:24" ht="12" customHeight="1">
      <c r="A32" s="5"/>
      <c r="B32" s="19">
        <v>22</v>
      </c>
      <c r="C32" s="17" t="s">
        <v>21</v>
      </c>
      <c r="D32" s="18" t="s">
        <v>30</v>
      </c>
      <c r="E32" s="6">
        <v>129.46</v>
      </c>
      <c r="F32" s="7">
        <v>53755</v>
      </c>
      <c r="G32" s="3">
        <f t="shared" si="0"/>
        <v>268959</v>
      </c>
      <c r="H32" s="7">
        <v>147093</v>
      </c>
      <c r="I32" s="7">
        <v>121866</v>
      </c>
      <c r="J32" s="4">
        <f t="shared" si="1"/>
        <v>2077.5451877027654</v>
      </c>
      <c r="K32" s="30"/>
      <c r="L32" s="88"/>
      <c r="M32" s="20"/>
      <c r="N32" s="108"/>
      <c r="O32" s="109"/>
      <c r="P32" s="110"/>
      <c r="Q32" s="111"/>
      <c r="R32" s="112"/>
      <c r="S32" s="113"/>
      <c r="T32" s="112"/>
      <c r="U32" s="112"/>
      <c r="V32" s="115"/>
      <c r="W32" s="30"/>
      <c r="X32" s="92" t="s">
        <v>63</v>
      </c>
    </row>
    <row r="33" spans="1:24" ht="12" customHeight="1">
      <c r="A33" s="5"/>
      <c r="B33" s="19">
        <v>23</v>
      </c>
      <c r="C33" s="17" t="s">
        <v>21</v>
      </c>
      <c r="D33" s="18" t="s">
        <v>30</v>
      </c>
      <c r="E33" s="6">
        <v>129.46</v>
      </c>
      <c r="F33" s="7">
        <v>59884</v>
      </c>
      <c r="G33" s="3">
        <f t="shared" si="0"/>
        <v>288348</v>
      </c>
      <c r="H33" s="7">
        <v>155547</v>
      </c>
      <c r="I33" s="7">
        <v>132801</v>
      </c>
      <c r="J33" s="4">
        <f t="shared" si="1"/>
        <v>2227.313455893712</v>
      </c>
      <c r="K33" s="30"/>
      <c r="L33" s="88"/>
      <c r="M33" s="20"/>
      <c r="N33" s="17">
        <v>3</v>
      </c>
      <c r="O33" s="17" t="s">
        <v>20</v>
      </c>
      <c r="P33" s="18" t="s">
        <v>30</v>
      </c>
      <c r="Q33" s="36">
        <v>143.62</v>
      </c>
      <c r="R33" s="24">
        <v>479268</v>
      </c>
      <c r="S33" s="25">
        <f>T33+U33</f>
        <v>1187034</v>
      </c>
      <c r="T33" s="24">
        <v>625133</v>
      </c>
      <c r="U33" s="24">
        <v>561901</v>
      </c>
      <c r="V33" s="26">
        <f>S33/Q33</f>
        <v>8265.102353432669</v>
      </c>
      <c r="W33" s="30">
        <v>9.1</v>
      </c>
      <c r="X33" s="92" t="s">
        <v>63</v>
      </c>
    </row>
    <row r="34" spans="1:24" ht="12" customHeight="1">
      <c r="A34" s="5"/>
      <c r="B34" s="19">
        <v>24</v>
      </c>
      <c r="C34" s="17" t="s">
        <v>21</v>
      </c>
      <c r="D34" s="18" t="s">
        <v>31</v>
      </c>
      <c r="E34" s="6">
        <v>129.46</v>
      </c>
      <c r="F34" s="7">
        <v>66293</v>
      </c>
      <c r="G34" s="3">
        <f t="shared" si="0"/>
        <v>313752</v>
      </c>
      <c r="H34" s="7">
        <v>167677</v>
      </c>
      <c r="I34" s="7">
        <v>146075</v>
      </c>
      <c r="J34" s="4">
        <f t="shared" si="1"/>
        <v>2423.5439517997834</v>
      </c>
      <c r="K34" s="30"/>
      <c r="L34" s="88"/>
      <c r="M34" s="20"/>
      <c r="N34" s="108">
        <v>4</v>
      </c>
      <c r="O34" s="109" t="s">
        <v>20</v>
      </c>
      <c r="P34" s="110" t="s">
        <v>30</v>
      </c>
      <c r="Q34" s="111">
        <v>143.78</v>
      </c>
      <c r="R34" s="112">
        <v>489231</v>
      </c>
      <c r="S34" s="113">
        <v>1195464</v>
      </c>
      <c r="T34" s="112">
        <v>629947</v>
      </c>
      <c r="U34" s="112">
        <v>565517</v>
      </c>
      <c r="V34" s="114">
        <f>S34/Q34</f>
        <v>8314.536096814578</v>
      </c>
      <c r="W34" s="103">
        <v>2.1</v>
      </c>
      <c r="X34" s="104" t="s">
        <v>63</v>
      </c>
    </row>
    <row r="35" spans="1:24" ht="12" customHeight="1">
      <c r="A35" s="5"/>
      <c r="B35" s="19">
        <v>25</v>
      </c>
      <c r="C35" s="17" t="s">
        <v>21</v>
      </c>
      <c r="D35" s="18" t="s">
        <v>30</v>
      </c>
      <c r="E35" s="6">
        <v>129.46</v>
      </c>
      <c r="F35" s="7">
        <v>71834</v>
      </c>
      <c r="G35" s="3">
        <f t="shared" si="0"/>
        <v>330555</v>
      </c>
      <c r="H35" s="7">
        <v>174116</v>
      </c>
      <c r="I35" s="7">
        <v>156439</v>
      </c>
      <c r="J35" s="4">
        <f t="shared" si="1"/>
        <v>2553.3369380503627</v>
      </c>
      <c r="K35" s="30"/>
      <c r="L35" s="88"/>
      <c r="N35" s="108"/>
      <c r="O35" s="109"/>
      <c r="P35" s="110"/>
      <c r="Q35" s="111"/>
      <c r="R35" s="112"/>
      <c r="S35" s="113"/>
      <c r="T35" s="112"/>
      <c r="U35" s="112"/>
      <c r="V35" s="114"/>
      <c r="W35" s="105">
        <v>8.1</v>
      </c>
      <c r="X35" s="104" t="s">
        <v>63</v>
      </c>
    </row>
    <row r="36" spans="1:24" ht="12" customHeight="1">
      <c r="A36" s="5"/>
      <c r="B36" s="19">
        <v>26</v>
      </c>
      <c r="C36" s="17" t="s">
        <v>21</v>
      </c>
      <c r="D36" s="18" t="s">
        <v>30</v>
      </c>
      <c r="E36" s="6">
        <v>129.46</v>
      </c>
      <c r="F36" s="7">
        <v>77627</v>
      </c>
      <c r="G36" s="3">
        <f t="shared" si="0"/>
        <v>353399</v>
      </c>
      <c r="H36" s="7">
        <v>185729</v>
      </c>
      <c r="I36" s="7">
        <v>167670</v>
      </c>
      <c r="J36" s="4">
        <f t="shared" si="1"/>
        <v>2729.7929862505794</v>
      </c>
      <c r="K36" s="30"/>
      <c r="L36" s="88"/>
      <c r="M36" s="17"/>
      <c r="N36" s="17">
        <v>5</v>
      </c>
      <c r="O36" s="17" t="s">
        <v>20</v>
      </c>
      <c r="P36" s="17" t="s">
        <v>30</v>
      </c>
      <c r="Q36" s="41">
        <v>143.85</v>
      </c>
      <c r="R36" s="43">
        <v>496403</v>
      </c>
      <c r="S36" s="42">
        <v>1199707</v>
      </c>
      <c r="T36" s="43">
        <v>632108</v>
      </c>
      <c r="U36" s="43">
        <v>567599</v>
      </c>
      <c r="V36" s="44">
        <f>S36/Q36</f>
        <v>8339.986096628432</v>
      </c>
      <c r="W36" s="30">
        <v>2.12</v>
      </c>
      <c r="X36" s="92" t="s">
        <v>63</v>
      </c>
    </row>
    <row r="37" spans="1:24" ht="12" customHeight="1">
      <c r="A37" s="5"/>
      <c r="B37" s="19">
        <v>27</v>
      </c>
      <c r="C37" s="17" t="s">
        <v>21</v>
      </c>
      <c r="D37" s="18" t="s">
        <v>30</v>
      </c>
      <c r="E37" s="6">
        <v>129.46</v>
      </c>
      <c r="F37" s="7">
        <v>83425</v>
      </c>
      <c r="G37" s="3">
        <f t="shared" si="0"/>
        <v>375286</v>
      </c>
      <c r="H37" s="7">
        <v>196190</v>
      </c>
      <c r="I37" s="7">
        <v>179096</v>
      </c>
      <c r="J37" s="4">
        <f t="shared" si="1"/>
        <v>2898.8567897420053</v>
      </c>
      <c r="K37" s="30"/>
      <c r="L37" s="88"/>
      <c r="M37" s="17"/>
      <c r="N37" s="17">
        <v>6</v>
      </c>
      <c r="O37" s="17" t="s">
        <v>20</v>
      </c>
      <c r="P37" s="18" t="s">
        <v>30</v>
      </c>
      <c r="Q37" s="36">
        <v>143.85</v>
      </c>
      <c r="R37" s="24">
        <v>500911</v>
      </c>
      <c r="S37" s="25">
        <f>T37+U37</f>
        <v>1202069</v>
      </c>
      <c r="T37" s="24">
        <v>632152</v>
      </c>
      <c r="U37" s="24">
        <v>569917</v>
      </c>
      <c r="V37" s="26">
        <f>S37/Q37</f>
        <v>8356.405978449775</v>
      </c>
      <c r="W37" s="30">
        <v>8.12</v>
      </c>
      <c r="X37" s="92" t="s">
        <v>63</v>
      </c>
    </row>
    <row r="38" spans="1:24" ht="12" customHeight="1">
      <c r="A38" s="5"/>
      <c r="B38" s="149">
        <v>28</v>
      </c>
      <c r="C38" s="149" t="s">
        <v>21</v>
      </c>
      <c r="D38" s="154" t="s">
        <v>30</v>
      </c>
      <c r="E38" s="152">
        <v>131.26</v>
      </c>
      <c r="F38" s="112">
        <v>90601</v>
      </c>
      <c r="G38" s="113">
        <f t="shared" si="0"/>
        <v>402148</v>
      </c>
      <c r="H38" s="112">
        <v>211549</v>
      </c>
      <c r="I38" s="112">
        <v>190599</v>
      </c>
      <c r="J38" s="115">
        <f t="shared" si="1"/>
        <v>3063.751333231754</v>
      </c>
      <c r="K38" s="33">
        <v>1.2</v>
      </c>
      <c r="L38" s="88" t="s">
        <v>72</v>
      </c>
      <c r="M38" s="17"/>
      <c r="N38" s="17">
        <v>7</v>
      </c>
      <c r="O38" s="17" t="s">
        <v>20</v>
      </c>
      <c r="P38" s="18" t="s">
        <v>30</v>
      </c>
      <c r="Q38" s="36">
        <v>143.87</v>
      </c>
      <c r="R38" s="24">
        <v>503711</v>
      </c>
      <c r="S38" s="25">
        <v>1202820</v>
      </c>
      <c r="T38" s="24">
        <v>629804</v>
      </c>
      <c r="U38" s="24">
        <v>573016</v>
      </c>
      <c r="V38" s="26">
        <v>8360</v>
      </c>
      <c r="W38" s="33">
        <v>6.2</v>
      </c>
      <c r="X38" s="92" t="s">
        <v>63</v>
      </c>
    </row>
    <row r="39" spans="2:24" ht="12" customHeight="1">
      <c r="B39" s="149"/>
      <c r="C39" s="149"/>
      <c r="D39" s="154"/>
      <c r="E39" s="152"/>
      <c r="F39" s="112"/>
      <c r="G39" s="113"/>
      <c r="H39" s="112"/>
      <c r="I39" s="112"/>
      <c r="J39" s="115"/>
      <c r="K39" s="39">
        <v>11.1</v>
      </c>
      <c r="L39" s="89" t="s">
        <v>75</v>
      </c>
      <c r="M39" s="17"/>
      <c r="N39" s="17">
        <v>8</v>
      </c>
      <c r="O39" s="17" t="s">
        <v>20</v>
      </c>
      <c r="P39" s="18" t="s">
        <v>30</v>
      </c>
      <c r="Q39" s="36">
        <v>144.35</v>
      </c>
      <c r="R39" s="24">
        <v>509856</v>
      </c>
      <c r="S39" s="25">
        <v>1209212</v>
      </c>
      <c r="T39" s="24">
        <v>632336</v>
      </c>
      <c r="U39" s="24">
        <v>576876</v>
      </c>
      <c r="V39" s="26">
        <v>8376.94492552823</v>
      </c>
      <c r="W39" s="33">
        <v>7.3</v>
      </c>
      <c r="X39" s="92" t="s">
        <v>63</v>
      </c>
    </row>
    <row r="40" spans="1:24" ht="12" customHeight="1">
      <c r="A40" s="5"/>
      <c r="B40" s="19">
        <v>29</v>
      </c>
      <c r="C40" s="17" t="s">
        <v>21</v>
      </c>
      <c r="D40" s="18" t="s">
        <v>30</v>
      </c>
      <c r="E40" s="6">
        <v>131.26</v>
      </c>
      <c r="F40" s="7">
        <v>98859</v>
      </c>
      <c r="G40" s="3">
        <f aca="true" t="shared" si="4" ref="G40:G46">H40+I40</f>
        <v>427807</v>
      </c>
      <c r="H40" s="7">
        <v>224429</v>
      </c>
      <c r="I40" s="7">
        <v>203378</v>
      </c>
      <c r="J40" s="4">
        <f aca="true" t="shared" si="5" ref="J40:J46">G40/E40</f>
        <v>3259.233582203261</v>
      </c>
      <c r="K40" s="30"/>
      <c r="L40" s="88"/>
      <c r="N40" s="17">
        <v>9</v>
      </c>
      <c r="O40" s="17" t="s">
        <v>20</v>
      </c>
      <c r="P40" s="18" t="s">
        <v>30</v>
      </c>
      <c r="Q40" s="36">
        <v>144.35</v>
      </c>
      <c r="R40" s="24">
        <v>517585</v>
      </c>
      <c r="S40" s="25">
        <v>1217359</v>
      </c>
      <c r="T40" s="24">
        <v>635867</v>
      </c>
      <c r="U40" s="24">
        <v>581492</v>
      </c>
      <c r="V40" s="26">
        <v>8433</v>
      </c>
      <c r="X40" s="95"/>
    </row>
    <row r="41" spans="1:22" ht="12" customHeight="1">
      <c r="A41" s="5"/>
      <c r="B41" s="19">
        <v>30</v>
      </c>
      <c r="C41" s="17" t="s">
        <v>21</v>
      </c>
      <c r="D41" s="18" t="s">
        <v>36</v>
      </c>
      <c r="E41" s="6">
        <v>131.26</v>
      </c>
      <c r="F41" s="7">
        <v>98755</v>
      </c>
      <c r="G41" s="3">
        <f t="shared" si="4"/>
        <v>445520</v>
      </c>
      <c r="H41" s="7">
        <v>231894</v>
      </c>
      <c r="I41" s="7">
        <v>213626</v>
      </c>
      <c r="J41" s="4">
        <f t="shared" si="5"/>
        <v>3394.1794910863937</v>
      </c>
      <c r="K41" s="30"/>
      <c r="L41" s="88"/>
      <c r="N41" s="17">
        <v>10</v>
      </c>
      <c r="O41" s="17" t="s">
        <v>24</v>
      </c>
      <c r="P41" s="18" t="s">
        <v>30</v>
      </c>
      <c r="Q41" s="36">
        <v>144.35</v>
      </c>
      <c r="R41" s="24">
        <v>527841</v>
      </c>
      <c r="S41" s="25">
        <v>1229789</v>
      </c>
      <c r="T41" s="24">
        <v>641712</v>
      </c>
      <c r="U41" s="24">
        <v>588077</v>
      </c>
      <c r="V41" s="26">
        <v>8519</v>
      </c>
    </row>
    <row r="42" spans="1:22" ht="12" customHeight="1">
      <c r="A42" s="5"/>
      <c r="B42" s="19">
        <v>31</v>
      </c>
      <c r="C42" s="17" t="s">
        <v>21</v>
      </c>
      <c r="D42" s="18" t="s">
        <v>30</v>
      </c>
      <c r="E42" s="6">
        <v>131.26</v>
      </c>
      <c r="F42" s="7">
        <v>105648</v>
      </c>
      <c r="G42" s="3">
        <f t="shared" si="4"/>
        <v>469851</v>
      </c>
      <c r="H42" s="7">
        <v>244732</v>
      </c>
      <c r="I42" s="7">
        <v>225119</v>
      </c>
      <c r="J42" s="4">
        <f t="shared" si="5"/>
        <v>3579.5444156635685</v>
      </c>
      <c r="K42" s="30"/>
      <c r="L42" s="88"/>
      <c r="M42" s="17"/>
      <c r="N42" s="17">
        <v>11</v>
      </c>
      <c r="O42" s="17" t="s">
        <v>28</v>
      </c>
      <c r="P42" s="18" t="s">
        <v>30</v>
      </c>
      <c r="Q42" s="36">
        <v>144.35</v>
      </c>
      <c r="R42" s="24">
        <v>536649</v>
      </c>
      <c r="S42" s="25">
        <v>1240172</v>
      </c>
      <c r="T42" s="24">
        <v>646197</v>
      </c>
      <c r="U42" s="24">
        <v>593975</v>
      </c>
      <c r="V42" s="26">
        <v>8591.423623138206</v>
      </c>
    </row>
    <row r="43" spans="1:24" ht="12" customHeight="1">
      <c r="A43" s="5"/>
      <c r="B43" s="19">
        <v>32</v>
      </c>
      <c r="C43" s="17" t="s">
        <v>21</v>
      </c>
      <c r="D43" s="18" t="s">
        <v>30</v>
      </c>
      <c r="E43" s="6">
        <v>131.26</v>
      </c>
      <c r="F43" s="7">
        <v>115444</v>
      </c>
      <c r="G43" s="3">
        <f t="shared" si="4"/>
        <v>502910</v>
      </c>
      <c r="H43" s="7">
        <v>263430</v>
      </c>
      <c r="I43" s="7">
        <v>239480</v>
      </c>
      <c r="J43" s="4">
        <f t="shared" si="5"/>
        <v>3831.403321651684</v>
      </c>
      <c r="K43" s="33">
        <v>7.1</v>
      </c>
      <c r="L43" s="88" t="s">
        <v>58</v>
      </c>
      <c r="M43" s="17"/>
      <c r="N43" s="17">
        <v>12</v>
      </c>
      <c r="O43" s="17" t="s">
        <v>20</v>
      </c>
      <c r="P43" s="18" t="s">
        <v>30</v>
      </c>
      <c r="Q43" s="36">
        <v>144.35</v>
      </c>
      <c r="R43" s="49">
        <v>543088</v>
      </c>
      <c r="S43" s="50">
        <v>1249905</v>
      </c>
      <c r="T43" s="49">
        <v>649997</v>
      </c>
      <c r="U43" s="49">
        <v>599908</v>
      </c>
      <c r="V43" s="55">
        <v>8659</v>
      </c>
      <c r="W43" s="30"/>
      <c r="X43" s="30"/>
    </row>
    <row r="44" spans="1:24" ht="12" customHeight="1">
      <c r="A44" s="5"/>
      <c r="B44" s="19">
        <v>33</v>
      </c>
      <c r="C44" s="17" t="s">
        <v>21</v>
      </c>
      <c r="D44" s="18" t="s">
        <v>30</v>
      </c>
      <c r="E44" s="6">
        <v>131.26</v>
      </c>
      <c r="F44" s="7">
        <v>125719</v>
      </c>
      <c r="G44" s="3">
        <f t="shared" si="4"/>
        <v>535240</v>
      </c>
      <c r="H44" s="7">
        <v>279877</v>
      </c>
      <c r="I44" s="7">
        <v>255363</v>
      </c>
      <c r="J44" s="4">
        <f t="shared" si="5"/>
        <v>4077.708365076947</v>
      </c>
      <c r="K44" s="33">
        <v>10.2</v>
      </c>
      <c r="L44" s="90" t="s">
        <v>56</v>
      </c>
      <c r="M44" s="17"/>
      <c r="N44" s="17">
        <v>13</v>
      </c>
      <c r="O44" s="17" t="s">
        <v>20</v>
      </c>
      <c r="P44" s="18" t="s">
        <v>30</v>
      </c>
      <c r="Q44" s="36">
        <v>144.35</v>
      </c>
      <c r="R44" s="49">
        <v>556256</v>
      </c>
      <c r="S44" s="50">
        <v>1266611</v>
      </c>
      <c r="T44" s="49">
        <v>657943</v>
      </c>
      <c r="U44" s="49">
        <v>608668</v>
      </c>
      <c r="V44" s="55">
        <v>8774.582611707656</v>
      </c>
      <c r="W44" s="30"/>
      <c r="X44" s="30"/>
    </row>
    <row r="45" spans="1:24" ht="12" customHeight="1">
      <c r="A45" s="5"/>
      <c r="B45" s="19">
        <v>34</v>
      </c>
      <c r="C45" s="17" t="s">
        <v>21</v>
      </c>
      <c r="D45" s="18" t="s">
        <v>30</v>
      </c>
      <c r="E45" s="6">
        <v>131.47</v>
      </c>
      <c r="F45" s="7">
        <v>136829</v>
      </c>
      <c r="G45" s="3">
        <f t="shared" si="4"/>
        <v>571733</v>
      </c>
      <c r="H45" s="7">
        <v>299053</v>
      </c>
      <c r="I45" s="7">
        <v>272680</v>
      </c>
      <c r="J45" s="4">
        <f t="shared" si="5"/>
        <v>4348.771582870617</v>
      </c>
      <c r="K45" s="34">
        <v>7.15</v>
      </c>
      <c r="L45" s="90" t="s">
        <v>57</v>
      </c>
      <c r="M45" s="17"/>
      <c r="N45" s="17">
        <v>14</v>
      </c>
      <c r="O45" s="17" t="s">
        <v>20</v>
      </c>
      <c r="P45" s="18" t="s">
        <v>30</v>
      </c>
      <c r="Q45" s="36">
        <v>144.35</v>
      </c>
      <c r="R45" s="49">
        <v>567922</v>
      </c>
      <c r="S45" s="50">
        <v>1281706</v>
      </c>
      <c r="T45" s="49">
        <v>664793</v>
      </c>
      <c r="U45" s="49">
        <v>616913</v>
      </c>
      <c r="V45" s="55">
        <v>8879.154832005543</v>
      </c>
      <c r="W45" s="30"/>
      <c r="X45" s="30"/>
    </row>
    <row r="46" spans="1:24" ht="12" customHeight="1">
      <c r="A46" s="5"/>
      <c r="B46" s="149">
        <v>35</v>
      </c>
      <c r="C46" s="149" t="s">
        <v>21</v>
      </c>
      <c r="D46" s="154" t="s">
        <v>30</v>
      </c>
      <c r="E46" s="116">
        <v>132.93</v>
      </c>
      <c r="F46" s="112">
        <v>159051</v>
      </c>
      <c r="G46" s="113">
        <f t="shared" si="4"/>
        <v>632975</v>
      </c>
      <c r="H46" s="112">
        <v>334490</v>
      </c>
      <c r="I46" s="112">
        <v>298485</v>
      </c>
      <c r="J46" s="115">
        <f t="shared" si="5"/>
        <v>4761.716692996313</v>
      </c>
      <c r="K46" s="33">
        <v>1.2</v>
      </c>
      <c r="L46" s="88" t="s">
        <v>76</v>
      </c>
      <c r="M46" s="17"/>
      <c r="N46" s="17">
        <v>15</v>
      </c>
      <c r="O46" s="17" t="s">
        <v>20</v>
      </c>
      <c r="P46" s="18" t="s">
        <v>30</v>
      </c>
      <c r="Q46" s="36">
        <v>144.35</v>
      </c>
      <c r="R46" s="49">
        <v>578005</v>
      </c>
      <c r="S46" s="50">
        <v>1293618</v>
      </c>
      <c r="T46" s="49">
        <v>670366</v>
      </c>
      <c r="U46" s="49">
        <v>623252</v>
      </c>
      <c r="V46" s="55">
        <v>8961.676480775892</v>
      </c>
      <c r="W46" s="30"/>
      <c r="X46" s="30"/>
    </row>
    <row r="47" spans="1:24" ht="12" customHeight="1">
      <c r="A47" s="5"/>
      <c r="B47" s="149"/>
      <c r="C47" s="149"/>
      <c r="D47" s="154"/>
      <c r="E47" s="116"/>
      <c r="F47" s="112"/>
      <c r="G47" s="113"/>
      <c r="H47" s="112"/>
      <c r="I47" s="112"/>
      <c r="J47" s="115"/>
      <c r="K47" s="83">
        <v>7.25</v>
      </c>
      <c r="L47" s="89" t="s">
        <v>77</v>
      </c>
      <c r="M47" s="17"/>
      <c r="N47" s="17">
        <v>16</v>
      </c>
      <c r="O47" s="17" t="s">
        <v>20</v>
      </c>
      <c r="P47" s="18" t="s">
        <v>30</v>
      </c>
      <c r="Q47" s="36">
        <v>144.35</v>
      </c>
      <c r="R47" s="49">
        <v>587660</v>
      </c>
      <c r="S47" s="50">
        <v>1306021</v>
      </c>
      <c r="T47" s="49">
        <v>675919</v>
      </c>
      <c r="U47" s="49">
        <v>630102</v>
      </c>
      <c r="V47" s="55">
        <f>S47/Q47</f>
        <v>9047.59958434361</v>
      </c>
      <c r="W47" s="30"/>
      <c r="X47" s="30"/>
    </row>
    <row r="48" spans="1:24" ht="12" customHeight="1">
      <c r="A48" s="5"/>
      <c r="B48" s="149"/>
      <c r="C48" s="149"/>
      <c r="D48" s="154"/>
      <c r="E48" s="116"/>
      <c r="F48" s="112"/>
      <c r="G48" s="113"/>
      <c r="H48" s="112"/>
      <c r="I48" s="112"/>
      <c r="J48" s="115"/>
      <c r="K48" s="39">
        <v>10.25</v>
      </c>
      <c r="L48" s="89" t="s">
        <v>56</v>
      </c>
      <c r="M48" s="17"/>
      <c r="N48" s="17">
        <v>17</v>
      </c>
      <c r="O48" s="17" t="s">
        <v>20</v>
      </c>
      <c r="P48" s="18" t="s">
        <v>30</v>
      </c>
      <c r="Q48" s="36">
        <v>144.35</v>
      </c>
      <c r="R48" s="49">
        <v>595513</v>
      </c>
      <c r="S48" s="50">
        <v>1327011</v>
      </c>
      <c r="T48" s="49">
        <v>687080</v>
      </c>
      <c r="U48" s="49">
        <v>639931</v>
      </c>
      <c r="V48" s="55">
        <v>9193.010045029443</v>
      </c>
      <c r="W48" s="30"/>
      <c r="X48" s="30"/>
    </row>
    <row r="49" spans="1:25" ht="12" customHeight="1">
      <c r="A49" s="5"/>
      <c r="B49" s="149">
        <v>36</v>
      </c>
      <c r="C49" s="149" t="s">
        <v>21</v>
      </c>
      <c r="D49" s="154" t="s">
        <v>30</v>
      </c>
      <c r="E49" s="116">
        <v>133.22</v>
      </c>
      <c r="F49" s="112">
        <v>173771</v>
      </c>
      <c r="G49" s="113">
        <f>H49+I49</f>
        <v>678145</v>
      </c>
      <c r="H49" s="112">
        <v>360058</v>
      </c>
      <c r="I49" s="112">
        <v>318087</v>
      </c>
      <c r="J49" s="115">
        <f>G49/E49</f>
        <v>5090.414352199369</v>
      </c>
      <c r="K49" s="30">
        <v>1.25</v>
      </c>
      <c r="L49" s="88" t="s">
        <v>78</v>
      </c>
      <c r="M49" s="17"/>
      <c r="N49" s="17">
        <v>18</v>
      </c>
      <c r="O49" s="17" t="s">
        <v>40</v>
      </c>
      <c r="P49" s="18" t="s">
        <v>30</v>
      </c>
      <c r="Q49" s="36">
        <v>144.35</v>
      </c>
      <c r="R49" s="49">
        <v>607729</v>
      </c>
      <c r="S49" s="50">
        <f>T49+U49</f>
        <v>1342262</v>
      </c>
      <c r="T49" s="49">
        <v>694234</v>
      </c>
      <c r="U49" s="49">
        <v>648028</v>
      </c>
      <c r="V49" s="55">
        <f>S49/Q49</f>
        <v>9298.662971943195</v>
      </c>
      <c r="W49" s="30"/>
      <c r="X49" s="30"/>
      <c r="Y49" s="11"/>
    </row>
    <row r="50" spans="1:24" ht="12" customHeight="1">
      <c r="A50" s="5"/>
      <c r="B50" s="149"/>
      <c r="C50" s="149"/>
      <c r="D50" s="154"/>
      <c r="E50" s="116"/>
      <c r="F50" s="112"/>
      <c r="G50" s="113"/>
      <c r="H50" s="112"/>
      <c r="I50" s="112"/>
      <c r="J50" s="115"/>
      <c r="K50" s="39">
        <v>4.25</v>
      </c>
      <c r="L50" s="89" t="s">
        <v>59</v>
      </c>
      <c r="M50" s="17"/>
      <c r="N50" s="17">
        <v>19</v>
      </c>
      <c r="O50" s="17" t="s">
        <v>40</v>
      </c>
      <c r="P50" s="18" t="s">
        <v>30</v>
      </c>
      <c r="Q50" s="36">
        <v>144.35</v>
      </c>
      <c r="R50" s="49">
        <v>626239</v>
      </c>
      <c r="S50" s="50">
        <v>1369443</v>
      </c>
      <c r="T50" s="49">
        <v>707736</v>
      </c>
      <c r="U50" s="49">
        <v>661707</v>
      </c>
      <c r="V50" s="55">
        <v>9486.962244544511</v>
      </c>
      <c r="W50" s="70"/>
      <c r="X50" s="70"/>
    </row>
    <row r="51" spans="1:24" ht="12" customHeight="1">
      <c r="A51" s="5"/>
      <c r="B51" s="149"/>
      <c r="C51" s="149"/>
      <c r="D51" s="154"/>
      <c r="E51" s="116"/>
      <c r="F51" s="112"/>
      <c r="G51" s="113"/>
      <c r="H51" s="112"/>
      <c r="I51" s="112"/>
      <c r="J51" s="115"/>
      <c r="K51" s="97">
        <v>7.2</v>
      </c>
      <c r="L51" s="89" t="s">
        <v>79</v>
      </c>
      <c r="M51" s="17"/>
      <c r="N51" s="17">
        <v>20</v>
      </c>
      <c r="O51" s="17" t="s">
        <v>40</v>
      </c>
      <c r="P51" s="18" t="s">
        <v>30</v>
      </c>
      <c r="Q51" s="36">
        <v>144.35</v>
      </c>
      <c r="R51" s="49">
        <v>640658</v>
      </c>
      <c r="S51" s="50">
        <v>1390270</v>
      </c>
      <c r="T51" s="49">
        <v>718010</v>
      </c>
      <c r="U51" s="49">
        <v>672260</v>
      </c>
      <c r="V51" s="55">
        <v>9631.243505368895</v>
      </c>
      <c r="W51" s="30"/>
      <c r="X51" s="30"/>
    </row>
    <row r="52" spans="1:24" ht="12" customHeight="1">
      <c r="A52" s="5"/>
      <c r="B52" s="149">
        <v>37</v>
      </c>
      <c r="C52" s="149" t="s">
        <v>21</v>
      </c>
      <c r="D52" s="154" t="s">
        <v>30</v>
      </c>
      <c r="E52" s="116">
        <v>133.19</v>
      </c>
      <c r="F52" s="112">
        <v>191092</v>
      </c>
      <c r="G52" s="113">
        <f>H52+I52</f>
        <v>725438</v>
      </c>
      <c r="H52" s="112">
        <v>385674</v>
      </c>
      <c r="I52" s="112">
        <v>339764</v>
      </c>
      <c r="J52" s="115">
        <f>G52/E52</f>
        <v>5446.640138148509</v>
      </c>
      <c r="K52" s="33">
        <v>4.1</v>
      </c>
      <c r="L52" s="92" t="s">
        <v>81</v>
      </c>
      <c r="M52" s="17"/>
      <c r="N52" s="17">
        <v>21</v>
      </c>
      <c r="O52" s="17" t="s">
        <v>40</v>
      </c>
      <c r="P52" s="18" t="s">
        <v>30</v>
      </c>
      <c r="Q52" s="37">
        <v>144.35</v>
      </c>
      <c r="R52" s="71">
        <v>652609</v>
      </c>
      <c r="S52" s="72">
        <f>T52+U52</f>
        <v>1409558</v>
      </c>
      <c r="T52" s="71">
        <v>726958</v>
      </c>
      <c r="U52" s="71">
        <v>682600</v>
      </c>
      <c r="V52" s="55">
        <v>9765</v>
      </c>
      <c r="W52" s="30"/>
      <c r="X52" s="56"/>
    </row>
    <row r="53" spans="1:24" ht="12" customHeight="1">
      <c r="A53" s="5"/>
      <c r="B53" s="149"/>
      <c r="C53" s="149"/>
      <c r="D53" s="154"/>
      <c r="E53" s="116"/>
      <c r="F53" s="112"/>
      <c r="G53" s="113"/>
      <c r="H53" s="112"/>
      <c r="I53" s="112"/>
      <c r="J53" s="115"/>
      <c r="K53" s="30"/>
      <c r="L53" s="94" t="s">
        <v>80</v>
      </c>
      <c r="M53" s="17"/>
      <c r="N53" s="17">
        <v>22</v>
      </c>
      <c r="O53" s="17" t="s">
        <v>40</v>
      </c>
      <c r="P53" s="18" t="s">
        <v>30</v>
      </c>
      <c r="Q53" s="87">
        <v>144.35</v>
      </c>
      <c r="R53" s="71">
        <v>662694</v>
      </c>
      <c r="S53" s="72">
        <f>T53+U53</f>
        <v>1425512</v>
      </c>
      <c r="T53" s="77">
        <v>728525</v>
      </c>
      <c r="U53" s="77">
        <v>696987</v>
      </c>
      <c r="V53" s="55">
        <f>S53/Q53</f>
        <v>9875.38621406304</v>
      </c>
      <c r="W53" s="56"/>
      <c r="X53" s="56"/>
    </row>
    <row r="54" spans="1:22" ht="12" customHeight="1">
      <c r="A54" s="5"/>
      <c r="B54" s="149"/>
      <c r="C54" s="149"/>
      <c r="D54" s="154"/>
      <c r="E54" s="116"/>
      <c r="F54" s="112"/>
      <c r="G54" s="113"/>
      <c r="H54" s="112"/>
      <c r="I54" s="112"/>
      <c r="J54" s="115"/>
      <c r="K54" s="39">
        <v>5.1</v>
      </c>
      <c r="L54" s="93" t="s">
        <v>73</v>
      </c>
      <c r="M54" s="17"/>
      <c r="N54" s="17">
        <v>23</v>
      </c>
      <c r="O54" s="17" t="s">
        <v>40</v>
      </c>
      <c r="P54" s="18" t="s">
        <v>30</v>
      </c>
      <c r="Q54" s="87">
        <v>144.35</v>
      </c>
      <c r="R54" s="71">
        <v>666787</v>
      </c>
      <c r="S54" s="72">
        <f>T54+U54</f>
        <v>1430773</v>
      </c>
      <c r="T54" s="77">
        <v>729771</v>
      </c>
      <c r="U54" s="77">
        <v>701002</v>
      </c>
      <c r="V54" s="55">
        <f>S54/Q54</f>
        <v>9911.83235192241</v>
      </c>
    </row>
    <row r="55" spans="1:24" ht="12" customHeight="1">
      <c r="A55" s="5"/>
      <c r="B55" s="149">
        <v>38</v>
      </c>
      <c r="C55" s="149" t="s">
        <v>21</v>
      </c>
      <c r="D55" s="154" t="s">
        <v>30</v>
      </c>
      <c r="E55" s="116">
        <v>135.38</v>
      </c>
      <c r="F55" s="112">
        <v>206836</v>
      </c>
      <c r="G55" s="113">
        <f>H55+I55</f>
        <v>764183</v>
      </c>
      <c r="H55" s="112">
        <v>405554</v>
      </c>
      <c r="I55" s="112">
        <v>358629</v>
      </c>
      <c r="J55" s="115">
        <f>G55/E55</f>
        <v>5644.725956566701</v>
      </c>
      <c r="K55" s="30">
        <v>3.16</v>
      </c>
      <c r="L55" s="88" t="s">
        <v>82</v>
      </c>
      <c r="M55" s="17"/>
      <c r="N55" s="21">
        <v>24</v>
      </c>
      <c r="O55" s="21" t="s">
        <v>40</v>
      </c>
      <c r="P55" s="74" t="s">
        <v>44</v>
      </c>
      <c r="Q55" s="78">
        <v>144.35</v>
      </c>
      <c r="R55" s="75">
        <v>672392</v>
      </c>
      <c r="S55" s="75">
        <v>1439164</v>
      </c>
      <c r="T55" s="75">
        <v>733058</v>
      </c>
      <c r="U55" s="75">
        <v>706106</v>
      </c>
      <c r="V55" s="107">
        <v>9970</v>
      </c>
      <c r="W55" s="30"/>
      <c r="X55" s="56"/>
    </row>
    <row r="56" spans="1:24" ht="12" customHeight="1">
      <c r="A56" s="5"/>
      <c r="B56" s="149"/>
      <c r="C56" s="149"/>
      <c r="D56" s="154"/>
      <c r="E56" s="116"/>
      <c r="F56" s="112"/>
      <c r="G56" s="113"/>
      <c r="H56" s="112"/>
      <c r="I56" s="112"/>
      <c r="J56" s="115"/>
      <c r="K56" s="39">
        <v>8.21</v>
      </c>
      <c r="L56" s="93" t="s">
        <v>83</v>
      </c>
      <c r="M56" s="17"/>
      <c r="N56" s="17"/>
      <c r="O56" s="17"/>
      <c r="P56" s="12" t="s">
        <v>25</v>
      </c>
      <c r="Q56" s="37">
        <v>144.35</v>
      </c>
      <c r="R56" s="71">
        <v>672626</v>
      </c>
      <c r="S56" s="25">
        <v>1439922</v>
      </c>
      <c r="T56" s="77">
        <v>733351</v>
      </c>
      <c r="U56" s="77">
        <v>706571</v>
      </c>
      <c r="V56" s="55">
        <v>9975.21302390024</v>
      </c>
      <c r="W56" s="30"/>
      <c r="X56" s="56"/>
    </row>
    <row r="57" spans="1:24" ht="12" customHeight="1">
      <c r="A57" s="5"/>
      <c r="B57" s="149"/>
      <c r="C57" s="149"/>
      <c r="D57" s="154"/>
      <c r="E57" s="116"/>
      <c r="F57" s="112"/>
      <c r="G57" s="113"/>
      <c r="H57" s="112"/>
      <c r="I57" s="112"/>
      <c r="J57" s="115"/>
      <c r="K57" s="97">
        <v>10.21</v>
      </c>
      <c r="L57" s="93" t="s">
        <v>52</v>
      </c>
      <c r="M57" s="17"/>
      <c r="N57" s="17"/>
      <c r="O57" s="17"/>
      <c r="P57" s="12" t="s">
        <v>27</v>
      </c>
      <c r="Q57" s="37">
        <v>144.35</v>
      </c>
      <c r="R57" s="49">
        <v>672496</v>
      </c>
      <c r="S57" s="50">
        <v>1440003</v>
      </c>
      <c r="T57" s="77">
        <v>733180</v>
      </c>
      <c r="U57" s="77">
        <v>706823</v>
      </c>
      <c r="V57" s="55">
        <v>9975.774160027711</v>
      </c>
      <c r="W57" s="30"/>
      <c r="X57" s="56"/>
    </row>
    <row r="58" spans="1:24" ht="12" customHeight="1">
      <c r="A58" s="5"/>
      <c r="B58" s="58">
        <v>39</v>
      </c>
      <c r="C58" s="57" t="s">
        <v>21</v>
      </c>
      <c r="D58" s="59" t="s">
        <v>30</v>
      </c>
      <c r="E58" s="41">
        <v>135.38</v>
      </c>
      <c r="F58" s="43">
        <v>222814</v>
      </c>
      <c r="G58" s="42">
        <f>H58+I58</f>
        <v>805710</v>
      </c>
      <c r="H58" s="43">
        <v>426299</v>
      </c>
      <c r="I58" s="43">
        <v>379411</v>
      </c>
      <c r="J58" s="44">
        <f>G58/E58</f>
        <v>5951.469936475108</v>
      </c>
      <c r="L58" s="95"/>
      <c r="M58" s="17"/>
      <c r="N58" s="17">
        <v>25</v>
      </c>
      <c r="O58" s="17" t="s">
        <v>20</v>
      </c>
      <c r="P58" s="12" t="s">
        <v>26</v>
      </c>
      <c r="Q58" s="37">
        <v>144.35</v>
      </c>
      <c r="R58" s="49">
        <v>672256</v>
      </c>
      <c r="S58" s="50">
        <v>1440124</v>
      </c>
      <c r="T58" s="77">
        <v>733091</v>
      </c>
      <c r="U58" s="77">
        <v>707033</v>
      </c>
      <c r="V58" s="55">
        <v>9976.61240041566</v>
      </c>
      <c r="W58" s="30"/>
      <c r="X58" s="56"/>
    </row>
    <row r="59" spans="1:24" ht="12" customHeight="1">
      <c r="A59" s="5"/>
      <c r="B59" s="149">
        <v>40</v>
      </c>
      <c r="C59" s="149" t="s">
        <v>20</v>
      </c>
      <c r="D59" s="154" t="s">
        <v>30</v>
      </c>
      <c r="E59" s="155">
        <v>136.17</v>
      </c>
      <c r="F59" s="112">
        <v>235791</v>
      </c>
      <c r="G59" s="113">
        <v>854866</v>
      </c>
      <c r="H59" s="112">
        <v>451537</v>
      </c>
      <c r="I59" s="112">
        <v>403329</v>
      </c>
      <c r="J59" s="115">
        <v>6277.931996768745</v>
      </c>
      <c r="K59" s="30">
        <v>2.12</v>
      </c>
      <c r="L59" s="92" t="s">
        <v>55</v>
      </c>
      <c r="M59" s="17"/>
      <c r="N59" s="17"/>
      <c r="O59" s="17"/>
      <c r="P59" s="12" t="s">
        <v>11</v>
      </c>
      <c r="Q59" s="37">
        <v>144.35</v>
      </c>
      <c r="R59" s="49">
        <v>671704</v>
      </c>
      <c r="S59" s="50">
        <v>1439802</v>
      </c>
      <c r="T59" s="77">
        <v>732785</v>
      </c>
      <c r="U59" s="77">
        <v>707017</v>
      </c>
      <c r="V59" s="55">
        <v>9974.38171111881</v>
      </c>
      <c r="W59" s="30"/>
      <c r="X59" s="56"/>
    </row>
    <row r="60" spans="1:24" ht="12" customHeight="1">
      <c r="A60" s="5"/>
      <c r="B60" s="149"/>
      <c r="C60" s="149"/>
      <c r="D60" s="154"/>
      <c r="E60" s="155"/>
      <c r="F60" s="112"/>
      <c r="G60" s="113"/>
      <c r="H60" s="112"/>
      <c r="I60" s="112"/>
      <c r="J60" s="115"/>
      <c r="K60" s="30"/>
      <c r="L60" s="94" t="s">
        <v>60</v>
      </c>
      <c r="M60" s="23"/>
      <c r="N60" s="17"/>
      <c r="O60" s="17"/>
      <c r="P60" s="12" t="s">
        <v>12</v>
      </c>
      <c r="Q60" s="37">
        <v>144.35</v>
      </c>
      <c r="R60" s="49">
        <v>670765</v>
      </c>
      <c r="S60" s="50">
        <v>1438627</v>
      </c>
      <c r="T60" s="77">
        <v>731897</v>
      </c>
      <c r="U60" s="77">
        <v>706730</v>
      </c>
      <c r="V60" s="55">
        <v>9966.241773467267</v>
      </c>
      <c r="W60" s="30"/>
      <c r="X60" s="56"/>
    </row>
    <row r="61" spans="1:24" ht="12" customHeight="1">
      <c r="A61" s="5"/>
      <c r="B61" s="149"/>
      <c r="C61" s="149"/>
      <c r="D61" s="154"/>
      <c r="E61" s="155"/>
      <c r="F61" s="112"/>
      <c r="G61" s="113"/>
      <c r="H61" s="112"/>
      <c r="I61" s="112"/>
      <c r="J61" s="115"/>
      <c r="K61" s="39">
        <v>4.16</v>
      </c>
      <c r="L61" s="93" t="s">
        <v>53</v>
      </c>
      <c r="M61" s="23"/>
      <c r="N61" s="17"/>
      <c r="O61" s="17"/>
      <c r="P61" s="12" t="s">
        <v>13</v>
      </c>
      <c r="Q61" s="37">
        <v>144.35</v>
      </c>
      <c r="R61" s="49">
        <v>674017</v>
      </c>
      <c r="S61" s="50">
        <v>1440474</v>
      </c>
      <c r="T61" s="77">
        <v>732717</v>
      </c>
      <c r="U61" s="77">
        <v>707757</v>
      </c>
      <c r="V61" s="55">
        <v>9979.037062694839</v>
      </c>
      <c r="W61" s="30"/>
      <c r="X61" s="56"/>
    </row>
    <row r="62" spans="1:24" ht="12" customHeight="1">
      <c r="A62" s="5"/>
      <c r="B62" s="149"/>
      <c r="C62" s="149"/>
      <c r="D62" s="154"/>
      <c r="E62" s="155"/>
      <c r="F62" s="112"/>
      <c r="G62" s="113"/>
      <c r="H62" s="112"/>
      <c r="I62" s="112"/>
      <c r="J62" s="115"/>
      <c r="K62" s="39">
        <v>6.4</v>
      </c>
      <c r="L62" s="93" t="s">
        <v>37</v>
      </c>
      <c r="M62" s="23"/>
      <c r="N62" s="17"/>
      <c r="O62" s="17"/>
      <c r="P62" s="12" t="s">
        <v>14</v>
      </c>
      <c r="Q62" s="37">
        <v>144.35</v>
      </c>
      <c r="R62" s="49">
        <v>676857</v>
      </c>
      <c r="S62" s="50">
        <v>1444474</v>
      </c>
      <c r="T62" s="77">
        <v>734863</v>
      </c>
      <c r="U62" s="77">
        <v>709611</v>
      </c>
      <c r="V62" s="55">
        <v>10006.74748874264</v>
      </c>
      <c r="W62" s="30"/>
      <c r="X62" s="56"/>
    </row>
    <row r="63" spans="1:24" ht="12" customHeight="1">
      <c r="A63" s="5"/>
      <c r="B63" s="19">
        <v>41</v>
      </c>
      <c r="C63" s="17" t="s">
        <v>20</v>
      </c>
      <c r="D63" s="18" t="s">
        <v>38</v>
      </c>
      <c r="E63" s="37">
        <v>136.17</v>
      </c>
      <c r="F63" s="64">
        <v>248557</v>
      </c>
      <c r="G63" s="65">
        <v>875695</v>
      </c>
      <c r="H63" s="64">
        <v>462159</v>
      </c>
      <c r="I63" s="64">
        <v>413536</v>
      </c>
      <c r="J63" s="26">
        <v>6430.8952045237575</v>
      </c>
      <c r="K63" s="30">
        <v>3.17</v>
      </c>
      <c r="L63" s="88" t="s">
        <v>33</v>
      </c>
      <c r="M63" s="23"/>
      <c r="N63" s="17"/>
      <c r="O63" s="17"/>
      <c r="P63" s="12" t="s">
        <v>15</v>
      </c>
      <c r="Q63" s="37">
        <v>144.35</v>
      </c>
      <c r="R63" s="49">
        <v>677628</v>
      </c>
      <c r="S63" s="50">
        <v>1445771</v>
      </c>
      <c r="T63" s="77">
        <v>735407</v>
      </c>
      <c r="U63" s="77">
        <v>710364</v>
      </c>
      <c r="V63" s="55">
        <v>10015.732594388639</v>
      </c>
      <c r="W63" s="30"/>
      <c r="X63" s="56"/>
    </row>
    <row r="64" spans="1:24" ht="12" customHeight="1">
      <c r="A64" s="5"/>
      <c r="B64" s="149">
        <v>42</v>
      </c>
      <c r="C64" s="149" t="s">
        <v>40</v>
      </c>
      <c r="D64" s="154" t="s">
        <v>39</v>
      </c>
      <c r="E64" s="116">
        <v>136.17</v>
      </c>
      <c r="F64" s="156">
        <v>264524</v>
      </c>
      <c r="G64" s="157">
        <f>H64+I64</f>
        <v>909004</v>
      </c>
      <c r="H64" s="156">
        <v>478684</v>
      </c>
      <c r="I64" s="156">
        <v>430320</v>
      </c>
      <c r="J64" s="115">
        <f>G64/E64</f>
        <v>6675.508555482119</v>
      </c>
      <c r="K64" s="63">
        <v>3.17</v>
      </c>
      <c r="L64" s="96" t="s">
        <v>74</v>
      </c>
      <c r="M64" s="23"/>
      <c r="N64" s="27"/>
      <c r="O64" s="21"/>
      <c r="P64" s="12" t="s">
        <v>16</v>
      </c>
      <c r="Q64" s="37">
        <v>144.35</v>
      </c>
      <c r="R64" s="71">
        <v>677445</v>
      </c>
      <c r="S64" s="72">
        <v>1445742</v>
      </c>
      <c r="T64" s="77">
        <v>735223</v>
      </c>
      <c r="U64" s="77">
        <v>710519</v>
      </c>
      <c r="V64" s="55">
        <v>10015.531693799792</v>
      </c>
      <c r="W64" s="35"/>
      <c r="X64" s="56"/>
    </row>
    <row r="65" spans="1:24" ht="12" customHeight="1">
      <c r="A65" s="5"/>
      <c r="B65" s="149"/>
      <c r="C65" s="149"/>
      <c r="D65" s="154"/>
      <c r="E65" s="116"/>
      <c r="F65" s="156"/>
      <c r="G65" s="157"/>
      <c r="H65" s="156"/>
      <c r="I65" s="156"/>
      <c r="J65" s="115"/>
      <c r="K65" s="99">
        <v>10.3</v>
      </c>
      <c r="L65" s="98" t="s">
        <v>74</v>
      </c>
      <c r="M65" s="23"/>
      <c r="N65" s="27"/>
      <c r="O65" s="27"/>
      <c r="P65" s="12" t="s">
        <v>17</v>
      </c>
      <c r="Q65" s="37">
        <v>144.35</v>
      </c>
      <c r="R65" s="71">
        <v>677805</v>
      </c>
      <c r="S65" s="72">
        <v>1446579</v>
      </c>
      <c r="T65" s="77">
        <v>735543</v>
      </c>
      <c r="U65" s="77">
        <v>711036</v>
      </c>
      <c r="V65" s="55">
        <v>10021.330100450296</v>
      </c>
      <c r="W65" s="35"/>
      <c r="X65" s="56"/>
    </row>
    <row r="66" spans="1:24" ht="12" customHeight="1">
      <c r="A66" s="5"/>
      <c r="B66" s="19">
        <v>43</v>
      </c>
      <c r="C66" s="17" t="s">
        <v>20</v>
      </c>
      <c r="D66" s="18" t="s">
        <v>38</v>
      </c>
      <c r="E66" s="46">
        <v>136.17</v>
      </c>
      <c r="F66" s="47">
        <v>277383</v>
      </c>
      <c r="G66" s="48">
        <f>H66+I66</f>
        <v>931400</v>
      </c>
      <c r="H66" s="47">
        <v>490794</v>
      </c>
      <c r="I66" s="47">
        <v>440606</v>
      </c>
      <c r="J66" s="4">
        <f>G66/E66</f>
        <v>6839.979437467871</v>
      </c>
      <c r="K66" s="30"/>
      <c r="L66" s="88"/>
      <c r="M66" s="23"/>
      <c r="N66" s="27"/>
      <c r="O66" s="27"/>
      <c r="P66" s="12" t="s">
        <v>18</v>
      </c>
      <c r="Q66" s="37">
        <v>144.35</v>
      </c>
      <c r="R66" s="71">
        <v>678087</v>
      </c>
      <c r="S66" s="72">
        <v>1447438</v>
      </c>
      <c r="T66" s="77">
        <v>735943</v>
      </c>
      <c r="U66" s="77">
        <v>711495</v>
      </c>
      <c r="V66" s="55">
        <v>10027.28091444406</v>
      </c>
      <c r="W66" s="35"/>
      <c r="X66" s="56"/>
    </row>
    <row r="67" spans="1:24" ht="12" customHeight="1">
      <c r="A67" s="5"/>
      <c r="B67" s="19">
        <v>44</v>
      </c>
      <c r="C67" s="17" t="s">
        <v>20</v>
      </c>
      <c r="D67" s="18" t="s">
        <v>30</v>
      </c>
      <c r="E67" s="46">
        <v>136.17</v>
      </c>
      <c r="F67" s="47">
        <v>289899</v>
      </c>
      <c r="G67" s="48">
        <v>954712</v>
      </c>
      <c r="H67" s="47">
        <v>502246</v>
      </c>
      <c r="I67" s="47">
        <v>452466</v>
      </c>
      <c r="J67" s="4">
        <v>7011.177204964383</v>
      </c>
      <c r="M67" s="23"/>
      <c r="N67" s="21">
        <v>25</v>
      </c>
      <c r="O67" s="21" t="s">
        <v>20</v>
      </c>
      <c r="P67" s="74" t="s">
        <v>44</v>
      </c>
      <c r="Q67" s="78">
        <v>144.35</v>
      </c>
      <c r="R67" s="75">
        <v>678310</v>
      </c>
      <c r="S67" s="76">
        <v>1448196</v>
      </c>
      <c r="T67" s="79">
        <v>736161</v>
      </c>
      <c r="U67" s="79">
        <v>712035</v>
      </c>
      <c r="V67" s="73">
        <v>10032.532040180118</v>
      </c>
      <c r="W67" s="40"/>
      <c r="X67" s="56"/>
    </row>
    <row r="68" spans="1:24" ht="12" customHeight="1" thickBot="1">
      <c r="A68" s="5"/>
      <c r="B68" s="19">
        <v>45</v>
      </c>
      <c r="C68" s="17" t="s">
        <v>23</v>
      </c>
      <c r="D68" s="18" t="s">
        <v>30</v>
      </c>
      <c r="E68" s="36">
        <v>136.17</v>
      </c>
      <c r="F68" s="24">
        <v>289959</v>
      </c>
      <c r="G68" s="25">
        <f>H68+I68</f>
        <v>973486</v>
      </c>
      <c r="H68" s="24">
        <v>511073</v>
      </c>
      <c r="I68" s="24">
        <v>462413</v>
      </c>
      <c r="J68" s="26">
        <f>G68/E68</f>
        <v>7149.048982889037</v>
      </c>
      <c r="M68" s="23"/>
      <c r="N68" s="21"/>
      <c r="O68" s="21"/>
      <c r="P68" s="101"/>
      <c r="Q68" s="100"/>
      <c r="R68" s="75"/>
      <c r="S68" s="76"/>
      <c r="T68" s="79"/>
      <c r="U68" s="79"/>
      <c r="V68" s="106"/>
      <c r="W68" s="40"/>
      <c r="X68" s="56"/>
    </row>
    <row r="69" spans="1:24" ht="12.75" customHeight="1" thickTop="1">
      <c r="A69" s="80" t="s">
        <v>34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2"/>
      <c r="N69" s="82"/>
      <c r="O69" s="82"/>
      <c r="P69" s="82"/>
      <c r="Q69" s="81"/>
      <c r="R69" s="81"/>
      <c r="S69" s="81"/>
      <c r="T69" s="81"/>
      <c r="U69" s="81"/>
      <c r="V69" s="81"/>
      <c r="W69" s="81"/>
      <c r="X69" s="81"/>
    </row>
    <row r="70" ht="11.25" customHeight="1"/>
    <row r="71" spans="1:24" s="5" customFormat="1" ht="13.5" customHeight="1">
      <c r="A71"/>
      <c r="B71"/>
      <c r="C71"/>
      <c r="D71"/>
      <c r="E71"/>
      <c r="F71"/>
      <c r="G71"/>
      <c r="H71"/>
      <c r="I71"/>
      <c r="J71"/>
      <c r="K71"/>
      <c r="L71"/>
      <c r="M71" s="22"/>
      <c r="N71" s="22"/>
      <c r="O71" s="22"/>
      <c r="P71" s="22"/>
      <c r="Q71"/>
      <c r="R71"/>
      <c r="S71"/>
      <c r="T71"/>
      <c r="U71"/>
      <c r="V71"/>
      <c r="W71"/>
      <c r="X71"/>
    </row>
    <row r="72" ht="12" customHeight="1"/>
  </sheetData>
  <sheetProtection/>
  <mergeCells count="124">
    <mergeCell ref="J59:J62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B59:B62"/>
    <mergeCell ref="C59:C62"/>
    <mergeCell ref="D59:D62"/>
    <mergeCell ref="E59:E62"/>
    <mergeCell ref="F59:F62"/>
    <mergeCell ref="G59:G62"/>
    <mergeCell ref="H59:H62"/>
    <mergeCell ref="I59:I62"/>
    <mergeCell ref="J52:J54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B52:B54"/>
    <mergeCell ref="C52:C54"/>
    <mergeCell ref="D52:D54"/>
    <mergeCell ref="E52:E54"/>
    <mergeCell ref="F52:F54"/>
    <mergeCell ref="G52:G54"/>
    <mergeCell ref="H52:H54"/>
    <mergeCell ref="I52:I54"/>
    <mergeCell ref="J46:J48"/>
    <mergeCell ref="B49:B51"/>
    <mergeCell ref="C49:C51"/>
    <mergeCell ref="D49:D51"/>
    <mergeCell ref="E49:E51"/>
    <mergeCell ref="F49:F51"/>
    <mergeCell ref="G49:G51"/>
    <mergeCell ref="H49:H51"/>
    <mergeCell ref="I49:I51"/>
    <mergeCell ref="J49:J51"/>
    <mergeCell ref="G38:G39"/>
    <mergeCell ref="H38:H39"/>
    <mergeCell ref="B46:B48"/>
    <mergeCell ref="C46:C48"/>
    <mergeCell ref="D46:D48"/>
    <mergeCell ref="E46:E48"/>
    <mergeCell ref="F46:F48"/>
    <mergeCell ref="G46:G48"/>
    <mergeCell ref="H21:H22"/>
    <mergeCell ref="I38:I39"/>
    <mergeCell ref="J38:J39"/>
    <mergeCell ref="H46:H48"/>
    <mergeCell ref="I46:I48"/>
    <mergeCell ref="B38:B39"/>
    <mergeCell ref="C38:C39"/>
    <mergeCell ref="D38:D39"/>
    <mergeCell ref="E38:E39"/>
    <mergeCell ref="F38:F39"/>
    <mergeCell ref="B21:B22"/>
    <mergeCell ref="C21:C22"/>
    <mergeCell ref="D21:D22"/>
    <mergeCell ref="E21:E22"/>
    <mergeCell ref="F21:F22"/>
    <mergeCell ref="G21:G22"/>
    <mergeCell ref="W5:X7"/>
    <mergeCell ref="R11:R12"/>
    <mergeCell ref="S11:S12"/>
    <mergeCell ref="T11:T12"/>
    <mergeCell ref="U11:U12"/>
    <mergeCell ref="S6:S7"/>
    <mergeCell ref="T6:T7"/>
    <mergeCell ref="U6:U7"/>
    <mergeCell ref="V11:V12"/>
    <mergeCell ref="V5:V7"/>
    <mergeCell ref="K5:L7"/>
    <mergeCell ref="M5:P7"/>
    <mergeCell ref="Q5:Q7"/>
    <mergeCell ref="R5:R7"/>
    <mergeCell ref="A5:D7"/>
    <mergeCell ref="E5:E7"/>
    <mergeCell ref="F5:F7"/>
    <mergeCell ref="J5:J7"/>
    <mergeCell ref="S28:S29"/>
    <mergeCell ref="N11:N12"/>
    <mergeCell ref="O11:O12"/>
    <mergeCell ref="G6:G7"/>
    <mergeCell ref="H6:H7"/>
    <mergeCell ref="I6:I7"/>
    <mergeCell ref="I21:I22"/>
    <mergeCell ref="J21:J22"/>
    <mergeCell ref="P11:P12"/>
    <mergeCell ref="Q11:Q12"/>
    <mergeCell ref="Q31:Q32"/>
    <mergeCell ref="R31:R32"/>
    <mergeCell ref="N28:N29"/>
    <mergeCell ref="O28:O29"/>
    <mergeCell ref="P28:P29"/>
    <mergeCell ref="Q28:Q29"/>
    <mergeCell ref="R28:R29"/>
    <mergeCell ref="U34:U35"/>
    <mergeCell ref="V34:V35"/>
    <mergeCell ref="T31:T32"/>
    <mergeCell ref="U31:U32"/>
    <mergeCell ref="V31:V32"/>
    <mergeCell ref="T28:T29"/>
    <mergeCell ref="U28:U29"/>
    <mergeCell ref="V28:V29"/>
    <mergeCell ref="T34:T35"/>
    <mergeCell ref="N34:N35"/>
    <mergeCell ref="O34:O35"/>
    <mergeCell ref="P34:P35"/>
    <mergeCell ref="Q34:Q35"/>
    <mergeCell ref="R34:R35"/>
    <mergeCell ref="S31:S32"/>
    <mergeCell ref="S34:S35"/>
    <mergeCell ref="N31:N32"/>
    <mergeCell ref="O31:O32"/>
    <mergeCell ref="P31:P32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scale="94" r:id="rId2"/>
  <colBreaks count="1" manualBreakCount="1">
    <brk id="12" max="6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2014-03-11T02:12:08Z</dcterms:created>
  <dcterms:modified xsi:type="dcterms:W3CDTF">2014-03-11T02:12:12Z</dcterms:modified>
  <cp:category/>
  <cp:version/>
  <cp:contentType/>
  <cp:contentStatus/>
</cp:coreProperties>
</file>