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5910" windowWidth="19230" windowHeight="5955"/>
  </bookViews>
  <sheets>
    <sheet name="幼稚園" sheetId="1" r:id="rId1"/>
    <sheet name="幼保" sheetId="2" r:id="rId2"/>
    <sheet name="小学校(1)" sheetId="3" r:id="rId3"/>
    <sheet name="小学校(2)" sheetId="4" r:id="rId4"/>
    <sheet name="中学校(1)" sheetId="5" r:id="rId5"/>
    <sheet name="中学校(2)" sheetId="6" r:id="rId6"/>
    <sheet name="高校(1)" sheetId="7" r:id="rId7"/>
    <sheet name="高校(2)" sheetId="8" r:id="rId8"/>
    <sheet name="専修学校(1)" sheetId="9" r:id="rId9"/>
    <sheet name="専修学校(2)" sheetId="10" r:id="rId10"/>
    <sheet name="特別支援" sheetId="12" r:id="rId11"/>
    <sheet name="各種学校(1)" sheetId="13" r:id="rId12"/>
    <sheet name="各種学校(2)" sheetId="14" r:id="rId13"/>
    <sheet name="不就学学齢児童・生徒数(1)" sheetId="16" r:id="rId14"/>
    <sheet name="不就学学齢児童・生徒数(2)" sheetId="17" r:id="rId15"/>
    <sheet name="中学卒業後状況" sheetId="18" r:id="rId16"/>
    <sheet name="高校卒業後状況(1)" sheetId="19" r:id="rId17"/>
    <sheet name="高校卒業後状況(2)" sheetId="20" r:id="rId18"/>
    <sheet name="本文表1" sheetId="22" r:id="rId19"/>
    <sheet name="本文表2" sheetId="37" r:id="rId20"/>
    <sheet name="本文表3" sheetId="23" r:id="rId21"/>
    <sheet name="本文表4" sheetId="24" r:id="rId22"/>
    <sheet name="本文表5" sheetId="25" r:id="rId23"/>
    <sheet name="本文表6" sheetId="26" r:id="rId24"/>
    <sheet name="本文表7" sheetId="27" r:id="rId25"/>
    <sheet name="本文表8" sheetId="28" r:id="rId26"/>
    <sheet name="本文表9" sheetId="29" r:id="rId27"/>
    <sheet name="本文表10" sheetId="30" r:id="rId28"/>
    <sheet name="本文表11" sheetId="31" r:id="rId29"/>
    <sheet name="本文表12" sheetId="32" r:id="rId30"/>
    <sheet name="本文表13" sheetId="33" r:id="rId31"/>
    <sheet name="本文表14" sheetId="34" r:id="rId32"/>
    <sheet name="本文表15" sheetId="35" r:id="rId33"/>
    <sheet name="本文表16" sheetId="36" r:id="rId34"/>
  </sheets>
  <definedNames>
    <definedName name="_xlnm.Print_Area" localSheetId="6">'高校(1)'!$A$1:$AA$55</definedName>
    <definedName name="_xlnm.Print_Area" localSheetId="7">'高校(2)'!$A$1:$V$51</definedName>
    <definedName name="_xlnm.Print_Area" localSheetId="16">'高校卒業後状況(1)'!$A$1:$M$40</definedName>
    <definedName name="_xlnm.Print_Area" localSheetId="17">'高校卒業後状況(2)'!$A$1:$M$47</definedName>
    <definedName name="_xlnm.Print_Area" localSheetId="2">'小学校(1)'!$A$1:$V$51</definedName>
    <definedName name="_xlnm.Print_Area" localSheetId="3">'小学校(2)'!$A$1:$AH$53</definedName>
    <definedName name="_xlnm.Print_Area" localSheetId="8">'専修学校(1)'!$A$1:$AF$22</definedName>
    <definedName name="_xlnm.Print_Area" localSheetId="4">'中学校(1)'!$A$1:$P$51</definedName>
    <definedName name="_xlnm.Print_Area" localSheetId="5">'中学校(2)'!$A$1:$AH$53</definedName>
    <definedName name="_xlnm.Print_Area" localSheetId="15">中学卒業後状況!$A$1:$M$46</definedName>
    <definedName name="_xlnm.Print_Area" localSheetId="13">'不就学学齢児童・生徒数(1)'!$A$1:$N$47</definedName>
    <definedName name="_xlnm.Print_Area" localSheetId="33">本文表16!$A$1:$L$23</definedName>
    <definedName name="_xlnm.Print_Area" localSheetId="20">本文表3!$A$1:$M$43</definedName>
    <definedName name="_xlnm.Print_Area" localSheetId="24">本文表7!$A$1:$M$43</definedName>
    <definedName name="_xlnm.Print_Area" localSheetId="0">幼稚園!$A$1:$AA$50</definedName>
    <definedName name="_xlnm.Print_Area" localSheetId="1">幼保!$A$1:$AD$51</definedName>
    <definedName name="solver_cvg" localSheetId="17" hidden="1">0.001</definedName>
    <definedName name="solver_drv" localSheetId="17" hidden="1">1</definedName>
    <definedName name="solver_est" localSheetId="17" hidden="1">1</definedName>
    <definedName name="solver_itr" localSheetId="17" hidden="1">100</definedName>
    <definedName name="solver_lin" localSheetId="17" hidden="1">2</definedName>
    <definedName name="solver_neg" localSheetId="17" hidden="1">2</definedName>
    <definedName name="solver_num" localSheetId="17" hidden="1">0</definedName>
    <definedName name="solver_nwt" localSheetId="17" hidden="1">1</definedName>
    <definedName name="solver_opt" localSheetId="17" hidden="1">'高校卒業後状況(2)'!$C$31</definedName>
    <definedName name="solver_pre" localSheetId="17" hidden="1">0.000001</definedName>
    <definedName name="solver_scl" localSheetId="17" hidden="1">2</definedName>
    <definedName name="solver_sho" localSheetId="17" hidden="1">2</definedName>
    <definedName name="solver_tim" localSheetId="17" hidden="1">100</definedName>
    <definedName name="solver_tol" localSheetId="17" hidden="1">0.05</definedName>
    <definedName name="solver_typ" localSheetId="17" hidden="1">1</definedName>
    <definedName name="solver_val" localSheetId="17" hidden="1">0</definedName>
  </definedNames>
  <calcPr calcId="145621"/>
</workbook>
</file>

<file path=xl/calcChain.xml><?xml version="1.0" encoding="utf-8"?>
<calcChain xmlns="http://schemas.openxmlformats.org/spreadsheetml/2006/main">
  <c r="M9" i="37" l="1"/>
  <c r="J9" i="37"/>
  <c r="M8" i="37"/>
  <c r="L8" i="37"/>
  <c r="L6" i="37" s="1"/>
  <c r="K8" i="37"/>
  <c r="J8" i="37"/>
  <c r="I8" i="37"/>
  <c r="M6" i="37"/>
  <c r="K6" i="37"/>
  <c r="J6" i="37"/>
  <c r="I6" i="37"/>
  <c r="H6" i="37"/>
  <c r="G6" i="37"/>
  <c r="F6" i="37"/>
  <c r="E6" i="37"/>
  <c r="D6" i="37"/>
  <c r="C6" i="37"/>
  <c r="B6" i="37"/>
  <c r="C8" i="18" l="1"/>
  <c r="C7" i="18" s="1"/>
  <c r="C6" i="18" s="1"/>
  <c r="A5" i="18" s="1"/>
  <c r="K13" i="17"/>
  <c r="I13" i="17" s="1"/>
  <c r="J13" i="17"/>
  <c r="D13" i="17"/>
  <c r="C13" i="17"/>
  <c r="B13" i="17" s="1"/>
  <c r="K12" i="17"/>
  <c r="J12" i="17"/>
  <c r="I12" i="17"/>
  <c r="D12" i="17"/>
  <c r="C12" i="17"/>
  <c r="B12" i="17" s="1"/>
  <c r="K11" i="17"/>
  <c r="I11" i="17" s="1"/>
  <c r="J11" i="17"/>
  <c r="D11" i="17"/>
  <c r="C11" i="17"/>
  <c r="B11" i="17" s="1"/>
  <c r="K10" i="17"/>
  <c r="J10" i="17"/>
  <c r="J9" i="17" s="1"/>
  <c r="I10" i="17"/>
  <c r="D10" i="17"/>
  <c r="C10" i="17"/>
  <c r="B10" i="17" s="1"/>
  <c r="B9" i="17" s="1"/>
  <c r="O9" i="17"/>
  <c r="O7" i="17" s="1"/>
  <c r="N9" i="17"/>
  <c r="M9" i="17"/>
  <c r="M7" i="17" s="1"/>
  <c r="L9" i="17"/>
  <c r="K9" i="17"/>
  <c r="H9" i="17"/>
  <c r="G9" i="17"/>
  <c r="G7" i="17" s="1"/>
  <c r="F9" i="17"/>
  <c r="E9" i="17"/>
  <c r="D9" i="17"/>
  <c r="C9" i="17"/>
  <c r="C7" i="17" s="1"/>
  <c r="N7" i="17"/>
  <c r="K7" i="17"/>
  <c r="E7" i="17"/>
  <c r="A7" i="17"/>
  <c r="A6" i="17" s="1"/>
  <c r="Y15" i="14"/>
  <c r="Y14" i="14"/>
  <c r="Y13" i="14"/>
  <c r="Y12" i="14"/>
  <c r="Z13" i="13"/>
  <c r="A11" i="13"/>
  <c r="AA12" i="12"/>
  <c r="AA11" i="12"/>
  <c r="Z12" i="10"/>
  <c r="AA20" i="9"/>
  <c r="E20" i="9"/>
  <c r="C20" i="9" s="1"/>
  <c r="D20" i="9"/>
  <c r="B20" i="9"/>
  <c r="AA19" i="9"/>
  <c r="E19" i="9"/>
  <c r="D19" i="9"/>
  <c r="C19" i="9"/>
  <c r="B19" i="9"/>
  <c r="AA18" i="9"/>
  <c r="E18" i="9"/>
  <c r="D18" i="9"/>
  <c r="C18" i="9"/>
  <c r="B18" i="9"/>
  <c r="AA17" i="9"/>
  <c r="E17" i="9"/>
  <c r="D17" i="9"/>
  <c r="C17" i="9" s="1"/>
  <c r="B17" i="9"/>
  <c r="AA16" i="9"/>
  <c r="E16" i="9"/>
  <c r="C16" i="9" s="1"/>
  <c r="D16" i="9"/>
  <c r="B16" i="9"/>
  <c r="AA15" i="9"/>
  <c r="AA13" i="9" s="1"/>
  <c r="E15" i="9"/>
  <c r="D15" i="9"/>
  <c r="C15" i="9"/>
  <c r="B15" i="9"/>
  <c r="AA14" i="9"/>
  <c r="E14" i="9"/>
  <c r="E13" i="9" s="1"/>
  <c r="D14" i="9"/>
  <c r="D13" i="9" s="1"/>
  <c r="C14" i="9"/>
  <c r="B14" i="9"/>
  <c r="AE13" i="9"/>
  <c r="AD13" i="9"/>
  <c r="AC13" i="9"/>
  <c r="AB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B13" i="9"/>
  <c r="AF13" i="9"/>
  <c r="AA10" i="9"/>
  <c r="E10" i="9"/>
  <c r="D10" i="9"/>
  <c r="C10" i="9"/>
  <c r="B10" i="9"/>
  <c r="AA9" i="9"/>
  <c r="E9" i="9"/>
  <c r="D9" i="9"/>
  <c r="C9" i="9"/>
  <c r="B9" i="9"/>
  <c r="AA8" i="9"/>
  <c r="E8" i="9"/>
  <c r="C8" i="9" s="1"/>
  <c r="D8" i="9"/>
  <c r="B8" i="9"/>
  <c r="D51" i="8"/>
  <c r="A43" i="8"/>
  <c r="V43" i="8" s="1"/>
  <c r="A28" i="7"/>
  <c r="AA28" i="7" s="1"/>
  <c r="A12" i="6"/>
  <c r="A43" i="5"/>
  <c r="P43" i="5" s="1"/>
  <c r="A11" i="5"/>
  <c r="P11" i="5" s="1"/>
  <c r="A10" i="5"/>
  <c r="A40" i="5" s="1"/>
  <c r="P40" i="5" s="1"/>
  <c r="A9" i="5"/>
  <c r="P9" i="5" s="1"/>
  <c r="A8" i="5"/>
  <c r="A38" i="5" s="1"/>
  <c r="P38" i="5" s="1"/>
  <c r="A44" i="4"/>
  <c r="AH44" i="4" s="1"/>
  <c r="A43" i="3"/>
  <c r="V43" i="3" s="1"/>
  <c r="AD27" i="2"/>
  <c r="A27" i="2"/>
  <c r="AD17" i="2"/>
  <c r="A17" i="2"/>
  <c r="AA42" i="1"/>
  <c r="A42" i="1"/>
  <c r="A40" i="1"/>
  <c r="AA40" i="1" s="1"/>
  <c r="A27" i="1"/>
  <c r="AA27" i="1" s="1"/>
  <c r="A25" i="1"/>
  <c r="AA25" i="1" s="1"/>
  <c r="AA12" i="1"/>
  <c r="A10" i="1"/>
  <c r="AA10" i="1" s="1"/>
  <c r="A11" i="9" l="1"/>
  <c r="AF11" i="9" s="1"/>
  <c r="AH14" i="4"/>
  <c r="A43" i="7"/>
  <c r="AA43" i="7" s="1"/>
  <c r="A12" i="4"/>
  <c r="A42" i="4" s="1"/>
  <c r="AH42" i="4" s="1"/>
  <c r="A11" i="7"/>
  <c r="Q47" i="20"/>
  <c r="I9" i="17"/>
  <c r="B10" i="14"/>
  <c r="A10" i="13"/>
  <c r="Z11" i="13"/>
  <c r="A9" i="12"/>
  <c r="B10" i="10"/>
  <c r="C13" i="9"/>
  <c r="A10" i="9"/>
  <c r="A28" i="8"/>
  <c r="V28" i="8" s="1"/>
  <c r="V13" i="8"/>
  <c r="A11" i="8"/>
  <c r="A10" i="7"/>
  <c r="AA13" i="7"/>
  <c r="AH12" i="6"/>
  <c r="A27" i="6"/>
  <c r="AH27" i="6" s="1"/>
  <c r="A42" i="6"/>
  <c r="AH42" i="6" s="1"/>
  <c r="A11" i="6"/>
  <c r="A44" i="6"/>
  <c r="AH44" i="6" s="1"/>
  <c r="AH14" i="6"/>
  <c r="A29" i="6"/>
  <c r="AH29" i="6" s="1"/>
  <c r="A24" i="5"/>
  <c r="P24" i="5" s="1"/>
  <c r="A26" i="5"/>
  <c r="P26" i="5" s="1"/>
  <c r="A39" i="5"/>
  <c r="P39" i="5" s="1"/>
  <c r="A41" i="5"/>
  <c r="P41" i="5" s="1"/>
  <c r="A23" i="5"/>
  <c r="P23" i="5" s="1"/>
  <c r="A25" i="5"/>
  <c r="P25" i="5" s="1"/>
  <c r="A28" i="5"/>
  <c r="P28" i="5" s="1"/>
  <c r="P8" i="5"/>
  <c r="P10" i="5"/>
  <c r="P13" i="5"/>
  <c r="A29" i="4"/>
  <c r="AH29" i="4" s="1"/>
  <c r="V13" i="3"/>
  <c r="A11" i="3"/>
  <c r="A28" i="3"/>
  <c r="V28" i="3" s="1"/>
  <c r="A9" i="1"/>
  <c r="A41" i="7" l="1"/>
  <c r="AA41" i="7" s="1"/>
  <c r="AA11" i="7"/>
  <c r="A27" i="4"/>
  <c r="AH27" i="4" s="1"/>
  <c r="AH12" i="4"/>
  <c r="A11" i="4"/>
  <c r="A26" i="7"/>
  <c r="AA26" i="7" s="1"/>
  <c r="B9" i="14"/>
  <c r="Y10" i="14"/>
  <c r="A9" i="13"/>
  <c r="Z10" i="13"/>
  <c r="AA9" i="12"/>
  <c r="A8" i="12"/>
  <c r="B9" i="10"/>
  <c r="Z10" i="10"/>
  <c r="A9" i="9"/>
  <c r="AF10" i="9"/>
  <c r="V11" i="8"/>
  <c r="A41" i="8"/>
  <c r="V41" i="8" s="1"/>
  <c r="A10" i="8"/>
  <c r="A26" i="8"/>
  <c r="V26" i="8" s="1"/>
  <c r="A25" i="7"/>
  <c r="AA25" i="7" s="1"/>
  <c r="AA10" i="7"/>
  <c r="A9" i="7"/>
  <c r="A40" i="7"/>
  <c r="AA40" i="7" s="1"/>
  <c r="A41" i="6"/>
  <c r="AH41" i="6" s="1"/>
  <c r="AH11" i="6"/>
  <c r="A26" i="6"/>
  <c r="AH26" i="6" s="1"/>
  <c r="A10" i="6"/>
  <c r="V11" i="3"/>
  <c r="A41" i="3"/>
  <c r="V41" i="3" s="1"/>
  <c r="A26" i="3"/>
  <c r="V26" i="3" s="1"/>
  <c r="A10" i="3"/>
  <c r="A39" i="1"/>
  <c r="AA39" i="1" s="1"/>
  <c r="A24" i="1"/>
  <c r="AA24" i="1" s="1"/>
  <c r="A8" i="1"/>
  <c r="AA9" i="1"/>
  <c r="A41" i="4" l="1"/>
  <c r="AH41" i="4" s="1"/>
  <c r="A10" i="4"/>
  <c r="AH11" i="4"/>
  <c r="A26" i="4"/>
  <c r="AH26" i="4" s="1"/>
  <c r="Y9" i="14"/>
  <c r="B8" i="14"/>
  <c r="A8" i="13"/>
  <c r="Z8" i="13" s="1"/>
  <c r="Z9" i="13"/>
  <c r="A7" i="12"/>
  <c r="AA8" i="12"/>
  <c r="Z9" i="10"/>
  <c r="B8" i="10"/>
  <c r="AF9" i="9"/>
  <c r="A8" i="9"/>
  <c r="AF8" i="9" s="1"/>
  <c r="V10" i="8"/>
  <c r="A40" i="8"/>
  <c r="V40" i="8" s="1"/>
  <c r="A25" i="8"/>
  <c r="V25" i="8" s="1"/>
  <c r="A9" i="8"/>
  <c r="A8" i="7"/>
  <c r="A24" i="7"/>
  <c r="AA24" i="7" s="1"/>
  <c r="A39" i="7"/>
  <c r="AA39" i="7" s="1"/>
  <c r="AA9" i="7"/>
  <c r="AH10" i="6"/>
  <c r="A25" i="6"/>
  <c r="AH25" i="6" s="1"/>
  <c r="A40" i="6"/>
  <c r="AH40" i="6" s="1"/>
  <c r="A9" i="6"/>
  <c r="A40" i="3"/>
  <c r="V40" i="3" s="1"/>
  <c r="A25" i="3"/>
  <c r="V25" i="3" s="1"/>
  <c r="A9" i="3"/>
  <c r="V10" i="3"/>
  <c r="A7" i="1"/>
  <c r="A38" i="1"/>
  <c r="AA38" i="1" s="1"/>
  <c r="A23" i="1"/>
  <c r="AA23" i="1" s="1"/>
  <c r="AA8" i="1"/>
  <c r="A25" i="4" l="1"/>
  <c r="AH25" i="4" s="1"/>
  <c r="AH10" i="4"/>
  <c r="A9" i="4"/>
  <c r="A40" i="4"/>
  <c r="AH40" i="4" s="1"/>
  <c r="A7" i="14"/>
  <c r="X7" i="14" s="1"/>
  <c r="Y8" i="14"/>
  <c r="AA7" i="12"/>
  <c r="A6" i="12"/>
  <c r="AA6" i="12" s="1"/>
  <c r="A7" i="10"/>
  <c r="Y7" i="10" s="1"/>
  <c r="Z8" i="10"/>
  <c r="V9" i="8"/>
  <c r="A39" i="8"/>
  <c r="V39" i="8" s="1"/>
  <c r="A8" i="8"/>
  <c r="A24" i="8"/>
  <c r="V24" i="8" s="1"/>
  <c r="A38" i="7"/>
  <c r="AA38" i="7" s="1"/>
  <c r="A23" i="7"/>
  <c r="AA23" i="7" s="1"/>
  <c r="AA8" i="7"/>
  <c r="A39" i="6"/>
  <c r="AH39" i="6" s="1"/>
  <c r="AH9" i="6"/>
  <c r="A24" i="6"/>
  <c r="AH24" i="6" s="1"/>
  <c r="V9" i="3"/>
  <c r="A39" i="3"/>
  <c r="V39" i="3" s="1"/>
  <c r="A24" i="3"/>
  <c r="V24" i="3" s="1"/>
  <c r="A8" i="3"/>
  <c r="AA7" i="1"/>
  <c r="A37" i="1"/>
  <c r="AA37" i="1" s="1"/>
  <c r="A22" i="1"/>
  <c r="AA22" i="1" s="1"/>
  <c r="A39" i="4" l="1"/>
  <c r="AH39" i="4" s="1"/>
  <c r="AH9" i="4"/>
  <c r="A24" i="4"/>
  <c r="AH24" i="4" s="1"/>
  <c r="A38" i="8"/>
  <c r="V38" i="8" s="1"/>
  <c r="A23" i="8"/>
  <c r="V23" i="8" s="1"/>
  <c r="V8" i="8"/>
  <c r="A23" i="3"/>
  <c r="V23" i="3" s="1"/>
  <c r="A38" i="3"/>
  <c r="V38" i="3" s="1"/>
  <c r="V8" i="3"/>
</calcChain>
</file>

<file path=xl/sharedStrings.xml><?xml version="1.0" encoding="utf-8"?>
<sst xmlns="http://schemas.openxmlformats.org/spreadsheetml/2006/main" count="1885" uniqueCount="564">
  <si>
    <t xml:space="preserve">   園</t>
    <rPh sb="3" eb="4">
      <t>エン</t>
    </rPh>
    <phoneticPr fontId="3"/>
  </si>
  <si>
    <t>区　分</t>
    <rPh sb="0" eb="3">
      <t>クブン</t>
    </rPh>
    <phoneticPr fontId="3"/>
  </si>
  <si>
    <t>園 数</t>
    <rPh sb="0" eb="1">
      <t>エン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</si>
  <si>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</si>
  <si>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在  園  者  数</t>
    <rPh sb="0" eb="1">
      <t>ザイ</t>
    </rPh>
    <rPh sb="3" eb="4">
      <t>エンシャ</t>
    </rPh>
    <rPh sb="6" eb="7">
      <t>シャ</t>
    </rPh>
    <rPh sb="9" eb="10">
      <t>スウ</t>
    </rPh>
    <phoneticPr fontId="3"/>
  </si>
  <si>
    <t xml:space="preserve"> 入園者数</t>
    <phoneticPr fontId="3"/>
  </si>
  <si>
    <t>修了者数</t>
    <rPh sb="0" eb="3">
      <t>シュウリョウシャ</t>
    </rPh>
    <rPh sb="3" eb="4">
      <t>スウ</t>
    </rPh>
    <phoneticPr fontId="3"/>
  </si>
  <si>
    <t>教員数</t>
    <rPh sb="0" eb="2">
      <t>キョウイン</t>
    </rPh>
    <rPh sb="2" eb="3">
      <t>キョウインスウ</t>
    </rPh>
    <phoneticPr fontId="3"/>
  </si>
  <si>
    <r>
      <t>教育    補助員</t>
    </r>
    <r>
      <rPr>
        <sz val="8"/>
        <rFont val="ＭＳ Ｐゴシック"/>
        <family val="3"/>
        <charset val="128"/>
      </rPr>
      <t>(本務者)</t>
    </r>
    <rPh sb="0" eb="2">
      <t>キョウイク</t>
    </rPh>
    <rPh sb="6" eb="8">
      <t>ホジョ</t>
    </rPh>
    <rPh sb="8" eb="9">
      <t>イン</t>
    </rPh>
    <rPh sb="10" eb="12">
      <t>ホンム</t>
    </rPh>
    <rPh sb="12" eb="13">
      <t>シャ</t>
    </rPh>
    <phoneticPr fontId="3"/>
  </si>
  <si>
    <t>職員数(本務者）</t>
    <rPh sb="0" eb="2">
      <t>ショクイン</t>
    </rPh>
    <rPh sb="2" eb="3">
      <t>スウ</t>
    </rPh>
    <rPh sb="4" eb="6">
      <t>ホンム</t>
    </rPh>
    <rPh sb="6" eb="7">
      <t>シャ</t>
    </rPh>
    <phoneticPr fontId="3"/>
  </si>
  <si>
    <t>総数</t>
    <rPh sb="0" eb="2">
      <t>ソウスウ</t>
    </rPh>
    <phoneticPr fontId="3"/>
  </si>
  <si>
    <t>3 歳</t>
    <rPh sb="0" eb="3">
      <t>３サイ</t>
    </rPh>
    <phoneticPr fontId="3"/>
  </si>
  <si>
    <t>4 歳</t>
    <rPh sb="0" eb="3">
      <t>４サイ</t>
    </rPh>
    <phoneticPr fontId="3"/>
  </si>
  <si>
    <t>5 歳</t>
    <rPh sb="0" eb="3">
      <t>５サイ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</si>
  <si>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</si>
  <si>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</si>
  <si>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</si>
  <si>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</si>
  <si>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</si>
  <si>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総　　　数</t>
    <rPh sb="0" eb="5">
      <t>ソウスウ</t>
    </rPh>
    <phoneticPr fontId="3"/>
  </si>
  <si>
    <t xml:space="preserve">  川　崎　区</t>
    <rPh sb="2" eb="5">
      <t>カワサキク</t>
    </rPh>
    <rPh sb="6" eb="7">
      <t>ク</t>
    </rPh>
    <phoneticPr fontId="3"/>
  </si>
  <si>
    <t xml:space="preserve">  幸　 　　区</t>
    <rPh sb="2" eb="8">
      <t>サイワイク</t>
    </rPh>
    <phoneticPr fontId="3"/>
  </si>
  <si>
    <t xml:space="preserve">  中　原　区</t>
    <rPh sb="2" eb="7">
      <t>ナカハラク</t>
    </rPh>
    <phoneticPr fontId="3"/>
  </si>
  <si>
    <t xml:space="preserve">  高　津　区</t>
    <rPh sb="2" eb="7">
      <t>タカツク</t>
    </rPh>
    <phoneticPr fontId="3"/>
  </si>
  <si>
    <t xml:space="preserve">  宮　前　区</t>
    <rPh sb="2" eb="7">
      <t>ミヤマエク</t>
    </rPh>
    <phoneticPr fontId="3"/>
  </si>
  <si>
    <t xml:space="preserve">  多　摩　区</t>
    <rPh sb="2" eb="7">
      <t>タマク</t>
    </rPh>
    <phoneticPr fontId="3"/>
  </si>
  <si>
    <t xml:space="preserve">  麻　生　区</t>
    <rPh sb="2" eb="7">
      <t>アサオク</t>
    </rPh>
    <phoneticPr fontId="3"/>
  </si>
  <si>
    <t>公立</t>
    <rPh sb="0" eb="2">
      <t>コウリツ</t>
    </rPh>
    <phoneticPr fontId="3"/>
  </si>
  <si>
    <t>公立　　　</t>
    <rPh sb="0" eb="1">
      <t>コウリツ</t>
    </rPh>
    <rPh sb="1" eb="2">
      <t>リツ</t>
    </rPh>
    <phoneticPr fontId="3"/>
  </si>
  <si>
    <t>私立</t>
    <rPh sb="0" eb="2">
      <t>シリツ</t>
    </rPh>
    <phoneticPr fontId="3"/>
  </si>
  <si>
    <t xml:space="preserve"> 入園者数</t>
    <phoneticPr fontId="3"/>
  </si>
  <si>
    <t>教育・保育職員数</t>
    <rPh sb="0" eb="2">
      <t>キョウイク</t>
    </rPh>
    <rPh sb="3" eb="5">
      <t>ホイク</t>
    </rPh>
    <rPh sb="5" eb="7">
      <t>ショクイン</t>
    </rPh>
    <rPh sb="7" eb="8">
      <t>キョウインスウ</t>
    </rPh>
    <phoneticPr fontId="3"/>
  </si>
  <si>
    <r>
      <t xml:space="preserve">教育・
保育
補助員
</t>
    </r>
    <r>
      <rPr>
        <sz val="8"/>
        <rFont val="ＭＳ Ｐゴシック"/>
        <family val="3"/>
        <charset val="128"/>
      </rPr>
      <t>(本務者)</t>
    </r>
    <rPh sb="0" eb="2">
      <t>キョウイク</t>
    </rPh>
    <rPh sb="4" eb="6">
      <t>ホイク</t>
    </rPh>
    <rPh sb="7" eb="9">
      <t>ホジョ</t>
    </rPh>
    <rPh sb="9" eb="10">
      <t>イン</t>
    </rPh>
    <rPh sb="12" eb="14">
      <t>ホンム</t>
    </rPh>
    <rPh sb="14" eb="15">
      <t>シャ</t>
    </rPh>
    <phoneticPr fontId="3"/>
  </si>
  <si>
    <t>その他の職員数(本務者）</t>
    <rPh sb="2" eb="3">
      <t>タ</t>
    </rPh>
    <rPh sb="4" eb="6">
      <t>ショクイン</t>
    </rPh>
    <rPh sb="6" eb="7">
      <t>スウ</t>
    </rPh>
    <rPh sb="8" eb="10">
      <t>ホンム</t>
    </rPh>
    <rPh sb="10" eb="11">
      <t>シャ</t>
    </rPh>
    <phoneticPr fontId="3"/>
  </si>
  <si>
    <t>0 歳</t>
    <rPh sb="2" eb="3">
      <t>サイ</t>
    </rPh>
    <phoneticPr fontId="3"/>
  </si>
  <si>
    <t>1 歳</t>
    <rPh sb="2" eb="3">
      <t>サイ</t>
    </rPh>
    <phoneticPr fontId="3"/>
  </si>
  <si>
    <t>2 歳</t>
    <rPh sb="2" eb="3">
      <t>サイ</t>
    </rPh>
    <phoneticPr fontId="3"/>
  </si>
  <si>
    <t xml:space="preserve">(１)     学  校  数 、 学  級 </t>
    <rPh sb="8" eb="12">
      <t>ガッコウ</t>
    </rPh>
    <rPh sb="14" eb="15">
      <t>スウ</t>
    </rPh>
    <rPh sb="18" eb="22">
      <t>ガッキュウ</t>
    </rPh>
    <phoneticPr fontId="3"/>
  </si>
  <si>
    <t xml:space="preserve"> 数  及  び  児  童  数</t>
    <phoneticPr fontId="3"/>
  </si>
  <si>
    <t>学校数</t>
    <rPh sb="0" eb="2">
      <t>ガッコウ</t>
    </rPh>
    <rPh sb="2" eb="3">
      <t>スウ</t>
    </rPh>
    <phoneticPr fontId="3"/>
  </si>
  <si>
    <t>学　級　数</t>
    <rPh sb="0" eb="3">
      <t>ガッキュウ</t>
    </rPh>
    <rPh sb="4" eb="5">
      <t>スウ</t>
    </rPh>
    <phoneticPr fontId="3"/>
  </si>
  <si>
    <t>児　　　　　　　　　　　　　　　　童　　　　　　　　　　　　　　　　数</t>
    <rPh sb="0" eb="18">
      <t>ジドウ</t>
    </rPh>
    <rPh sb="34" eb="35">
      <t>スウ</t>
    </rPh>
    <phoneticPr fontId="3"/>
  </si>
  <si>
    <t>（再掲）特別支援学級</t>
    <rPh sb="1" eb="3">
      <t>サイケイ</t>
    </rPh>
    <rPh sb="4" eb="6">
      <t>トクベツ</t>
    </rPh>
    <rPh sb="6" eb="8">
      <t>シエン</t>
    </rPh>
    <rPh sb="8" eb="10">
      <t>ガッキュウ</t>
    </rPh>
    <phoneticPr fontId="3"/>
  </si>
  <si>
    <t>総　        数</t>
    <rPh sb="0" eb="1">
      <t>ソウケイ</t>
    </rPh>
    <rPh sb="10" eb="11">
      <t>スウ</t>
    </rPh>
    <phoneticPr fontId="3"/>
  </si>
  <si>
    <t>1      年</t>
    <rPh sb="0" eb="8">
      <t>１ネン</t>
    </rPh>
    <phoneticPr fontId="3"/>
  </si>
  <si>
    <t>２  　 年</t>
    <rPh sb="3" eb="6">
      <t>１ネン</t>
    </rPh>
    <phoneticPr fontId="3"/>
  </si>
  <si>
    <t>３  　年</t>
    <rPh sb="3" eb="5">
      <t>１ネン</t>
    </rPh>
    <phoneticPr fontId="3"/>
  </si>
  <si>
    <t>４   　年</t>
    <rPh sb="4" eb="6">
      <t>１ネン</t>
    </rPh>
    <phoneticPr fontId="3"/>
  </si>
  <si>
    <t>５    　年</t>
    <rPh sb="5" eb="7">
      <t>１ネン</t>
    </rPh>
    <phoneticPr fontId="3"/>
  </si>
  <si>
    <t>６    　年</t>
    <rPh sb="5" eb="7">
      <t>１ネン</t>
    </rPh>
    <phoneticPr fontId="3"/>
  </si>
  <si>
    <t>（再掲）特別支援学級</t>
    <rPh sb="1" eb="3">
      <t>サイケイ</t>
    </rPh>
    <rPh sb="8" eb="10">
      <t>ガッキュウ</t>
    </rPh>
    <phoneticPr fontId="3"/>
  </si>
  <si>
    <t>（再掲）　　外国人</t>
    <rPh sb="1" eb="3">
      <t>サイケイ</t>
    </rPh>
    <rPh sb="6" eb="9">
      <t>ガイコクジン</t>
    </rPh>
    <phoneticPr fontId="3"/>
  </si>
  <si>
    <t>総数</t>
    <rPh sb="0" eb="1">
      <t>フサ</t>
    </rPh>
    <rPh sb="1" eb="2">
      <t>カズ</t>
    </rPh>
    <phoneticPr fontId="3"/>
  </si>
  <si>
    <t xml:space="preserve">(２)   教      員     数      及      び      職      員      数    </t>
    <rPh sb="6" eb="14">
      <t>キョウイン</t>
    </rPh>
    <rPh sb="19" eb="20">
      <t>スウ</t>
    </rPh>
    <rPh sb="26" eb="27">
      <t>オヨ</t>
    </rPh>
    <rPh sb="40" eb="48">
      <t>ショクイン</t>
    </rPh>
    <rPh sb="54" eb="55">
      <t>スウ</t>
    </rPh>
    <phoneticPr fontId="3"/>
  </si>
  <si>
    <t xml:space="preserve">                                       教                            員                             数</t>
    <rPh sb="39" eb="69">
      <t>キョウイン</t>
    </rPh>
    <rPh sb="98" eb="99">
      <t>スウ</t>
    </rPh>
    <phoneticPr fontId="3"/>
  </si>
  <si>
    <t>総       数</t>
    <rPh sb="0" eb="9">
      <t>ソウスウ</t>
    </rPh>
    <phoneticPr fontId="3"/>
  </si>
  <si>
    <t>本                  務                  者</t>
    <rPh sb="0" eb="20">
      <t>ホンム</t>
    </rPh>
    <rPh sb="38" eb="39">
      <t>シャ</t>
    </rPh>
    <phoneticPr fontId="3"/>
  </si>
  <si>
    <t>兼 務 者</t>
    <rPh sb="0" eb="3">
      <t>ケンム</t>
    </rPh>
    <rPh sb="4" eb="5">
      <t>シャ</t>
    </rPh>
    <phoneticPr fontId="3"/>
  </si>
  <si>
    <t>校  長</t>
    <rPh sb="0" eb="4">
      <t>コウチョウ</t>
    </rPh>
    <phoneticPr fontId="3"/>
  </si>
  <si>
    <t>副校長</t>
    <rPh sb="0" eb="3">
      <t>フクコウチョウ</t>
    </rPh>
    <phoneticPr fontId="3"/>
  </si>
  <si>
    <t>教  頭</t>
    <rPh sb="0" eb="4">
      <t>キョウトウ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</si>
  <si>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</si>
  <si>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</si>
  <si>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  諭</t>
    <rPh sb="0" eb="4">
      <t>キョウユ</t>
    </rPh>
    <phoneticPr fontId="3"/>
  </si>
  <si>
    <t>助教諭</t>
    <rPh sb="0" eb="3">
      <t>ジョキョウユ</t>
    </rPh>
    <phoneticPr fontId="3"/>
  </si>
  <si>
    <t>養   護</t>
    <rPh sb="0" eb="5">
      <t>ヨウゴ</t>
    </rPh>
    <phoneticPr fontId="3"/>
  </si>
  <si>
    <t>栄養教諭</t>
    <rPh sb="0" eb="2">
      <t>エイヨウ</t>
    </rPh>
    <rPh sb="2" eb="4">
      <t>キョウユ</t>
    </rPh>
    <phoneticPr fontId="3"/>
  </si>
  <si>
    <t>講  師</t>
    <rPh sb="0" eb="4">
      <t>コウシ</t>
    </rPh>
    <phoneticPr fontId="3"/>
  </si>
  <si>
    <t>教   諭</t>
    <rPh sb="0" eb="5">
      <t>キョウユ</t>
    </rPh>
    <phoneticPr fontId="3"/>
  </si>
  <si>
    <t>-</t>
    <phoneticPr fontId="3"/>
  </si>
  <si>
    <t>（注）</t>
    <rPh sb="1" eb="2">
      <t>チュウ</t>
    </rPh>
    <phoneticPr fontId="3"/>
  </si>
  <si>
    <r>
      <t>「副校長」「主幹教諭」「指導教諭」は平成20年度から</t>
    </r>
    <r>
      <rPr>
        <sz val="11"/>
        <rFont val="ＭＳ Ｐゴシック"/>
        <family val="3"/>
        <charset val="128"/>
      </rPr>
      <t>調査</t>
    </r>
    <rPh sb="1" eb="4">
      <t>フクコウチョウ</t>
    </rPh>
    <rPh sb="6" eb="8">
      <t>シュカン</t>
    </rPh>
    <rPh sb="8" eb="10">
      <t>キョウユ</t>
    </rPh>
    <rPh sb="12" eb="14">
      <t>シドウ</t>
    </rPh>
    <rPh sb="14" eb="16">
      <t>キョウユ</t>
    </rPh>
    <rPh sb="18" eb="20">
      <t>ヘイセイ</t>
    </rPh>
    <rPh sb="22" eb="24">
      <t>ネンド</t>
    </rPh>
    <rPh sb="26" eb="28">
      <t>チョウサ</t>
    </rPh>
    <phoneticPr fontId="3"/>
  </si>
  <si>
    <t xml:space="preserve">(１)    学  校  数 、 学  級 </t>
    <rPh sb="7" eb="11">
      <t>ガッコウ</t>
    </rPh>
    <rPh sb="13" eb="14">
      <t>スウ</t>
    </rPh>
    <rPh sb="17" eb="21">
      <t>ガッキュウ</t>
    </rPh>
    <phoneticPr fontId="3"/>
  </si>
  <si>
    <t xml:space="preserve"> 数  及  び  生  徒  数</t>
    <rPh sb="1" eb="2">
      <t>スウ</t>
    </rPh>
    <rPh sb="4" eb="5">
      <t>オヨ</t>
    </rPh>
    <rPh sb="10" eb="11">
      <t>ショウ</t>
    </rPh>
    <rPh sb="13" eb="14">
      <t>ト</t>
    </rPh>
    <rPh sb="16" eb="17">
      <t>カズ</t>
    </rPh>
    <phoneticPr fontId="3"/>
  </si>
  <si>
    <t>学 校 数</t>
    <rPh sb="0" eb="3">
      <t>ガッコウ</t>
    </rPh>
    <rPh sb="4" eb="5">
      <t>スウ</t>
    </rPh>
    <phoneticPr fontId="3"/>
  </si>
  <si>
    <t>生　　　　　　　　　　　　　　　　徒　　　　　　　　　　　　　　　　数</t>
    <rPh sb="0" eb="1">
      <t>セイジドウ</t>
    </rPh>
    <rPh sb="17" eb="18">
      <t>ト</t>
    </rPh>
    <rPh sb="34" eb="35">
      <t>スウ</t>
    </rPh>
    <phoneticPr fontId="3"/>
  </si>
  <si>
    <t>（再掲）特別支援学級</t>
    <rPh sb="1" eb="3">
      <t>サイケイ</t>
    </rPh>
    <rPh sb="4" eb="8">
      <t>トクベツシエン</t>
    </rPh>
    <rPh sb="8" eb="10">
      <t>ガッキュウ</t>
    </rPh>
    <phoneticPr fontId="3"/>
  </si>
  <si>
    <t>（再掲）  　 　外国人</t>
    <rPh sb="1" eb="3">
      <t>サイケイ</t>
    </rPh>
    <rPh sb="9" eb="12">
      <t>ガイコクジン</t>
    </rPh>
    <phoneticPr fontId="3"/>
  </si>
  <si>
    <t>-</t>
  </si>
  <si>
    <t>(注）</t>
    <rPh sb="1" eb="2">
      <t>チュウ</t>
    </rPh>
    <phoneticPr fontId="3"/>
  </si>
  <si>
    <t xml:space="preserve">(1)   学  校  数 、 学  科  数 、 生  徒  数  及  び  教  職  員  数    </t>
    <rPh sb="6" eb="10">
      <t>ガッコウ</t>
    </rPh>
    <rPh sb="12" eb="13">
      <t>スウ</t>
    </rPh>
    <rPh sb="16" eb="20">
      <t>ガッカ</t>
    </rPh>
    <rPh sb="22" eb="23">
      <t>スウ</t>
    </rPh>
    <rPh sb="26" eb="33">
      <t>セイトスウ</t>
    </rPh>
    <rPh sb="35" eb="36">
      <t>オヨ</t>
    </rPh>
    <rPh sb="41" eb="48">
      <t>キョウショクイン</t>
    </rPh>
    <rPh sb="50" eb="51">
      <t>スウ</t>
    </rPh>
    <phoneticPr fontId="3"/>
  </si>
  <si>
    <t>学  校  数</t>
    <rPh sb="0" eb="4">
      <t>ガッコウ</t>
    </rPh>
    <rPh sb="6" eb="7">
      <t>スウ</t>
    </rPh>
    <phoneticPr fontId="3"/>
  </si>
  <si>
    <t>学  科  数</t>
    <rPh sb="0" eb="4">
      <t>ガッカ</t>
    </rPh>
    <rPh sb="6" eb="7">
      <t>スウ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</si>
  <si>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生  徒  数</t>
    </r>
    <rPh sb="2" eb="9">
      <t>セイトスウ</t>
    </rPh>
    <phoneticPr fontId="3"/>
  </si>
  <si>
    <t>教    員    数</t>
    <rPh sb="0" eb="6">
      <t>キョウイン</t>
    </rPh>
    <rPh sb="10" eb="11">
      <t>スウ</t>
    </rPh>
    <phoneticPr fontId="3"/>
  </si>
  <si>
    <t>本  校</t>
    <rPh sb="0" eb="4">
      <t>ホンコウ</t>
    </rPh>
    <phoneticPr fontId="3"/>
  </si>
  <si>
    <t>普通</t>
    <rPh sb="0" eb="2">
      <t>フツウ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</si>
  <si>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</si>
  <si>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</si>
  <si>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家庭</t>
    <rPh sb="0" eb="2">
      <t>カテイ</t>
    </rPh>
    <phoneticPr fontId="3"/>
  </si>
  <si>
    <t>福祉</t>
    <rPh sb="0" eb="2">
      <t>フクシ</t>
    </rPh>
    <phoneticPr fontId="3"/>
  </si>
  <si>
    <t>その他</t>
    <rPh sb="2" eb="3">
      <t>ホカ</t>
    </rPh>
    <phoneticPr fontId="3"/>
  </si>
  <si>
    <t>総合</t>
    <rPh sb="0" eb="2">
      <t>ソウゴウ</t>
    </rPh>
    <phoneticPr fontId="3"/>
  </si>
  <si>
    <t>総  数</t>
    <rPh sb="0" eb="4">
      <t>ソウスウ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</si>
  <si>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</si>
  <si>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</si>
  <si>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併置</t>
    <rPh sb="0" eb="2">
      <t>ヘイチ</t>
    </rPh>
    <phoneticPr fontId="3"/>
  </si>
  <si>
    <t>-</t>
    <phoneticPr fontId="3"/>
  </si>
  <si>
    <t>学科は設置されている学科を掲載した。</t>
    <phoneticPr fontId="3"/>
  </si>
  <si>
    <t>（２）   課    程    別    の    生    徒    数</t>
    <rPh sb="6" eb="12">
      <t>カテイ</t>
    </rPh>
    <rPh sb="16" eb="17">
      <t>ベツ</t>
    </rPh>
    <rPh sb="26" eb="37">
      <t>セイトスウ</t>
    </rPh>
    <phoneticPr fontId="3"/>
  </si>
  <si>
    <t>全  日  制</t>
    <rPh sb="0" eb="7">
      <t>ゼンニチセイ</t>
    </rPh>
    <phoneticPr fontId="3"/>
  </si>
  <si>
    <t>定  時  制</t>
    <rPh sb="0" eb="7">
      <t>テイジセイ</t>
    </rPh>
    <phoneticPr fontId="3"/>
  </si>
  <si>
    <t>総   数</t>
    <rPh sb="0" eb="5">
      <t>ソウスウ</t>
    </rPh>
    <phoneticPr fontId="3"/>
  </si>
  <si>
    <r>
      <t>1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１ネン</t>
    </rPh>
    <phoneticPr fontId="3"/>
  </si>
  <si>
    <r>
      <t>2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２ネン</t>
    </rPh>
    <phoneticPr fontId="3"/>
  </si>
  <si>
    <r>
      <t>3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３ネン</t>
    </rPh>
    <phoneticPr fontId="3"/>
  </si>
  <si>
    <r>
      <t>4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４ネン</t>
    </rPh>
    <phoneticPr fontId="3"/>
  </si>
  <si>
    <t>　学     校</t>
    <rPh sb="1" eb="8">
      <t>センシュウガッコウ</t>
    </rPh>
    <phoneticPr fontId="3"/>
  </si>
  <si>
    <t>（１）   設 置 者 別 の 学 校 数 、</t>
    <rPh sb="6" eb="11">
      <t>セッチシャ</t>
    </rPh>
    <rPh sb="12" eb="13">
      <t>ベツ</t>
    </rPh>
    <rPh sb="16" eb="19">
      <t>ガッコウ</t>
    </rPh>
    <rPh sb="20" eb="21">
      <t>スウ</t>
    </rPh>
    <phoneticPr fontId="3"/>
  </si>
  <si>
    <t xml:space="preserve">  生 徒 数 及 び 教 職 員 数     </t>
    <rPh sb="2" eb="7">
      <t>セイトスウ</t>
    </rPh>
    <rPh sb="8" eb="9">
      <t>オヨ</t>
    </rPh>
    <rPh sb="12" eb="17">
      <t>キョウショクイン</t>
    </rPh>
    <rPh sb="18" eb="19">
      <t>スウ</t>
    </rPh>
    <phoneticPr fontId="3"/>
  </si>
  <si>
    <t xml:space="preserve">  設  置  者  別  の  学  校  数  ・  生  徒</t>
    <rPh sb="2" eb="9">
      <t>セッチシャ</t>
    </rPh>
    <rPh sb="11" eb="12">
      <t>ベツ</t>
    </rPh>
    <rPh sb="17" eb="21">
      <t>ガッコウ</t>
    </rPh>
    <rPh sb="23" eb="24">
      <t>スウ</t>
    </rPh>
    <rPh sb="29" eb="33">
      <t>セイトスウ</t>
    </rPh>
    <phoneticPr fontId="3"/>
  </si>
  <si>
    <t>数</t>
    <phoneticPr fontId="3"/>
  </si>
  <si>
    <t>教 員 数</t>
    <rPh sb="0" eb="3">
      <t>キョウイン</t>
    </rPh>
    <rPh sb="4" eb="5">
      <t>スウ</t>
    </rPh>
    <phoneticPr fontId="3"/>
  </si>
  <si>
    <t>職員数
（本務者）</t>
    <rPh sb="0" eb="3">
      <t>ショクインスウ</t>
    </rPh>
    <rPh sb="5" eb="7">
      <t>ホンム</t>
    </rPh>
    <rPh sb="7" eb="8">
      <t>シャ</t>
    </rPh>
    <phoneticPr fontId="3"/>
  </si>
  <si>
    <t>公   立</t>
    <rPh sb="0" eb="5">
      <t>コウリツ</t>
    </rPh>
    <phoneticPr fontId="3"/>
  </si>
  <si>
    <t>学 校 法 人</t>
    <rPh sb="0" eb="3">
      <t>ガッコウ</t>
    </rPh>
    <rPh sb="4" eb="7">
      <t>ホウジン</t>
    </rPh>
    <phoneticPr fontId="3"/>
  </si>
  <si>
    <t>準学校法人</t>
    <rPh sb="0" eb="1">
      <t>ジュン</t>
    </rPh>
    <rPh sb="1" eb="3">
      <t>ガッコウ</t>
    </rPh>
    <rPh sb="3" eb="5">
      <t>ホウジン</t>
    </rPh>
    <phoneticPr fontId="3"/>
  </si>
  <si>
    <t>財団法</t>
    <rPh sb="0" eb="2">
      <t>ザイダン</t>
    </rPh>
    <rPh sb="2" eb="3">
      <t>ホウ</t>
    </rPh>
    <phoneticPr fontId="3"/>
  </si>
  <si>
    <t>人</t>
    <rPh sb="0" eb="1">
      <t>ヒト</t>
    </rPh>
    <phoneticPr fontId="3"/>
  </si>
  <si>
    <t>社団法人</t>
    <rPh sb="0" eb="2">
      <t>シャダン</t>
    </rPh>
    <rPh sb="2" eb="4">
      <t>ホウジン</t>
    </rPh>
    <phoneticPr fontId="3"/>
  </si>
  <si>
    <t>その他の法人</t>
    <rPh sb="0" eb="3">
      <t>ソノホカ</t>
    </rPh>
    <rPh sb="4" eb="6">
      <t>ホウジン</t>
    </rPh>
    <phoneticPr fontId="3"/>
  </si>
  <si>
    <t>個    人</t>
    <rPh sb="0" eb="6">
      <t>コジン</t>
    </rPh>
    <phoneticPr fontId="3"/>
  </si>
  <si>
    <t>本 務 者</t>
    <rPh sb="0" eb="3">
      <t>ホンム</t>
    </rPh>
    <rPh sb="4" eb="5">
      <t>シャ</t>
    </rPh>
    <phoneticPr fontId="3"/>
  </si>
  <si>
    <t>生 徒 数</t>
    <rPh sb="0" eb="5">
      <t>セイトスウ</t>
    </rPh>
    <phoneticPr fontId="3"/>
  </si>
  <si>
    <t>生 徒</t>
    <rPh sb="0" eb="3">
      <t>セイトスウ</t>
    </rPh>
    <phoneticPr fontId="3"/>
  </si>
  <si>
    <t>数</t>
    <rPh sb="0" eb="1">
      <t>セイトスウ</t>
    </rPh>
    <phoneticPr fontId="3"/>
  </si>
  <si>
    <t xml:space="preserve">（２）   課 程 別 の 学 科 数 、 生 徒 数 、 入 </t>
    <rPh sb="6" eb="9">
      <t>カテイ</t>
    </rPh>
    <rPh sb="10" eb="11">
      <t>ベツ</t>
    </rPh>
    <rPh sb="14" eb="17">
      <t>ガッカ</t>
    </rPh>
    <rPh sb="18" eb="19">
      <t>スウ</t>
    </rPh>
    <rPh sb="22" eb="27">
      <t>セイトスウ</t>
    </rPh>
    <rPh sb="30" eb="31">
      <t>ニュウガクシャスウ</t>
    </rPh>
    <phoneticPr fontId="3"/>
  </si>
  <si>
    <t xml:space="preserve"> 学 者 数 及 び 卒 業 者 数</t>
    <phoneticPr fontId="3"/>
  </si>
  <si>
    <t>課  程  別　の  学  科  数 ・ 生  徒  数</t>
    <rPh sb="6" eb="7">
      <t>ベツ</t>
    </rPh>
    <phoneticPr fontId="3"/>
  </si>
  <si>
    <t>入学者数(春期）</t>
    <rPh sb="0" eb="4">
      <t>ニュウガクシャスウ</t>
    </rPh>
    <rPh sb="5" eb="7">
      <t>シュンキ</t>
    </rPh>
    <phoneticPr fontId="3"/>
  </si>
  <si>
    <t>卒業者数(前年度間）</t>
    <rPh sb="0" eb="1">
      <t>ソツ</t>
    </rPh>
    <rPh sb="1" eb="4">
      <t>ギョウシャスウ</t>
    </rPh>
    <rPh sb="5" eb="8">
      <t>ゼンネンド</t>
    </rPh>
    <rPh sb="8" eb="9">
      <t>カン</t>
    </rPh>
    <phoneticPr fontId="3"/>
  </si>
  <si>
    <t>総 数</t>
    <rPh sb="0" eb="3">
      <t>ソウスウ</t>
    </rPh>
    <phoneticPr fontId="3"/>
  </si>
  <si>
    <t>専 門 課 程</t>
    <rPh sb="0" eb="3">
      <t>センモン</t>
    </rPh>
    <rPh sb="4" eb="7">
      <t>カテイ</t>
    </rPh>
    <phoneticPr fontId="3"/>
  </si>
  <si>
    <t>高 等 課 程</t>
  </si>
  <si>
    <t>一 般 課 程</t>
    <rPh sb="0" eb="3">
      <t>イッパンカテイ</t>
    </rPh>
    <rPh sb="4" eb="7">
      <t>カテイ</t>
    </rPh>
    <phoneticPr fontId="3"/>
  </si>
  <si>
    <t>学科数</t>
    <rPh sb="0" eb="2">
      <t>ガッカ</t>
    </rPh>
    <rPh sb="2" eb="3">
      <t>スウ</t>
    </rPh>
    <phoneticPr fontId="3"/>
  </si>
  <si>
    <t>工業関係</t>
    <rPh sb="0" eb="2">
      <t>コウギョウ</t>
    </rPh>
    <rPh sb="2" eb="4">
      <t>カンケイ</t>
    </rPh>
    <phoneticPr fontId="3"/>
  </si>
  <si>
    <t>情報処理</t>
    <rPh sb="0" eb="2">
      <t>ジョウホウ</t>
    </rPh>
    <rPh sb="2" eb="4">
      <t>ショリ</t>
    </rPh>
    <phoneticPr fontId="3"/>
  </si>
  <si>
    <t>情報処理</t>
    <rPh sb="2" eb="4">
      <t>ショリ</t>
    </rPh>
    <phoneticPr fontId="3"/>
  </si>
  <si>
    <t>医療関係</t>
    <rPh sb="0" eb="2">
      <t>イリョウ</t>
    </rPh>
    <rPh sb="2" eb="4">
      <t>カンケイ</t>
    </rPh>
    <phoneticPr fontId="3"/>
  </si>
  <si>
    <t>看護</t>
    <rPh sb="0" eb="2">
      <t>カンゴ</t>
    </rPh>
    <phoneticPr fontId="3"/>
  </si>
  <si>
    <t>准看護</t>
    <rPh sb="0" eb="1">
      <t>ジュン</t>
    </rPh>
    <rPh sb="1" eb="3">
      <t>カンゴ</t>
    </rPh>
    <phoneticPr fontId="3"/>
  </si>
  <si>
    <t>衛生関係</t>
    <rPh sb="0" eb="2">
      <t>エイセイ</t>
    </rPh>
    <rPh sb="2" eb="4">
      <t>カンケイ</t>
    </rPh>
    <phoneticPr fontId="3"/>
  </si>
  <si>
    <t>美容</t>
    <rPh sb="0" eb="2">
      <t>ビヨウ</t>
    </rPh>
    <phoneticPr fontId="3"/>
  </si>
  <si>
    <t>商業実務関係</t>
    <rPh sb="0" eb="2">
      <t>ショウギョウ</t>
    </rPh>
    <rPh sb="2" eb="4">
      <t>ジツム</t>
    </rPh>
    <rPh sb="4" eb="6">
      <t>カンケイ</t>
    </rPh>
    <phoneticPr fontId="3"/>
  </si>
  <si>
    <t>旅行</t>
    <rPh sb="0" eb="2">
      <t>リョコウ</t>
    </rPh>
    <phoneticPr fontId="3"/>
  </si>
  <si>
    <t>旅行</t>
  </si>
  <si>
    <t>情報</t>
    <rPh sb="0" eb="2">
      <t>ジョウホウ</t>
    </rPh>
    <phoneticPr fontId="3"/>
  </si>
  <si>
    <t>情報</t>
  </si>
  <si>
    <t>ビジネス</t>
    <phoneticPr fontId="3"/>
  </si>
  <si>
    <t>ビジネス</t>
  </si>
  <si>
    <t>服飾・家政関係</t>
    <rPh sb="0" eb="2">
      <t>フクショク</t>
    </rPh>
    <rPh sb="3" eb="5">
      <t>カセイ</t>
    </rPh>
    <rPh sb="5" eb="7">
      <t>カンケイ</t>
    </rPh>
    <phoneticPr fontId="3"/>
  </si>
  <si>
    <t>家政関係</t>
    <rPh sb="0" eb="2">
      <t>カセイ</t>
    </rPh>
    <rPh sb="2" eb="4">
      <t>カンケイ</t>
    </rPh>
    <phoneticPr fontId="3"/>
  </si>
  <si>
    <t>和洋裁</t>
    <rPh sb="0" eb="1">
      <t>ワ</t>
    </rPh>
    <rPh sb="1" eb="3">
      <t>ヨウサイ</t>
    </rPh>
    <phoneticPr fontId="3"/>
  </si>
  <si>
    <t>＊</t>
    <phoneticPr fontId="3"/>
  </si>
  <si>
    <t>ファッションビジネス</t>
    <phoneticPr fontId="3"/>
  </si>
  <si>
    <t>文化・教養関係</t>
    <rPh sb="0" eb="2">
      <t>ブンカ</t>
    </rPh>
    <rPh sb="3" eb="5">
      <t>キョウヨウ</t>
    </rPh>
    <rPh sb="5" eb="7">
      <t>カンケイ</t>
    </rPh>
    <phoneticPr fontId="3"/>
  </si>
  <si>
    <t>外国語</t>
    <rPh sb="0" eb="3">
      <t>ガイコクゴ</t>
    </rPh>
    <phoneticPr fontId="3"/>
  </si>
  <si>
    <t xml:space="preserve">演劇 ・映画 </t>
    <rPh sb="0" eb="2">
      <t>エンゲキ</t>
    </rPh>
    <rPh sb="4" eb="6">
      <t>エイガ</t>
    </rPh>
    <phoneticPr fontId="3"/>
  </si>
  <si>
    <t>音楽</t>
    <rPh sb="0" eb="2">
      <t>オンガク</t>
    </rPh>
    <phoneticPr fontId="3"/>
  </si>
  <si>
    <t>その他</t>
    <rPh sb="0" eb="3">
      <t>ソノホカ</t>
    </rPh>
    <phoneticPr fontId="3"/>
  </si>
  <si>
    <t>教育・社会福祉</t>
    <rPh sb="0" eb="2">
      <t>キョウイク</t>
    </rPh>
    <rPh sb="3" eb="5">
      <t>シャカイ</t>
    </rPh>
    <rPh sb="5" eb="7">
      <t>フクシ</t>
    </rPh>
    <phoneticPr fontId="3"/>
  </si>
  <si>
    <t>介護福祉</t>
    <rPh sb="0" eb="2">
      <t>カイゴ</t>
    </rPh>
    <rPh sb="2" eb="4">
      <t>フクシ</t>
    </rPh>
    <phoneticPr fontId="3"/>
  </si>
  <si>
    <t>介護福祉</t>
  </si>
  <si>
    <r>
      <t>＊は、平成1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年度までは、「和洋裁」に含まれていた学科である。</t>
    </r>
    <rPh sb="3" eb="5">
      <t>ヘイセイ</t>
    </rPh>
    <rPh sb="7" eb="9">
      <t>ネンド</t>
    </rPh>
    <rPh sb="14" eb="15">
      <t>ワ</t>
    </rPh>
    <rPh sb="15" eb="17">
      <t>ヨウサイ</t>
    </rPh>
    <rPh sb="19" eb="20">
      <t>フク</t>
    </rPh>
    <rPh sb="25" eb="27">
      <t>ガッカ</t>
    </rPh>
    <phoneticPr fontId="3"/>
  </si>
  <si>
    <t>援 学 校</t>
    <rPh sb="0" eb="1">
      <t>エン</t>
    </rPh>
    <phoneticPr fontId="3"/>
  </si>
  <si>
    <t>区  分</t>
    <rPh sb="0" eb="4">
      <t>クブン</t>
    </rPh>
    <phoneticPr fontId="3"/>
  </si>
  <si>
    <t>学 級 数</t>
    <rPh sb="0" eb="1">
      <t>ガク</t>
    </rPh>
    <rPh sb="2" eb="5">
      <t>キュウスウ</t>
    </rPh>
    <phoneticPr fontId="3"/>
  </si>
  <si>
    <t xml:space="preserve">幼   児   ・   児   </t>
    <rPh sb="0" eb="5">
      <t>ヨウジ</t>
    </rPh>
    <rPh sb="12" eb="13">
      <t>ジドウ</t>
    </rPh>
    <phoneticPr fontId="3"/>
  </si>
  <si>
    <t xml:space="preserve"> 童   ・   生   徒   数  </t>
    <phoneticPr fontId="3"/>
  </si>
  <si>
    <t>教 員 数（本務者）</t>
    <rPh sb="0" eb="3">
      <t>キョウイン</t>
    </rPh>
    <rPh sb="4" eb="5">
      <t>インスウ</t>
    </rPh>
    <rPh sb="6" eb="8">
      <t>ホンム</t>
    </rPh>
    <rPh sb="8" eb="9">
      <t>シャ</t>
    </rPh>
    <phoneticPr fontId="3"/>
  </si>
  <si>
    <t>職員数     （本務者）</t>
    <rPh sb="0" eb="2">
      <t>ショクイン</t>
    </rPh>
    <rPh sb="2" eb="3">
      <t>スウ</t>
    </rPh>
    <rPh sb="9" eb="11">
      <t>ホンム</t>
    </rPh>
    <rPh sb="11" eb="12">
      <t>シャ</t>
    </rPh>
    <phoneticPr fontId="3"/>
  </si>
  <si>
    <t>幼稚部</t>
    <rPh sb="0" eb="2">
      <t>ヨウチ</t>
    </rPh>
    <rPh sb="2" eb="3">
      <t>ブ</t>
    </rPh>
    <phoneticPr fontId="3"/>
  </si>
  <si>
    <t>小学部</t>
    <rPh sb="0" eb="1">
      <t>ショウ</t>
    </rPh>
    <rPh sb="1" eb="3">
      <t>ショウガクブ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</si>
  <si>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</si>
  <si>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</si>
  <si>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小学部</t>
  </si>
  <si>
    <t>特別支援学校は、平成19年の学校教育法の改正により、「盲学校、ろう学校、養護学校」を一本化したものである。</t>
    <rPh sb="0" eb="2">
      <t>トクベツ</t>
    </rPh>
    <rPh sb="2" eb="4">
      <t>シエン</t>
    </rPh>
    <rPh sb="4" eb="6">
      <t>ガッコウ</t>
    </rPh>
    <rPh sb="8" eb="10">
      <t>ヘイセイ</t>
    </rPh>
    <rPh sb="12" eb="13">
      <t>ネン</t>
    </rPh>
    <rPh sb="14" eb="16">
      <t>ガッコウ</t>
    </rPh>
    <rPh sb="16" eb="19">
      <t>キョウイクホウ</t>
    </rPh>
    <rPh sb="20" eb="22">
      <t>カイセイ</t>
    </rPh>
    <rPh sb="27" eb="28">
      <t>モウ</t>
    </rPh>
    <rPh sb="28" eb="30">
      <t>ガッコウ</t>
    </rPh>
    <rPh sb="33" eb="35">
      <t>ガッコウ</t>
    </rPh>
    <rPh sb="36" eb="38">
      <t>ヨウゴ</t>
    </rPh>
    <rPh sb="38" eb="40">
      <t>ガッコウ</t>
    </rPh>
    <rPh sb="42" eb="45">
      <t>イッポンカ</t>
    </rPh>
    <phoneticPr fontId="3"/>
  </si>
  <si>
    <t>本市における特別支援学校は市立4校(分校も含む)、県立3校の計7校である。</t>
    <rPh sb="6" eb="8">
      <t>トクベツ</t>
    </rPh>
    <rPh sb="8" eb="10">
      <t>シエン</t>
    </rPh>
    <rPh sb="10" eb="12">
      <t>ガッコウ</t>
    </rPh>
    <rPh sb="18" eb="20">
      <t>ブンコウ</t>
    </rPh>
    <rPh sb="21" eb="22">
      <t>フク</t>
    </rPh>
    <rPh sb="30" eb="31">
      <t>ケイ</t>
    </rPh>
    <rPh sb="32" eb="33">
      <t>コウ</t>
    </rPh>
    <phoneticPr fontId="3"/>
  </si>
  <si>
    <t xml:space="preserve"> 学 校 </t>
    <rPh sb="0" eb="4">
      <t>カクシュガッコウ</t>
    </rPh>
    <phoneticPr fontId="3"/>
  </si>
  <si>
    <t xml:space="preserve">    （１）   設 置 者 別 の 学 校 </t>
    <rPh sb="10" eb="15">
      <t>セッチシャ</t>
    </rPh>
    <rPh sb="16" eb="17">
      <t>ベツ</t>
    </rPh>
    <rPh sb="20" eb="23">
      <t>ガッコウ</t>
    </rPh>
    <phoneticPr fontId="3"/>
  </si>
  <si>
    <t xml:space="preserve"> 数 、生 徒 数 及 び 教 職 員 数</t>
    <rPh sb="1" eb="2">
      <t>スウ</t>
    </rPh>
    <rPh sb="4" eb="9">
      <t>セイトスウ</t>
    </rPh>
    <rPh sb="10" eb="11">
      <t>オヨ</t>
    </rPh>
    <rPh sb="14" eb="19">
      <t>キョウショクイン</t>
    </rPh>
    <rPh sb="20" eb="21">
      <t>スウ</t>
    </rPh>
    <phoneticPr fontId="3"/>
  </si>
  <si>
    <t xml:space="preserve">設  置  者  別  の  学  校  数 ・ 生  徒  数 </t>
    <rPh sb="0" eb="7">
      <t>セッチシャ</t>
    </rPh>
    <rPh sb="9" eb="10">
      <t>ベツ</t>
    </rPh>
    <rPh sb="15" eb="19">
      <t>ガッコウ</t>
    </rPh>
    <rPh sb="21" eb="22">
      <t>スウ</t>
    </rPh>
    <rPh sb="25" eb="32">
      <t>セイトスウ</t>
    </rPh>
    <phoneticPr fontId="3"/>
  </si>
  <si>
    <t>職員数    （本務者）</t>
    <rPh sb="0" eb="2">
      <t>ショクイン</t>
    </rPh>
    <rPh sb="2" eb="3">
      <t>スウ</t>
    </rPh>
    <rPh sb="8" eb="10">
      <t>ホンム</t>
    </rPh>
    <rPh sb="10" eb="11">
      <t>シャ</t>
    </rPh>
    <phoneticPr fontId="3"/>
  </si>
  <si>
    <t>準 学 校 法 人</t>
    <rPh sb="0" eb="1">
      <t>ジュン</t>
    </rPh>
    <rPh sb="2" eb="5">
      <t>ガッコウ</t>
    </rPh>
    <rPh sb="6" eb="9">
      <t>ホウジン</t>
    </rPh>
    <phoneticPr fontId="3"/>
  </si>
  <si>
    <t>社団･財団法</t>
    <rPh sb="0" eb="2">
      <t>シャダン</t>
    </rPh>
    <rPh sb="3" eb="5">
      <t>ザイダン</t>
    </rPh>
    <rPh sb="5" eb="6">
      <t>ホウ</t>
    </rPh>
    <phoneticPr fontId="3"/>
  </si>
  <si>
    <t>人</t>
    <rPh sb="0" eb="1">
      <t>ジン</t>
    </rPh>
    <phoneticPr fontId="3"/>
  </si>
  <si>
    <t>そ の 他 の 法 人</t>
    <rPh sb="0" eb="5">
      <t>ソノタ</t>
    </rPh>
    <rPh sb="8" eb="11">
      <t>ホウジン</t>
    </rPh>
    <phoneticPr fontId="3"/>
  </si>
  <si>
    <t>個   人</t>
    <rPh sb="0" eb="5">
      <t>コジン</t>
    </rPh>
    <phoneticPr fontId="3"/>
  </si>
  <si>
    <t xml:space="preserve">   生 徒</t>
    <rPh sb="3" eb="6">
      <t>セイトスウ</t>
    </rPh>
    <phoneticPr fontId="3"/>
  </si>
  <si>
    <t xml:space="preserve"> 本市における各種学校は私立のみである。</t>
    <rPh sb="1" eb="2">
      <t>ホンシ</t>
    </rPh>
    <rPh sb="2" eb="3">
      <t>シ</t>
    </rPh>
    <rPh sb="7" eb="11">
      <t>カクシュガッコウ</t>
    </rPh>
    <rPh sb="12" eb="14">
      <t>シリツ</t>
    </rPh>
    <phoneticPr fontId="3"/>
  </si>
  <si>
    <t xml:space="preserve"> （２）   課 程 別 の 生 徒 数 、入 学 者 数 </t>
    <rPh sb="26" eb="27">
      <t>シャ</t>
    </rPh>
    <rPh sb="28" eb="29">
      <t>スウ</t>
    </rPh>
    <phoneticPr fontId="3"/>
  </si>
  <si>
    <t xml:space="preserve"> 及 び 卒 業 者 数       </t>
  </si>
  <si>
    <t>課 程 数</t>
    <rPh sb="0" eb="3">
      <t>カテイ</t>
    </rPh>
    <rPh sb="4" eb="5">
      <t>スウ</t>
    </rPh>
    <phoneticPr fontId="3"/>
  </si>
  <si>
    <t>生    徒    数</t>
  </si>
  <si>
    <t>入学者数（春期）</t>
    <rPh sb="0" eb="3">
      <t>ニュウガクシャ</t>
    </rPh>
    <rPh sb="3" eb="4">
      <t>スウ</t>
    </rPh>
    <rPh sb="5" eb="7">
      <t>シュンキ</t>
    </rPh>
    <phoneticPr fontId="3"/>
  </si>
  <si>
    <t>卒業者数（前年度間）</t>
    <rPh sb="0" eb="3">
      <t>ソツギョウシャ</t>
    </rPh>
    <rPh sb="3" eb="4">
      <t>スウ</t>
    </rPh>
    <rPh sb="5" eb="8">
      <t>ゼンネンド</t>
    </rPh>
    <rPh sb="8" eb="9">
      <t>カン</t>
    </rPh>
    <phoneticPr fontId="3"/>
  </si>
  <si>
    <t>昼</t>
    <rPh sb="0" eb="1">
      <t>ヒル</t>
    </rPh>
    <phoneticPr fontId="3"/>
  </si>
  <si>
    <t>夜</t>
    <rPh sb="0" eb="1">
      <t>ヨル</t>
    </rPh>
    <phoneticPr fontId="3"/>
  </si>
  <si>
    <t>修 業 年 限          １年未満の課程</t>
    <rPh sb="0" eb="3">
      <t>シュウギョウ</t>
    </rPh>
    <rPh sb="4" eb="5">
      <t>ネン</t>
    </rPh>
    <rPh sb="6" eb="7">
      <t>ネンゲン</t>
    </rPh>
    <rPh sb="18" eb="19">
      <t>１ネン</t>
    </rPh>
    <rPh sb="19" eb="21">
      <t>ミマン</t>
    </rPh>
    <rPh sb="22" eb="24">
      <t>カテイ</t>
    </rPh>
    <phoneticPr fontId="3"/>
  </si>
  <si>
    <t>修  業  年  限       １年以上の課程</t>
    <rPh sb="0" eb="4">
      <t>シュウギョウ</t>
    </rPh>
    <rPh sb="6" eb="10">
      <t>ネンゲン</t>
    </rPh>
    <rPh sb="18" eb="19">
      <t>１ネン</t>
    </rPh>
    <rPh sb="19" eb="21">
      <t>イジョウ</t>
    </rPh>
    <rPh sb="22" eb="24">
      <t>カテイ</t>
    </rPh>
    <phoneticPr fontId="3"/>
  </si>
  <si>
    <t xml:space="preserve"> （再掲）  昼の</t>
    <rPh sb="2" eb="4">
      <t>サイケイ</t>
    </rPh>
    <rPh sb="7" eb="8">
      <t>ヒル</t>
    </rPh>
    <phoneticPr fontId="3"/>
  </si>
  <si>
    <t>課程</t>
    <rPh sb="0" eb="2">
      <t>カテイ</t>
    </rPh>
    <phoneticPr fontId="3"/>
  </si>
  <si>
    <t>（再掲）高等学校以上を      入学資格とする課程</t>
    <rPh sb="1" eb="3">
      <t>サイケイ</t>
    </rPh>
    <rPh sb="4" eb="8">
      <t>コウトウガッコウ</t>
    </rPh>
    <rPh sb="8" eb="10">
      <t>イジョウ</t>
    </rPh>
    <rPh sb="17" eb="18">
      <t>イ</t>
    </rPh>
    <rPh sb="18" eb="19">
      <t>ガク</t>
    </rPh>
    <rPh sb="19" eb="21">
      <t>シカク</t>
    </rPh>
    <rPh sb="24" eb="26">
      <t>カテイ</t>
    </rPh>
    <phoneticPr fontId="3"/>
  </si>
  <si>
    <t>医     療     関     係</t>
    <rPh sb="0" eb="7">
      <t>イリョウキカン</t>
    </rPh>
    <rPh sb="12" eb="19">
      <t>カンケイ</t>
    </rPh>
    <phoneticPr fontId="3"/>
  </si>
  <si>
    <t>-</t>
    <phoneticPr fontId="3"/>
  </si>
  <si>
    <t>家   政   関   係</t>
    <rPh sb="0" eb="1">
      <t>ケ</t>
    </rPh>
    <rPh sb="4" eb="5">
      <t>セイ</t>
    </rPh>
    <rPh sb="8" eb="9">
      <t>セキ</t>
    </rPh>
    <rPh sb="12" eb="13">
      <t>カカリ</t>
    </rPh>
    <phoneticPr fontId="3"/>
  </si>
  <si>
    <t>和   洋   裁</t>
    <rPh sb="0" eb="1">
      <t>ワ</t>
    </rPh>
    <rPh sb="4" eb="5">
      <t>ヨウ</t>
    </rPh>
    <rPh sb="8" eb="9">
      <t>サイ</t>
    </rPh>
    <phoneticPr fontId="3"/>
  </si>
  <si>
    <t>各種学校のみの課程</t>
    <rPh sb="0" eb="2">
      <t>カクシュ</t>
    </rPh>
    <rPh sb="2" eb="4">
      <t>ガッコウ</t>
    </rPh>
    <rPh sb="7" eb="9">
      <t>カテイ</t>
    </rPh>
    <phoneticPr fontId="3"/>
  </si>
  <si>
    <t>外 国 人 学 校</t>
    <rPh sb="0" eb="1">
      <t>ガイ</t>
    </rPh>
    <rPh sb="2" eb="3">
      <t>コク</t>
    </rPh>
    <rPh sb="4" eb="5">
      <t>ニン</t>
    </rPh>
    <rPh sb="6" eb="7">
      <t>ガク</t>
    </rPh>
    <rPh sb="8" eb="9">
      <t>コウ</t>
    </rPh>
    <phoneticPr fontId="3"/>
  </si>
  <si>
    <t>(1) 不就学態様別学齢児童・生徒数</t>
    <rPh sb="4" eb="5">
      <t>フ</t>
    </rPh>
    <rPh sb="5" eb="7">
      <t>シュウガク</t>
    </rPh>
    <rPh sb="7" eb="9">
      <t>タイヨウ</t>
    </rPh>
    <rPh sb="9" eb="10">
      <t>ベツ</t>
    </rPh>
    <rPh sb="10" eb="12">
      <t>ガクレイ</t>
    </rPh>
    <rPh sb="12" eb="14">
      <t>ジドウ</t>
    </rPh>
    <rPh sb="15" eb="18">
      <t>セイトスウ</t>
    </rPh>
    <phoneticPr fontId="3"/>
  </si>
  <si>
    <t>区 分</t>
    <rPh sb="0" eb="3">
      <t>クブン</t>
    </rPh>
    <phoneticPr fontId="3"/>
  </si>
  <si>
    <t>学 齢 児 童 数</t>
    <rPh sb="0" eb="3">
      <t>ガクレイ</t>
    </rPh>
    <rPh sb="4" eb="7">
      <t>ジドウ</t>
    </rPh>
    <rPh sb="8" eb="9">
      <t>ドウスウ</t>
    </rPh>
    <phoneticPr fontId="3"/>
  </si>
  <si>
    <t>学 齢 生 徒 数</t>
    <rPh sb="0" eb="3">
      <t>ガクレイ</t>
    </rPh>
    <rPh sb="4" eb="9">
      <t>セイトスウ</t>
    </rPh>
    <phoneticPr fontId="3"/>
  </si>
  <si>
    <t>6歳</t>
    <rPh sb="0" eb="2">
      <t>６サイ</t>
    </rPh>
    <phoneticPr fontId="3"/>
  </si>
  <si>
    <t>7歳</t>
    <rPh sb="0" eb="2">
      <t>７サイ</t>
    </rPh>
    <phoneticPr fontId="3"/>
  </si>
  <si>
    <t>8歳</t>
    <rPh sb="0" eb="2">
      <t>８サイ</t>
    </rPh>
    <phoneticPr fontId="3"/>
  </si>
  <si>
    <t>9歳</t>
    <rPh sb="0" eb="2">
      <t>９サイ</t>
    </rPh>
    <phoneticPr fontId="3"/>
  </si>
  <si>
    <t>10歳</t>
    <rPh sb="0" eb="3">
      <t>１０サイ</t>
    </rPh>
    <phoneticPr fontId="3"/>
  </si>
  <si>
    <t>11歳</t>
    <rPh sb="0" eb="3">
      <t>１１サイ</t>
    </rPh>
    <phoneticPr fontId="3"/>
  </si>
  <si>
    <t>12歳</t>
    <rPh sb="0" eb="3">
      <t>１２サイ</t>
    </rPh>
    <phoneticPr fontId="3"/>
  </si>
  <si>
    <t>13歳</t>
    <rPh sb="0" eb="3">
      <t>１３サイ</t>
    </rPh>
    <phoneticPr fontId="3"/>
  </si>
  <si>
    <t>14歳</t>
    <rPh sb="0" eb="3">
      <t>１４サイ</t>
    </rPh>
    <phoneticPr fontId="3"/>
  </si>
  <si>
    <t>就学免除者</t>
    <rPh sb="0" eb="2">
      <t>シュウガク</t>
    </rPh>
    <rPh sb="2" eb="5">
      <t>メンジョシャ</t>
    </rPh>
    <phoneticPr fontId="3"/>
  </si>
  <si>
    <t>就学猶予者</t>
    <rPh sb="0" eb="2">
      <t>シュウガク</t>
    </rPh>
    <rPh sb="2" eb="4">
      <t>ユウヨ</t>
    </rPh>
    <rPh sb="4" eb="5">
      <t>シャ</t>
    </rPh>
    <phoneticPr fontId="3"/>
  </si>
  <si>
    <t>1  年  以  上
居所不明者</t>
    <rPh sb="3" eb="4">
      <t>１ネン</t>
    </rPh>
    <rPh sb="6" eb="7">
      <t>イ</t>
    </rPh>
    <rPh sb="9" eb="10">
      <t>カミ</t>
    </rPh>
    <rPh sb="11" eb="13">
      <t>キョショ</t>
    </rPh>
    <rPh sb="13" eb="16">
      <t>フメイシャ</t>
    </rPh>
    <phoneticPr fontId="3"/>
  </si>
  <si>
    <t>（２）  不就学理由別免除者及び猶予者</t>
    <rPh sb="5" eb="6">
      <t>フ</t>
    </rPh>
    <rPh sb="8" eb="10">
      <t>リユウ</t>
    </rPh>
    <rPh sb="10" eb="11">
      <t>ベツ</t>
    </rPh>
    <rPh sb="11" eb="14">
      <t>メンジョシャ</t>
    </rPh>
    <rPh sb="14" eb="15">
      <t>オヨ</t>
    </rPh>
    <rPh sb="16" eb="18">
      <t>ユウヨ</t>
    </rPh>
    <rPh sb="18" eb="19">
      <t>シャ</t>
    </rPh>
    <phoneticPr fontId="3"/>
  </si>
  <si>
    <t>就 学 免 除 者</t>
    <rPh sb="0" eb="3">
      <t>シュウガク</t>
    </rPh>
    <rPh sb="4" eb="7">
      <t>メンジョ</t>
    </rPh>
    <rPh sb="8" eb="9">
      <t>シャ</t>
    </rPh>
    <phoneticPr fontId="3"/>
  </si>
  <si>
    <t>就 学 猶 予 者</t>
    <rPh sb="0" eb="3">
      <t>シュウガク</t>
    </rPh>
    <rPh sb="4" eb="7">
      <t>ユウヨ</t>
    </rPh>
    <rPh sb="8" eb="9">
      <t>シャ</t>
    </rPh>
    <phoneticPr fontId="3"/>
  </si>
  <si>
    <t>６歳～１１歳</t>
    <rPh sb="1" eb="2">
      <t>サイ</t>
    </rPh>
    <rPh sb="5" eb="6">
      <t>サイ</t>
    </rPh>
    <phoneticPr fontId="3"/>
  </si>
  <si>
    <t>１２歳～１４歳</t>
    <rPh sb="0" eb="3">
      <t>１２サイ</t>
    </rPh>
    <rPh sb="6" eb="7">
      <t>サイ</t>
    </rPh>
    <phoneticPr fontId="3"/>
  </si>
  <si>
    <t xml:space="preserve">    病弱・
発育不完全</t>
    <rPh sb="4" eb="6">
      <t>ビョウジャク</t>
    </rPh>
    <rPh sb="8" eb="10">
      <t>ハツイク</t>
    </rPh>
    <rPh sb="10" eb="13">
      <t>フカンゼン</t>
    </rPh>
    <phoneticPr fontId="3"/>
  </si>
  <si>
    <t>重国籍のため</t>
    <rPh sb="0" eb="1">
      <t>オモ</t>
    </rPh>
    <rPh sb="1" eb="3">
      <t>コクセキ</t>
    </rPh>
    <phoneticPr fontId="3"/>
  </si>
  <si>
    <t xml:space="preserve"> その他</t>
    <rPh sb="1" eb="4">
      <t>ソノホカ</t>
    </rPh>
    <phoneticPr fontId="3"/>
  </si>
  <si>
    <t>(注) 平成25年度から、以下のとおり区分を変更。</t>
    <rPh sb="1" eb="2">
      <t>チュウ</t>
    </rPh>
    <rPh sb="4" eb="6">
      <t>ヘイセイ</t>
    </rPh>
    <rPh sb="8" eb="10">
      <t>ネンド</t>
    </rPh>
    <rPh sb="13" eb="15">
      <t>イカ</t>
    </rPh>
    <rPh sb="19" eb="21">
      <t>クブン</t>
    </rPh>
    <rPh sb="22" eb="24">
      <t>ヘンコウ</t>
    </rPh>
    <phoneticPr fontId="3"/>
  </si>
  <si>
    <t>　　・ 就学免除者の区分（「肢体不自由」～「知的障害」）及び就学猶予者の区分（「視覚障害」～「知的障害」）を「病弱・発育不完全」にまとめる。</t>
    <rPh sb="4" eb="6">
      <t>シュウガク</t>
    </rPh>
    <rPh sb="6" eb="8">
      <t>メンジョ</t>
    </rPh>
    <rPh sb="8" eb="9">
      <t>シャ</t>
    </rPh>
    <rPh sb="10" eb="12">
      <t>クブン</t>
    </rPh>
    <rPh sb="14" eb="16">
      <t>シタイ</t>
    </rPh>
    <rPh sb="16" eb="19">
      <t>フジユウ</t>
    </rPh>
    <rPh sb="22" eb="24">
      <t>チテキ</t>
    </rPh>
    <rPh sb="24" eb="26">
      <t>ショウガイ</t>
    </rPh>
    <rPh sb="28" eb="29">
      <t>オヨ</t>
    </rPh>
    <rPh sb="30" eb="32">
      <t>シュウガク</t>
    </rPh>
    <rPh sb="32" eb="34">
      <t>ユウヨ</t>
    </rPh>
    <rPh sb="34" eb="35">
      <t>シャ</t>
    </rPh>
    <rPh sb="36" eb="38">
      <t>クブン</t>
    </rPh>
    <rPh sb="40" eb="42">
      <t>シカク</t>
    </rPh>
    <rPh sb="42" eb="44">
      <t>ショウガイ</t>
    </rPh>
    <rPh sb="47" eb="49">
      <t>チテキ</t>
    </rPh>
    <rPh sb="49" eb="51">
      <t>ショウガイ</t>
    </rPh>
    <rPh sb="55" eb="57">
      <t>ビョウジャク</t>
    </rPh>
    <rPh sb="58" eb="60">
      <t>ハツイク</t>
    </rPh>
    <rPh sb="60" eb="63">
      <t>フカンゼン</t>
    </rPh>
    <phoneticPr fontId="3"/>
  </si>
  <si>
    <t>　　・「その他」の区分を、「重国籍のため」と「その他」に分割する。</t>
    <rPh sb="6" eb="7">
      <t>タ</t>
    </rPh>
    <rPh sb="9" eb="11">
      <t>クブン</t>
    </rPh>
    <rPh sb="14" eb="15">
      <t>ジュウ</t>
    </rPh>
    <rPh sb="15" eb="17">
      <t>コクセキ</t>
    </rPh>
    <rPh sb="25" eb="26">
      <t>タ</t>
    </rPh>
    <rPh sb="28" eb="30">
      <t>ブンカツ</t>
    </rPh>
    <phoneticPr fontId="3"/>
  </si>
  <si>
    <t>区    分</t>
    <rPh sb="0" eb="6">
      <t>クブン</t>
    </rPh>
    <phoneticPr fontId="3"/>
  </si>
  <si>
    <t>公  立</t>
    <rPh sb="0" eb="4">
      <t>コウリツ</t>
    </rPh>
    <phoneticPr fontId="3"/>
  </si>
  <si>
    <t>私  立</t>
    <rPh sb="0" eb="4">
      <t>シリツ</t>
    </rPh>
    <phoneticPr fontId="3"/>
  </si>
  <si>
    <t xml:space="preserve"> 卒  業  者</t>
    <phoneticPr fontId="3"/>
  </si>
  <si>
    <t>A</t>
    <phoneticPr fontId="3"/>
  </si>
  <si>
    <t>高等学校等進学者</t>
    <rPh sb="0" eb="4">
      <t>コウトウガッコウ</t>
    </rPh>
    <rPh sb="4" eb="5">
      <t>トウ</t>
    </rPh>
    <rPh sb="5" eb="8">
      <t>シンガクシャ</t>
    </rPh>
    <phoneticPr fontId="3"/>
  </si>
  <si>
    <t>１</t>
    <phoneticPr fontId="3"/>
  </si>
  <si>
    <t>高等学校本科</t>
    <rPh sb="0" eb="4">
      <t>コウトウガッコウ</t>
    </rPh>
    <rPh sb="4" eb="6">
      <t>ホンカ</t>
    </rPh>
    <phoneticPr fontId="3"/>
  </si>
  <si>
    <t xml:space="preserve"> 総       数</t>
    <rPh sb="1" eb="10">
      <t>ソウスウ</t>
    </rPh>
    <phoneticPr fontId="3"/>
  </si>
  <si>
    <t xml:space="preserve"> 全 日 制</t>
    <rPh sb="1" eb="6">
      <t>ゼンニチセイ</t>
    </rPh>
    <phoneticPr fontId="3"/>
  </si>
  <si>
    <t xml:space="preserve"> 定 時 制</t>
    <rPh sb="1" eb="6">
      <t>テイジセイ</t>
    </rPh>
    <phoneticPr fontId="3"/>
  </si>
  <si>
    <t xml:space="preserve"> 通 信 制</t>
    <rPh sb="1" eb="4">
      <t>ツウシン</t>
    </rPh>
    <rPh sb="5" eb="6">
      <t>セイ</t>
    </rPh>
    <phoneticPr fontId="3"/>
  </si>
  <si>
    <t>２</t>
    <phoneticPr fontId="3"/>
  </si>
  <si>
    <t>高等学校別科</t>
    <rPh sb="0" eb="4">
      <t>コウトウガッコウ</t>
    </rPh>
    <rPh sb="4" eb="5">
      <t>ベツ</t>
    </rPh>
    <rPh sb="5" eb="6">
      <t>カ</t>
    </rPh>
    <phoneticPr fontId="3"/>
  </si>
  <si>
    <t>３</t>
    <phoneticPr fontId="3"/>
  </si>
  <si>
    <t>高等専門学校</t>
    <rPh sb="0" eb="6">
      <t>コウトウセンモンガッコウ</t>
    </rPh>
    <phoneticPr fontId="3"/>
  </si>
  <si>
    <t>４</t>
    <phoneticPr fontId="3"/>
  </si>
  <si>
    <t>特別支援学校本科</t>
    <rPh sb="0" eb="2">
      <t>トクベツ</t>
    </rPh>
    <rPh sb="2" eb="4">
      <t>シエン</t>
    </rPh>
    <rPh sb="4" eb="6">
      <t>ガッコウ</t>
    </rPh>
    <rPh sb="6" eb="8">
      <t>ホンカ</t>
    </rPh>
    <phoneticPr fontId="3"/>
  </si>
  <si>
    <t>５</t>
  </si>
  <si>
    <t>特別支援学校別科</t>
    <rPh sb="0" eb="2">
      <t>トクベツ</t>
    </rPh>
    <rPh sb="2" eb="4">
      <t>シエン</t>
    </rPh>
    <rPh sb="4" eb="6">
      <t>ガッコウ</t>
    </rPh>
    <rPh sb="6" eb="7">
      <t>ベツ</t>
    </rPh>
    <rPh sb="7" eb="8">
      <t>ホンカ</t>
    </rPh>
    <phoneticPr fontId="3"/>
  </si>
  <si>
    <t>６</t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</si>
  <si>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3"/>
  </si>
  <si>
    <t>B</t>
    <phoneticPr fontId="3"/>
  </si>
  <si>
    <t>専修学校(高等課程)進学者</t>
    <rPh sb="0" eb="4">
      <t>センシュウガッコウ</t>
    </rPh>
    <rPh sb="5" eb="7">
      <t>コウトウ</t>
    </rPh>
    <rPh sb="7" eb="9">
      <t>カテイ</t>
    </rPh>
    <rPh sb="10" eb="13">
      <t>シンガクシャ</t>
    </rPh>
    <phoneticPr fontId="3"/>
  </si>
  <si>
    <t>C</t>
    <phoneticPr fontId="3"/>
  </si>
  <si>
    <t>専修学校(一般課程)等入学者</t>
    <rPh sb="0" eb="4">
      <t>センシュウガッコウ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</si>
  <si>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専修学校（一般課程）</t>
    <rPh sb="0" eb="4">
      <t>センシュウガッコウ</t>
    </rPh>
    <rPh sb="5" eb="7">
      <t>イッパン</t>
    </rPh>
    <rPh sb="7" eb="9">
      <t>カテイ</t>
    </rPh>
    <phoneticPr fontId="3"/>
  </si>
  <si>
    <t>各種学校</t>
    <rPh sb="0" eb="4">
      <t>カクシュガッコウ</t>
    </rPh>
    <phoneticPr fontId="3"/>
  </si>
  <si>
    <t>D</t>
    <phoneticPr fontId="3"/>
  </si>
  <si>
    <t>公共職業能力開発施設等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3"/>
  </si>
  <si>
    <t>E</t>
    <phoneticPr fontId="3"/>
  </si>
  <si>
    <t>就職した者</t>
    <rPh sb="0" eb="2">
      <t>シュウショク</t>
    </rPh>
    <rPh sb="4" eb="5">
      <t>モノ</t>
    </rPh>
    <phoneticPr fontId="3"/>
  </si>
  <si>
    <t>F</t>
    <phoneticPr fontId="3"/>
  </si>
  <si>
    <t>上記及び死亡・不詳以外の者</t>
    <rPh sb="0" eb="2">
      <t>ジョウキ</t>
    </rPh>
    <rPh sb="2" eb="3">
      <t>オヨ</t>
    </rPh>
    <rPh sb="4" eb="6">
      <t>シボウ</t>
    </rPh>
    <rPh sb="7" eb="9">
      <t>フショウ</t>
    </rPh>
    <rPh sb="9" eb="11">
      <t>イガイ</t>
    </rPh>
    <rPh sb="12" eb="13">
      <t>ギョウシャ</t>
    </rPh>
    <phoneticPr fontId="3"/>
  </si>
  <si>
    <t>G</t>
    <phoneticPr fontId="3"/>
  </si>
  <si>
    <t>死亡・不詳</t>
    <rPh sb="0" eb="2">
      <t>シボウ</t>
    </rPh>
    <rPh sb="3" eb="5">
      <t>フショウ</t>
    </rPh>
    <phoneticPr fontId="3"/>
  </si>
  <si>
    <t>H</t>
    <phoneticPr fontId="3"/>
  </si>
  <si>
    <t>就職しつつ進・入学している者(再掲）</t>
    <rPh sb="0" eb="2">
      <t>シュウショク</t>
    </rPh>
    <rPh sb="5" eb="6">
      <t>シン</t>
    </rPh>
    <rPh sb="7" eb="9">
      <t>ニュウガク</t>
    </rPh>
    <rPh sb="13" eb="14">
      <t>モノ</t>
    </rPh>
    <rPh sb="15" eb="17">
      <t>サイケイ</t>
    </rPh>
    <phoneticPr fontId="3"/>
  </si>
  <si>
    <t>高等学校等</t>
    <rPh sb="0" eb="4">
      <t>コウトウガッコウ</t>
    </rPh>
    <rPh sb="4" eb="5">
      <t>トウ</t>
    </rPh>
    <phoneticPr fontId="3"/>
  </si>
  <si>
    <t>専修学校（高等課程)進学者</t>
    <rPh sb="0" eb="4">
      <t>センシュウガッコウ</t>
    </rPh>
    <rPh sb="5" eb="7">
      <t>コウトウ</t>
    </rPh>
    <rPh sb="7" eb="9">
      <t>カテイ</t>
    </rPh>
    <rPh sb="10" eb="13">
      <t>シンガクシャ</t>
    </rPh>
    <phoneticPr fontId="3"/>
  </si>
  <si>
    <t>専修学校(一般課程)等入学者</t>
    <rPh sb="0" eb="4">
      <t>センシュウガッコウ</t>
    </rPh>
    <rPh sb="5" eb="7">
      <t>イッパンカテイ</t>
    </rPh>
    <rPh sb="7" eb="9">
      <t>カテイ</t>
    </rPh>
    <rPh sb="10" eb="11">
      <t>トウ</t>
    </rPh>
    <rPh sb="11" eb="14">
      <t>ニュウガクシャ</t>
    </rPh>
    <phoneticPr fontId="3"/>
  </si>
  <si>
    <t>I</t>
    <phoneticPr fontId="3"/>
  </si>
  <si>
    <t>他県の高等学校等進学者(再掲）</t>
    <rPh sb="0" eb="2">
      <t>タケン</t>
    </rPh>
    <rPh sb="3" eb="7">
      <t>コウトウガッコウ</t>
    </rPh>
    <rPh sb="7" eb="8">
      <t>トウ</t>
    </rPh>
    <rPh sb="8" eb="11">
      <t>シンガクシャ</t>
    </rPh>
    <rPh sb="12" eb="14">
      <t>サイケイ</t>
    </rPh>
    <phoneticPr fontId="3"/>
  </si>
  <si>
    <t>J</t>
    <phoneticPr fontId="3"/>
  </si>
  <si>
    <t>高等学校等への入学志願者(再掲）</t>
    <rPh sb="0" eb="4">
      <t>コウトウガッコウ</t>
    </rPh>
    <rPh sb="4" eb="5">
      <t>トウ</t>
    </rPh>
    <rPh sb="7" eb="12">
      <t>ニュウガクシガンシャ</t>
    </rPh>
    <rPh sb="13" eb="15">
      <t>サイケイ</t>
    </rPh>
    <phoneticPr fontId="3"/>
  </si>
  <si>
    <t>３</t>
  </si>
  <si>
    <t>４</t>
  </si>
  <si>
    <t>K</t>
    <phoneticPr fontId="3"/>
  </si>
  <si>
    <t>就職者総数（E＋H）</t>
    <rPh sb="0" eb="3">
      <t>シュウショクシャ</t>
    </rPh>
    <rPh sb="3" eb="5">
      <t>ソウスウ</t>
    </rPh>
    <phoneticPr fontId="3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</si>
  <si>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3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</si>
  <si>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3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</si>
  <si>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3"/>
  </si>
  <si>
    <t>上記以外のもの</t>
    <rPh sb="0" eb="2">
      <t>ジョウキ</t>
    </rPh>
    <rPh sb="2" eb="4">
      <t>イガイ</t>
    </rPh>
    <phoneticPr fontId="3"/>
  </si>
  <si>
    <t>-</t>
    <phoneticPr fontId="3"/>
  </si>
  <si>
    <t>（１）  進 路 別 の 状 況</t>
    <rPh sb="5" eb="8">
      <t>シンロ</t>
    </rPh>
    <rPh sb="9" eb="10">
      <t>ベツ</t>
    </rPh>
    <rPh sb="13" eb="16">
      <t>ジョウキョウ</t>
    </rPh>
    <phoneticPr fontId="3"/>
  </si>
  <si>
    <t>平成</t>
    <rPh sb="0" eb="1">
      <t>ヒラ</t>
    </rPh>
    <rPh sb="1" eb="2">
      <t>シゲル</t>
    </rPh>
    <phoneticPr fontId="3"/>
  </si>
  <si>
    <t xml:space="preserve"> 卒  業  者</t>
  </si>
  <si>
    <t>A</t>
    <phoneticPr fontId="3"/>
  </si>
  <si>
    <t>大学等進学者</t>
    <rPh sb="0" eb="2">
      <t>ダイガク</t>
    </rPh>
    <rPh sb="2" eb="3">
      <t>トウ</t>
    </rPh>
    <rPh sb="3" eb="6">
      <t>シンガクシャ</t>
    </rPh>
    <phoneticPr fontId="3"/>
  </si>
  <si>
    <t>大            学（学部）</t>
    <rPh sb="0" eb="14">
      <t>ダイガク</t>
    </rPh>
    <rPh sb="15" eb="17">
      <t>ガクブ</t>
    </rPh>
    <phoneticPr fontId="3"/>
  </si>
  <si>
    <t>２</t>
    <phoneticPr fontId="3"/>
  </si>
  <si>
    <t>短 期 大 学 （ 本 科 ）</t>
    <rPh sb="0" eb="7">
      <t>タンキダイガク</t>
    </rPh>
    <rPh sb="10" eb="13">
      <t>ホンカ</t>
    </rPh>
    <phoneticPr fontId="3"/>
  </si>
  <si>
    <t>３</t>
    <phoneticPr fontId="3"/>
  </si>
  <si>
    <t>大学・短期大学の通信教育部及び放送大学</t>
    <rPh sb="0" eb="2">
      <t>ダイガク</t>
    </rPh>
    <rPh sb="3" eb="7">
      <t>タンキダイガク</t>
    </rPh>
    <rPh sb="8" eb="10">
      <t>ツウシン</t>
    </rPh>
    <rPh sb="10" eb="13">
      <t>キョウイクブ</t>
    </rPh>
    <rPh sb="13" eb="14">
      <t>オヨ</t>
    </rPh>
    <rPh sb="15" eb="17">
      <t>ホウソウ</t>
    </rPh>
    <rPh sb="17" eb="19">
      <t>ダイガク</t>
    </rPh>
    <phoneticPr fontId="3"/>
  </si>
  <si>
    <t>４</t>
    <phoneticPr fontId="3"/>
  </si>
  <si>
    <t>大学・短期大学（別科）</t>
    <rPh sb="0" eb="2">
      <t>ダイガク</t>
    </rPh>
    <rPh sb="3" eb="7">
      <t>タンキダイガク</t>
    </rPh>
    <rPh sb="8" eb="9">
      <t>ベツ</t>
    </rPh>
    <rPh sb="9" eb="10">
      <t>カ</t>
    </rPh>
    <phoneticPr fontId="3"/>
  </si>
  <si>
    <t>５</t>
    <phoneticPr fontId="3"/>
  </si>
  <si>
    <t>高等学校（専攻科）</t>
    <rPh sb="0" eb="2">
      <t>コウトウ</t>
    </rPh>
    <rPh sb="2" eb="4">
      <t>ガッコウ</t>
    </rPh>
    <rPh sb="5" eb="7">
      <t>センコウ</t>
    </rPh>
    <rPh sb="7" eb="8">
      <t>カ</t>
    </rPh>
    <phoneticPr fontId="3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</si>
  <si>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1">
      <t>セン</t>
    </rPh>
    <phoneticPr fontId="3"/>
  </si>
  <si>
    <t>B</t>
    <phoneticPr fontId="3"/>
  </si>
  <si>
    <t>専修学校(専門課程)進学者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phoneticPr fontId="3"/>
  </si>
  <si>
    <t>C</t>
    <phoneticPr fontId="3"/>
  </si>
  <si>
    <t>１</t>
    <phoneticPr fontId="3"/>
  </si>
  <si>
    <t>専修学校（一般課程）等</t>
    <rPh sb="0" eb="4">
      <t>センシュウガッコウ</t>
    </rPh>
    <rPh sb="5" eb="7">
      <t>イッパン</t>
    </rPh>
    <rPh sb="7" eb="9">
      <t>カテイ</t>
    </rPh>
    <rPh sb="10" eb="11">
      <t>トウ</t>
    </rPh>
    <phoneticPr fontId="3"/>
  </si>
  <si>
    <t>…</t>
    <phoneticPr fontId="3"/>
  </si>
  <si>
    <t>D</t>
    <phoneticPr fontId="3"/>
  </si>
  <si>
    <t>E</t>
    <phoneticPr fontId="3"/>
  </si>
  <si>
    <t>F</t>
    <phoneticPr fontId="3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</si>
  <si>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3"/>
  </si>
  <si>
    <t>G</t>
    <phoneticPr fontId="3"/>
  </si>
  <si>
    <t>H</t>
    <phoneticPr fontId="3"/>
  </si>
  <si>
    <t>I</t>
    <phoneticPr fontId="3"/>
  </si>
  <si>
    <t>専修学校（専門課程)進学者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phoneticPr fontId="3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</si>
  <si>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イットウ</t>
    </rPh>
    <rPh sb="11" eb="14">
      <t>ニュウガクシャ</t>
    </rPh>
    <phoneticPr fontId="3"/>
  </si>
  <si>
    <t>J</t>
    <phoneticPr fontId="3"/>
  </si>
  <si>
    <t>大学・短期大学への入学志願者(再掲）</t>
    <rPh sb="0" eb="2">
      <t>ダイガク</t>
    </rPh>
    <rPh sb="3" eb="5">
      <t>タンキ</t>
    </rPh>
    <rPh sb="5" eb="7">
      <t>ダイガク</t>
    </rPh>
    <rPh sb="9" eb="14">
      <t>ニュウガクシガンシャ</t>
    </rPh>
    <rPh sb="15" eb="17">
      <t>サイケイ</t>
    </rPh>
    <phoneticPr fontId="3"/>
  </si>
  <si>
    <t>大             学（学部）</t>
    <rPh sb="0" eb="15">
      <t>ダイガク</t>
    </rPh>
    <rPh sb="16" eb="18">
      <t>ガクブ</t>
    </rPh>
    <phoneticPr fontId="3"/>
  </si>
  <si>
    <t>短期大学（本科）</t>
    <rPh sb="0" eb="4">
      <t>タンキダイガク</t>
    </rPh>
    <rPh sb="5" eb="7">
      <t>ホンカ</t>
    </rPh>
    <phoneticPr fontId="3"/>
  </si>
  <si>
    <t>K</t>
    <phoneticPr fontId="3"/>
  </si>
  <si>
    <t>就職者総数（E＋I）</t>
    <rPh sb="0" eb="3">
      <t>シュウショクシャ</t>
    </rPh>
    <rPh sb="3" eb="5">
      <t>ソウスウ</t>
    </rPh>
    <phoneticPr fontId="3"/>
  </si>
  <si>
    <t>自家自営業についた者（再掲）</t>
    <rPh sb="0" eb="2">
      <t>ジカ</t>
    </rPh>
    <rPh sb="2" eb="5">
      <t>ジエイギョウ</t>
    </rPh>
    <rPh sb="9" eb="10">
      <t>モノ</t>
    </rPh>
    <rPh sb="11" eb="13">
      <t>サイケイ</t>
    </rPh>
    <phoneticPr fontId="3"/>
  </si>
  <si>
    <t>（注）</t>
    <phoneticPr fontId="3"/>
  </si>
  <si>
    <t xml:space="preserve"> 専修学校の一般課程と各種学校毎の集計は、平成２０年度から集計方法が変更され、公私の別が廃止された。</t>
    <phoneticPr fontId="3"/>
  </si>
  <si>
    <t>（２）  就 職 者 の 状 況</t>
    <rPh sb="5" eb="10">
      <t>シュウショクシャ</t>
    </rPh>
    <rPh sb="13" eb="16">
      <t>ジョウキョウ</t>
    </rPh>
    <phoneticPr fontId="3"/>
  </si>
  <si>
    <t>就職者総数</t>
    <rPh sb="0" eb="3">
      <t>シュウショクシャ</t>
    </rPh>
    <rPh sb="3" eb="5">
      <t>ソウスウ</t>
    </rPh>
    <phoneticPr fontId="3"/>
  </si>
  <si>
    <t>（   職   業   別   ）</t>
    <rPh sb="4" eb="13">
      <t>ショクギョウベツ</t>
    </rPh>
    <phoneticPr fontId="3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</si>
  <si>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"/>
  </si>
  <si>
    <t>Ｃ</t>
    <phoneticPr fontId="3"/>
  </si>
  <si>
    <t>事務従事者</t>
    <rPh sb="0" eb="2">
      <t>ジム</t>
    </rPh>
    <rPh sb="2" eb="5">
      <t>ジュウジシャ</t>
    </rPh>
    <phoneticPr fontId="3"/>
  </si>
  <si>
    <t>Ｄ</t>
    <phoneticPr fontId="3"/>
  </si>
  <si>
    <t>販売従事者</t>
    <rPh sb="0" eb="2">
      <t>ハンバイ</t>
    </rPh>
    <rPh sb="2" eb="5">
      <t>ジュウジシャ</t>
    </rPh>
    <phoneticPr fontId="3"/>
  </si>
  <si>
    <t>Ｅ</t>
    <phoneticPr fontId="3"/>
  </si>
  <si>
    <t>サービス職業従事者</t>
    <rPh sb="4" eb="6">
      <t>ショクギョウ</t>
    </rPh>
    <rPh sb="6" eb="9">
      <t>ジュウジシャ</t>
    </rPh>
    <phoneticPr fontId="3"/>
  </si>
  <si>
    <t>Ｆ</t>
    <phoneticPr fontId="3"/>
  </si>
  <si>
    <t>保安職業従事者</t>
    <rPh sb="0" eb="2">
      <t>ホアン</t>
    </rPh>
    <rPh sb="2" eb="4">
      <t>ショクギョウ</t>
    </rPh>
    <rPh sb="4" eb="7">
      <t>ジュウジシャ</t>
    </rPh>
    <phoneticPr fontId="3"/>
  </si>
  <si>
    <t>G</t>
    <phoneticPr fontId="3"/>
  </si>
  <si>
    <t>農林漁業従事者</t>
    <rPh sb="0" eb="2">
      <t>ノウリン</t>
    </rPh>
    <rPh sb="2" eb="4">
      <t>ギョギョウ</t>
    </rPh>
    <rPh sb="4" eb="7">
      <t>ジュウジシャ</t>
    </rPh>
    <phoneticPr fontId="3"/>
  </si>
  <si>
    <t>１</t>
    <phoneticPr fontId="3"/>
  </si>
  <si>
    <t>農林業従事者</t>
    <rPh sb="0" eb="3">
      <t>ノウリンギョウ</t>
    </rPh>
    <rPh sb="3" eb="6">
      <t>ジュウジシャ</t>
    </rPh>
    <phoneticPr fontId="3"/>
  </si>
  <si>
    <t>２</t>
    <phoneticPr fontId="3"/>
  </si>
  <si>
    <t>漁業従事者</t>
    <rPh sb="0" eb="2">
      <t>ギョギョウ</t>
    </rPh>
    <rPh sb="2" eb="5">
      <t>ジュウジシャ</t>
    </rPh>
    <phoneticPr fontId="3"/>
  </si>
  <si>
    <t>H</t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</si>
  <si>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</si>
  <si>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製造・加工従事者</t>
    <rPh sb="0" eb="2">
      <t>セイゾウ</t>
    </rPh>
    <rPh sb="3" eb="5">
      <t>カコウ</t>
    </rPh>
    <rPh sb="5" eb="8">
      <t>ジュウジシャ</t>
    </rPh>
    <phoneticPr fontId="3"/>
  </si>
  <si>
    <t>機械組立従事者</t>
    <rPh sb="0" eb="2">
      <t>キカイ</t>
    </rPh>
    <rPh sb="2" eb="4">
      <t>クミタテ</t>
    </rPh>
    <rPh sb="4" eb="7">
      <t>ジュウジシャ</t>
    </rPh>
    <phoneticPr fontId="3"/>
  </si>
  <si>
    <t>３</t>
    <phoneticPr fontId="3"/>
  </si>
  <si>
    <t>整備修理従事者</t>
    <rPh sb="0" eb="2">
      <t>セイビ</t>
    </rPh>
    <rPh sb="2" eb="4">
      <t>シュウリ</t>
    </rPh>
    <rPh sb="4" eb="7">
      <t>ジュウジシャ</t>
    </rPh>
    <phoneticPr fontId="3"/>
  </si>
  <si>
    <t>検査従事者</t>
    <rPh sb="0" eb="2">
      <t>ケンサ</t>
    </rPh>
    <rPh sb="2" eb="5">
      <t>ジュウジシャ</t>
    </rPh>
    <phoneticPr fontId="3"/>
  </si>
  <si>
    <t>その他</t>
    <rPh sb="2" eb="3">
      <t>タ</t>
    </rPh>
    <phoneticPr fontId="3"/>
  </si>
  <si>
    <t>I</t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</si>
  <si>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</si>
  <si>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J</t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</si>
  <si>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</si>
  <si>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K</t>
    <phoneticPr fontId="3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</si>
  <si>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3"/>
  </si>
  <si>
    <t>L</t>
    <phoneticPr fontId="3"/>
  </si>
  <si>
    <t>（   産   業   別   ）</t>
    <rPh sb="4" eb="13">
      <t>サンギョウベツ</t>
    </rPh>
    <phoneticPr fontId="3"/>
  </si>
  <si>
    <t>Ａ</t>
    <phoneticPr fontId="3"/>
  </si>
  <si>
    <t>農業、林業</t>
    <rPh sb="0" eb="2">
      <t>ノウギョウ</t>
    </rPh>
    <rPh sb="3" eb="5">
      <t>リンギョウ</t>
    </rPh>
    <phoneticPr fontId="3"/>
  </si>
  <si>
    <t>Ｂ</t>
    <phoneticPr fontId="3"/>
  </si>
  <si>
    <t>漁業</t>
    <rPh sb="0" eb="2">
      <t>ギョギョウ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</si>
  <si>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</si>
  <si>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</si>
  <si>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</si>
  <si>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1">
      <t>デンキ</t>
    </rPh>
    <rPh sb="1" eb="2">
      <t>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</si>
  <si>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Ｇ</t>
    <phoneticPr fontId="3"/>
  </si>
  <si>
    <t>情報通信業</t>
    <rPh sb="0" eb="2">
      <t>ジョウホウ</t>
    </rPh>
    <rPh sb="2" eb="5">
      <t>ツウシンギョウ</t>
    </rPh>
    <phoneticPr fontId="3"/>
  </si>
  <si>
    <t>Ｈ</t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</si>
  <si>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3"/>
  </si>
  <si>
    <t>Ｉ</t>
    <phoneticPr fontId="3"/>
  </si>
  <si>
    <t>卸売業、小売業</t>
    <rPh sb="0" eb="2">
      <t>オロシウリ</t>
    </rPh>
    <rPh sb="2" eb="3">
      <t>ギョウ</t>
    </rPh>
    <rPh sb="4" eb="7">
      <t>コウリギョウ</t>
    </rPh>
    <phoneticPr fontId="3"/>
  </si>
  <si>
    <t>Ｊ</t>
    <phoneticPr fontId="3"/>
  </si>
  <si>
    <t>金融業、保険業</t>
    <rPh sb="0" eb="3">
      <t>キンユウギョウ</t>
    </rPh>
    <rPh sb="4" eb="6">
      <t>ホケン</t>
    </rPh>
    <rPh sb="6" eb="7">
      <t>ギョウ</t>
    </rPh>
    <phoneticPr fontId="3"/>
  </si>
  <si>
    <t>Ｋ</t>
    <phoneticPr fontId="3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</si>
  <si>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</si>
  <si>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Ｌ</t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</si>
  <si>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</si>
  <si>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Ｍ</t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</si>
  <si>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</si>
  <si>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Ｎ</t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</si>
  <si>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</si>
  <si>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Ｏ</t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</si>
  <si>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</si>
  <si>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Ｐ</t>
    <phoneticPr fontId="3"/>
  </si>
  <si>
    <t>医療、福祉</t>
    <rPh sb="0" eb="2">
      <t>イリョウ</t>
    </rPh>
    <rPh sb="3" eb="5">
      <t>フクシ</t>
    </rPh>
    <phoneticPr fontId="3"/>
  </si>
  <si>
    <t>Ｑ</t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</si>
  <si>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</si>
  <si>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Ｒ</t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</si>
  <si>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</si>
  <si>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Ｓ</t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</si>
  <si>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</si>
  <si>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Ｔ</t>
    <phoneticPr fontId="3"/>
  </si>
  <si>
    <t xml:space="preserve">第１表　幼      稚      </t>
    <rPh sb="4" eb="5">
      <t>ヨウ</t>
    </rPh>
    <rPh sb="11" eb="12">
      <t>オサナイ</t>
    </rPh>
    <phoneticPr fontId="3"/>
  </si>
  <si>
    <t xml:space="preserve">第２表　幼保連携型　　　　 認定こども園  </t>
    <rPh sb="4" eb="5">
      <t>ヨウ</t>
    </rPh>
    <rPh sb="5" eb="6">
      <t>ホ</t>
    </rPh>
    <rPh sb="6" eb="8">
      <t>レンケイ</t>
    </rPh>
    <rPh sb="8" eb="9">
      <t>ガタ</t>
    </rPh>
    <phoneticPr fontId="3"/>
  </si>
  <si>
    <t>4 　歳</t>
    <rPh sb="3" eb="4">
      <t>サイ</t>
    </rPh>
    <phoneticPr fontId="3"/>
  </si>
  <si>
    <t xml:space="preserve">     第４表　　中          学          校          </t>
    <rPh sb="10" eb="11">
      <t>チュウ</t>
    </rPh>
    <rPh sb="21" eb="33">
      <t>ショウガッコウ</t>
    </rPh>
    <phoneticPr fontId="3"/>
  </si>
  <si>
    <t>第４表　　中     学     校   （  つ  づ  き  ）</t>
    <rPh sb="5" eb="6">
      <t>チュウ</t>
    </rPh>
    <rPh sb="11" eb="12">
      <t>ガク</t>
    </rPh>
    <rPh sb="17" eb="18">
      <t>コウ</t>
    </rPh>
    <phoneticPr fontId="3"/>
  </si>
  <si>
    <t>第５表　　高     等     学     校</t>
    <rPh sb="5" eb="24">
      <t>コウトウガッコウ</t>
    </rPh>
    <phoneticPr fontId="3"/>
  </si>
  <si>
    <t>第５表　　高   等   学   校    （ つ  づ  き ）</t>
    <rPh sb="5" eb="18">
      <t>コウトウガッコウ</t>
    </rPh>
    <phoneticPr fontId="3"/>
  </si>
  <si>
    <t xml:space="preserve">  第７表　　特 別 支</t>
    <rPh sb="7" eb="8">
      <t>トク</t>
    </rPh>
    <rPh sb="9" eb="10">
      <t>ベツ</t>
    </rPh>
    <rPh sb="11" eb="12">
      <t>シ</t>
    </rPh>
    <phoneticPr fontId="3"/>
  </si>
  <si>
    <t>第９表　　不 就 学 学 齢 児 童 ・ 生 徒 数</t>
    <rPh sb="5" eb="6">
      <t>フ</t>
    </rPh>
    <rPh sb="7" eb="10">
      <t>シュウガク</t>
    </rPh>
    <rPh sb="11" eb="14">
      <t>ガクレイ</t>
    </rPh>
    <rPh sb="15" eb="18">
      <t>ジドウ</t>
    </rPh>
    <rPh sb="21" eb="24">
      <t>セイト</t>
    </rPh>
    <rPh sb="25" eb="26">
      <t>スウ</t>
    </rPh>
    <phoneticPr fontId="3"/>
  </si>
  <si>
    <t>第１０表　　中 学 卒 業 者 の 卒 業 後 の 状 況</t>
    <rPh sb="6" eb="9">
      <t>チュウガク</t>
    </rPh>
    <rPh sb="10" eb="15">
      <t>ソツギョウシャ</t>
    </rPh>
    <rPh sb="18" eb="23">
      <t>ソツギョウゴ</t>
    </rPh>
    <rPh sb="26" eb="29">
      <t>ジョウキョウ</t>
    </rPh>
    <phoneticPr fontId="3"/>
  </si>
  <si>
    <t>第１１表　　高 等 学 校 卒 業 者 の 卒 業 後 の 状 況</t>
    <rPh sb="6" eb="9">
      <t>コウトウ</t>
    </rPh>
    <rPh sb="10" eb="13">
      <t>ガッコウ</t>
    </rPh>
    <rPh sb="14" eb="19">
      <t>ソツギョウシャ</t>
    </rPh>
    <rPh sb="22" eb="27">
      <t>ソツギョウゴ</t>
    </rPh>
    <rPh sb="30" eb="33">
      <t>ジョウキョウ</t>
    </rPh>
    <phoneticPr fontId="3"/>
  </si>
  <si>
    <t>第６表　　専     修　</t>
    <rPh sb="5" eb="12">
      <t>センシュウガッコウ</t>
    </rPh>
    <phoneticPr fontId="3"/>
  </si>
  <si>
    <t xml:space="preserve">第８表　　各 種 </t>
    <rPh sb="5" eb="8">
      <t>カクシュガッコウ</t>
    </rPh>
    <phoneticPr fontId="3"/>
  </si>
  <si>
    <t xml:space="preserve">第３表　小     学 　   　 校        </t>
    <rPh sb="4" eb="5">
      <t>ショウ</t>
    </rPh>
    <rPh sb="10" eb="11">
      <t>ガク</t>
    </rPh>
    <rPh sb="18" eb="19">
      <t>コウ</t>
    </rPh>
    <phoneticPr fontId="3"/>
  </si>
  <si>
    <t xml:space="preserve">　　　第３表　　　　小        学        校   （  つ  づ  き  ）    </t>
    <rPh sb="10" eb="29">
      <t>ショウガッコウ</t>
    </rPh>
    <phoneticPr fontId="3"/>
  </si>
  <si>
    <t>表 1   幼 稚 園 の 概 況</t>
    <rPh sb="0" eb="1">
      <t>ヒョウ</t>
    </rPh>
    <rPh sb="6" eb="11">
      <t>ヨウチエン</t>
    </rPh>
    <rPh sb="14" eb="17">
      <t>ガイキョウ</t>
    </rPh>
    <phoneticPr fontId="3"/>
  </si>
  <si>
    <t>年  次</t>
    <rPh sb="0" eb="4">
      <t>ネンジ</t>
    </rPh>
    <phoneticPr fontId="3"/>
  </si>
  <si>
    <t>在 園 者 数</t>
    <rPh sb="0" eb="3">
      <t>ザイエンシャ</t>
    </rPh>
    <rPh sb="4" eb="5">
      <t>シャ</t>
    </rPh>
    <rPh sb="6" eb="7">
      <t>スウ</t>
    </rPh>
    <phoneticPr fontId="3"/>
  </si>
  <si>
    <t>教員数（本務）</t>
    <rPh sb="0" eb="2">
      <t>キョウイン</t>
    </rPh>
    <rPh sb="2" eb="3">
      <t>キョウインスウ</t>
    </rPh>
    <rPh sb="4" eb="6">
      <t>ホンム</t>
    </rPh>
    <phoneticPr fontId="3"/>
  </si>
  <si>
    <t>１園当たり</t>
    <rPh sb="1" eb="2">
      <t>エン</t>
    </rPh>
    <rPh sb="2" eb="3">
      <t>ア</t>
    </rPh>
    <phoneticPr fontId="3"/>
  </si>
  <si>
    <t>１学級当たり</t>
    <rPh sb="1" eb="3">
      <t>ガッキュウ</t>
    </rPh>
    <rPh sb="3" eb="4">
      <t>ア</t>
    </rPh>
    <phoneticPr fontId="3"/>
  </si>
  <si>
    <t>１ 教 員    当 た り   在園者数</t>
    <rPh sb="2" eb="5">
      <t>キョウイン</t>
    </rPh>
    <rPh sb="9" eb="10">
      <t>トウ</t>
    </rPh>
    <rPh sb="17" eb="18">
      <t>ザイ</t>
    </rPh>
    <rPh sb="18" eb="19">
      <t>エン</t>
    </rPh>
    <rPh sb="19" eb="20">
      <t>シャ</t>
    </rPh>
    <rPh sb="20" eb="21">
      <t>ドウスウ</t>
    </rPh>
    <phoneticPr fontId="3"/>
  </si>
  <si>
    <t>うち女</t>
    <rPh sb="2" eb="3">
      <t>オンナ</t>
    </rPh>
    <phoneticPr fontId="3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</si>
  <si>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3"/>
  </si>
  <si>
    <t>教員数</t>
    <rPh sb="0" eb="2">
      <t>キョウイン</t>
    </rPh>
    <rPh sb="2" eb="3">
      <t>スウ</t>
    </rPh>
    <phoneticPr fontId="3"/>
  </si>
  <si>
    <t>在園者数</t>
    <rPh sb="0" eb="2">
      <t>ザイエンシャ</t>
    </rPh>
    <rPh sb="2" eb="3">
      <t>シャ</t>
    </rPh>
    <rPh sb="3" eb="4">
      <t>ドウスウ</t>
    </rPh>
    <phoneticPr fontId="3"/>
  </si>
  <si>
    <t>実    数</t>
    <rPh sb="0" eb="6">
      <t>ジッスウ</t>
    </rPh>
    <phoneticPr fontId="3"/>
  </si>
  <si>
    <t>公立</t>
    <rPh sb="0" eb="2">
      <t>コウリツ</t>
    </rPh>
    <phoneticPr fontId="2"/>
  </si>
  <si>
    <t>私立</t>
    <rPh sb="0" eb="2">
      <t>シリツ</t>
    </rPh>
    <phoneticPr fontId="2"/>
  </si>
  <si>
    <t>対 前 年 度 増 減 率 （％）</t>
    <rPh sb="0" eb="1">
      <t>タイ</t>
    </rPh>
    <rPh sb="2" eb="3">
      <t>マエ</t>
    </rPh>
    <rPh sb="4" eb="5">
      <t>トシ</t>
    </rPh>
    <rPh sb="6" eb="7">
      <t>タビ</t>
    </rPh>
    <rPh sb="8" eb="9">
      <t>ゾウ</t>
    </rPh>
    <rPh sb="10" eb="11">
      <t>ゲン</t>
    </rPh>
    <rPh sb="12" eb="13">
      <t>リツ</t>
    </rPh>
    <phoneticPr fontId="3"/>
  </si>
  <si>
    <t>児 童 数</t>
    <rPh sb="0" eb="3">
      <t>ジドウ</t>
    </rPh>
    <rPh sb="4" eb="5">
      <t>スウ</t>
    </rPh>
    <phoneticPr fontId="3"/>
  </si>
  <si>
    <t>１学校当たり</t>
    <rPh sb="1" eb="3">
      <t>ガッコウ</t>
    </rPh>
    <rPh sb="3" eb="4">
      <t>ア</t>
    </rPh>
    <phoneticPr fontId="3"/>
  </si>
  <si>
    <t>１ 教 員    当 た り    児 童 数</t>
    <rPh sb="2" eb="5">
      <t>キョウイン</t>
    </rPh>
    <rPh sb="9" eb="10">
      <t>ア</t>
    </rPh>
    <rPh sb="18" eb="21">
      <t>ジドウ</t>
    </rPh>
    <rPh sb="22" eb="23">
      <t>ドウスウ</t>
    </rPh>
    <phoneticPr fontId="3"/>
  </si>
  <si>
    <t>児童数</t>
    <rPh sb="0" eb="2">
      <t>ジドウ</t>
    </rPh>
    <rPh sb="2" eb="3">
      <t>スウ</t>
    </rPh>
    <phoneticPr fontId="3"/>
  </si>
  <si>
    <t>児童数</t>
    <rPh sb="0" eb="2">
      <t>ジドウ</t>
    </rPh>
    <rPh sb="2" eb="3">
      <t>ドウスウ</t>
    </rPh>
    <phoneticPr fontId="3"/>
  </si>
  <si>
    <t xml:space="preserve">実     数 </t>
    <rPh sb="0" eb="7">
      <t>ジッスウ</t>
    </rPh>
    <phoneticPr fontId="3"/>
  </si>
  <si>
    <t>１ 学 級    児 童 数</t>
    <rPh sb="2" eb="5">
      <t>ガッキュウ</t>
    </rPh>
    <rPh sb="9" eb="12">
      <t>ジドウ</t>
    </rPh>
    <rPh sb="13" eb="14">
      <t>ドウスウ</t>
    </rPh>
    <phoneticPr fontId="3"/>
  </si>
  <si>
    <t>学  級  数</t>
    <rPh sb="0" eb="4">
      <t>ガッキュウ</t>
    </rPh>
    <rPh sb="6" eb="7">
      <t>スウ</t>
    </rPh>
    <phoneticPr fontId="3"/>
  </si>
  <si>
    <t>構  成  比（％）</t>
    <rPh sb="0" eb="7">
      <t>コウセイヒ</t>
    </rPh>
    <phoneticPr fontId="3"/>
  </si>
  <si>
    <t>公 立</t>
    <rPh sb="0" eb="3">
      <t>コウリツ</t>
    </rPh>
    <phoneticPr fontId="3"/>
  </si>
  <si>
    <t>私 立</t>
    <rPh sb="0" eb="3">
      <t>シリツ</t>
    </rPh>
    <phoneticPr fontId="3"/>
  </si>
  <si>
    <t xml:space="preserve">   1～12人</t>
    <rPh sb="7" eb="8">
      <t>ニン</t>
    </rPh>
    <phoneticPr fontId="3"/>
  </si>
  <si>
    <t xml:space="preserve">  13～20</t>
    <phoneticPr fontId="3"/>
  </si>
  <si>
    <t xml:space="preserve">  21～25</t>
    <phoneticPr fontId="3"/>
  </si>
  <si>
    <t xml:space="preserve">  26～30</t>
    <phoneticPr fontId="3"/>
  </si>
  <si>
    <t xml:space="preserve">  31～35</t>
    <phoneticPr fontId="3"/>
  </si>
  <si>
    <t xml:space="preserve">  36～40</t>
    <phoneticPr fontId="3"/>
  </si>
  <si>
    <t xml:space="preserve">  41～45</t>
    <phoneticPr fontId="3"/>
  </si>
  <si>
    <t>46人以上</t>
    <rPh sb="2" eb="3">
      <t>ニン</t>
    </rPh>
    <rPh sb="3" eb="5">
      <t>イジョウ</t>
    </rPh>
    <phoneticPr fontId="3"/>
  </si>
  <si>
    <t>区　　　分</t>
    <rPh sb="0" eb="1">
      <t>ク</t>
    </rPh>
    <rPh sb="4" eb="5">
      <t>ブン</t>
    </rPh>
    <phoneticPr fontId="3"/>
  </si>
  <si>
    <t>病気</t>
    <rPh sb="0" eb="2">
      <t>ビョウキ</t>
    </rPh>
    <phoneticPr fontId="3"/>
  </si>
  <si>
    <t>経済的理由</t>
    <rPh sb="0" eb="3">
      <t>ケイザイテキ</t>
    </rPh>
    <rPh sb="3" eb="5">
      <t>リユウ</t>
    </rPh>
    <phoneticPr fontId="3"/>
  </si>
  <si>
    <t>不登校</t>
    <rPh sb="0" eb="3">
      <t>フトウコウ</t>
    </rPh>
    <phoneticPr fontId="3"/>
  </si>
  <si>
    <t xml:space="preserve">（注） </t>
    <rPh sb="1" eb="2">
      <t>チュウ</t>
    </rPh>
    <phoneticPr fontId="3"/>
  </si>
  <si>
    <t>１． 「病気」とは、心身の故障やケガなどで入院、通院、自宅療養のため長期欠席した者。</t>
    <rPh sb="4" eb="6">
      <t>ビョウキ</t>
    </rPh>
    <rPh sb="10" eb="12">
      <t>シンシン</t>
    </rPh>
    <rPh sb="13" eb="15">
      <t>コショウ</t>
    </rPh>
    <rPh sb="21" eb="23">
      <t>ニュウイン</t>
    </rPh>
    <rPh sb="24" eb="26">
      <t>ツウイン</t>
    </rPh>
    <rPh sb="27" eb="29">
      <t>ジタク</t>
    </rPh>
    <rPh sb="29" eb="31">
      <t>リョウヨウ</t>
    </rPh>
    <rPh sb="34" eb="36">
      <t>チョウキ</t>
    </rPh>
    <rPh sb="36" eb="38">
      <t>ケッセキ</t>
    </rPh>
    <rPh sb="40" eb="41">
      <t>モノ</t>
    </rPh>
    <phoneticPr fontId="3"/>
  </si>
  <si>
    <t>２． 「経済的理由」とは、家計が苦しく教育費が出せない、本人が働いて家計を助けているなどの理由で、長期欠席した者。</t>
    <rPh sb="4" eb="6">
      <t>ケイザイ</t>
    </rPh>
    <rPh sb="6" eb="7">
      <t>テキ</t>
    </rPh>
    <rPh sb="7" eb="9">
      <t>リユウ</t>
    </rPh>
    <rPh sb="13" eb="15">
      <t>カケイ</t>
    </rPh>
    <rPh sb="16" eb="17">
      <t>クル</t>
    </rPh>
    <rPh sb="19" eb="21">
      <t>キョウイク</t>
    </rPh>
    <rPh sb="21" eb="22">
      <t>ヒ</t>
    </rPh>
    <rPh sb="23" eb="24">
      <t>ダ</t>
    </rPh>
    <rPh sb="28" eb="30">
      <t>ホンニン</t>
    </rPh>
    <rPh sb="31" eb="32">
      <t>ハタラ</t>
    </rPh>
    <rPh sb="34" eb="36">
      <t>カケイ</t>
    </rPh>
    <rPh sb="37" eb="38">
      <t>タス</t>
    </rPh>
    <rPh sb="45" eb="47">
      <t>リユウ</t>
    </rPh>
    <rPh sb="49" eb="51">
      <t>チョウキ</t>
    </rPh>
    <rPh sb="51" eb="53">
      <t>ケッセキ</t>
    </rPh>
    <rPh sb="55" eb="56">
      <t>モノ</t>
    </rPh>
    <phoneticPr fontId="3"/>
  </si>
  <si>
    <t>３． 「不登校」とは、「病気」や「経済的理由」以外の何かしらの理由で、登校しない（できない）ことにより長期欠席した者。</t>
    <rPh sb="4" eb="7">
      <t>フトウコウ</t>
    </rPh>
    <rPh sb="12" eb="14">
      <t>ビョウキ</t>
    </rPh>
    <rPh sb="17" eb="20">
      <t>ケイザイテキ</t>
    </rPh>
    <rPh sb="20" eb="22">
      <t>リユウ</t>
    </rPh>
    <rPh sb="23" eb="25">
      <t>イガイ</t>
    </rPh>
    <rPh sb="26" eb="27">
      <t>ナニ</t>
    </rPh>
    <rPh sb="31" eb="33">
      <t>リユウ</t>
    </rPh>
    <rPh sb="35" eb="37">
      <t>トウコウ</t>
    </rPh>
    <rPh sb="51" eb="53">
      <t>チョウキ</t>
    </rPh>
    <rPh sb="53" eb="55">
      <t>ケッセキ</t>
    </rPh>
    <rPh sb="57" eb="58">
      <t>モノ</t>
    </rPh>
    <phoneticPr fontId="3"/>
  </si>
  <si>
    <t>区別</t>
    <rPh sb="0" eb="2">
      <t>クベツ</t>
    </rPh>
    <phoneticPr fontId="3"/>
  </si>
  <si>
    <t>計</t>
  </si>
  <si>
    <t>病気</t>
  </si>
  <si>
    <t>経済的理由</t>
  </si>
  <si>
    <t>不登校</t>
  </si>
  <si>
    <t>その他</t>
  </si>
  <si>
    <t xml:space="preserve">川崎市          </t>
  </si>
  <si>
    <t xml:space="preserve">川崎区          </t>
  </si>
  <si>
    <t xml:space="preserve">幸  区            </t>
    <phoneticPr fontId="3"/>
  </si>
  <si>
    <t xml:space="preserve">中原区          </t>
  </si>
  <si>
    <t xml:space="preserve">高津区          </t>
  </si>
  <si>
    <t xml:space="preserve">宮前区          </t>
  </si>
  <si>
    <t xml:space="preserve">多摩区          </t>
  </si>
  <si>
    <t xml:space="preserve">麻生区          </t>
  </si>
  <si>
    <t>生 徒 数</t>
    <rPh sb="0" eb="3">
      <t>セイト</t>
    </rPh>
    <rPh sb="4" eb="5">
      <t>スウ</t>
    </rPh>
    <phoneticPr fontId="3"/>
  </si>
  <si>
    <t>１ 教 員    当 た り    生 徒 数</t>
    <rPh sb="2" eb="5">
      <t>キョウイン</t>
    </rPh>
    <rPh sb="9" eb="10">
      <t>トウ</t>
    </rPh>
    <rPh sb="18" eb="21">
      <t>セイト</t>
    </rPh>
    <rPh sb="22" eb="23">
      <t>ドウスウ</t>
    </rPh>
    <phoneticPr fontId="3"/>
  </si>
  <si>
    <t>生徒数</t>
    <rPh sb="0" eb="2">
      <t>セイト</t>
    </rPh>
    <rPh sb="2" eb="3">
      <t>スウ</t>
    </rPh>
    <phoneticPr fontId="3"/>
  </si>
  <si>
    <t>生徒数</t>
    <rPh sb="0" eb="2">
      <t>セイト</t>
    </rPh>
    <rPh sb="2" eb="3">
      <t>ドウスウ</t>
    </rPh>
    <phoneticPr fontId="3"/>
  </si>
  <si>
    <t>１ 学 級    生 徒 数</t>
    <rPh sb="2" eb="5">
      <t>ガッキュウ</t>
    </rPh>
    <rPh sb="9" eb="12">
      <t>セイト</t>
    </rPh>
    <rPh sb="13" eb="14">
      <t>ドウスウ</t>
    </rPh>
    <phoneticPr fontId="3"/>
  </si>
  <si>
    <t xml:space="preserve"> 13～20</t>
    <phoneticPr fontId="3"/>
  </si>
  <si>
    <t xml:space="preserve"> 21～25</t>
    <phoneticPr fontId="3"/>
  </si>
  <si>
    <t xml:space="preserve"> 26～30</t>
    <phoneticPr fontId="3"/>
  </si>
  <si>
    <t xml:space="preserve"> 31～35</t>
    <phoneticPr fontId="3"/>
  </si>
  <si>
    <t xml:space="preserve"> 36～40</t>
    <phoneticPr fontId="3"/>
  </si>
  <si>
    <t xml:space="preserve"> 41～45</t>
    <phoneticPr fontId="3"/>
  </si>
  <si>
    <t xml:space="preserve">宮前区          </t>
    <phoneticPr fontId="3"/>
  </si>
  <si>
    <t>多摩区</t>
    <rPh sb="0" eb="3">
      <t>タマク</t>
    </rPh>
    <phoneticPr fontId="3"/>
  </si>
  <si>
    <t>学科数</t>
    <rPh sb="0" eb="1">
      <t>ガッキュウ</t>
    </rPh>
    <rPh sb="1" eb="2">
      <t>カ</t>
    </rPh>
    <rPh sb="2" eb="3">
      <t>スウ</t>
    </rPh>
    <phoneticPr fontId="3"/>
  </si>
  <si>
    <t>１学科当たり</t>
    <rPh sb="1" eb="3">
      <t>ガッカ</t>
    </rPh>
    <rPh sb="3" eb="4">
      <t>ア</t>
    </rPh>
    <phoneticPr fontId="3"/>
  </si>
  <si>
    <t>うち定時制</t>
    <rPh sb="2" eb="5">
      <t>テイジセイ</t>
    </rPh>
    <phoneticPr fontId="3"/>
  </si>
  <si>
    <t>幼児・児童・生徒数</t>
    <rPh sb="0" eb="1">
      <t>ヨウ</t>
    </rPh>
    <rPh sb="1" eb="2">
      <t>コ</t>
    </rPh>
    <rPh sb="3" eb="4">
      <t>ジドウ</t>
    </rPh>
    <rPh sb="4" eb="5">
      <t>ワラベ</t>
    </rPh>
    <rPh sb="6" eb="9">
      <t>セイトスウ</t>
    </rPh>
    <phoneticPr fontId="3"/>
  </si>
  <si>
    <t>１学級当たりの
幼児・児童・生徒数</t>
    <rPh sb="1" eb="3">
      <t>ガッキュウ</t>
    </rPh>
    <rPh sb="3" eb="4">
      <t>トウ</t>
    </rPh>
    <rPh sb="8" eb="9">
      <t>ヨウ</t>
    </rPh>
    <rPh sb="9" eb="10">
      <t>コ</t>
    </rPh>
    <rPh sb="11" eb="12">
      <t>ジドウ</t>
    </rPh>
    <rPh sb="12" eb="13">
      <t>ワラベ</t>
    </rPh>
    <rPh sb="14" eb="17">
      <t>セイトスウ</t>
    </rPh>
    <phoneticPr fontId="3"/>
  </si>
  <si>
    <t>対 前 年 度 増 減 率 （％）</t>
    <rPh sb="0" eb="1">
      <t>タイ</t>
    </rPh>
    <rPh sb="2" eb="3">
      <t>マエ</t>
    </rPh>
    <rPh sb="4" eb="5">
      <t>ネン</t>
    </rPh>
    <rPh sb="6" eb="7">
      <t>ド</t>
    </rPh>
    <rPh sb="8" eb="9">
      <t>ゾウ</t>
    </rPh>
    <rPh sb="10" eb="11">
      <t>ゲン</t>
    </rPh>
    <rPh sb="12" eb="13">
      <t>リツ</t>
    </rPh>
    <phoneticPr fontId="3"/>
  </si>
  <si>
    <t>本市における特別支援学校は、市立3校、県立3校の計6校である。</t>
    <rPh sb="0" eb="1">
      <t>ホン</t>
    </rPh>
    <rPh sb="1" eb="2">
      <t>シ</t>
    </rPh>
    <rPh sb="6" eb="8">
      <t>トクベツ</t>
    </rPh>
    <rPh sb="8" eb="10">
      <t>シエン</t>
    </rPh>
    <rPh sb="10" eb="12">
      <t>ガッコウ</t>
    </rPh>
    <rPh sb="14" eb="16">
      <t>シリツ</t>
    </rPh>
    <rPh sb="17" eb="18">
      <t>コウ</t>
    </rPh>
    <rPh sb="19" eb="21">
      <t>ケンリツ</t>
    </rPh>
    <rPh sb="22" eb="23">
      <t>コウ</t>
    </rPh>
    <rPh sb="24" eb="25">
      <t>ケイ</t>
    </rPh>
    <rPh sb="26" eb="27">
      <t>コウ</t>
    </rPh>
    <phoneticPr fontId="3"/>
  </si>
  <si>
    <t>１学校当たり</t>
    <rPh sb="1" eb="3">
      <t>ガッコウ</t>
    </rPh>
    <rPh sb="3" eb="4">
      <t>トウ</t>
    </rPh>
    <phoneticPr fontId="3"/>
  </si>
  <si>
    <t>１ 教 員    当 た り    生 徒 数</t>
    <rPh sb="2" eb="5">
      <t>キョウイン</t>
    </rPh>
    <rPh sb="9" eb="10">
      <t>トウ</t>
    </rPh>
    <rPh sb="18" eb="21">
      <t>セイト</t>
    </rPh>
    <rPh sb="22" eb="23">
      <t>スウ</t>
    </rPh>
    <phoneticPr fontId="3"/>
  </si>
  <si>
    <t>専門課程</t>
    <rPh sb="0" eb="2">
      <t>センモン</t>
    </rPh>
    <rPh sb="2" eb="4">
      <t>カテイ</t>
    </rPh>
    <phoneticPr fontId="3"/>
  </si>
  <si>
    <t>高等課程</t>
    <rPh sb="0" eb="2">
      <t>コウトウ</t>
    </rPh>
    <rPh sb="2" eb="4">
      <t>カテイ</t>
    </rPh>
    <phoneticPr fontId="3"/>
  </si>
  <si>
    <t>一般課程</t>
    <rPh sb="0" eb="2">
      <t>イッパンカテイ</t>
    </rPh>
    <rPh sb="2" eb="4">
      <t>カテイ</t>
    </rPh>
    <phoneticPr fontId="3"/>
  </si>
  <si>
    <t>生徒数</t>
    <rPh sb="0" eb="3">
      <t>セイトスウ</t>
    </rPh>
    <phoneticPr fontId="3"/>
  </si>
  <si>
    <t xml:space="preserve">実    数    </t>
    <rPh sb="0" eb="6">
      <t>ジッスウ</t>
    </rPh>
    <phoneticPr fontId="3"/>
  </si>
  <si>
    <t>昼の課程</t>
    <rPh sb="0" eb="1">
      <t>ヒル</t>
    </rPh>
    <rPh sb="2" eb="4">
      <t>カテイ</t>
    </rPh>
    <phoneticPr fontId="3"/>
  </si>
  <si>
    <t xml:space="preserve">実      数     </t>
    <rPh sb="0" eb="8">
      <t>ジッスウ</t>
    </rPh>
    <phoneticPr fontId="3"/>
  </si>
  <si>
    <t>卒業年月</t>
    <rPh sb="0" eb="2">
      <t>ソツギョウ</t>
    </rPh>
    <rPh sb="2" eb="4">
      <t>ネンゲツ</t>
    </rPh>
    <phoneticPr fontId="3"/>
  </si>
  <si>
    <t>総　数</t>
    <rPh sb="0" eb="1">
      <t>ソウ</t>
    </rPh>
    <rPh sb="2" eb="3">
      <t>スウ</t>
    </rPh>
    <phoneticPr fontId="3"/>
  </si>
  <si>
    <t>高等学校等進学者（ａ）</t>
    <rPh sb="0" eb="4">
      <t>コウトウガッコウ</t>
    </rPh>
    <rPh sb="4" eb="5">
      <t>トウ</t>
    </rPh>
    <rPh sb="5" eb="7">
      <t>シンガク</t>
    </rPh>
    <rPh sb="7" eb="8">
      <t>シャ</t>
    </rPh>
    <phoneticPr fontId="3"/>
  </si>
  <si>
    <t>専修学校等進・入学者 （ｂ）</t>
    <rPh sb="0" eb="4">
      <t>センシュウガッコウ</t>
    </rPh>
    <rPh sb="4" eb="5">
      <t>トウ</t>
    </rPh>
    <rPh sb="5" eb="6">
      <t>シンガク</t>
    </rPh>
    <rPh sb="7" eb="10">
      <t>ニュウガクシャ</t>
    </rPh>
    <phoneticPr fontId="3"/>
  </si>
  <si>
    <t>就        職           し   た   者     （ｃ）</t>
    <rPh sb="0" eb="1">
      <t>ツ</t>
    </rPh>
    <rPh sb="9" eb="10">
      <t>ショク</t>
    </rPh>
    <rPh sb="29" eb="30">
      <t>モノ</t>
    </rPh>
    <phoneticPr fontId="3"/>
  </si>
  <si>
    <t>左記及び死亡・不詳以外の者</t>
    <rPh sb="0" eb="2">
      <t>サキ</t>
    </rPh>
    <rPh sb="2" eb="3">
      <t>オヨ</t>
    </rPh>
    <rPh sb="4" eb="6">
      <t>シボウ</t>
    </rPh>
    <rPh sb="7" eb="9">
      <t>フショウ</t>
    </rPh>
    <rPh sb="9" eb="11">
      <t>イガイ</t>
    </rPh>
    <rPh sb="12" eb="13">
      <t>モノ</t>
    </rPh>
    <phoneticPr fontId="3"/>
  </si>
  <si>
    <t>死　亡
・
不　詳</t>
    <rPh sb="0" eb="1">
      <t>シ</t>
    </rPh>
    <rPh sb="2" eb="3">
      <t>ボウ</t>
    </rPh>
    <rPh sb="6" eb="7">
      <t>フ</t>
    </rPh>
    <rPh sb="8" eb="9">
      <t>ショウ</t>
    </rPh>
    <phoneticPr fontId="3"/>
  </si>
  <si>
    <r>
      <t xml:space="preserve">（再掲）                                </t>
    </r>
    <r>
      <rPr>
        <sz val="8"/>
        <rFont val="ＭＳ Ｐ明朝"/>
        <family val="1"/>
        <charset val="128"/>
      </rPr>
      <t>（ａ）及び（ｂ）のうち就職している者</t>
    </r>
    <rPh sb="1" eb="3">
      <t>サイケイ</t>
    </rPh>
    <rPh sb="39" eb="40">
      <t>オヨ</t>
    </rPh>
    <rPh sb="47" eb="49">
      <t>シュウショク</t>
    </rPh>
    <rPh sb="53" eb="54">
      <t>モノ</t>
    </rPh>
    <phoneticPr fontId="3"/>
  </si>
  <si>
    <t>（再掲）   就職者    総数    （ｃ）＋（ｄ）</t>
    <rPh sb="1" eb="3">
      <t>サイケイ</t>
    </rPh>
    <rPh sb="7" eb="10">
      <t>シュウショクシャ</t>
    </rPh>
    <rPh sb="14" eb="16">
      <t>ソウスウ</t>
    </rPh>
    <phoneticPr fontId="3"/>
  </si>
  <si>
    <t xml:space="preserve"> 総数 （ｄ）</t>
    <rPh sb="1" eb="3">
      <t>ソウスウ</t>
    </rPh>
    <phoneticPr fontId="3"/>
  </si>
  <si>
    <t>（a）のうち</t>
    <phoneticPr fontId="3"/>
  </si>
  <si>
    <t>（ｂ)のうち</t>
    <phoneticPr fontId="3"/>
  </si>
  <si>
    <t>実       数    （人）</t>
    <rPh sb="0" eb="1">
      <t>ジツ</t>
    </rPh>
    <rPh sb="8" eb="9">
      <t>スウ</t>
    </rPh>
    <rPh sb="14" eb="15">
      <t>ニン</t>
    </rPh>
    <phoneticPr fontId="3"/>
  </si>
  <si>
    <t>構   成   比   （％）</t>
    <rPh sb="0" eb="9">
      <t>コウセイヒ</t>
    </rPh>
    <phoneticPr fontId="3"/>
  </si>
  <si>
    <t>１． 「高等学校等進学者」とは、高等学校の本科・別科、高等専門学校、特別支援学校の</t>
    <rPh sb="4" eb="8">
      <t>コウトウガッコウ</t>
    </rPh>
    <rPh sb="8" eb="9">
      <t>トウ</t>
    </rPh>
    <rPh sb="9" eb="12">
      <t>シンガクシャ</t>
    </rPh>
    <rPh sb="16" eb="20">
      <t>コウトウガッコウ</t>
    </rPh>
    <rPh sb="21" eb="23">
      <t>ホンカ</t>
    </rPh>
    <rPh sb="24" eb="25">
      <t>ベツ</t>
    </rPh>
    <rPh sb="25" eb="26">
      <t>カ</t>
    </rPh>
    <rPh sb="27" eb="33">
      <t>コウトウセンモンガッコウ</t>
    </rPh>
    <phoneticPr fontId="3"/>
  </si>
  <si>
    <t>　　本科・別科、中等教育学校後期課程本科へ進学した者をいう。</t>
    <rPh sb="8" eb="10">
      <t>チュウトウ</t>
    </rPh>
    <rPh sb="10" eb="12">
      <t>キョウイク</t>
    </rPh>
    <rPh sb="12" eb="14">
      <t>ガッコウ</t>
    </rPh>
    <rPh sb="14" eb="16">
      <t>コウキ</t>
    </rPh>
    <rPh sb="16" eb="18">
      <t>カテイ</t>
    </rPh>
    <rPh sb="18" eb="20">
      <t>ホンカ</t>
    </rPh>
    <phoneticPr fontId="3"/>
  </si>
  <si>
    <t>２． 「専修学校等進・入学者」とは、専修学校（高等課程）への進学者並びに専修学校（一般課程）、</t>
    <rPh sb="4" eb="8">
      <t>センシュウガッコウ</t>
    </rPh>
    <rPh sb="8" eb="9">
      <t>トウ</t>
    </rPh>
    <rPh sb="9" eb="10">
      <t>シン</t>
    </rPh>
    <rPh sb="11" eb="14">
      <t>ニュウガクシャ</t>
    </rPh>
    <rPh sb="18" eb="22">
      <t>センシュウガッコウ</t>
    </rPh>
    <rPh sb="23" eb="25">
      <t>コウトウ</t>
    </rPh>
    <rPh sb="25" eb="27">
      <t>カテイ</t>
    </rPh>
    <rPh sb="30" eb="33">
      <t>シンガクシャ</t>
    </rPh>
    <rPh sb="33" eb="34">
      <t>ナラ</t>
    </rPh>
    <rPh sb="36" eb="40">
      <t>センシュウガッコウ</t>
    </rPh>
    <rPh sb="41" eb="43">
      <t>イッパン</t>
    </rPh>
    <rPh sb="43" eb="45">
      <t>カテイ</t>
    </rPh>
    <phoneticPr fontId="3"/>
  </si>
  <si>
    <t xml:space="preserve">    各種学校及び公共職業能力開発施設等へ入学（所）した者をいう。</t>
    <rPh sb="4" eb="6">
      <t>カクシュ</t>
    </rPh>
    <rPh sb="6" eb="8">
      <t>ガッコウ</t>
    </rPh>
    <rPh sb="8" eb="9">
      <t>オヨ</t>
    </rPh>
    <rPh sb="10" eb="12">
      <t>コウキョウ</t>
    </rPh>
    <rPh sb="12" eb="14">
      <t>ショクギョウ</t>
    </rPh>
    <rPh sb="14" eb="16">
      <t>ノウリョク</t>
    </rPh>
    <rPh sb="16" eb="18">
      <t>カイハツ</t>
    </rPh>
    <rPh sb="18" eb="20">
      <t>シセツ</t>
    </rPh>
    <rPh sb="20" eb="21">
      <t>トウ</t>
    </rPh>
    <rPh sb="22" eb="24">
      <t>ニュウガク</t>
    </rPh>
    <rPh sb="25" eb="26">
      <t>トコロ</t>
    </rPh>
    <rPh sb="29" eb="30">
      <t>モノ</t>
    </rPh>
    <phoneticPr fontId="3"/>
  </si>
  <si>
    <t>大  学  等       進  学  者  （ａ）</t>
    <rPh sb="0" eb="4">
      <t>ダイガク</t>
    </rPh>
    <rPh sb="6" eb="7">
      <t>トウ</t>
    </rPh>
    <rPh sb="14" eb="21">
      <t>シンガクシャ</t>
    </rPh>
    <phoneticPr fontId="3"/>
  </si>
  <si>
    <t>専修学校等進・入学者（ｂ）</t>
    <rPh sb="0" eb="4">
      <t>センシュウガッコウ</t>
    </rPh>
    <rPh sb="4" eb="5">
      <t>トウ</t>
    </rPh>
    <rPh sb="5" eb="6">
      <t>シンガク</t>
    </rPh>
    <rPh sb="7" eb="10">
      <t>ニュウガクシャ</t>
    </rPh>
    <phoneticPr fontId="3"/>
  </si>
  <si>
    <t>就       職           し   た   者     （ｃ）</t>
    <rPh sb="0" eb="1">
      <t>ツ</t>
    </rPh>
    <rPh sb="8" eb="9">
      <t>ショク</t>
    </rPh>
    <rPh sb="28" eb="29">
      <t>モノ</t>
    </rPh>
    <phoneticPr fontId="3"/>
  </si>
  <si>
    <t>一時的な仕事に就いた者　　　　</t>
    <rPh sb="0" eb="3">
      <t>イチジテキ</t>
    </rPh>
    <rPh sb="4" eb="6">
      <t>シゴト</t>
    </rPh>
    <rPh sb="7" eb="8">
      <t>ツ</t>
    </rPh>
    <rPh sb="10" eb="11">
      <t>モノ</t>
    </rPh>
    <phoneticPr fontId="3"/>
  </si>
  <si>
    <r>
      <t xml:space="preserve">（再掲）                             </t>
    </r>
    <r>
      <rPr>
        <sz val="8"/>
        <rFont val="ＭＳ Ｐ明朝"/>
        <family val="1"/>
        <charset val="128"/>
      </rPr>
      <t>（ａ）及び（ｂ）のうち就職している者</t>
    </r>
    <rPh sb="1" eb="3">
      <t>サイケイ</t>
    </rPh>
    <rPh sb="36" eb="37">
      <t>オヨ</t>
    </rPh>
    <rPh sb="44" eb="46">
      <t>シュウショク</t>
    </rPh>
    <rPh sb="50" eb="51">
      <t>モノ</t>
    </rPh>
    <phoneticPr fontId="3"/>
  </si>
  <si>
    <t>（再掲）    就 職 者    総     数    （ｃ）＋（ｄ）</t>
    <rPh sb="1" eb="3">
      <t>サイケイ</t>
    </rPh>
    <rPh sb="8" eb="13">
      <t>シュウショクシャ</t>
    </rPh>
    <rPh sb="17" eb="24">
      <t>ソウスウ</t>
    </rPh>
    <phoneticPr fontId="3"/>
  </si>
  <si>
    <t>総数（ｄ）</t>
    <rPh sb="0" eb="2">
      <t>ソウスウ</t>
    </rPh>
    <phoneticPr fontId="3"/>
  </si>
  <si>
    <t>（a）のうち</t>
    <phoneticPr fontId="3"/>
  </si>
  <si>
    <t>（ｂ)のうち</t>
    <phoneticPr fontId="3"/>
  </si>
  <si>
    <t>実       数   （人）</t>
    <rPh sb="0" eb="1">
      <t>ジツ</t>
    </rPh>
    <rPh sb="8" eb="9">
      <t>スウ</t>
    </rPh>
    <rPh sb="13" eb="14">
      <t>ニン</t>
    </rPh>
    <phoneticPr fontId="3"/>
  </si>
  <si>
    <t>構   成   比  （％）</t>
    <rPh sb="0" eb="9">
      <t>コウセイヒ</t>
    </rPh>
    <phoneticPr fontId="3"/>
  </si>
  <si>
    <t>１． 「大学等進学者」とは、大学・短期大学の本科・別科・通信教育部及び放送大学、</t>
    <rPh sb="4" eb="6">
      <t>ダイガク</t>
    </rPh>
    <rPh sb="6" eb="7">
      <t>トウ</t>
    </rPh>
    <rPh sb="7" eb="10">
      <t>シンガクシャ</t>
    </rPh>
    <rPh sb="14" eb="16">
      <t>ダイガク</t>
    </rPh>
    <rPh sb="17" eb="19">
      <t>タンキ</t>
    </rPh>
    <rPh sb="19" eb="21">
      <t>ダイガク</t>
    </rPh>
    <rPh sb="22" eb="24">
      <t>ホンカ</t>
    </rPh>
    <rPh sb="25" eb="26">
      <t>ベツ</t>
    </rPh>
    <rPh sb="26" eb="27">
      <t>カ</t>
    </rPh>
    <rPh sb="28" eb="30">
      <t>ツウシン</t>
    </rPh>
    <rPh sb="30" eb="32">
      <t>キョウイク</t>
    </rPh>
    <rPh sb="32" eb="33">
      <t>ブ</t>
    </rPh>
    <rPh sb="33" eb="34">
      <t>オヨ</t>
    </rPh>
    <rPh sb="35" eb="37">
      <t>ホウソウ</t>
    </rPh>
    <rPh sb="37" eb="39">
      <t>ダイガク</t>
    </rPh>
    <phoneticPr fontId="3"/>
  </si>
  <si>
    <t>　　高等学校等の専攻科へ進学した者をいう。</t>
    <rPh sb="2" eb="4">
      <t>コウトウ</t>
    </rPh>
    <rPh sb="4" eb="7">
      <t>ガッコウトウ</t>
    </rPh>
    <rPh sb="8" eb="11">
      <t>センコウカ</t>
    </rPh>
    <rPh sb="12" eb="14">
      <t>シンガク</t>
    </rPh>
    <rPh sb="16" eb="17">
      <t>モノ</t>
    </rPh>
    <phoneticPr fontId="3"/>
  </si>
  <si>
    <t>２． 「専修学校等進・入学者」とは、専修学校（専門課程）への進学者並びに専修学校（一般課程）、</t>
    <rPh sb="4" eb="8">
      <t>センシュウガッコウ</t>
    </rPh>
    <rPh sb="8" eb="9">
      <t>トウ</t>
    </rPh>
    <rPh sb="9" eb="10">
      <t>シン</t>
    </rPh>
    <rPh sb="11" eb="14">
      <t>ニュウガクシャ</t>
    </rPh>
    <rPh sb="18" eb="22">
      <t>センシュウガッコウ</t>
    </rPh>
    <rPh sb="23" eb="25">
      <t>センモン</t>
    </rPh>
    <rPh sb="25" eb="27">
      <t>カテイ</t>
    </rPh>
    <rPh sb="30" eb="33">
      <t>シンガクシャ</t>
    </rPh>
    <rPh sb="33" eb="34">
      <t>ナラ</t>
    </rPh>
    <rPh sb="36" eb="40">
      <t>センシュウガッコウ</t>
    </rPh>
    <rPh sb="41" eb="43">
      <t>イッパン</t>
    </rPh>
    <rPh sb="43" eb="45">
      <t>カテイ</t>
    </rPh>
    <phoneticPr fontId="3"/>
  </si>
  <si>
    <t>公立</t>
  </si>
  <si>
    <t>私立</t>
  </si>
  <si>
    <t>対 前 年 度 増 減 率 （％）</t>
  </si>
  <si>
    <t>表 2   幼保連携型認定こども園の概況</t>
    <rPh sb="0" eb="1">
      <t>ヒョウ</t>
    </rPh>
    <rPh sb="6" eb="7">
      <t>ヨウ</t>
    </rPh>
    <rPh sb="7" eb="8">
      <t>ホ</t>
    </rPh>
    <rPh sb="8" eb="11">
      <t>レンケイガタ</t>
    </rPh>
    <rPh sb="11" eb="13">
      <t>ニンテイ</t>
    </rPh>
    <rPh sb="16" eb="17">
      <t>エン</t>
    </rPh>
    <rPh sb="18" eb="20">
      <t>ガイキョウ</t>
    </rPh>
    <phoneticPr fontId="3"/>
  </si>
  <si>
    <t>総数</t>
  </si>
  <si>
    <t>27年度</t>
    <rPh sb="2" eb="3">
      <t>ネン</t>
    </rPh>
    <rPh sb="3" eb="4">
      <t>ド</t>
    </rPh>
    <phoneticPr fontId="3"/>
  </si>
  <si>
    <t>表 16   進 路 別 高 等 学 校 卒 業 者 数</t>
    <rPh sb="0" eb="1">
      <t>ヒョウ</t>
    </rPh>
    <rPh sb="7" eb="10">
      <t>シンロ</t>
    </rPh>
    <rPh sb="11" eb="12">
      <t>ベツ</t>
    </rPh>
    <rPh sb="13" eb="16">
      <t>コウトウ</t>
    </rPh>
    <rPh sb="16" eb="20">
      <t>チュウガッコウ</t>
    </rPh>
    <rPh sb="21" eb="26">
      <t>ソツギョウシャ</t>
    </rPh>
    <rPh sb="27" eb="28">
      <t>スウ</t>
    </rPh>
    <phoneticPr fontId="3"/>
  </si>
  <si>
    <t>表 15   進 路 別 中 学 校 卒 業 者 数</t>
    <rPh sb="0" eb="1">
      <t>ヒョウ</t>
    </rPh>
    <rPh sb="7" eb="10">
      <t>シンロ</t>
    </rPh>
    <rPh sb="11" eb="12">
      <t>ベツ</t>
    </rPh>
    <rPh sb="13" eb="18">
      <t>チュウガッコウ</t>
    </rPh>
    <rPh sb="19" eb="24">
      <t>ソツギョウシャ</t>
    </rPh>
    <rPh sb="25" eb="26">
      <t>スウ</t>
    </rPh>
    <phoneticPr fontId="3"/>
  </si>
  <si>
    <t>表 14   各 種 学 校 の 概 況</t>
    <rPh sb="0" eb="1">
      <t>ヒョウ</t>
    </rPh>
    <rPh sb="7" eb="10">
      <t>カクシュ</t>
    </rPh>
    <rPh sb="11" eb="14">
      <t>センシュウガッコウ</t>
    </rPh>
    <rPh sb="17" eb="20">
      <t>ガイキョウ</t>
    </rPh>
    <phoneticPr fontId="3"/>
  </si>
  <si>
    <t>表 13   専 修 学 校 の 概 況</t>
    <rPh sb="0" eb="1">
      <t>ヒョウ</t>
    </rPh>
    <rPh sb="7" eb="14">
      <t>センシュウガッコウ</t>
    </rPh>
    <rPh sb="17" eb="20">
      <t>ガイキョウ</t>
    </rPh>
    <phoneticPr fontId="3"/>
  </si>
  <si>
    <t>表 12 　 特別支援学校の概況</t>
    <rPh sb="0" eb="1">
      <t>ヒョウ</t>
    </rPh>
    <rPh sb="7" eb="9">
      <t>トクベツ</t>
    </rPh>
    <rPh sb="9" eb="11">
      <t>シエン</t>
    </rPh>
    <rPh sb="11" eb="13">
      <t>ガッコウ</t>
    </rPh>
    <rPh sb="14" eb="16">
      <t>ガイキョウ</t>
    </rPh>
    <phoneticPr fontId="3"/>
  </si>
  <si>
    <t>表 11   高 等 学 校 の 概 況</t>
    <rPh sb="0" eb="1">
      <t>ヒョウ</t>
    </rPh>
    <rPh sb="7" eb="10">
      <t>コウトウ</t>
    </rPh>
    <rPh sb="11" eb="14">
      <t>ショウガッコウ</t>
    </rPh>
    <rPh sb="17" eb="20">
      <t>ガイキョウ</t>
    </rPh>
    <phoneticPr fontId="3"/>
  </si>
  <si>
    <t>表 10   中学校の区別、理由別長期欠席者数（平成25年度間）</t>
    <rPh sb="0" eb="1">
      <t>ヒョウ</t>
    </rPh>
    <rPh sb="7" eb="10">
      <t>チュウガッコウ</t>
    </rPh>
    <rPh sb="21" eb="22">
      <t>シャ</t>
    </rPh>
    <rPh sb="24" eb="26">
      <t>ヘイセイ</t>
    </rPh>
    <rPh sb="28" eb="30">
      <t>ネンド</t>
    </rPh>
    <rPh sb="30" eb="31">
      <t>カン</t>
    </rPh>
    <phoneticPr fontId="3"/>
  </si>
  <si>
    <t>表 9　　中学校の理由別長期欠席者数　（年度間に通算30日以上欠席した生徒数）</t>
    <rPh sb="0" eb="1">
      <t>ヒョウ</t>
    </rPh>
    <rPh sb="5" eb="6">
      <t>ナカ</t>
    </rPh>
    <rPh sb="6" eb="8">
      <t>ガッコウ</t>
    </rPh>
    <rPh sb="9" eb="11">
      <t>リユウ</t>
    </rPh>
    <rPh sb="11" eb="12">
      <t>ベツ</t>
    </rPh>
    <rPh sb="12" eb="14">
      <t>チョウキ</t>
    </rPh>
    <rPh sb="14" eb="17">
      <t>ケッセキシャ</t>
    </rPh>
    <rPh sb="17" eb="18">
      <t>スウ</t>
    </rPh>
    <rPh sb="20" eb="22">
      <t>ネンド</t>
    </rPh>
    <rPh sb="22" eb="23">
      <t>カン</t>
    </rPh>
    <rPh sb="24" eb="26">
      <t>ツウサン</t>
    </rPh>
    <rPh sb="28" eb="29">
      <t>ニチ</t>
    </rPh>
    <rPh sb="29" eb="31">
      <t>イジョウ</t>
    </rPh>
    <rPh sb="31" eb="33">
      <t>ケッセキ</t>
    </rPh>
    <rPh sb="35" eb="37">
      <t>セイト</t>
    </rPh>
    <rPh sb="37" eb="38">
      <t>スウ</t>
    </rPh>
    <phoneticPr fontId="3"/>
  </si>
  <si>
    <t>実　　　数</t>
  </si>
  <si>
    <t>実　　  数</t>
  </si>
  <si>
    <t>増減数</t>
  </si>
  <si>
    <t>増減率（％）</t>
  </si>
  <si>
    <t>実　  　数</t>
  </si>
  <si>
    <t>表 8   中 学 校 の 公 ・ 私 立 別 、 生 徒 数 別 学 級 数</t>
    <rPh sb="0" eb="1">
      <t>ヒョウ</t>
    </rPh>
    <rPh sb="6" eb="7">
      <t>チュウ</t>
    </rPh>
    <rPh sb="7" eb="11">
      <t>ショウガッコウ</t>
    </rPh>
    <rPh sb="14" eb="15">
      <t>オオヤケ</t>
    </rPh>
    <rPh sb="18" eb="21">
      <t>シリツ</t>
    </rPh>
    <rPh sb="22" eb="23">
      <t>ベツ</t>
    </rPh>
    <rPh sb="26" eb="29">
      <t>セイト</t>
    </rPh>
    <rPh sb="30" eb="31">
      <t>スウ</t>
    </rPh>
    <rPh sb="32" eb="33">
      <t>ベツ</t>
    </rPh>
    <rPh sb="34" eb="37">
      <t>ガッキュウ</t>
    </rPh>
    <rPh sb="38" eb="39">
      <t>スウ</t>
    </rPh>
    <phoneticPr fontId="3"/>
  </si>
  <si>
    <t>表 ７   中 学 校 の 概 況</t>
    <rPh sb="0" eb="1">
      <t>ヒョウ</t>
    </rPh>
    <rPh sb="6" eb="7">
      <t>チュウ</t>
    </rPh>
    <rPh sb="7" eb="11">
      <t>ショウガッコウ</t>
    </rPh>
    <rPh sb="14" eb="17">
      <t>ガイキョウ</t>
    </rPh>
    <phoneticPr fontId="3"/>
  </si>
  <si>
    <t>川 崎 区</t>
  </si>
  <si>
    <t>幸     区</t>
  </si>
  <si>
    <t>中 原 区</t>
  </si>
  <si>
    <t>高 津 区</t>
  </si>
  <si>
    <t>宮 前 区</t>
  </si>
  <si>
    <t>多 摩 区</t>
  </si>
  <si>
    <t>麻 生 区</t>
  </si>
  <si>
    <t>表 6 　小学校の区別、理由別長期欠席者数（平成26年度間）</t>
    <rPh sb="0" eb="1">
      <t>ヒョウ</t>
    </rPh>
    <rPh sb="5" eb="8">
      <t>ショウガッコウ</t>
    </rPh>
    <rPh sb="9" eb="10">
      <t>ク</t>
    </rPh>
    <rPh sb="10" eb="11">
      <t>ベツ</t>
    </rPh>
    <rPh sb="19" eb="20">
      <t>シャ</t>
    </rPh>
    <rPh sb="22" eb="24">
      <t>ヘイセイ</t>
    </rPh>
    <rPh sb="26" eb="28">
      <t>ネンド</t>
    </rPh>
    <rPh sb="28" eb="29">
      <t>カン</t>
    </rPh>
    <phoneticPr fontId="3"/>
  </si>
  <si>
    <t>４． 「その他」とは、「病気」、「経済的理由」、「不登校」のいずれにも該当しない理由により長期欠席した者。</t>
    <rPh sb="6" eb="7">
      <t>タ</t>
    </rPh>
    <rPh sb="12" eb="14">
      <t>ビョウキ</t>
    </rPh>
    <rPh sb="17" eb="20">
      <t>ケイザイテキ</t>
    </rPh>
    <rPh sb="20" eb="22">
      <t>リユウ</t>
    </rPh>
    <rPh sb="25" eb="28">
      <t>フトウコウ</t>
    </rPh>
    <rPh sb="35" eb="37">
      <t>ガイトウ</t>
    </rPh>
    <rPh sb="40" eb="42">
      <t>リユウ</t>
    </rPh>
    <rPh sb="45" eb="47">
      <t>チョウキ</t>
    </rPh>
    <rPh sb="47" eb="49">
      <t>ケッセキ</t>
    </rPh>
    <rPh sb="51" eb="52">
      <t>モノ</t>
    </rPh>
    <phoneticPr fontId="3"/>
  </si>
  <si>
    <t>表 5 　小学校の理由別長期欠席者数　（年度間に通算30日以上欠席した児童数）</t>
    <rPh sb="0" eb="1">
      <t>ヒョウ</t>
    </rPh>
    <rPh sb="5" eb="8">
      <t>ショウガッコウ</t>
    </rPh>
    <rPh sb="9" eb="11">
      <t>リユウ</t>
    </rPh>
    <rPh sb="11" eb="12">
      <t>ベツ</t>
    </rPh>
    <rPh sb="12" eb="14">
      <t>チョウキ</t>
    </rPh>
    <rPh sb="14" eb="17">
      <t>ケッセキシャ</t>
    </rPh>
    <rPh sb="17" eb="18">
      <t>スウ</t>
    </rPh>
    <rPh sb="20" eb="22">
      <t>ネンド</t>
    </rPh>
    <rPh sb="22" eb="23">
      <t>カン</t>
    </rPh>
    <rPh sb="24" eb="26">
      <t>ツウサン</t>
    </rPh>
    <rPh sb="28" eb="29">
      <t>ニチ</t>
    </rPh>
    <rPh sb="29" eb="31">
      <t>イジョウ</t>
    </rPh>
    <rPh sb="31" eb="33">
      <t>ケッセキ</t>
    </rPh>
    <rPh sb="35" eb="37">
      <t>ジドウ</t>
    </rPh>
    <rPh sb="37" eb="38">
      <t>スウ</t>
    </rPh>
    <phoneticPr fontId="3"/>
  </si>
  <si>
    <t>表 4   小 学 校 の 公 ・ 私 立 別 、 児 童 数 別 学 級 数</t>
    <rPh sb="0" eb="1">
      <t>ヒョウ</t>
    </rPh>
    <rPh sb="6" eb="11">
      <t>ショウガッコウ</t>
    </rPh>
    <rPh sb="14" eb="15">
      <t>オオヤケ</t>
    </rPh>
    <rPh sb="18" eb="21">
      <t>シリツ</t>
    </rPh>
    <rPh sb="22" eb="23">
      <t>ベツ</t>
    </rPh>
    <rPh sb="26" eb="29">
      <t>ジドウ</t>
    </rPh>
    <rPh sb="30" eb="31">
      <t>スウ</t>
    </rPh>
    <rPh sb="32" eb="33">
      <t>ベツ</t>
    </rPh>
    <rPh sb="34" eb="37">
      <t>ガッキュウ</t>
    </rPh>
    <rPh sb="38" eb="39">
      <t>スウ</t>
    </rPh>
    <phoneticPr fontId="3"/>
  </si>
  <si>
    <t>表 3 　小 学 校 の 概 況</t>
    <rPh sb="0" eb="1">
      <t>ヒョウ</t>
    </rPh>
    <rPh sb="5" eb="6">
      <t>ショウ</t>
    </rPh>
    <rPh sb="7" eb="8">
      <t>ガク</t>
    </rPh>
    <rPh sb="9" eb="10">
      <t>コウ</t>
    </rPh>
    <rPh sb="13" eb="14">
      <t>オオムネ</t>
    </rPh>
    <rPh sb="15" eb="16">
      <t>イワン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</si>
</sst>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 * #,##0_ ;_ * \-#,##0_ ;_ * &quot;-&quot;_ ;_ @_ "/>
    <numFmt numFmtId="43" formatCode="_ * #,##0.00_ ;_ * \-#,##0.00_ ;_ * &quot;-&quot;??_ ;_ @_ "/>
    <numFmt numFmtId="176" formatCode="&quot;平成&quot;#,##0&quot;年度&quot;"/>
    <numFmt numFmtId="177" formatCode="_ * #\ ###\ ##0_ ;_ * \-#\ ###\ ##0_ ;_ * &quot;-&quot;_ ;_ @_ "/>
    <numFmt numFmtId="178" formatCode="#,##0&quot;年度&quot;"/>
    <numFmt numFmtId="179" formatCode="_ * #\ ###\ ##0_ ;_ * \-#\ ###\ ##0_ ;_ * &quot;－&quot;_ ;_ @_ "/>
    <numFmt numFmtId="180" formatCode="#,##0;\-#,##0;&quot;-&quot;"/>
    <numFmt numFmtId="181" formatCode="[$-411]g/&quot;標&quot;&quot;準&quot;"/>
    <numFmt numFmtId="182" formatCode="&quot;｣&quot;#,##0;[Red]\-&quot;｣&quot;#,##0"/>
    <numFmt numFmtId="183" formatCode="_ &quot;SFr.&quot;* #,##0.00_ ;_ &quot;SFr.&quot;* \-#,##0.00_ ;_ &quot;SFr.&quot;* &quot;-&quot;??_ ;_ @_ "/>
    <numFmt numFmtId="184" formatCode="0.0"/>
    <numFmt numFmtId="185" formatCode="&quot;平 成 &quot;#,##0&quot;　年　度&quot;"/>
    <numFmt numFmtId="186" formatCode="#,##0&quot;　年　度&quot;"/>
    <numFmt numFmtId="187" formatCode="&quot;平 成 &quot;#,##0&quot; 年 度&quot;"/>
    <numFmt numFmtId="188" formatCode="#,##0&quot; 年 度&quot;"/>
    <numFmt numFmtId="189" formatCode="&quot;平   成   &quot;#,##0&quot;   年   度&quot;"/>
    <numFmt numFmtId="190" formatCode="#,##0&quot; 　年　 度&quot;"/>
    <numFmt numFmtId="191" formatCode="&quot;平成&quot;#,##0&quot;年度間   死  亡  者&quot;"/>
    <numFmt numFmtId="192" formatCode="[$-411]ggg\ e\ \ \ &quot;年&quot;\ \ \ m\ \ \ &quot;月&quot;"/>
    <numFmt numFmtId="193" formatCode="e\ \ \ &quot;年 　&quot;m\ \ \ &quot;月&quot;"/>
    <numFmt numFmtId="194" formatCode="e\ \ \ &quot;年   &quot;m\ \ \ &quot;月&quot;"/>
    <numFmt numFmtId="195" formatCode="#,##0;&quot;△ &quot;#,##0;&quot;-&quot;"/>
    <numFmt numFmtId="196" formatCode="#,##0.0;&quot;△ &quot;#,##0.0;&quot;-&quot;"/>
    <numFmt numFmtId="197" formatCode="0.0;&quot;△ &quot;0.0"/>
    <numFmt numFmtId="198" formatCode="#,##0;&quot;△ &quot;#,##0"/>
    <numFmt numFmtId="199" formatCode="#,##0.0;&quot;△ &quot;#,##0.0"/>
    <numFmt numFmtId="200" formatCode="#,##0&quot;年度間&quot;"/>
    <numFmt numFmtId="201" formatCode="0.0_);[Red]&quot;¥&quot;\!\(0.0&quot;¥&quot;\!\)"/>
    <numFmt numFmtId="202" formatCode="#,##0.0_);[Red]&quot;¥&quot;\!\(#,##0.0&quot;¥&quot;\!\)"/>
    <numFmt numFmtId="203" formatCode="_ * #,##0.0_ ;_ * \-#,##0.0_ ;_ * &quot;-&quot;?_ ;_ @_ "/>
    <numFmt numFmtId="204" formatCode="e&quot;年&quot;m&quot;月&quot;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3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9.75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7.5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3.5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30">
    <xf numFmtId="0" fontId="0" fillId="0" borderId="0"/>
    <xf numFmtId="38" fontId="1" fillId="0" borderId="0" applyFont="0" applyFill="0" applyBorder="0" applyAlignment="0" applyProtection="0"/>
    <xf numFmtId="180" fontId="8" fillId="0" borderId="0" applyFill="0" applyBorder="0" applyAlignment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0" fillId="0" borderId="0">
      <alignment horizontal="left"/>
    </xf>
    <xf numFmtId="38" fontId="11" fillId="2" borderId="0" applyNumberFormat="0" applyBorder="0" applyAlignment="0" applyProtection="0"/>
    <xf numFmtId="0" fontId="12" fillId="0" borderId="22" applyNumberFormat="0" applyAlignment="0" applyProtection="0">
      <alignment horizontal="left" vertical="center"/>
    </xf>
    <xf numFmtId="0" fontId="12" fillId="0" borderId="11">
      <alignment horizontal="left" vertical="center"/>
    </xf>
    <xf numFmtId="10" fontId="11" fillId="3" borderId="15" applyNumberFormat="0" applyBorder="0" applyAlignment="0" applyProtection="0"/>
    <xf numFmtId="183" fontId="13" fillId="0" borderId="0"/>
    <xf numFmtId="0" fontId="9" fillId="0" borderId="0"/>
    <xf numFmtId="10" fontId="9" fillId="0" borderId="0" applyFont="0" applyFill="0" applyBorder="0" applyAlignment="0" applyProtection="0"/>
    <xf numFmtId="4" fontId="10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/>
    <xf numFmtId="0" fontId="17" fillId="0" borderId="0">
      <alignment horizont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9" fontId="1" fillId="0" borderId="0" applyFont="0" applyFill="0" applyBorder="0" applyAlignment="0" applyProtection="0">
      <alignment vertical="center"/>
    </xf>
  </cellStyleXfs>
  <cellXfs count="996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41" fontId="5" fillId="0" borderId="16" xfId="1" applyNumberFormat="1" applyFont="1" applyFill="1" applyBorder="1" applyAlignment="1">
      <alignment horizontal="left"/>
    </xf>
    <xf numFmtId="41" fontId="5" fillId="0" borderId="20" xfId="1" applyNumberFormat="1" applyFont="1" applyFill="1" applyBorder="1" applyAlignment="1">
      <alignment horizontal="left"/>
    </xf>
    <xf numFmtId="41" fontId="5" fillId="0" borderId="13" xfId="1" applyNumberFormat="1" applyFont="1" applyFill="1" applyBorder="1" applyAlignment="1">
      <alignment horizontal="left"/>
    </xf>
    <xf numFmtId="0" fontId="5" fillId="0" borderId="16" xfId="0" applyFont="1" applyFill="1" applyBorder="1" applyAlignment="1">
      <alignment horizontal="distributed"/>
    </xf>
    <xf numFmtId="176" fontId="7" fillId="0" borderId="0" xfId="0" applyNumberFormat="1" applyFont="1" applyFill="1" applyAlignment="1">
      <alignment horizontal="right"/>
    </xf>
    <xf numFmtId="177" fontId="7" fillId="0" borderId="8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7" xfId="1" applyNumberFormat="1" applyFont="1" applyFill="1" applyBorder="1" applyAlignment="1">
      <alignment horizontal="right"/>
    </xf>
    <xf numFmtId="0" fontId="7" fillId="0" borderId="0" xfId="0" applyFont="1" applyFill="1"/>
    <xf numFmtId="178" fontId="7" fillId="0" borderId="0" xfId="0" applyNumberFormat="1" applyFont="1" applyFill="1" applyAlignment="1">
      <alignment horizontal="right"/>
    </xf>
    <xf numFmtId="178" fontId="5" fillId="0" borderId="0" xfId="0" applyNumberFormat="1" applyFont="1" applyFill="1" applyAlignment="1">
      <alignment horizontal="right"/>
    </xf>
    <xf numFmtId="177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7" xfId="1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179" fontId="7" fillId="0" borderId="8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9" fontId="7" fillId="0" borderId="7" xfId="1" applyNumberFormat="1" applyFont="1" applyFill="1" applyBorder="1" applyAlignment="1">
      <alignment horizontal="right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distributed"/>
    </xf>
    <xf numFmtId="179" fontId="5" fillId="0" borderId="8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9" fontId="5" fillId="0" borderId="7" xfId="1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distributed"/>
    </xf>
    <xf numFmtId="0" fontId="5" fillId="0" borderId="21" xfId="0" applyFont="1" applyFill="1" applyBorder="1"/>
    <xf numFmtId="0" fontId="5" fillId="0" borderId="18" xfId="0" applyFont="1" applyFill="1" applyBorder="1"/>
    <xf numFmtId="0" fontId="5" fillId="0" borderId="17" xfId="0" applyFont="1" applyFill="1" applyBorder="1"/>
    <xf numFmtId="0" fontId="0" fillId="0" borderId="0" xfId="0" applyFill="1"/>
    <xf numFmtId="177" fontId="7" fillId="0" borderId="8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7" fillId="0" borderId="7" xfId="0" applyNumberFormat="1" applyFont="1" applyFill="1" applyBorder="1" applyAlignment="1">
      <alignment horizontal="right"/>
    </xf>
    <xf numFmtId="0" fontId="5" fillId="0" borderId="20" xfId="0" applyFont="1" applyFill="1" applyBorder="1" applyAlignment="1">
      <alignment horizontal="distributed"/>
    </xf>
    <xf numFmtId="179" fontId="5" fillId="0" borderId="16" xfId="1" applyNumberFormat="1" applyFont="1" applyFill="1" applyBorder="1" applyAlignment="1">
      <alignment horizontal="right"/>
    </xf>
    <xf numFmtId="179" fontId="5" fillId="0" borderId="20" xfId="1" applyNumberFormat="1" applyFont="1" applyFill="1" applyBorder="1" applyAlignment="1">
      <alignment horizontal="right"/>
    </xf>
    <xf numFmtId="179" fontId="5" fillId="0" borderId="13" xfId="1" applyNumberFormat="1" applyFont="1" applyFill="1" applyBorder="1" applyAlignment="1">
      <alignment horizontal="right"/>
    </xf>
    <xf numFmtId="0" fontId="5" fillId="0" borderId="20" xfId="0" applyFont="1" applyFill="1" applyBorder="1"/>
    <xf numFmtId="0" fontId="0" fillId="0" borderId="0" xfId="0" applyFill="1" applyBorder="1"/>
    <xf numFmtId="0" fontId="0" fillId="0" borderId="23" xfId="0" applyFill="1" applyBorder="1"/>
    <xf numFmtId="0" fontId="23" fillId="0" borderId="23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centerContinuous" vertical="center"/>
    </xf>
    <xf numFmtId="0" fontId="0" fillId="0" borderId="10" xfId="0" applyFill="1" applyBorder="1" applyAlignment="1">
      <alignment horizontal="centerContinuous" vertical="center"/>
    </xf>
    <xf numFmtId="0" fontId="1" fillId="0" borderId="0" xfId="0" applyFont="1" applyFill="1" applyAlignment="1">
      <alignment horizontal="distributed"/>
    </xf>
    <xf numFmtId="38" fontId="1" fillId="0" borderId="16" xfId="1" applyFont="1" applyFill="1" applyBorder="1" applyAlignment="1">
      <alignment horizontal="left"/>
    </xf>
    <xf numFmtId="38" fontId="1" fillId="0" borderId="20" xfId="1" applyFont="1" applyFill="1" applyBorder="1" applyAlignment="1">
      <alignment horizontal="left"/>
    </xf>
    <xf numFmtId="38" fontId="1" fillId="0" borderId="13" xfId="1" applyFont="1" applyFill="1" applyBorder="1" applyAlignment="1">
      <alignment horizontal="left"/>
    </xf>
    <xf numFmtId="0" fontId="0" fillId="0" borderId="16" xfId="0" applyFill="1" applyBorder="1" applyAlignment="1">
      <alignment horizontal="distributed"/>
    </xf>
    <xf numFmtId="176" fontId="21" fillId="0" borderId="7" xfId="0" applyNumberFormat="1" applyFont="1" applyFill="1" applyBorder="1" applyAlignment="1">
      <alignment horizontal="right"/>
    </xf>
    <xf numFmtId="177" fontId="21" fillId="0" borderId="8" xfId="1" applyNumberFormat="1" applyFont="1" applyFill="1" applyBorder="1"/>
    <xf numFmtId="177" fontId="21" fillId="0" borderId="0" xfId="1" applyNumberFormat="1" applyFont="1" applyFill="1" applyBorder="1"/>
    <xf numFmtId="177" fontId="21" fillId="0" borderId="0" xfId="1" applyNumberFormat="1" applyFont="1" applyFill="1" applyBorder="1" applyAlignment="1">
      <alignment horizontal="right"/>
    </xf>
    <xf numFmtId="177" fontId="21" fillId="0" borderId="7" xfId="1" applyNumberFormat="1" applyFont="1" applyFill="1" applyBorder="1"/>
    <xf numFmtId="176" fontId="21" fillId="0" borderId="8" xfId="0" applyNumberFormat="1" applyFont="1" applyFill="1" applyBorder="1" applyAlignment="1">
      <alignment horizontal="right"/>
    </xf>
    <xf numFmtId="178" fontId="21" fillId="0" borderId="7" xfId="0" applyNumberFormat="1" applyFont="1" applyFill="1" applyBorder="1" applyAlignment="1">
      <alignment horizontal="right"/>
    </xf>
    <xf numFmtId="177" fontId="21" fillId="0" borderId="8" xfId="1" applyNumberFormat="1" applyFont="1" applyFill="1" applyBorder="1" applyAlignment="1">
      <alignment horizontal="right"/>
    </xf>
    <xf numFmtId="177" fontId="21" fillId="0" borderId="7" xfId="1" applyNumberFormat="1" applyFont="1" applyFill="1" applyBorder="1" applyAlignment="1">
      <alignment horizontal="right"/>
    </xf>
    <xf numFmtId="178" fontId="21" fillId="0" borderId="8" xfId="0" applyNumberFormat="1" applyFont="1" applyFill="1" applyBorder="1" applyAlignment="1">
      <alignment horizontal="right"/>
    </xf>
    <xf numFmtId="0" fontId="21" fillId="0" borderId="0" xfId="0" applyFont="1" applyFill="1"/>
    <xf numFmtId="0" fontId="1" fillId="0" borderId="7" xfId="0" applyNumberFormat="1" applyFont="1" applyFill="1" applyBorder="1" applyAlignment="1">
      <alignment horizontal="right"/>
    </xf>
    <xf numFmtId="177" fontId="1" fillId="0" borderId="8" xfId="1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right"/>
    </xf>
    <xf numFmtId="177" fontId="1" fillId="0" borderId="0" xfId="1" applyNumberFormat="1" applyFont="1" applyFill="1" applyBorder="1"/>
    <xf numFmtId="177" fontId="1" fillId="0" borderId="7" xfId="1" applyNumberFormat="1" applyFont="1" applyFill="1" applyBorder="1" applyAlignment="1">
      <alignment horizontal="right"/>
    </xf>
    <xf numFmtId="178" fontId="0" fillId="0" borderId="7" xfId="0" applyNumberFormat="1" applyFill="1" applyBorder="1" applyAlignment="1">
      <alignment horizontal="right"/>
    </xf>
    <xf numFmtId="177" fontId="1" fillId="0" borderId="8" xfId="0" applyNumberFormat="1" applyFont="1" applyFill="1" applyBorder="1" applyAlignment="1">
      <alignment horizontal="right"/>
    </xf>
    <xf numFmtId="177" fontId="1" fillId="0" borderId="0" xfId="0" applyNumberFormat="1" applyFont="1" applyFill="1" applyBorder="1" applyAlignment="1">
      <alignment horizontal="right"/>
    </xf>
    <xf numFmtId="177" fontId="1" fillId="0" borderId="7" xfId="0" applyNumberFormat="1" applyFont="1" applyFill="1" applyBorder="1" applyAlignment="1">
      <alignment horizontal="right"/>
    </xf>
    <xf numFmtId="178" fontId="0" fillId="0" borderId="8" xfId="0" applyNumberFormat="1" applyFont="1" applyFill="1" applyBorder="1" applyAlignment="1">
      <alignment horizontal="right"/>
    </xf>
    <xf numFmtId="0" fontId="21" fillId="0" borderId="0" xfId="0" applyFont="1" applyFill="1" applyAlignment="1">
      <alignment horizontal="right"/>
    </xf>
    <xf numFmtId="177" fontId="21" fillId="0" borderId="8" xfId="0" applyNumberFormat="1" applyFont="1" applyFill="1" applyBorder="1" applyAlignment="1">
      <alignment horizontal="right"/>
    </xf>
    <xf numFmtId="177" fontId="21" fillId="0" borderId="0" xfId="0" applyNumberFormat="1" applyFont="1" applyFill="1" applyBorder="1" applyAlignment="1">
      <alignment horizontal="right"/>
    </xf>
    <xf numFmtId="177" fontId="21" fillId="0" borderId="7" xfId="0" applyNumberFormat="1" applyFont="1" applyFill="1" applyBorder="1" applyAlignment="1">
      <alignment horizontal="right"/>
    </xf>
    <xf numFmtId="0" fontId="21" fillId="0" borderId="8" xfId="0" applyFont="1" applyFill="1" applyBorder="1" applyAlignment="1">
      <alignment horizontal="right"/>
    </xf>
    <xf numFmtId="0" fontId="0" fillId="0" borderId="0" xfId="0" applyFill="1" applyAlignment="1">
      <alignment horizontal="distributed"/>
    </xf>
    <xf numFmtId="177" fontId="1" fillId="0" borderId="8" xfId="0" applyNumberFormat="1" applyFont="1" applyFill="1" applyBorder="1"/>
    <xf numFmtId="177" fontId="1" fillId="0" borderId="0" xfId="0" applyNumberFormat="1" applyFont="1" applyFill="1" applyBorder="1"/>
    <xf numFmtId="0" fontId="0" fillId="0" borderId="8" xfId="0" applyFill="1" applyBorder="1"/>
    <xf numFmtId="0" fontId="1" fillId="0" borderId="8" xfId="0" applyFont="1" applyFill="1" applyBorder="1" applyAlignment="1">
      <alignment horizontal="distributed"/>
    </xf>
    <xf numFmtId="0" fontId="21" fillId="0" borderId="7" xfId="0" applyFont="1" applyFill="1" applyBorder="1" applyAlignment="1">
      <alignment horizontal="right"/>
    </xf>
    <xf numFmtId="0" fontId="0" fillId="0" borderId="7" xfId="0" applyFill="1" applyBorder="1" applyAlignment="1">
      <alignment horizontal="distributed"/>
    </xf>
    <xf numFmtId="177" fontId="21" fillId="0" borderId="8" xfId="0" applyNumberFormat="1" applyFont="1" applyFill="1" applyBorder="1"/>
    <xf numFmtId="177" fontId="21" fillId="0" borderId="0" xfId="0" applyNumberFormat="1" applyFont="1" applyFill="1" applyBorder="1"/>
    <xf numFmtId="0" fontId="1" fillId="0" borderId="7" xfId="0" applyFont="1" applyFill="1" applyBorder="1" applyAlignment="1">
      <alignment horizontal="distributed"/>
    </xf>
    <xf numFmtId="0" fontId="21" fillId="0" borderId="0" xfId="0" applyFont="1" applyFill="1" applyBorder="1" applyAlignment="1">
      <alignment horizontal="right"/>
    </xf>
    <xf numFmtId="0" fontId="0" fillId="0" borderId="21" xfId="0" applyFill="1" applyBorder="1"/>
    <xf numFmtId="0" fontId="0" fillId="0" borderId="18" xfId="0" applyFill="1" applyBorder="1"/>
    <xf numFmtId="41" fontId="21" fillId="0" borderId="0" xfId="0" applyNumberFormat="1" applyFont="1" applyFill="1" applyBorder="1" applyAlignment="1">
      <alignment horizontal="right"/>
    </xf>
    <xf numFmtId="177" fontId="0" fillId="0" borderId="0" xfId="0" applyNumberFormat="1" applyFill="1"/>
    <xf numFmtId="177" fontId="0" fillId="0" borderId="0" xfId="0" applyNumberFormat="1" applyFill="1" applyAlignment="1">
      <alignment horizontal="right"/>
    </xf>
    <xf numFmtId="184" fontId="0" fillId="0" borderId="0" xfId="0" applyNumberFormat="1" applyFill="1"/>
    <xf numFmtId="0" fontId="4" fillId="0" borderId="0" xfId="0" applyFont="1" applyFill="1" applyBorder="1" applyAlignment="1">
      <alignment horizontal="center" vertical="center"/>
    </xf>
    <xf numFmtId="0" fontId="1" fillId="0" borderId="23" xfId="0" applyFont="1" applyFill="1" applyBorder="1"/>
    <xf numFmtId="0" fontId="1" fillId="0" borderId="2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distributed"/>
    </xf>
    <xf numFmtId="176" fontId="21" fillId="0" borderId="0" xfId="0" applyNumberFormat="1" applyFont="1" applyFill="1" applyAlignment="1">
      <alignment horizontal="right"/>
    </xf>
    <xf numFmtId="178" fontId="21" fillId="0" borderId="0" xfId="0" applyNumberFormat="1" applyFont="1" applyFill="1" applyAlignment="1">
      <alignment horizontal="right"/>
    </xf>
    <xf numFmtId="177" fontId="21" fillId="0" borderId="0" xfId="1" applyNumberFormat="1" applyFont="1" applyFill="1" applyBorder="1" applyAlignment="1" applyProtection="1">
      <alignment horizontal="right"/>
      <protection locked="0"/>
    </xf>
    <xf numFmtId="178" fontId="1" fillId="0" borderId="0" xfId="0" applyNumberFormat="1" applyFont="1" applyFill="1" applyAlignment="1">
      <alignment horizontal="right"/>
    </xf>
    <xf numFmtId="177" fontId="1" fillId="0" borderId="0" xfId="1" applyNumberFormat="1" applyFont="1" applyFill="1" applyBorder="1" applyAlignment="1" applyProtection="1">
      <alignment horizontal="right"/>
      <protection locked="0"/>
    </xf>
    <xf numFmtId="178" fontId="0" fillId="0" borderId="0" xfId="0" applyNumberFormat="1" applyFill="1" applyAlignment="1">
      <alignment horizontal="right"/>
    </xf>
    <xf numFmtId="177" fontId="1" fillId="0" borderId="7" xfId="1" applyNumberFormat="1" applyFont="1" applyFill="1" applyBorder="1" applyAlignment="1" applyProtection="1">
      <alignment horizontal="right"/>
      <protection locked="0"/>
    </xf>
    <xf numFmtId="178" fontId="0" fillId="0" borderId="0" xfId="0" applyNumberFormat="1" applyFont="1" applyFill="1" applyAlignment="1">
      <alignment horizontal="right"/>
    </xf>
    <xf numFmtId="177" fontId="21" fillId="0" borderId="7" xfId="1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Alignment="1">
      <alignment horizontal="right"/>
    </xf>
    <xf numFmtId="177" fontId="21" fillId="0" borderId="8" xfId="1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/>
    <xf numFmtId="0" fontId="1" fillId="0" borderId="18" xfId="0" applyFont="1" applyFill="1" applyBorder="1"/>
    <xf numFmtId="0" fontId="1" fillId="0" borderId="17" xfId="0" applyFont="1" applyFill="1" applyBorder="1"/>
    <xf numFmtId="0" fontId="1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38" fontId="1" fillId="0" borderId="20" xfId="1" applyFont="1" applyFill="1" applyBorder="1" applyAlignment="1"/>
    <xf numFmtId="38" fontId="1" fillId="0" borderId="20" xfId="1" applyFont="1" applyFill="1" applyBorder="1" applyAlignment="1">
      <alignment horizontal="right"/>
    </xf>
    <xf numFmtId="177" fontId="21" fillId="0" borderId="0" xfId="1" applyNumberFormat="1" applyFont="1" applyFill="1" applyBorder="1" applyAlignment="1"/>
    <xf numFmtId="177" fontId="1" fillId="0" borderId="0" xfId="1" applyNumberFormat="1" applyFont="1" applyFill="1" applyBorder="1" applyAlignment="1"/>
    <xf numFmtId="177" fontId="1" fillId="0" borderId="7" xfId="1" applyNumberFormat="1" applyFont="1" applyFill="1" applyBorder="1" applyAlignment="1"/>
    <xf numFmtId="0" fontId="0" fillId="0" borderId="0" xfId="0" applyFont="1" applyFill="1"/>
    <xf numFmtId="177" fontId="1" fillId="0" borderId="0" xfId="0" applyNumberFormat="1" applyFont="1" applyFill="1"/>
    <xf numFmtId="0" fontId="0" fillId="0" borderId="0" xfId="0" applyFont="1" applyFill="1" applyAlignment="1">
      <alignment horizontal="right"/>
    </xf>
    <xf numFmtId="184" fontId="1" fillId="0" borderId="0" xfId="0" applyNumberFormat="1" applyFont="1" applyFill="1"/>
    <xf numFmtId="0" fontId="4" fillId="0" borderId="2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2" xfId="0" applyFont="1" applyFill="1" applyBorder="1" applyAlignment="1">
      <alignment horizontal="distributed" vertical="center"/>
    </xf>
    <xf numFmtId="178" fontId="1" fillId="0" borderId="7" xfId="0" applyNumberFormat="1" applyFont="1" applyFill="1" applyBorder="1" applyAlignment="1">
      <alignment horizontal="right"/>
    </xf>
    <xf numFmtId="41" fontId="21" fillId="0" borderId="21" xfId="1" applyNumberFormat="1" applyFont="1" applyFill="1" applyBorder="1" applyAlignment="1">
      <alignment horizontal="right"/>
    </xf>
    <xf numFmtId="38" fontId="5" fillId="0" borderId="16" xfId="1" applyFont="1" applyFill="1" applyBorder="1" applyAlignment="1">
      <alignment horizontal="left"/>
    </xf>
    <xf numFmtId="38" fontId="5" fillId="0" borderId="20" xfId="1" applyFont="1" applyFill="1" applyBorder="1" applyAlignment="1">
      <alignment horizontal="left"/>
    </xf>
    <xf numFmtId="0" fontId="5" fillId="0" borderId="20" xfId="0" applyFont="1" applyFill="1" applyBorder="1" applyAlignment="1">
      <alignment horizontal="right"/>
    </xf>
    <xf numFmtId="38" fontId="5" fillId="0" borderId="13" xfId="1" applyFont="1" applyFill="1" applyBorder="1" applyAlignment="1">
      <alignment horizontal="left"/>
    </xf>
    <xf numFmtId="0" fontId="0" fillId="0" borderId="0" xfId="0" applyNumberFormat="1" applyFont="1" applyFill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distributed"/>
    </xf>
    <xf numFmtId="38" fontId="21" fillId="0" borderId="21" xfId="1" applyFont="1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right"/>
    </xf>
    <xf numFmtId="0" fontId="4" fillId="0" borderId="2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distributed" vertical="center"/>
    </xf>
    <xf numFmtId="0" fontId="27" fillId="0" borderId="0" xfId="0" applyFont="1" applyFill="1"/>
    <xf numFmtId="0" fontId="4" fillId="0" borderId="23" xfId="0" applyFont="1" applyFill="1" applyBorder="1" applyAlignment="1"/>
    <xf numFmtId="0" fontId="5" fillId="0" borderId="5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7" fontId="21" fillId="0" borderId="0" xfId="1" applyNumberFormat="1" applyFont="1" applyFill="1" applyAlignment="1">
      <alignment horizontal="right"/>
    </xf>
    <xf numFmtId="0" fontId="21" fillId="0" borderId="0" xfId="0" applyFont="1" applyFill="1" applyBorder="1"/>
    <xf numFmtId="186" fontId="21" fillId="0" borderId="0" xfId="0" applyNumberFormat="1" applyFont="1" applyFill="1" applyAlignment="1">
      <alignment horizontal="right"/>
    </xf>
    <xf numFmtId="0" fontId="21" fillId="0" borderId="8" xfId="0" applyFont="1" applyFill="1" applyBorder="1"/>
    <xf numFmtId="186" fontId="21" fillId="0" borderId="0" xfId="0" applyNumberFormat="1" applyFont="1" applyFill="1" applyBorder="1" applyAlignment="1">
      <alignment horizontal="right"/>
    </xf>
    <xf numFmtId="186" fontId="1" fillId="0" borderId="0" xfId="0" applyNumberFormat="1" applyFont="1" applyFill="1" applyAlignment="1">
      <alignment horizontal="right"/>
    </xf>
    <xf numFmtId="177" fontId="1" fillId="0" borderId="0" xfId="1" applyNumberFormat="1" applyFont="1" applyFill="1" applyAlignment="1">
      <alignment horizontal="right"/>
    </xf>
    <xf numFmtId="0" fontId="1" fillId="0" borderId="8" xfId="0" applyFont="1" applyFill="1" applyBorder="1"/>
    <xf numFmtId="186" fontId="0" fillId="0" borderId="0" xfId="0" applyNumberFormat="1" applyFill="1" applyAlignment="1">
      <alignment horizontal="right"/>
    </xf>
    <xf numFmtId="186" fontId="0" fillId="0" borderId="0" xfId="0" applyNumberFormat="1" applyFont="1" applyFill="1" applyBorder="1" applyAlignment="1">
      <alignment horizontal="right"/>
    </xf>
    <xf numFmtId="0" fontId="21" fillId="0" borderId="0" xfId="0" applyFont="1" applyFill="1" applyAlignment="1">
      <alignment horizontal="distributed" vertical="distributed"/>
    </xf>
    <xf numFmtId="0" fontId="21" fillId="0" borderId="0" xfId="0" applyFont="1" applyFill="1" applyBorder="1" applyAlignment="1">
      <alignment horizontal="distributed" vertical="distributed"/>
    </xf>
    <xf numFmtId="0" fontId="21" fillId="0" borderId="8" xfId="0" applyFont="1" applyFill="1" applyBorder="1" applyAlignment="1">
      <alignment horizontal="distributed" vertical="distributed"/>
    </xf>
    <xf numFmtId="0" fontId="21" fillId="0" borderId="0" xfId="0" applyFont="1" applyFill="1" applyAlignment="1">
      <alignment horizontal="distributed"/>
    </xf>
    <xf numFmtId="0" fontId="21" fillId="0" borderId="8" xfId="0" applyFont="1" applyFill="1" applyBorder="1" applyAlignment="1">
      <alignment horizontal="distributed"/>
    </xf>
    <xf numFmtId="0" fontId="21" fillId="0" borderId="0" xfId="0" applyFont="1" applyFill="1" applyBorder="1" applyAlignment="1">
      <alignment horizontal="distributed"/>
    </xf>
    <xf numFmtId="0" fontId="21" fillId="0" borderId="7" xfId="0" applyFont="1" applyFill="1" applyBorder="1" applyAlignment="1">
      <alignment horizontal="distributed"/>
    </xf>
    <xf numFmtId="0" fontId="28" fillId="0" borderId="7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shrinkToFit="1"/>
    </xf>
    <xf numFmtId="0" fontId="29" fillId="0" borderId="0" xfId="0" applyFont="1" applyFill="1" applyAlignment="1">
      <alignment horizontal="distributed" justifyLastLine="1"/>
    </xf>
    <xf numFmtId="0" fontId="29" fillId="0" borderId="8" xfId="0" applyFont="1" applyFill="1" applyBorder="1" applyAlignment="1">
      <alignment horizontal="distributed" justifyLastLine="1"/>
    </xf>
    <xf numFmtId="0" fontId="29" fillId="0" borderId="0" xfId="0" applyFont="1" applyFill="1" applyBorder="1" applyAlignment="1">
      <alignment horizontal="distributed" justifyLastLine="1"/>
    </xf>
    <xf numFmtId="0" fontId="1" fillId="0" borderId="0" xfId="0" applyFont="1" applyFill="1" applyAlignment="1">
      <alignment horizontal="right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/>
    <xf numFmtId="0" fontId="22" fillId="0" borderId="0" xfId="0" applyFont="1" applyFill="1"/>
    <xf numFmtId="0" fontId="24" fillId="0" borderId="0" xfId="0" applyFont="1" applyFill="1" applyBorder="1"/>
    <xf numFmtId="0" fontId="24" fillId="0" borderId="0" xfId="0" applyFont="1" applyFill="1"/>
    <xf numFmtId="0" fontId="24" fillId="0" borderId="10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187" fontId="30" fillId="0" borderId="7" xfId="0" applyNumberFormat="1" applyFont="1" applyFill="1" applyBorder="1" applyAlignment="1">
      <alignment horizontal="right"/>
    </xf>
    <xf numFmtId="177" fontId="30" fillId="0" borderId="0" xfId="0" applyNumberFormat="1" applyFont="1" applyFill="1" applyAlignment="1"/>
    <xf numFmtId="177" fontId="30" fillId="0" borderId="0" xfId="0" applyNumberFormat="1" applyFont="1" applyFill="1" applyAlignment="1">
      <alignment horizontal="right"/>
    </xf>
    <xf numFmtId="187" fontId="30" fillId="0" borderId="16" xfId="0" applyNumberFormat="1" applyFont="1" applyFill="1" applyBorder="1" applyAlignment="1">
      <alignment horizontal="right"/>
    </xf>
    <xf numFmtId="0" fontId="21" fillId="0" borderId="0" xfId="0" applyFont="1" applyFill="1" applyBorder="1" applyAlignment="1"/>
    <xf numFmtId="0" fontId="21" fillId="0" borderId="0" xfId="0" applyFont="1" applyFill="1" applyAlignment="1"/>
    <xf numFmtId="188" fontId="30" fillId="0" borderId="7" xfId="0" applyNumberFormat="1" applyFont="1" applyFill="1" applyBorder="1" applyAlignment="1">
      <alignment horizontal="right"/>
    </xf>
    <xf numFmtId="188" fontId="30" fillId="0" borderId="8" xfId="0" applyNumberFormat="1" applyFont="1" applyFill="1" applyBorder="1" applyAlignment="1">
      <alignment horizontal="right"/>
    </xf>
    <xf numFmtId="177" fontId="30" fillId="0" borderId="0" xfId="0" applyNumberFormat="1" applyFont="1" applyFill="1" applyBorder="1" applyAlignment="1">
      <alignment horizontal="right"/>
    </xf>
    <xf numFmtId="188" fontId="24" fillId="0" borderId="7" xfId="0" applyNumberFormat="1" applyFont="1" applyFill="1" applyBorder="1" applyAlignment="1">
      <alignment horizontal="right"/>
    </xf>
    <xf numFmtId="177" fontId="24" fillId="0" borderId="0" xfId="0" applyNumberFormat="1" applyFont="1" applyFill="1" applyBorder="1" applyAlignment="1">
      <alignment horizontal="right"/>
    </xf>
    <xf numFmtId="188" fontId="24" fillId="0" borderId="8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24" fillId="0" borderId="18" xfId="0" applyFont="1" applyFill="1" applyBorder="1"/>
    <xf numFmtId="0" fontId="24" fillId="0" borderId="21" xfId="0" applyFont="1" applyFill="1" applyBorder="1"/>
    <xf numFmtId="188" fontId="31" fillId="0" borderId="18" xfId="0" applyNumberFormat="1" applyFont="1" applyFill="1" applyBorder="1" applyAlignment="1">
      <alignment horizontal="right"/>
    </xf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7" fontId="24" fillId="0" borderId="8" xfId="0" applyNumberFormat="1" applyFont="1" applyFill="1" applyBorder="1" applyAlignment="1"/>
    <xf numFmtId="177" fontId="24" fillId="0" borderId="0" xfId="0" applyNumberFormat="1" applyFont="1" applyFill="1" applyBorder="1" applyAlignment="1"/>
    <xf numFmtId="177" fontId="24" fillId="0" borderId="7" xfId="0" applyNumberFormat="1" applyFont="1" applyFill="1" applyBorder="1" applyAlignment="1"/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/>
    </xf>
    <xf numFmtId="187" fontId="30" fillId="0" borderId="0" xfId="0" applyNumberFormat="1" applyFont="1" applyFill="1" applyAlignment="1">
      <alignment horizontal="right"/>
    </xf>
    <xf numFmtId="177" fontId="30" fillId="0" borderId="16" xfId="0" applyNumberFormat="1" applyFont="1" applyFill="1" applyBorder="1" applyAlignment="1">
      <alignment horizontal="right"/>
    </xf>
    <xf numFmtId="177" fontId="30" fillId="0" borderId="20" xfId="0" applyNumberFormat="1" applyFont="1" applyFill="1" applyBorder="1" applyAlignment="1">
      <alignment horizontal="right"/>
    </xf>
    <xf numFmtId="177" fontId="30" fillId="0" borderId="7" xfId="0" applyNumberFormat="1" applyFont="1" applyFill="1" applyBorder="1" applyAlignment="1">
      <alignment horizontal="right"/>
    </xf>
    <xf numFmtId="188" fontId="30" fillId="0" borderId="0" xfId="0" applyNumberFormat="1" applyFont="1" applyFill="1" applyAlignment="1">
      <alignment horizontal="right"/>
    </xf>
    <xf numFmtId="177" fontId="30" fillId="0" borderId="8" xfId="0" applyNumberFormat="1" applyFont="1" applyFill="1" applyBorder="1" applyAlignment="1">
      <alignment horizontal="right"/>
    </xf>
    <xf numFmtId="188" fontId="24" fillId="0" borderId="0" xfId="0" applyNumberFormat="1" applyFont="1" applyFill="1" applyAlignment="1">
      <alignment horizontal="right"/>
    </xf>
    <xf numFmtId="177" fontId="24" fillId="0" borderId="8" xfId="0" applyNumberFormat="1" applyFont="1" applyFill="1" applyBorder="1" applyAlignment="1">
      <alignment horizontal="right"/>
    </xf>
    <xf numFmtId="177" fontId="24" fillId="0" borderId="7" xfId="0" applyNumberFormat="1" applyFont="1" applyFill="1" applyBorder="1" applyAlignment="1">
      <alignment horizontal="right"/>
    </xf>
    <xf numFmtId="0" fontId="30" fillId="0" borderId="0" xfId="0" applyFont="1" applyFill="1" applyAlignment="1">
      <alignment horizontal="right"/>
    </xf>
    <xf numFmtId="0" fontId="30" fillId="0" borderId="0" xfId="0" applyFont="1" applyFill="1" applyBorder="1" applyAlignment="1">
      <alignment horizontal="right"/>
    </xf>
    <xf numFmtId="0" fontId="24" fillId="0" borderId="17" xfId="0" applyFont="1" applyFill="1" applyBorder="1"/>
    <xf numFmtId="0" fontId="32" fillId="0" borderId="0" xfId="0" applyFont="1" applyFill="1" applyAlignment="1"/>
    <xf numFmtId="0" fontId="30" fillId="0" borderId="0" xfId="0" applyFont="1" applyFill="1"/>
    <xf numFmtId="177" fontId="3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22" fillId="0" borderId="23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right" vertical="center"/>
    </xf>
    <xf numFmtId="0" fontId="24" fillId="0" borderId="17" xfId="0" applyFont="1" applyFill="1" applyBorder="1" applyAlignment="1">
      <alignment horizontal="center" vertical="center"/>
    </xf>
    <xf numFmtId="177" fontId="30" fillId="0" borderId="8" xfId="1" applyNumberFormat="1" applyFont="1" applyFill="1" applyBorder="1" applyAlignment="1">
      <alignment horizontal="right"/>
    </xf>
    <xf numFmtId="177" fontId="30" fillId="0" borderId="0" xfId="1" applyNumberFormat="1" applyFont="1" applyFill="1" applyBorder="1" applyAlignment="1">
      <alignment horizontal="right"/>
    </xf>
    <xf numFmtId="177" fontId="30" fillId="0" borderId="0" xfId="1" applyNumberFormat="1" applyFont="1" applyFill="1" applyAlignment="1">
      <alignment horizontal="right"/>
    </xf>
    <xf numFmtId="190" fontId="30" fillId="0" borderId="0" xfId="0" applyNumberFormat="1" applyFont="1" applyFill="1" applyAlignment="1">
      <alignment horizontal="right"/>
    </xf>
    <xf numFmtId="0" fontId="30" fillId="0" borderId="8" xfId="0" applyFont="1" applyFill="1" applyBorder="1"/>
    <xf numFmtId="177" fontId="24" fillId="0" borderId="0" xfId="1" applyNumberFormat="1" applyFont="1" applyFill="1" applyAlignment="1">
      <alignment horizontal="right"/>
    </xf>
    <xf numFmtId="190" fontId="24" fillId="0" borderId="0" xfId="0" applyNumberFormat="1" applyFont="1" applyFill="1" applyAlignment="1">
      <alignment horizontal="right"/>
    </xf>
    <xf numFmtId="177" fontId="24" fillId="0" borderId="8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>
      <alignment horizontal="right"/>
    </xf>
    <xf numFmtId="0" fontId="24" fillId="0" borderId="8" xfId="0" applyFont="1" applyFill="1" applyBorder="1"/>
    <xf numFmtId="0" fontId="30" fillId="0" borderId="7" xfId="0" applyFont="1" applyFill="1" applyBorder="1" applyAlignment="1">
      <alignment horizontal="right"/>
    </xf>
    <xf numFmtId="0" fontId="30" fillId="0" borderId="7" xfId="0" applyFont="1" applyFill="1" applyBorder="1" applyAlignment="1">
      <alignment horizontal="distributed"/>
    </xf>
    <xf numFmtId="0" fontId="0" fillId="0" borderId="17" xfId="0" applyFill="1" applyBorder="1"/>
    <xf numFmtId="0" fontId="31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horizontal="right"/>
    </xf>
    <xf numFmtId="177" fontId="33" fillId="0" borderId="8" xfId="1" applyNumberFormat="1" applyFont="1" applyFill="1" applyBorder="1" applyAlignment="1">
      <alignment horizontal="right"/>
    </xf>
    <xf numFmtId="41" fontId="1" fillId="0" borderId="0" xfId="0" applyNumberFormat="1" applyFont="1" applyFill="1"/>
    <xf numFmtId="41" fontId="1" fillId="0" borderId="0" xfId="0" applyNumberFormat="1" applyFont="1" applyFill="1" applyBorder="1"/>
    <xf numFmtId="41" fontId="34" fillId="0" borderId="0" xfId="0" applyNumberFormat="1" applyFont="1" applyFill="1" applyBorder="1" applyAlignment="1">
      <alignment horizontal="center"/>
    </xf>
    <xf numFmtId="41" fontId="34" fillId="0" borderId="23" xfId="0" applyNumberFormat="1" applyFont="1" applyFill="1" applyBorder="1" applyAlignment="1">
      <alignment horizontal="center"/>
    </xf>
    <xf numFmtId="41" fontId="21" fillId="0" borderId="0" xfId="0" applyNumberFormat="1" applyFont="1" applyFill="1" applyBorder="1"/>
    <xf numFmtId="41" fontId="21" fillId="0" borderId="0" xfId="0" applyNumberFormat="1" applyFont="1" applyFill="1"/>
    <xf numFmtId="41" fontId="1" fillId="0" borderId="0" xfId="0" applyNumberFormat="1" applyFont="1" applyFill="1" applyBorder="1" applyAlignment="1">
      <alignment vertical="center"/>
    </xf>
    <xf numFmtId="41" fontId="1" fillId="0" borderId="0" xfId="0" applyNumberFormat="1" applyFont="1" applyFill="1" applyAlignment="1">
      <alignment vertical="center"/>
    </xf>
    <xf numFmtId="41" fontId="1" fillId="0" borderId="15" xfId="0" applyNumberFormat="1" applyFont="1" applyFill="1" applyBorder="1" applyAlignment="1">
      <alignment horizontal="center" vertical="center"/>
    </xf>
    <xf numFmtId="41" fontId="1" fillId="0" borderId="10" xfId="0" applyNumberFormat="1" applyFont="1" applyFill="1" applyBorder="1" applyAlignment="1">
      <alignment horizontal="center" vertical="center"/>
    </xf>
    <xf numFmtId="41" fontId="1" fillId="0" borderId="20" xfId="0" applyNumberFormat="1" applyFont="1" applyFill="1" applyBorder="1" applyAlignment="1">
      <alignment horizontal="center"/>
    </xf>
    <xf numFmtId="177" fontId="1" fillId="0" borderId="16" xfId="0" applyNumberFormat="1" applyFont="1" applyFill="1" applyBorder="1" applyAlignment="1">
      <alignment horizontal="right"/>
    </xf>
    <xf numFmtId="177" fontId="1" fillId="0" borderId="0" xfId="0" applyNumberFormat="1" applyFont="1" applyFill="1" applyAlignment="1">
      <alignment horizontal="right"/>
    </xf>
    <xf numFmtId="177" fontId="1" fillId="0" borderId="0" xfId="0" applyNumberFormat="1" applyFont="1" applyFill="1" applyAlignment="1" applyProtection="1">
      <alignment horizontal="right"/>
      <protection locked="0"/>
    </xf>
    <xf numFmtId="41" fontId="21" fillId="0" borderId="0" xfId="0" applyNumberFormat="1" applyFont="1" applyFill="1" applyAlignment="1">
      <alignment horizontal="distributed"/>
    </xf>
    <xf numFmtId="41" fontId="21" fillId="0" borderId="0" xfId="0" applyNumberFormat="1" applyFont="1" applyFill="1" applyBorder="1" applyAlignment="1">
      <alignment horizontal="center"/>
    </xf>
    <xf numFmtId="177" fontId="21" fillId="0" borderId="0" xfId="0" applyNumberFormat="1" applyFont="1" applyFill="1" applyAlignment="1">
      <alignment horizontal="right"/>
    </xf>
    <xf numFmtId="177" fontId="21" fillId="0" borderId="0" xfId="0" applyNumberFormat="1" applyFont="1" applyFill="1" applyAlignment="1" applyProtection="1">
      <alignment horizontal="right"/>
      <protection locked="0"/>
    </xf>
    <xf numFmtId="41" fontId="1" fillId="0" borderId="0" xfId="0" applyNumberFormat="1" applyFont="1" applyFill="1" applyBorder="1" applyAlignment="1">
      <alignment horizontal="center"/>
    </xf>
    <xf numFmtId="177" fontId="1" fillId="0" borderId="8" xfId="0" applyNumberFormat="1" applyFont="1" applyFill="1" applyBorder="1" applyAlignment="1" applyProtection="1">
      <alignment horizontal="right"/>
      <protection locked="0"/>
    </xf>
    <xf numFmtId="177" fontId="21" fillId="0" borderId="8" xfId="0" applyNumberFormat="1" applyFont="1" applyFill="1" applyBorder="1" applyAlignment="1" applyProtection="1">
      <alignment horizontal="right"/>
      <protection locked="0"/>
    </xf>
    <xf numFmtId="41" fontId="35" fillId="0" borderId="0" xfId="0" applyNumberFormat="1" applyFont="1" applyFill="1" applyAlignment="1">
      <alignment horizontal="distributed" vertical="center" justifyLastLine="1"/>
    </xf>
    <xf numFmtId="41" fontId="21" fillId="0" borderId="21" xfId="0" applyNumberFormat="1" applyFont="1" applyFill="1" applyBorder="1"/>
    <xf numFmtId="41" fontId="21" fillId="0" borderId="18" xfId="0" applyNumberFormat="1" applyFont="1" applyFill="1" applyBorder="1" applyAlignment="1">
      <alignment horizontal="right"/>
    </xf>
    <xf numFmtId="41" fontId="21" fillId="0" borderId="21" xfId="0" applyNumberFormat="1" applyFont="1" applyFill="1" applyBorder="1" applyAlignment="1">
      <alignment horizontal="right"/>
    </xf>
    <xf numFmtId="41" fontId="0" fillId="0" borderId="0" xfId="0" applyNumberFormat="1" applyFill="1"/>
    <xf numFmtId="41" fontId="0" fillId="0" borderId="23" xfId="0" applyNumberFormat="1" applyFill="1" applyBorder="1"/>
    <xf numFmtId="41" fontId="0" fillId="0" borderId="0" xfId="0" applyNumberFormat="1" applyFill="1" applyBorder="1"/>
    <xf numFmtId="41" fontId="0" fillId="0" borderId="15" xfId="0" applyNumberFormat="1" applyFill="1" applyBorder="1" applyAlignment="1">
      <alignment horizontal="center" vertical="center"/>
    </xf>
    <xf numFmtId="41" fontId="0" fillId="0" borderId="10" xfId="0" applyNumberFormat="1" applyFill="1" applyBorder="1" applyAlignment="1">
      <alignment horizontal="center" vertical="center"/>
    </xf>
    <xf numFmtId="187" fontId="21" fillId="0" borderId="0" xfId="0" applyNumberFormat="1" applyFont="1" applyFill="1" applyAlignment="1">
      <alignment horizontal="right"/>
    </xf>
    <xf numFmtId="177" fontId="21" fillId="0" borderId="16" xfId="0" applyNumberFormat="1" applyFont="1" applyFill="1" applyBorder="1" applyAlignment="1">
      <alignment horizontal="right"/>
    </xf>
    <xf numFmtId="177" fontId="21" fillId="0" borderId="20" xfId="0" applyNumberFormat="1" applyFont="1" applyFill="1" applyBorder="1" applyAlignment="1">
      <alignment horizontal="right"/>
    </xf>
    <xf numFmtId="188" fontId="21" fillId="0" borderId="0" xfId="0" applyNumberFormat="1" applyFont="1" applyFill="1" applyAlignment="1"/>
    <xf numFmtId="188" fontId="0" fillId="0" borderId="0" xfId="0" applyNumberFormat="1" applyFill="1" applyAlignment="1"/>
    <xf numFmtId="177" fontId="0" fillId="0" borderId="8" xfId="0" applyNumberForma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88" fontId="0" fillId="0" borderId="7" xfId="0" applyNumberFormat="1" applyFill="1" applyBorder="1" applyAlignment="1"/>
    <xf numFmtId="41" fontId="21" fillId="0" borderId="0" xfId="0" applyNumberFormat="1" applyFont="1" applyFill="1" applyAlignment="1">
      <alignment horizontal="right" wrapText="1"/>
    </xf>
    <xf numFmtId="41" fontId="21" fillId="0" borderId="0" xfId="0" applyNumberFormat="1" applyFont="1" applyFill="1" applyBorder="1" applyAlignment="1">
      <alignment horizontal="distributed" wrapText="1"/>
    </xf>
    <xf numFmtId="41" fontId="0" fillId="0" borderId="21" xfId="0" applyNumberFormat="1" applyFill="1" applyBorder="1" applyAlignment="1">
      <alignment horizontal="distributed" vertical="center" wrapText="1" justifyLastLine="1"/>
    </xf>
    <xf numFmtId="41" fontId="0" fillId="0" borderId="18" xfId="0" applyNumberFormat="1" applyFill="1" applyBorder="1"/>
    <xf numFmtId="41" fontId="0" fillId="0" borderId="21" xfId="0" applyNumberFormat="1" applyFill="1" applyBorder="1"/>
    <xf numFmtId="41" fontId="0" fillId="0" borderId="0" xfId="0" applyNumberFormat="1" applyFill="1" applyAlignment="1">
      <alignment horizontal="distributed" vertical="center" wrapText="1" justifyLastLine="1"/>
    </xf>
    <xf numFmtId="0" fontId="38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distributed"/>
    </xf>
    <xf numFmtId="177" fontId="21" fillId="0" borderId="16" xfId="1" applyNumberFormat="1" applyFont="1" applyFill="1" applyBorder="1" applyAlignment="1">
      <alignment horizontal="right"/>
    </xf>
    <xf numFmtId="177" fontId="21" fillId="0" borderId="20" xfId="1" applyNumberFormat="1" applyFont="1" applyFill="1" applyBorder="1" applyAlignment="1">
      <alignment horizontal="right"/>
    </xf>
    <xf numFmtId="193" fontId="7" fillId="0" borderId="0" xfId="0" applyNumberFormat="1" applyFont="1" applyFill="1" applyAlignment="1">
      <alignment horizontal="distributed" justifyLastLine="1"/>
    </xf>
    <xf numFmtId="0" fontId="7" fillId="0" borderId="7" xfId="0" applyFont="1" applyFill="1" applyBorder="1" applyAlignment="1">
      <alignment horizontal="distributed"/>
    </xf>
    <xf numFmtId="0" fontId="7" fillId="0" borderId="0" xfId="0" applyFont="1" applyFill="1" applyAlignment="1">
      <alignment horizontal="distributed" indent="1"/>
    </xf>
    <xf numFmtId="0" fontId="7" fillId="0" borderId="7" xfId="0" applyFont="1" applyFill="1" applyBorder="1" applyAlignment="1"/>
    <xf numFmtId="194" fontId="5" fillId="0" borderId="0" xfId="0" applyNumberFormat="1" applyFont="1" applyFill="1" applyAlignment="1">
      <alignment horizontal="distributed" justifyLastLine="1"/>
    </xf>
    <xf numFmtId="0" fontId="5" fillId="0" borderId="7" xfId="0" applyFont="1" applyFill="1" applyBorder="1" applyAlignment="1">
      <alignment horizontal="distributed"/>
    </xf>
    <xf numFmtId="0" fontId="7" fillId="0" borderId="0" xfId="0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 applyAlignment="1">
      <alignment horizontal="distributed"/>
    </xf>
    <xf numFmtId="0" fontId="7" fillId="0" borderId="0" xfId="0" applyFont="1" applyFill="1" applyAlignment="1"/>
    <xf numFmtId="0" fontId="7" fillId="0" borderId="0" xfId="0" quotePrefix="1" applyFont="1" applyFill="1" applyAlignment="1"/>
    <xf numFmtId="0" fontId="7" fillId="0" borderId="0" xfId="0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7" fillId="0" borderId="21" xfId="0" applyFont="1" applyFill="1" applyBorder="1"/>
    <xf numFmtId="0" fontId="21" fillId="0" borderId="18" xfId="0" applyFont="1" applyFill="1" applyBorder="1"/>
    <xf numFmtId="0" fontId="21" fillId="0" borderId="21" xfId="0" applyFont="1" applyFill="1" applyBorder="1"/>
    <xf numFmtId="38" fontId="21" fillId="0" borderId="21" xfId="0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94" fontId="7" fillId="0" borderId="0" xfId="0" applyNumberFormat="1" applyFont="1" applyFill="1" applyAlignment="1">
      <alignment horizontal="distributed" justifyLastLine="1"/>
    </xf>
    <xf numFmtId="0" fontId="30" fillId="0" borderId="0" xfId="0" applyFont="1" applyFill="1" applyBorder="1"/>
    <xf numFmtId="0" fontId="7" fillId="0" borderId="0" xfId="0" applyFont="1" applyFill="1" applyAlignment="1">
      <alignment horizontal="center"/>
    </xf>
    <xf numFmtId="177" fontId="21" fillId="0" borderId="0" xfId="0" applyNumberFormat="1" applyFont="1" applyFill="1"/>
    <xf numFmtId="184" fontId="21" fillId="0" borderId="0" xfId="0" applyNumberFormat="1" applyFont="1" applyFill="1"/>
    <xf numFmtId="0" fontId="5" fillId="0" borderId="0" xfId="0" applyFont="1" applyFill="1" applyAlignment="1">
      <alignment horizontal="center"/>
    </xf>
    <xf numFmtId="194" fontId="7" fillId="0" borderId="0" xfId="0" applyNumberFormat="1" applyFont="1" applyFill="1" applyBorder="1" applyAlignment="1">
      <alignment horizontal="distributed" justifyLastLine="1"/>
    </xf>
    <xf numFmtId="0" fontId="7" fillId="0" borderId="0" xfId="0" quotePrefix="1" applyFont="1" applyFill="1" applyAlignment="1">
      <alignment horizontal="distributed"/>
    </xf>
    <xf numFmtId="0" fontId="30" fillId="0" borderId="18" xfId="0" applyFont="1" applyFill="1" applyBorder="1"/>
    <xf numFmtId="0" fontId="30" fillId="0" borderId="21" xfId="0" applyFont="1" applyFill="1" applyBorder="1"/>
    <xf numFmtId="177" fontId="1" fillId="0" borderId="20" xfId="1" applyNumberFormat="1" applyFont="1" applyFill="1" applyBorder="1" applyAlignment="1">
      <alignment horizontal="right"/>
    </xf>
    <xf numFmtId="18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177" fontId="40" fillId="0" borderId="8" xfId="1" applyNumberFormat="1" applyFont="1" applyFill="1" applyBorder="1" applyAlignment="1">
      <alignment horizontal="right"/>
    </xf>
    <xf numFmtId="0" fontId="30" fillId="0" borderId="0" xfId="0" applyFont="1" applyFill="1" applyAlignment="1">
      <alignment horizontal="distributed"/>
    </xf>
    <xf numFmtId="0" fontId="21" fillId="0" borderId="0" xfId="0" applyFont="1" applyFill="1" applyBorder="1" applyAlignment="1">
      <alignment horizontal="distributed"/>
    </xf>
    <xf numFmtId="0" fontId="5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distributed"/>
    </xf>
    <xf numFmtId="176" fontId="7" fillId="0" borderId="0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24" fillId="0" borderId="0" xfId="0" applyFont="1" applyBorder="1"/>
    <xf numFmtId="0" fontId="0" fillId="0" borderId="0" xfId="0" applyBorder="1"/>
    <xf numFmtId="0" fontId="30" fillId="0" borderId="15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24" fillId="0" borderId="0" xfId="0" applyFont="1"/>
    <xf numFmtId="178" fontId="30" fillId="0" borderId="0" xfId="0" applyNumberFormat="1" applyFont="1" applyAlignment="1">
      <alignment horizontal="distributed"/>
    </xf>
    <xf numFmtId="195" fontId="30" fillId="0" borderId="8" xfId="0" applyNumberFormat="1" applyFont="1" applyBorder="1"/>
    <xf numFmtId="195" fontId="30" fillId="0" borderId="0" xfId="0" applyNumberFormat="1" applyFont="1" applyBorder="1"/>
    <xf numFmtId="196" fontId="30" fillId="0" borderId="0" xfId="0" applyNumberFormat="1" applyFont="1"/>
    <xf numFmtId="195" fontId="24" fillId="0" borderId="8" xfId="0" applyNumberFormat="1" applyFont="1" applyBorder="1"/>
    <xf numFmtId="195" fontId="24" fillId="0" borderId="0" xfId="0" applyNumberFormat="1" applyFont="1" applyBorder="1"/>
    <xf numFmtId="0" fontId="30" fillId="0" borderId="0" xfId="0" applyFont="1" applyAlignment="1">
      <alignment horizontal="distributed"/>
    </xf>
    <xf numFmtId="195" fontId="30" fillId="0" borderId="0" xfId="0" applyNumberFormat="1" applyFont="1"/>
    <xf numFmtId="197" fontId="30" fillId="0" borderId="8" xfId="0" applyNumberFormat="1" applyFont="1" applyBorder="1" applyAlignment="1">
      <alignment horizontal="right"/>
    </xf>
    <xf numFmtId="197" fontId="30" fillId="0" borderId="0" xfId="0" applyNumberFormat="1" applyFont="1" applyBorder="1" applyAlignment="1">
      <alignment horizontal="right"/>
    </xf>
    <xf numFmtId="178" fontId="24" fillId="0" borderId="0" xfId="0" applyNumberFormat="1" applyFont="1" applyAlignment="1">
      <alignment horizontal="distributed"/>
    </xf>
    <xf numFmtId="197" fontId="24" fillId="0" borderId="8" xfId="0" applyNumberFormat="1" applyFont="1" applyBorder="1" applyAlignment="1">
      <alignment horizontal="right"/>
    </xf>
    <xf numFmtId="197" fontId="24" fillId="0" borderId="0" xfId="0" applyNumberFormat="1" applyFont="1" applyBorder="1" applyAlignment="1">
      <alignment horizontal="right"/>
    </xf>
    <xf numFmtId="0" fontId="30" fillId="0" borderId="7" xfId="0" applyFont="1" applyBorder="1" applyAlignment="1">
      <alignment horizontal="distributed"/>
    </xf>
    <xf numFmtId="197" fontId="30" fillId="0" borderId="0" xfId="0" applyNumberFormat="1" applyFont="1" applyBorder="1" applyAlignment="1">
      <alignment horizontal="right" shrinkToFit="1"/>
    </xf>
    <xf numFmtId="0" fontId="24" fillId="0" borderId="23" xfId="0" applyFont="1" applyBorder="1"/>
    <xf numFmtId="0" fontId="41" fillId="0" borderId="23" xfId="0" applyFont="1" applyBorder="1" applyAlignment="1">
      <alignment horizontal="center"/>
    </xf>
    <xf numFmtId="0" fontId="21" fillId="0" borderId="0" xfId="0" applyFont="1"/>
    <xf numFmtId="196" fontId="24" fillId="0" borderId="0" xfId="0" applyNumberFormat="1" applyFont="1"/>
    <xf numFmtId="0" fontId="0" fillId="0" borderId="0" xfId="0" applyFont="1"/>
    <xf numFmtId="0" fontId="24" fillId="0" borderId="21" xfId="0" applyFont="1" applyBorder="1"/>
    <xf numFmtId="0" fontId="24" fillId="0" borderId="18" xfId="0" applyFont="1" applyBorder="1"/>
    <xf numFmtId="0" fontId="1" fillId="0" borderId="0" xfId="0" applyFont="1"/>
    <xf numFmtId="0" fontId="0" fillId="0" borderId="21" xfId="0" applyBorder="1"/>
    <xf numFmtId="41" fontId="0" fillId="0" borderId="0" xfId="0" applyNumberFormat="1"/>
    <xf numFmtId="0" fontId="24" fillId="0" borderId="23" xfId="0" applyFont="1" applyBorder="1" applyAlignment="1">
      <alignment horizontal="center"/>
    </xf>
    <xf numFmtId="178" fontId="30" fillId="0" borderId="0" xfId="0" applyNumberFormat="1" applyFont="1" applyFill="1" applyAlignment="1">
      <alignment horizontal="distributed"/>
    </xf>
    <xf numFmtId="198" fontId="30" fillId="0" borderId="8" xfId="0" applyNumberFormat="1" applyFont="1" applyBorder="1"/>
    <xf numFmtId="198" fontId="30" fillId="0" borderId="0" xfId="0" applyNumberFormat="1" applyFont="1" applyBorder="1"/>
    <xf numFmtId="199" fontId="30" fillId="0" borderId="0" xfId="0" applyNumberFormat="1" applyFont="1" applyBorder="1"/>
    <xf numFmtId="196" fontId="30" fillId="0" borderId="0" xfId="0" applyNumberFormat="1" applyFont="1" applyBorder="1"/>
    <xf numFmtId="0" fontId="24" fillId="0" borderId="0" xfId="0" applyFont="1" applyAlignment="1">
      <alignment horizontal="distributed"/>
    </xf>
    <xf numFmtId="195" fontId="24" fillId="0" borderId="0" xfId="1" applyNumberFormat="1" applyFont="1"/>
    <xf numFmtId="195" fontId="24" fillId="0" borderId="0" xfId="0" applyNumberFormat="1" applyFont="1"/>
    <xf numFmtId="178" fontId="24" fillId="0" borderId="0" xfId="0" applyNumberFormat="1" applyFont="1" applyFill="1" applyAlignment="1">
      <alignment horizontal="distributed"/>
    </xf>
    <xf numFmtId="196" fontId="24" fillId="0" borderId="0" xfId="0" applyNumberFormat="1" applyFont="1" applyBorder="1"/>
    <xf numFmtId="195" fontId="30" fillId="0" borderId="0" xfId="1" applyNumberFormat="1" applyFont="1" applyBorder="1"/>
    <xf numFmtId="0" fontId="30" fillId="0" borderId="0" xfId="0" applyFont="1" applyAlignment="1">
      <alignment horizontal="right"/>
    </xf>
    <xf numFmtId="195" fontId="30" fillId="0" borderId="8" xfId="1" applyNumberFormat="1" applyFont="1" applyFill="1" applyBorder="1" applyAlignment="1" applyProtection="1">
      <alignment horizontal="right"/>
      <protection locked="0"/>
    </xf>
    <xf numFmtId="195" fontId="30" fillId="0" borderId="0" xfId="1" applyNumberFormat="1" applyFont="1" applyFill="1" applyBorder="1" applyAlignment="1" applyProtection="1">
      <alignment horizontal="right"/>
      <protection locked="0"/>
    </xf>
    <xf numFmtId="195" fontId="30" fillId="0" borderId="0" xfId="0" applyNumberFormat="1" applyFont="1" applyFill="1" applyBorder="1"/>
    <xf numFmtId="195" fontId="30" fillId="0" borderId="0" xfId="1" applyNumberFormat="1" applyFont="1" applyFill="1" applyBorder="1" applyProtection="1">
      <protection locked="0"/>
    </xf>
    <xf numFmtId="195" fontId="30" fillId="0" borderId="0" xfId="0" applyNumberFormat="1" applyFont="1" applyFill="1" applyBorder="1" applyProtection="1">
      <protection locked="0"/>
    </xf>
    <xf numFmtId="195" fontId="30" fillId="0" borderId="8" xfId="0" applyNumberFormat="1" applyFont="1" applyFill="1" applyBorder="1"/>
    <xf numFmtId="195" fontId="30" fillId="0" borderId="0" xfId="1" applyNumberFormat="1" applyFont="1" applyFill="1" applyBorder="1"/>
    <xf numFmtId="195" fontId="30" fillId="0" borderId="0" xfId="0" applyNumberFormat="1" applyFont="1" applyFill="1"/>
    <xf numFmtId="196" fontId="30" fillId="0" borderId="0" xfId="0" applyNumberFormat="1" applyFont="1" applyFill="1"/>
    <xf numFmtId="184" fontId="24" fillId="0" borderId="21" xfId="0" applyNumberFormat="1" applyFont="1" applyBorder="1"/>
    <xf numFmtId="0" fontId="30" fillId="0" borderId="21" xfId="0" applyFont="1" applyBorder="1"/>
    <xf numFmtId="0" fontId="30" fillId="0" borderId="18" xfId="0" applyFont="1" applyBorder="1"/>
    <xf numFmtId="3" fontId="1" fillId="0" borderId="0" xfId="0" applyNumberFormat="1" applyFont="1"/>
    <xf numFmtId="0" fontId="24" fillId="0" borderId="23" xfId="0" applyFont="1" applyFill="1" applyBorder="1"/>
    <xf numFmtId="0" fontId="42" fillId="0" borderId="0" xfId="0" applyFont="1" applyFill="1"/>
    <xf numFmtId="0" fontId="42" fillId="0" borderId="0" xfId="0" applyFont="1" applyFill="1" applyBorder="1"/>
    <xf numFmtId="178" fontId="30" fillId="0" borderId="15" xfId="0" applyNumberFormat="1" applyFont="1" applyFill="1" applyBorder="1" applyAlignment="1">
      <alignment horizontal="center" vertical="center"/>
    </xf>
    <xf numFmtId="178" fontId="24" fillId="0" borderId="15" xfId="0" applyNumberFormat="1" applyFont="1" applyFill="1" applyBorder="1" applyAlignment="1">
      <alignment horizontal="center" vertical="center"/>
    </xf>
    <xf numFmtId="178" fontId="24" fillId="0" borderId="10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/>
    </xf>
    <xf numFmtId="195" fontId="30" fillId="0" borderId="20" xfId="1" applyNumberFormat="1" applyFont="1" applyFill="1" applyBorder="1" applyAlignment="1">
      <alignment horizontal="right"/>
    </xf>
    <xf numFmtId="195" fontId="24" fillId="0" borderId="20" xfId="1" applyNumberFormat="1" applyFont="1" applyFill="1" applyBorder="1" applyAlignment="1">
      <alignment horizontal="right"/>
    </xf>
    <xf numFmtId="196" fontId="30" fillId="0" borderId="20" xfId="1" applyNumberFormat="1" applyFont="1" applyFill="1" applyBorder="1" applyAlignment="1">
      <alignment horizontal="right"/>
    </xf>
    <xf numFmtId="196" fontId="24" fillId="0" borderId="20" xfId="1" applyNumberFormat="1" applyFont="1" applyFill="1" applyBorder="1" applyAlignment="1">
      <alignment horizontal="right"/>
    </xf>
    <xf numFmtId="0" fontId="30" fillId="0" borderId="7" xfId="0" applyFont="1" applyFill="1" applyBorder="1" applyAlignment="1">
      <alignment horizontal="center"/>
    </xf>
    <xf numFmtId="195" fontId="30" fillId="0" borderId="0" xfId="1" applyNumberFormat="1" applyFont="1" applyFill="1" applyBorder="1" applyAlignment="1">
      <alignment horizontal="right"/>
    </xf>
    <xf numFmtId="195" fontId="24" fillId="0" borderId="0" xfId="1" applyNumberFormat="1" applyFont="1" applyFill="1" applyBorder="1" applyAlignment="1">
      <alignment horizontal="right"/>
    </xf>
    <xf numFmtId="196" fontId="30" fillId="0" borderId="0" xfId="1" applyNumberFormat="1" applyFont="1" applyFill="1" applyBorder="1" applyAlignment="1">
      <alignment horizontal="right"/>
    </xf>
    <xf numFmtId="196" fontId="24" fillId="0" borderId="0" xfId="1" applyNumberFormat="1" applyFont="1" applyFill="1" applyBorder="1" applyAlignment="1">
      <alignment horizontal="right"/>
    </xf>
    <xf numFmtId="0" fontId="30" fillId="0" borderId="7" xfId="0" applyFont="1" applyFill="1" applyBorder="1" applyAlignment="1"/>
    <xf numFmtId="195" fontId="30" fillId="0" borderId="0" xfId="0" applyNumberFormat="1" applyFont="1" applyFill="1" applyBorder="1" applyAlignment="1">
      <alignment horizontal="right"/>
    </xf>
    <xf numFmtId="195" fontId="24" fillId="0" borderId="0" xfId="0" applyNumberFormat="1" applyFont="1" applyFill="1" applyBorder="1" applyAlignment="1">
      <alignment horizontal="right"/>
    </xf>
    <xf numFmtId="0" fontId="30" fillId="0" borderId="7" xfId="0" applyFont="1" applyFill="1" applyBorder="1"/>
    <xf numFmtId="0" fontId="1" fillId="0" borderId="0" xfId="0" applyFont="1" applyFill="1" applyAlignment="1">
      <alignment horizontal="center" vertical="center"/>
    </xf>
    <xf numFmtId="200" fontId="21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/>
    </xf>
    <xf numFmtId="195" fontId="21" fillId="0" borderId="15" xfId="1" applyNumberFormat="1" applyFont="1" applyFill="1" applyBorder="1" applyAlignment="1">
      <alignment vertical="center"/>
    </xf>
    <xf numFmtId="195" fontId="21" fillId="0" borderId="15" xfId="1" applyNumberFormat="1" applyFont="1" applyFill="1" applyBorder="1" applyAlignment="1">
      <alignment horizontal="right" vertical="center"/>
    </xf>
    <xf numFmtId="199" fontId="21" fillId="0" borderId="15" xfId="0" applyNumberFormat="1" applyFont="1" applyFill="1" applyBorder="1" applyAlignment="1">
      <alignment horizontal="right" vertical="center"/>
    </xf>
    <xf numFmtId="195" fontId="0" fillId="0" borderId="15" xfId="1" applyNumberFormat="1" applyFont="1" applyFill="1" applyBorder="1" applyAlignment="1">
      <alignment vertical="center"/>
    </xf>
    <xf numFmtId="195" fontId="0" fillId="0" borderId="15" xfId="1" applyNumberFormat="1" applyFont="1" applyFill="1" applyBorder="1" applyAlignment="1">
      <alignment horizontal="right" vertical="center"/>
    </xf>
    <xf numFmtId="199" fontId="0" fillId="0" borderId="10" xfId="0" applyNumberFormat="1" applyFont="1" applyFill="1" applyBorder="1" applyAlignment="1">
      <alignment horizontal="right" vertical="center"/>
    </xf>
    <xf numFmtId="0" fontId="21" fillId="0" borderId="30" xfId="0" applyFont="1" applyFill="1" applyBorder="1" applyAlignment="1">
      <alignment horizontal="distributed" vertical="center"/>
    </xf>
    <xf numFmtId="195" fontId="21" fillId="0" borderId="31" xfId="1" applyNumberFormat="1" applyFont="1" applyFill="1" applyBorder="1" applyAlignment="1">
      <alignment vertical="center"/>
    </xf>
    <xf numFmtId="195" fontId="21" fillId="0" borderId="32" xfId="1" applyNumberFormat="1" applyFont="1" applyFill="1" applyBorder="1" applyAlignment="1">
      <alignment horizontal="right" vertical="center"/>
    </xf>
    <xf numFmtId="199" fontId="21" fillId="0" borderId="31" xfId="0" applyNumberFormat="1" applyFont="1" applyFill="1" applyBorder="1" applyAlignment="1">
      <alignment horizontal="right" vertical="center"/>
    </xf>
    <xf numFmtId="195" fontId="0" fillId="0" borderId="31" xfId="1" applyNumberFormat="1" applyFont="1" applyFill="1" applyBorder="1" applyAlignment="1">
      <alignment vertical="center"/>
    </xf>
    <xf numFmtId="195" fontId="0" fillId="0" borderId="32" xfId="1" applyNumberFormat="1" applyFont="1" applyFill="1" applyBorder="1" applyAlignment="1">
      <alignment horizontal="right" vertical="center"/>
    </xf>
    <xf numFmtId="199" fontId="0" fillId="0" borderId="33" xfId="0" applyNumberFormat="1" applyFont="1" applyFill="1" applyBorder="1" applyAlignment="1">
      <alignment horizontal="right" vertical="center"/>
    </xf>
    <xf numFmtId="0" fontId="21" fillId="0" borderId="34" xfId="0" applyFont="1" applyFill="1" applyBorder="1" applyAlignment="1">
      <alignment horizontal="distributed" vertical="center"/>
    </xf>
    <xf numFmtId="195" fontId="21" fillId="0" borderId="35" xfId="1" applyNumberFormat="1" applyFont="1" applyFill="1" applyBorder="1" applyAlignment="1">
      <alignment vertical="center"/>
    </xf>
    <xf numFmtId="195" fontId="0" fillId="0" borderId="35" xfId="1" applyNumberFormat="1" applyFont="1" applyFill="1" applyBorder="1" applyAlignment="1">
      <alignment vertical="center"/>
    </xf>
    <xf numFmtId="195" fontId="0" fillId="0" borderId="35" xfId="1" applyNumberFormat="1" applyFont="1" applyFill="1" applyBorder="1" applyAlignment="1">
      <alignment horizontal="right" vertical="center"/>
    </xf>
    <xf numFmtId="199" fontId="0" fillId="0" borderId="36" xfId="1" applyNumberFormat="1" applyFont="1" applyFill="1" applyBorder="1" applyAlignment="1">
      <alignment horizontal="right" vertical="center"/>
    </xf>
    <xf numFmtId="195" fontId="21" fillId="0" borderId="35" xfId="1" applyNumberFormat="1" applyFont="1" applyFill="1" applyBorder="1" applyAlignment="1">
      <alignment horizontal="right" vertical="center"/>
    </xf>
    <xf numFmtId="199" fontId="0" fillId="0" borderId="36" xfId="0" applyNumberFormat="1" applyFont="1" applyFill="1" applyBorder="1" applyAlignment="1">
      <alignment horizontal="right" vertical="center"/>
    </xf>
    <xf numFmtId="0" fontId="21" fillId="0" borderId="37" xfId="0" applyFont="1" applyFill="1" applyBorder="1" applyAlignment="1">
      <alignment horizontal="distributed" vertical="center"/>
    </xf>
    <xf numFmtId="195" fontId="21" fillId="0" borderId="38" xfId="1" applyNumberFormat="1" applyFont="1" applyFill="1" applyBorder="1" applyAlignment="1">
      <alignment vertical="center"/>
    </xf>
    <xf numFmtId="195" fontId="21" fillId="0" borderId="38" xfId="1" applyNumberFormat="1" applyFont="1" applyFill="1" applyBorder="1" applyAlignment="1">
      <alignment horizontal="right" vertical="center"/>
    </xf>
    <xf numFmtId="199" fontId="21" fillId="0" borderId="38" xfId="0" applyNumberFormat="1" applyFont="1" applyFill="1" applyBorder="1" applyAlignment="1">
      <alignment horizontal="right" vertical="center"/>
    </xf>
    <xf numFmtId="195" fontId="0" fillId="0" borderId="38" xfId="1" applyNumberFormat="1" applyFont="1" applyFill="1" applyBorder="1" applyAlignment="1">
      <alignment vertical="center"/>
    </xf>
    <xf numFmtId="195" fontId="0" fillId="0" borderId="38" xfId="1" applyNumberFormat="1" applyFont="1" applyFill="1" applyBorder="1" applyAlignment="1">
      <alignment horizontal="right" vertical="center"/>
    </xf>
    <xf numFmtId="199" fontId="0" fillId="0" borderId="39" xfId="0" applyNumberFormat="1" applyFont="1" applyFill="1" applyBorder="1" applyAlignment="1">
      <alignment horizontal="right" vertical="center"/>
    </xf>
    <xf numFmtId="41" fontId="30" fillId="0" borderId="0" xfId="0" applyNumberFormat="1" applyFont="1" applyFill="1" applyAlignment="1">
      <alignment horizontal="right"/>
    </xf>
    <xf numFmtId="41" fontId="30" fillId="0" borderId="0" xfId="0" applyNumberFormat="1" applyFont="1" applyFill="1"/>
    <xf numFmtId="0" fontId="43" fillId="0" borderId="0" xfId="0" applyFont="1" applyFill="1" applyAlignment="1"/>
    <xf numFmtId="0" fontId="43" fillId="0" borderId="0" xfId="0" applyFont="1" applyFill="1" applyAlignment="1">
      <alignment horizontal="center" vertical="center" wrapText="1"/>
    </xf>
    <xf numFmtId="0" fontId="43" fillId="0" borderId="0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horizontal="distributed"/>
    </xf>
    <xf numFmtId="0" fontId="43" fillId="0" borderId="0" xfId="0" applyFont="1" applyFill="1" applyAlignment="1">
      <alignment horizontal="right"/>
    </xf>
    <xf numFmtId="0" fontId="43" fillId="0" borderId="0" xfId="0" applyFont="1" applyFill="1" applyBorder="1" applyAlignment="1">
      <alignment horizontal="right"/>
    </xf>
    <xf numFmtId="0" fontId="30" fillId="0" borderId="17" xfId="0" applyFont="1" applyFill="1" applyBorder="1" applyAlignment="1">
      <alignment horizontal="distributed"/>
    </xf>
    <xf numFmtId="195" fontId="30" fillId="0" borderId="21" xfId="0" applyNumberFormat="1" applyFont="1" applyFill="1" applyBorder="1" applyAlignment="1">
      <alignment horizontal="right"/>
    </xf>
    <xf numFmtId="0" fontId="43" fillId="0" borderId="20" xfId="0" applyFont="1" applyFill="1" applyBorder="1" applyAlignment="1"/>
    <xf numFmtId="0" fontId="43" fillId="0" borderId="20" xfId="0" applyFont="1" applyFill="1" applyBorder="1" applyAlignment="1">
      <alignment horizontal="right"/>
    </xf>
    <xf numFmtId="198" fontId="30" fillId="0" borderId="0" xfId="1" applyNumberFormat="1" applyFont="1"/>
    <xf numFmtId="198" fontId="30" fillId="0" borderId="0" xfId="0" applyNumberFormat="1" applyFont="1"/>
    <xf numFmtId="199" fontId="30" fillId="0" borderId="0" xfId="0" applyNumberFormat="1" applyFont="1"/>
    <xf numFmtId="199" fontId="24" fillId="0" borderId="0" xfId="0" applyNumberFormat="1" applyFont="1"/>
    <xf numFmtId="198" fontId="24" fillId="0" borderId="8" xfId="0" applyNumberFormat="1" applyFont="1" applyFill="1" applyBorder="1"/>
    <xf numFmtId="198" fontId="24" fillId="0" borderId="0" xfId="1" applyNumberFormat="1" applyFont="1" applyFill="1" applyBorder="1"/>
    <xf numFmtId="198" fontId="24" fillId="0" borderId="0" xfId="0" applyNumberFormat="1" applyFont="1" applyFill="1" applyBorder="1"/>
    <xf numFmtId="199" fontId="24" fillId="0" borderId="0" xfId="0" applyNumberFormat="1" applyFont="1" applyBorder="1"/>
    <xf numFmtId="198" fontId="30" fillId="0" borderId="8" xfId="0" applyNumberFormat="1" applyFont="1" applyFill="1" applyBorder="1"/>
    <xf numFmtId="198" fontId="30" fillId="0" borderId="0" xfId="1" applyNumberFormat="1" applyFont="1" applyFill="1" applyBorder="1"/>
    <xf numFmtId="198" fontId="30" fillId="0" borderId="0" xfId="0" applyNumberFormat="1" applyFont="1" applyFill="1" applyBorder="1"/>
    <xf numFmtId="3" fontId="21" fillId="0" borderId="0" xfId="0" applyNumberFormat="1" applyFont="1"/>
    <xf numFmtId="0" fontId="30" fillId="0" borderId="0" xfId="0" applyFont="1"/>
    <xf numFmtId="198" fontId="24" fillId="0" borderId="8" xfId="0" applyNumberFormat="1" applyFont="1" applyBorder="1"/>
    <xf numFmtId="198" fontId="24" fillId="0" borderId="0" xfId="0" applyNumberFormat="1" applyFont="1" applyBorder="1"/>
    <xf numFmtId="198" fontId="24" fillId="0" borderId="0" xfId="1" applyNumberFormat="1" applyFont="1" applyBorder="1"/>
    <xf numFmtId="198" fontId="30" fillId="0" borderId="0" xfId="1" applyNumberFormat="1" applyFont="1" applyBorder="1"/>
    <xf numFmtId="184" fontId="30" fillId="0" borderId="21" xfId="0" applyNumberFormat="1" applyFont="1" applyBorder="1"/>
    <xf numFmtId="201" fontId="24" fillId="0" borderId="0" xfId="0" applyNumberFormat="1" applyFont="1" applyAlignment="1">
      <alignment horizontal="right"/>
    </xf>
    <xf numFmtId="201" fontId="24" fillId="0" borderId="0" xfId="0" applyNumberFormat="1" applyFont="1" applyAlignment="1"/>
    <xf numFmtId="202" fontId="24" fillId="0" borderId="0" xfId="0" applyNumberFormat="1" applyFont="1" applyAlignment="1"/>
    <xf numFmtId="41" fontId="24" fillId="0" borderId="23" xfId="0" applyNumberFormat="1" applyFont="1" applyFill="1" applyBorder="1"/>
    <xf numFmtId="41" fontId="24" fillId="0" borderId="0" xfId="0" applyNumberFormat="1" applyFont="1" applyFill="1"/>
    <xf numFmtId="41" fontId="42" fillId="0" borderId="0" xfId="0" applyNumberFormat="1" applyFont="1" applyFill="1"/>
    <xf numFmtId="41" fontId="42" fillId="0" borderId="0" xfId="0" applyNumberFormat="1" applyFont="1" applyFill="1" applyBorder="1"/>
    <xf numFmtId="41" fontId="24" fillId="0" borderId="0" xfId="0" applyNumberFormat="1" applyFont="1" applyFill="1" applyAlignment="1">
      <alignment horizontal="center"/>
    </xf>
    <xf numFmtId="195" fontId="30" fillId="0" borderId="16" xfId="1" applyNumberFormat="1" applyFont="1" applyFill="1" applyBorder="1" applyAlignment="1">
      <alignment horizontal="right"/>
    </xf>
    <xf numFmtId="41" fontId="30" fillId="0" borderId="0" xfId="0" applyNumberFormat="1" applyFont="1" applyFill="1" applyAlignment="1">
      <alignment horizontal="center"/>
    </xf>
    <xf numFmtId="195" fontId="30" fillId="0" borderId="8" xfId="1" applyNumberFormat="1" applyFont="1" applyFill="1" applyBorder="1" applyAlignment="1">
      <alignment horizontal="right"/>
    </xf>
    <xf numFmtId="41" fontId="30" fillId="0" borderId="0" xfId="0" applyNumberFormat="1" applyFont="1" applyFill="1" applyAlignment="1"/>
    <xf numFmtId="41" fontId="30" fillId="0" borderId="0" xfId="0" applyNumberFormat="1" applyFont="1" applyFill="1" applyBorder="1" applyAlignment="1">
      <alignment shrinkToFit="1"/>
    </xf>
    <xf numFmtId="199" fontId="21" fillId="0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/>
    <xf numFmtId="0" fontId="43" fillId="0" borderId="13" xfId="0" applyFont="1" applyFill="1" applyBorder="1" applyAlignment="1">
      <alignment horizontal="distributed"/>
    </xf>
    <xf numFmtId="0" fontId="43" fillId="0" borderId="7" xfId="0" applyFont="1" applyFill="1" applyBorder="1" applyAlignment="1">
      <alignment horizontal="distributed"/>
    </xf>
    <xf numFmtId="0" fontId="43" fillId="0" borderId="21" xfId="0" applyFont="1" applyFill="1" applyBorder="1" applyAlignment="1"/>
    <xf numFmtId="0" fontId="43" fillId="0" borderId="18" xfId="0" applyFont="1" applyFill="1" applyBorder="1" applyAlignment="1">
      <alignment horizontal="right"/>
    </xf>
    <xf numFmtId="0" fontId="43" fillId="0" borderId="21" xfId="0" applyFont="1" applyFill="1" applyBorder="1" applyAlignment="1">
      <alignment horizontal="right"/>
    </xf>
    <xf numFmtId="198" fontId="30" fillId="0" borderId="0" xfId="0" applyNumberFormat="1" applyFont="1" applyFill="1" applyBorder="1" applyAlignment="1">
      <alignment horizontal="right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0" xfId="0" applyFont="1" applyBorder="1"/>
    <xf numFmtId="197" fontId="30" fillId="0" borderId="0" xfId="0" quotePrefix="1" applyNumberFormat="1" applyFont="1" applyBorder="1" applyAlignment="1">
      <alignment horizontal="right"/>
    </xf>
    <xf numFmtId="0" fontId="39" fillId="0" borderId="15" xfId="0" applyFont="1" applyBorder="1" applyAlignment="1">
      <alignment horizontal="center" vertical="center"/>
    </xf>
    <xf numFmtId="195" fontId="30" fillId="0" borderId="0" xfId="1" applyNumberFormat="1" applyFont="1"/>
    <xf numFmtId="184" fontId="21" fillId="0" borderId="0" xfId="0" applyNumberFormat="1" applyFont="1"/>
    <xf numFmtId="195" fontId="24" fillId="0" borderId="0" xfId="1" applyNumberFormat="1" applyFont="1" applyBorder="1"/>
    <xf numFmtId="184" fontId="1" fillId="0" borderId="0" xfId="0" applyNumberFormat="1" applyFont="1"/>
    <xf numFmtId="0" fontId="1" fillId="0" borderId="21" xfId="0" applyFont="1" applyBorder="1"/>
    <xf numFmtId="178" fontId="30" fillId="0" borderId="7" xfId="0" applyNumberFormat="1" applyFont="1" applyFill="1" applyBorder="1" applyAlignment="1">
      <alignment horizontal="distributed"/>
    </xf>
    <xf numFmtId="195" fontId="30" fillId="0" borderId="0" xfId="0" applyNumberFormat="1" applyFont="1" applyFill="1" applyAlignment="1"/>
    <xf numFmtId="195" fontId="30" fillId="0" borderId="0" xfId="0" applyNumberFormat="1" applyFont="1" applyFill="1" applyAlignment="1">
      <alignment horizontal="right"/>
    </xf>
    <xf numFmtId="196" fontId="30" fillId="0" borderId="0" xfId="0" applyNumberFormat="1" applyFont="1" applyFill="1" applyAlignment="1">
      <alignment horizontal="right"/>
    </xf>
    <xf numFmtId="178" fontId="24" fillId="0" borderId="7" xfId="0" applyNumberFormat="1" applyFont="1" applyFill="1" applyBorder="1" applyAlignment="1">
      <alignment horizontal="distributed"/>
    </xf>
    <xf numFmtId="195" fontId="24" fillId="0" borderId="0" xfId="0" applyNumberFormat="1" applyFont="1" applyFill="1" applyAlignment="1"/>
    <xf numFmtId="195" fontId="24" fillId="0" borderId="0" xfId="0" applyNumberFormat="1" applyFont="1" applyFill="1" applyAlignment="1">
      <alignment horizontal="right"/>
    </xf>
    <xf numFmtId="196" fontId="24" fillId="0" borderId="0" xfId="0" applyNumberFormat="1" applyFont="1" applyFill="1" applyAlignment="1">
      <alignment horizontal="right"/>
    </xf>
    <xf numFmtId="196" fontId="24" fillId="0" borderId="0" xfId="0" applyNumberFormat="1" applyFont="1" applyFill="1"/>
    <xf numFmtId="0" fontId="1" fillId="0" borderId="18" xfId="0" applyFont="1" applyBorder="1"/>
    <xf numFmtId="0" fontId="1" fillId="0" borderId="13" xfId="0" applyFont="1" applyBorder="1"/>
    <xf numFmtId="178" fontId="30" fillId="0" borderId="7" xfId="0" applyNumberFormat="1" applyFont="1" applyBorder="1" applyAlignment="1">
      <alignment horizontal="distributed"/>
    </xf>
    <xf numFmtId="178" fontId="24" fillId="0" borderId="7" xfId="0" applyNumberFormat="1" applyFont="1" applyBorder="1" applyAlignment="1">
      <alignment horizontal="distributed"/>
    </xf>
    <xf numFmtId="0" fontId="1" fillId="0" borderId="17" xfId="0" applyFont="1" applyBorder="1"/>
    <xf numFmtId="0" fontId="30" fillId="0" borderId="21" xfId="0" applyFont="1" applyBorder="1" applyAlignment="1">
      <alignment horizontal="center"/>
    </xf>
    <xf numFmtId="0" fontId="32" fillId="0" borderId="0" xfId="0" applyFont="1"/>
    <xf numFmtId="178" fontId="30" fillId="0" borderId="0" xfId="0" applyNumberFormat="1" applyFont="1" applyAlignment="1">
      <alignment horizontal="distributed" justifyLastLine="1"/>
    </xf>
    <xf numFmtId="195" fontId="30" fillId="0" borderId="0" xfId="0" applyNumberFormat="1" applyFont="1" applyAlignment="1">
      <alignment horizontal="right"/>
    </xf>
    <xf numFmtId="178" fontId="24" fillId="0" borderId="0" xfId="0" applyNumberFormat="1" applyFont="1" applyAlignment="1">
      <alignment horizontal="distributed" justifyLastLine="1"/>
    </xf>
    <xf numFmtId="195" fontId="24" fillId="0" borderId="0" xfId="0" applyNumberFormat="1" applyFont="1" applyAlignment="1">
      <alignment horizontal="right"/>
    </xf>
    <xf numFmtId="0" fontId="24" fillId="0" borderId="21" xfId="0" applyFont="1" applyBorder="1" applyAlignment="1">
      <alignment horizontal="distributed" justifyLastLine="1"/>
    </xf>
    <xf numFmtId="0" fontId="24" fillId="0" borderId="0" xfId="0" applyFont="1" applyBorder="1" applyAlignment="1">
      <alignment horizontal="distributed" justifyLastLine="1"/>
    </xf>
    <xf numFmtId="199" fontId="30" fillId="0" borderId="8" xfId="0" applyNumberFormat="1" applyFont="1" applyBorder="1" applyAlignment="1">
      <alignment horizontal="right"/>
    </xf>
    <xf numFmtId="199" fontId="30" fillId="0" borderId="0" xfId="0" applyNumberFormat="1" applyFont="1" applyBorder="1" applyAlignment="1">
      <alignment horizontal="right"/>
    </xf>
    <xf numFmtId="199" fontId="24" fillId="0" borderId="8" xfId="0" applyNumberFormat="1" applyFont="1" applyBorder="1" applyAlignment="1">
      <alignment horizontal="right"/>
    </xf>
    <xf numFmtId="199" fontId="24" fillId="0" borderId="0" xfId="0" applyNumberFormat="1" applyFont="1" applyBorder="1" applyAlignment="1">
      <alignment horizontal="right"/>
    </xf>
    <xf numFmtId="199" fontId="30" fillId="0" borderId="21" xfId="0" applyNumberFormat="1" applyFont="1" applyBorder="1"/>
    <xf numFmtId="0" fontId="21" fillId="0" borderId="23" xfId="0" applyFont="1" applyBorder="1"/>
    <xf numFmtId="0" fontId="21" fillId="0" borderId="23" xfId="0" applyFont="1" applyBorder="1" applyAlignment="1">
      <alignment horizontal="center"/>
    </xf>
    <xf numFmtId="0" fontId="2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88" fontId="30" fillId="0" borderId="0" xfId="0" applyNumberFormat="1" applyFont="1" applyAlignment="1">
      <alignment horizontal="distributed" justifyLastLine="1"/>
    </xf>
    <xf numFmtId="0" fontId="30" fillId="0" borderId="0" xfId="0" applyFont="1" applyAlignment="1">
      <alignment horizontal="distributed" justifyLastLine="1"/>
    </xf>
    <xf numFmtId="197" fontId="21" fillId="0" borderId="0" xfId="0" applyNumberFormat="1" applyFont="1" applyBorder="1"/>
    <xf numFmtId="197" fontId="1" fillId="0" borderId="0" xfId="0" applyNumberFormat="1" applyFont="1" applyBorder="1"/>
    <xf numFmtId="0" fontId="21" fillId="0" borderId="21" xfId="0" applyFont="1" applyBorder="1"/>
    <xf numFmtId="203" fontId="21" fillId="0" borderId="18" xfId="0" applyNumberFormat="1" applyFont="1" applyBorder="1"/>
    <xf numFmtId="203" fontId="21" fillId="0" borderId="0" xfId="0" applyNumberFormat="1" applyFont="1"/>
    <xf numFmtId="41" fontId="38" fillId="0" borderId="46" xfId="0" applyNumberFormat="1" applyFont="1" applyFill="1" applyBorder="1" applyAlignment="1">
      <alignment horizontal="distributed" vertical="center" wrapText="1"/>
    </xf>
    <xf numFmtId="41" fontId="38" fillId="0" borderId="15" xfId="0" applyNumberFormat="1" applyFont="1" applyFill="1" applyBorder="1" applyAlignment="1">
      <alignment horizontal="distributed" vertical="center" wrapText="1"/>
    </xf>
    <xf numFmtId="41" fontId="38" fillId="0" borderId="47" xfId="0" applyNumberFormat="1" applyFont="1" applyFill="1" applyBorder="1" applyAlignment="1">
      <alignment horizontal="distributed" vertical="center" wrapText="1"/>
    </xf>
    <xf numFmtId="204" fontId="30" fillId="0" borderId="0" xfId="0" applyNumberFormat="1" applyFont="1" applyFill="1" applyAlignment="1">
      <alignment horizontal="distributed" justifyLastLine="1"/>
    </xf>
    <xf numFmtId="195" fontId="30" fillId="0" borderId="8" xfId="1" applyNumberFormat="1" applyFont="1" applyFill="1" applyBorder="1"/>
    <xf numFmtId="204" fontId="24" fillId="0" borderId="0" xfId="0" applyNumberFormat="1" applyFont="1" applyFill="1" applyAlignment="1">
      <alignment horizontal="distributed" justifyLastLine="1"/>
    </xf>
    <xf numFmtId="195" fontId="24" fillId="0" borderId="8" xfId="1" applyNumberFormat="1" applyFont="1" applyFill="1" applyBorder="1"/>
    <xf numFmtId="195" fontId="24" fillId="0" borderId="0" xfId="1" applyNumberFormat="1" applyFont="1" applyFill="1" applyBorder="1"/>
    <xf numFmtId="41" fontId="24" fillId="0" borderId="21" xfId="0" applyNumberFormat="1" applyFont="1" applyFill="1" applyBorder="1" applyAlignment="1">
      <alignment horizontal="distributed" justifyLastLine="1"/>
    </xf>
    <xf numFmtId="41" fontId="24" fillId="0" borderId="18" xfId="0" applyNumberFormat="1" applyFont="1" applyFill="1" applyBorder="1"/>
    <xf numFmtId="41" fontId="24" fillId="0" borderId="21" xfId="0" applyNumberFormat="1" applyFont="1" applyFill="1" applyBorder="1"/>
    <xf numFmtId="41" fontId="30" fillId="0" borderId="0" xfId="1" applyNumberFormat="1" applyFont="1" applyFill="1"/>
    <xf numFmtId="41" fontId="24" fillId="0" borderId="0" xfId="0" applyNumberFormat="1" applyFont="1" applyFill="1" applyAlignment="1">
      <alignment horizontal="distributed" justifyLastLine="1"/>
    </xf>
    <xf numFmtId="196" fontId="30" fillId="0" borderId="8" xfId="0" applyNumberFormat="1" applyFont="1" applyFill="1" applyBorder="1"/>
    <xf numFmtId="196" fontId="30" fillId="0" borderId="0" xfId="0" applyNumberFormat="1" applyFont="1" applyFill="1" applyBorder="1"/>
    <xf numFmtId="196" fontId="24" fillId="0" borderId="8" xfId="0" applyNumberFormat="1" applyFont="1" applyFill="1" applyBorder="1"/>
    <xf numFmtId="196" fontId="24" fillId="0" borderId="0" xfId="0" applyNumberFormat="1" applyFont="1" applyFill="1" applyBorder="1"/>
    <xf numFmtId="55" fontId="1" fillId="0" borderId="0" xfId="0" applyNumberFormat="1" applyFont="1" applyFill="1"/>
    <xf numFmtId="41" fontId="1" fillId="0" borderId="0" xfId="0" applyNumberFormat="1" applyFont="1"/>
    <xf numFmtId="41" fontId="38" fillId="0" borderId="46" xfId="0" applyNumberFormat="1" applyFont="1" applyBorder="1" applyAlignment="1">
      <alignment horizontal="distributed" vertical="center" wrapText="1"/>
    </xf>
    <xf numFmtId="41" fontId="38" fillId="0" borderId="15" xfId="0" applyNumberFormat="1" applyFont="1" applyBorder="1" applyAlignment="1">
      <alignment horizontal="distributed" vertical="center" wrapText="1"/>
    </xf>
    <xf numFmtId="41" fontId="38" fillId="0" borderId="47" xfId="0" applyNumberFormat="1" applyFont="1" applyBorder="1" applyAlignment="1">
      <alignment horizontal="distributed" vertical="center" wrapText="1"/>
    </xf>
    <xf numFmtId="41" fontId="30" fillId="0" borderId="0" xfId="0" applyNumberFormat="1" applyFont="1"/>
    <xf numFmtId="204" fontId="30" fillId="0" borderId="0" xfId="0" applyNumberFormat="1" applyFont="1" applyAlignment="1">
      <alignment horizontal="distributed" justifyLastLine="1"/>
    </xf>
    <xf numFmtId="195" fontId="30" fillId="0" borderId="8" xfId="1" applyNumberFormat="1" applyFont="1" applyBorder="1" applyAlignment="1">
      <alignment horizontal="right"/>
    </xf>
    <xf numFmtId="41" fontId="21" fillId="0" borderId="0" xfId="0" applyNumberFormat="1" applyFont="1"/>
    <xf numFmtId="204" fontId="24" fillId="0" borderId="0" xfId="0" applyNumberFormat="1" applyFont="1" applyAlignment="1">
      <alignment horizontal="distributed" justifyLastLine="1"/>
    </xf>
    <xf numFmtId="195" fontId="24" fillId="0" borderId="8" xfId="1" applyNumberFormat="1" applyFont="1" applyBorder="1"/>
    <xf numFmtId="41" fontId="24" fillId="0" borderId="21" xfId="0" applyNumberFormat="1" applyFont="1" applyBorder="1" applyAlignment="1">
      <alignment horizontal="distributed" justifyLastLine="1"/>
    </xf>
    <xf numFmtId="41" fontId="24" fillId="0" borderId="18" xfId="0" applyNumberFormat="1" applyFont="1" applyBorder="1"/>
    <xf numFmtId="41" fontId="24" fillId="0" borderId="21" xfId="0" applyNumberFormat="1" applyFont="1" applyBorder="1"/>
    <xf numFmtId="41" fontId="24" fillId="0" borderId="0" xfId="0" applyNumberFormat="1" applyFont="1" applyAlignment="1">
      <alignment horizontal="distributed" justifyLastLine="1"/>
    </xf>
    <xf numFmtId="196" fontId="30" fillId="0" borderId="8" xfId="0" applyNumberFormat="1" applyFont="1" applyBorder="1"/>
    <xf numFmtId="196" fontId="30" fillId="0" borderId="0" xfId="0" applyNumberFormat="1" applyFont="1" applyAlignment="1">
      <alignment horizontal="right"/>
    </xf>
    <xf numFmtId="196" fontId="24" fillId="0" borderId="8" xfId="0" applyNumberFormat="1" applyFont="1" applyBorder="1"/>
    <xf numFmtId="196" fontId="24" fillId="0" borderId="0" xfId="0" applyNumberFormat="1" applyFont="1" applyAlignment="1">
      <alignment horizontal="right"/>
    </xf>
    <xf numFmtId="41" fontId="24" fillId="0" borderId="0" xfId="0" applyNumberFormat="1" applyFont="1"/>
    <xf numFmtId="41" fontId="30" fillId="0" borderId="0" xfId="0" applyNumberFormat="1" applyFont="1" applyAlignment="1">
      <alignment horizontal="right"/>
    </xf>
    <xf numFmtId="0" fontId="0" fillId="0" borderId="13" xfId="0" applyBorder="1"/>
    <xf numFmtId="0" fontId="30" fillId="0" borderId="0" xfId="0" applyFont="1" applyBorder="1" applyAlignment="1">
      <alignment horizontal="distributed"/>
    </xf>
    <xf numFmtId="196" fontId="30" fillId="0" borderId="21" xfId="0" applyNumberFormat="1" applyFont="1" applyBorder="1"/>
    <xf numFmtId="195" fontId="30" fillId="0" borderId="21" xfId="0" applyNumberFormat="1" applyFont="1" applyBorder="1"/>
    <xf numFmtId="0" fontId="5" fillId="0" borderId="15" xfId="0" applyFont="1" applyFill="1" applyBorder="1" applyAlignment="1">
      <alignment horizontal="center" vertical="center" wrapText="1" justifyLastLine="1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center" vertical="center" wrapText="1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0" borderId="6" xfId="0" applyFont="1" applyFill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 justifyLastLine="1"/>
    </xf>
    <xf numFmtId="0" fontId="6" fillId="0" borderId="5" xfId="0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9" xfId="0" applyFill="1" applyBorder="1"/>
    <xf numFmtId="0" fontId="1" fillId="0" borderId="11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21" fillId="0" borderId="0" xfId="0" applyFont="1" applyFill="1" applyAlignment="1">
      <alignment horizontal="distributed"/>
    </xf>
    <xf numFmtId="0" fontId="21" fillId="0" borderId="7" xfId="0" applyFont="1" applyFill="1" applyBorder="1" applyAlignment="1">
      <alignment horizontal="distributed"/>
    </xf>
    <xf numFmtId="0" fontId="21" fillId="0" borderId="8" xfId="0" applyFont="1" applyFill="1" applyBorder="1" applyAlignment="1">
      <alignment horizontal="distributed"/>
    </xf>
    <xf numFmtId="0" fontId="21" fillId="0" borderId="0" xfId="0" applyFont="1" applyFill="1" applyBorder="1" applyAlignment="1">
      <alignment horizontal="distributed"/>
    </xf>
    <xf numFmtId="185" fontId="21" fillId="0" borderId="16" xfId="0" applyNumberFormat="1" applyFont="1" applyFill="1" applyBorder="1" applyAlignment="1"/>
    <xf numFmtId="185" fontId="21" fillId="0" borderId="20" xfId="0" applyNumberFormat="1" applyFont="1" applyFill="1" applyBorder="1" applyAlignment="1"/>
    <xf numFmtId="0" fontId="21" fillId="0" borderId="0" xfId="0" applyFont="1" applyFill="1" applyAlignment="1">
      <alignment horizontal="distributed" vertical="distributed"/>
    </xf>
    <xf numFmtId="0" fontId="21" fillId="0" borderId="7" xfId="0" applyFont="1" applyFill="1" applyBorder="1" applyAlignment="1">
      <alignment horizontal="distributed" vertical="distributed"/>
    </xf>
    <xf numFmtId="0" fontId="21" fillId="0" borderId="8" xfId="0" applyFont="1" applyFill="1" applyBorder="1" applyAlignment="1">
      <alignment horizontal="distributed" vertical="distributed"/>
    </xf>
    <xf numFmtId="0" fontId="21" fillId="0" borderId="0" xfId="0" applyFont="1" applyFill="1" applyBorder="1" applyAlignment="1">
      <alignment horizontal="distributed" vertical="distributed"/>
    </xf>
    <xf numFmtId="185" fontId="21" fillId="0" borderId="20" xfId="0" applyNumberFormat="1" applyFont="1" applyFill="1" applyBorder="1" applyAlignment="1">
      <alignment horizontal="right"/>
    </xf>
    <xf numFmtId="185" fontId="21" fillId="0" borderId="13" xfId="0" applyNumberFormat="1" applyFont="1" applyFill="1" applyBorder="1" applyAlignment="1">
      <alignment horizontal="right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189" fontId="30" fillId="0" borderId="20" xfId="0" applyNumberFormat="1" applyFont="1" applyFill="1" applyBorder="1" applyAlignment="1">
      <alignment horizontal="right"/>
    </xf>
    <xf numFmtId="189" fontId="30" fillId="0" borderId="13" xfId="0" applyNumberFormat="1" applyFont="1" applyFill="1" applyBorder="1" applyAlignment="1">
      <alignment horizontal="right"/>
    </xf>
    <xf numFmtId="189" fontId="30" fillId="0" borderId="16" xfId="0" applyNumberFormat="1" applyFont="1" applyFill="1" applyBorder="1" applyAlignment="1"/>
    <xf numFmtId="189" fontId="30" fillId="0" borderId="20" xfId="0" applyNumberFormat="1" applyFont="1" applyFill="1" applyBorder="1" applyAlignment="1"/>
    <xf numFmtId="0" fontId="24" fillId="0" borderId="16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distributed" vertical="center" wrapText="1"/>
    </xf>
    <xf numFmtId="0" fontId="24" fillId="0" borderId="13" xfId="0" applyFont="1" applyFill="1" applyBorder="1" applyAlignment="1">
      <alignment horizontal="distributed" vertical="center" wrapText="1"/>
    </xf>
    <xf numFmtId="0" fontId="24" fillId="0" borderId="18" xfId="0" applyFont="1" applyFill="1" applyBorder="1" applyAlignment="1">
      <alignment horizontal="distributed" vertical="center" wrapText="1"/>
    </xf>
    <xf numFmtId="0" fontId="24" fillId="0" borderId="17" xfId="0" applyFont="1" applyFill="1" applyBorder="1" applyAlignment="1">
      <alignment horizontal="distributed" vertical="center" wrapText="1"/>
    </xf>
    <xf numFmtId="0" fontId="24" fillId="0" borderId="16" xfId="0" applyFont="1" applyFill="1" applyBorder="1" applyAlignment="1">
      <alignment horizontal="right" vertical="center" wrapText="1"/>
    </xf>
    <xf numFmtId="0" fontId="24" fillId="0" borderId="20" xfId="0" applyFont="1" applyFill="1" applyBorder="1" applyAlignment="1">
      <alignment horizontal="right" vertical="center" wrapText="1"/>
    </xf>
    <xf numFmtId="0" fontId="24" fillId="0" borderId="18" xfId="0" applyFont="1" applyFill="1" applyBorder="1" applyAlignment="1">
      <alignment horizontal="right" vertical="center" wrapText="1"/>
    </xf>
    <xf numFmtId="0" fontId="24" fillId="0" borderId="21" xfId="0" applyFont="1" applyFill="1" applyBorder="1" applyAlignment="1">
      <alignment horizontal="righ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20" xfId="0" applyFont="1" applyFill="1" applyBorder="1" applyAlignment="1">
      <alignment horizontal="distributed" vertical="center" wrapText="1"/>
    </xf>
    <xf numFmtId="0" fontId="24" fillId="0" borderId="21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41" fontId="35" fillId="0" borderId="0" xfId="0" applyNumberFormat="1" applyFont="1" applyFill="1" applyAlignment="1">
      <alignment horizontal="distributed" vertical="center" wrapText="1" justifyLastLine="1"/>
    </xf>
    <xf numFmtId="191" fontId="7" fillId="0" borderId="0" xfId="0" applyNumberFormat="1" applyFont="1" applyFill="1" applyAlignment="1">
      <alignment horizontal="center" vertical="center" wrapText="1" shrinkToFit="1"/>
    </xf>
    <xf numFmtId="41" fontId="2" fillId="0" borderId="0" xfId="0" applyNumberFormat="1" applyFont="1" applyFill="1" applyAlignment="1">
      <alignment horizontal="center" vertical="center"/>
    </xf>
    <xf numFmtId="41" fontId="22" fillId="0" borderId="0" xfId="0" applyNumberFormat="1" applyFont="1" applyFill="1" applyBorder="1" applyAlignment="1">
      <alignment horizontal="center" vertical="center"/>
    </xf>
    <xf numFmtId="41" fontId="1" fillId="0" borderId="28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41" fontId="1" fillId="0" borderId="21" xfId="0" applyNumberFormat="1" applyFont="1" applyFill="1" applyBorder="1" applyAlignment="1">
      <alignment horizontal="center" vertical="center"/>
    </xf>
    <xf numFmtId="41" fontId="1" fillId="0" borderId="7" xfId="0" applyNumberFormat="1" applyFont="1" applyFill="1" applyBorder="1" applyAlignment="1">
      <alignment horizontal="center" vertical="center"/>
    </xf>
    <xf numFmtId="41" fontId="1" fillId="0" borderId="3" xfId="0" applyNumberFormat="1" applyFont="1" applyFill="1" applyBorder="1" applyAlignment="1">
      <alignment horizontal="center" vertical="center"/>
    </xf>
    <xf numFmtId="41" fontId="1" fillId="0" borderId="19" xfId="0" applyNumberFormat="1" applyFont="1" applyFill="1" applyBorder="1" applyAlignment="1">
      <alignment horizontal="center" vertical="center"/>
    </xf>
    <xf numFmtId="41" fontId="1" fillId="0" borderId="18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Alignment="1">
      <alignment horizontal="center" vertical="center"/>
    </xf>
    <xf numFmtId="41" fontId="0" fillId="0" borderId="7" xfId="0" applyNumberFormat="1" applyFill="1" applyBorder="1" applyAlignment="1">
      <alignment horizontal="center" vertical="center"/>
    </xf>
    <xf numFmtId="41" fontId="0" fillId="0" borderId="17" xfId="0" applyNumberFormat="1" applyFill="1" applyBorder="1" applyAlignment="1">
      <alignment horizontal="center" vertical="center"/>
    </xf>
    <xf numFmtId="41" fontId="36" fillId="0" borderId="2" xfId="0" applyNumberFormat="1" applyFont="1" applyFill="1" applyBorder="1" applyAlignment="1">
      <alignment horizontal="center" vertical="center"/>
    </xf>
    <xf numFmtId="41" fontId="36" fillId="0" borderId="28" xfId="0" applyNumberFormat="1" applyFont="1" applyFill="1" applyBorder="1" applyAlignment="1">
      <alignment horizontal="center" vertical="center"/>
    </xf>
    <xf numFmtId="41" fontId="36" fillId="0" borderId="1" xfId="0" applyNumberFormat="1" applyFont="1" applyFill="1" applyBorder="1" applyAlignment="1">
      <alignment horizontal="center" vertical="center"/>
    </xf>
    <xf numFmtId="41" fontId="36" fillId="0" borderId="8" xfId="0" applyNumberFormat="1" applyFont="1" applyFill="1" applyBorder="1" applyAlignment="1">
      <alignment horizontal="center" vertical="center"/>
    </xf>
    <xf numFmtId="41" fontId="36" fillId="0" borderId="0" xfId="0" applyNumberFormat="1" applyFont="1" applyFill="1" applyBorder="1" applyAlignment="1">
      <alignment horizontal="center" vertical="center"/>
    </xf>
    <xf numFmtId="41" fontId="37" fillId="0" borderId="15" xfId="0" applyNumberFormat="1" applyFont="1" applyFill="1" applyBorder="1" applyAlignment="1">
      <alignment horizontal="center" vertical="center"/>
    </xf>
    <xf numFmtId="41" fontId="24" fillId="0" borderId="10" xfId="0" applyNumberFormat="1" applyFont="1" applyFill="1" applyBorder="1" applyAlignment="1">
      <alignment horizontal="center" vertical="center"/>
    </xf>
    <xf numFmtId="41" fontId="24" fillId="0" borderId="12" xfId="0" applyNumberFormat="1" applyFont="1" applyFill="1" applyBorder="1" applyAlignment="1">
      <alignment horizontal="center" vertical="center"/>
    </xf>
    <xf numFmtId="41" fontId="24" fillId="0" borderId="15" xfId="0" applyNumberFormat="1" applyFont="1" applyFill="1" applyBorder="1" applyAlignment="1">
      <alignment vertical="center"/>
    </xf>
    <xf numFmtId="41" fontId="24" fillId="0" borderId="1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30" fillId="0" borderId="0" xfId="0" applyFont="1" applyFill="1" applyAlignment="1">
      <alignment horizontal="distributed"/>
    </xf>
    <xf numFmtId="0" fontId="21" fillId="0" borderId="0" xfId="0" applyFont="1" applyFill="1" applyAlignment="1"/>
    <xf numFmtId="0" fontId="21" fillId="0" borderId="7" xfId="0" applyFont="1" applyFill="1" applyBorder="1" applyAlignment="1"/>
    <xf numFmtId="0" fontId="7" fillId="0" borderId="0" xfId="0" applyFont="1" applyFill="1" applyAlignment="1">
      <alignment horizontal="distributed" wrapText="1"/>
    </xf>
    <xf numFmtId="0" fontId="7" fillId="0" borderId="7" xfId="0" applyFont="1" applyFill="1" applyBorder="1" applyAlignment="1">
      <alignment horizontal="distributed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distributed"/>
    </xf>
    <xf numFmtId="192" fontId="7" fillId="0" borderId="20" xfId="0" applyNumberFormat="1" applyFont="1" applyFill="1" applyBorder="1" applyAlignment="1">
      <alignment horizontal="distributed" justifyLastLine="1"/>
    </xf>
    <xf numFmtId="0" fontId="36" fillId="0" borderId="6" xfId="0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distributed"/>
    </xf>
    <xf numFmtId="0" fontId="22" fillId="0" borderId="0" xfId="0" applyFont="1" applyFill="1" applyAlignment="1">
      <alignment horizontal="center" vertical="center"/>
    </xf>
    <xf numFmtId="0" fontId="36" fillId="0" borderId="28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distributed" justifyLastLine="1"/>
    </xf>
    <xf numFmtId="0" fontId="39" fillId="0" borderId="0" xfId="0" applyFont="1" applyFill="1" applyAlignment="1">
      <alignment horizontal="distributed"/>
    </xf>
    <xf numFmtId="0" fontId="39" fillId="0" borderId="7" xfId="0" applyFont="1" applyFill="1" applyBorder="1" applyAlignment="1">
      <alignment horizontal="distributed"/>
    </xf>
    <xf numFmtId="0" fontId="7" fillId="0" borderId="7" xfId="0" applyFont="1" applyFill="1" applyBorder="1" applyAlignment="1">
      <alignment horizontal="center"/>
    </xf>
    <xf numFmtId="0" fontId="7" fillId="0" borderId="0" xfId="0" quotePrefix="1" applyFont="1" applyFill="1" applyAlignment="1">
      <alignment horizontal="distributed"/>
    </xf>
    <xf numFmtId="0" fontId="7" fillId="0" borderId="7" xfId="0" quotePrefix="1" applyFont="1" applyFill="1" applyBorder="1" applyAlignment="1">
      <alignment horizontal="distributed"/>
    </xf>
    <xf numFmtId="0" fontId="5" fillId="0" borderId="20" xfId="0" applyFont="1" applyFill="1" applyBorder="1" applyAlignment="1">
      <alignment horizontal="distributed"/>
    </xf>
    <xf numFmtId="0" fontId="5" fillId="0" borderId="13" xfId="0" applyFont="1" applyFill="1" applyBorder="1" applyAlignment="1">
      <alignment horizontal="distributed"/>
    </xf>
    <xf numFmtId="0" fontId="30" fillId="0" borderId="16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distributed" vertical="center" wrapText="1" justifyLastLine="1" shrinkToFit="1"/>
    </xf>
    <xf numFmtId="0" fontId="30" fillId="0" borderId="18" xfId="0" applyFont="1" applyBorder="1" applyAlignment="1">
      <alignment horizontal="distributed" vertical="center" wrapText="1" justifyLastLine="1" shrinkToFit="1"/>
    </xf>
    <xf numFmtId="0" fontId="30" fillId="0" borderId="2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6" xfId="0" applyFont="1" applyBorder="1" applyAlignment="1">
      <alignment horizontal="distributed" vertical="center" wrapText="1" justifyLastLine="1" shrinkToFi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7" xfId="0" applyFont="1" applyFill="1" applyBorder="1" applyAlignment="1"/>
    <xf numFmtId="200" fontId="21" fillId="0" borderId="14" xfId="0" applyNumberFormat="1" applyFont="1" applyFill="1" applyBorder="1" applyAlignment="1">
      <alignment horizontal="center" vertical="center"/>
    </xf>
    <xf numFmtId="200" fontId="0" fillId="0" borderId="29" xfId="0" applyNumberFormat="1" applyFont="1" applyFill="1" applyBorder="1" applyAlignment="1">
      <alignment horizontal="center" vertical="center"/>
    </xf>
    <xf numFmtId="200" fontId="0" fillId="0" borderId="4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30" fillId="0" borderId="1" xfId="0" applyFont="1" applyFill="1" applyBorder="1" applyAlignment="1">
      <alignment horizontal="distributed" vertical="center" wrapText="1" justifyLastLine="1"/>
    </xf>
    <xf numFmtId="0" fontId="21" fillId="0" borderId="17" xfId="0" applyFont="1" applyFill="1" applyBorder="1" applyAlignment="1">
      <alignment horizontal="distributed" vertical="center" wrapText="1" justifyLastLine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41" fontId="0" fillId="0" borderId="0" xfId="0" applyNumberFormat="1" applyFill="1" applyAlignment="1">
      <alignment horizontal="center" vertical="center"/>
    </xf>
    <xf numFmtId="41" fontId="1" fillId="0" borderId="0" xfId="0" applyNumberFormat="1" applyFont="1" applyFill="1" applyAlignment="1">
      <alignment horizontal="center" vertical="center"/>
    </xf>
    <xf numFmtId="41" fontId="30" fillId="0" borderId="1" xfId="0" applyNumberFormat="1" applyFont="1" applyFill="1" applyBorder="1" applyAlignment="1">
      <alignment horizontal="center" vertical="center" wrapText="1"/>
    </xf>
    <xf numFmtId="41" fontId="30" fillId="0" borderId="7" xfId="0" applyNumberFormat="1" applyFont="1" applyFill="1" applyBorder="1" applyAlignment="1">
      <alignment horizontal="center" vertical="center" wrapText="1"/>
    </xf>
    <xf numFmtId="41" fontId="30" fillId="0" borderId="17" xfId="0" applyNumberFormat="1" applyFont="1" applyFill="1" applyBorder="1" applyAlignment="1">
      <alignment horizontal="center" vertical="center" wrapText="1"/>
    </xf>
    <xf numFmtId="41" fontId="30" fillId="0" borderId="4" xfId="0" applyNumberFormat="1" applyFont="1" applyFill="1" applyBorder="1" applyAlignment="1">
      <alignment horizontal="center" vertical="center"/>
    </xf>
    <xf numFmtId="41" fontId="30" fillId="0" borderId="5" xfId="0" applyNumberFormat="1" applyFont="1" applyFill="1" applyBorder="1" applyAlignment="1">
      <alignment horizontal="center" vertical="center"/>
    </xf>
    <xf numFmtId="41" fontId="30" fillId="0" borderId="15" xfId="0" applyNumberFormat="1" applyFont="1" applyFill="1" applyBorder="1" applyAlignment="1">
      <alignment horizontal="center" vertical="center"/>
    </xf>
    <xf numFmtId="41" fontId="30" fillId="0" borderId="10" xfId="0" applyNumberFormat="1" applyFont="1" applyFill="1" applyBorder="1" applyAlignment="1">
      <alignment horizontal="center" vertical="center"/>
    </xf>
    <xf numFmtId="41" fontId="30" fillId="0" borderId="11" xfId="0" applyNumberFormat="1" applyFont="1" applyFill="1" applyBorder="1" applyAlignment="1">
      <alignment horizontal="center" vertical="center"/>
    </xf>
    <xf numFmtId="200" fontId="21" fillId="0" borderId="4" xfId="0" applyNumberFormat="1" applyFont="1" applyFill="1" applyBorder="1" applyAlignment="1">
      <alignment horizontal="center" vertical="center"/>
    </xf>
    <xf numFmtId="200" fontId="21" fillId="0" borderId="5" xfId="0" applyNumberFormat="1" applyFont="1" applyFill="1" applyBorder="1" applyAlignment="1">
      <alignment horizontal="center" vertical="center"/>
    </xf>
    <xf numFmtId="200" fontId="21" fillId="0" borderId="6" xfId="0" applyNumberFormat="1" applyFont="1" applyFill="1" applyBorder="1" applyAlignment="1">
      <alignment horizontal="center" vertical="center"/>
    </xf>
    <xf numFmtId="200" fontId="0" fillId="0" borderId="5" xfId="0" applyNumberFormat="1" applyFont="1" applyFill="1" applyBorder="1" applyAlignment="1">
      <alignment horizontal="center" vertical="center"/>
    </xf>
    <xf numFmtId="0" fontId="42" fillId="0" borderId="23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distributed" vertical="center" wrapText="1" justifyLastLine="1"/>
    </xf>
    <xf numFmtId="0" fontId="43" fillId="0" borderId="17" xfId="0" applyFont="1" applyFill="1" applyBorder="1" applyAlignment="1">
      <alignment horizontal="distributed" vertical="center" wrapText="1" justifyLastLine="1"/>
    </xf>
    <xf numFmtId="0" fontId="43" fillId="0" borderId="29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 shrinkToFit="1"/>
    </xf>
    <xf numFmtId="0" fontId="30" fillId="0" borderId="8" xfId="0" applyFont="1" applyBorder="1" applyAlignment="1">
      <alignment horizontal="center" vertical="center" wrapText="1" shrinkToFit="1"/>
    </xf>
    <xf numFmtId="0" fontId="30" fillId="0" borderId="18" xfId="0" applyFont="1" applyBorder="1" applyAlignment="1">
      <alignment horizontal="center" vertical="center" wrapText="1" shrinkToFit="1"/>
    </xf>
    <xf numFmtId="0" fontId="30" fillId="0" borderId="1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41" fontId="30" fillId="0" borderId="16" xfId="0" applyNumberFormat="1" applyFont="1" applyFill="1" applyBorder="1" applyAlignment="1">
      <alignment horizontal="center"/>
    </xf>
    <xf numFmtId="41" fontId="30" fillId="0" borderId="20" xfId="0" applyNumberFormat="1" applyFont="1" applyFill="1" applyBorder="1" applyAlignment="1">
      <alignment horizontal="center"/>
    </xf>
    <xf numFmtId="41" fontId="0" fillId="0" borderId="23" xfId="0" applyNumberForma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  <xf numFmtId="41" fontId="30" fillId="0" borderId="0" xfId="0" applyNumberFormat="1" applyFont="1" applyFill="1" applyBorder="1" applyAlignment="1">
      <alignment horizontal="distributed" vertical="center" wrapText="1"/>
    </xf>
    <xf numFmtId="41" fontId="30" fillId="0" borderId="21" xfId="0" applyNumberFormat="1" applyFont="1" applyFill="1" applyBorder="1" applyAlignment="1">
      <alignment horizontal="distributed" vertical="center" wrapText="1"/>
    </xf>
    <xf numFmtId="41" fontId="30" fillId="0" borderId="2" xfId="0" applyNumberFormat="1" applyFont="1" applyFill="1" applyBorder="1" applyAlignment="1">
      <alignment horizontal="center" vertical="center" wrapText="1"/>
    </xf>
    <xf numFmtId="41" fontId="30" fillId="0" borderId="8" xfId="0" applyNumberFormat="1" applyFont="1" applyFill="1" applyBorder="1" applyAlignment="1">
      <alignment horizontal="center" vertical="center" wrapText="1"/>
    </xf>
    <xf numFmtId="41" fontId="30" fillId="0" borderId="18" xfId="0" applyNumberFormat="1" applyFont="1" applyFill="1" applyBorder="1" applyAlignment="1">
      <alignment horizontal="center" vertical="center" wrapText="1"/>
    </xf>
    <xf numFmtId="41" fontId="38" fillId="0" borderId="3" xfId="0" applyNumberFormat="1" applyFont="1" applyFill="1" applyBorder="1" applyAlignment="1">
      <alignment horizontal="center" vertical="center" wrapText="1"/>
    </xf>
    <xf numFmtId="41" fontId="38" fillId="0" borderId="9" xfId="0" applyNumberFormat="1" applyFont="1" applyFill="1" applyBorder="1" applyAlignment="1">
      <alignment horizontal="center" vertical="center" wrapText="1"/>
    </xf>
    <xf numFmtId="41" fontId="38" fillId="0" borderId="19" xfId="0" applyNumberFormat="1" applyFont="1" applyFill="1" applyBorder="1" applyAlignment="1">
      <alignment horizontal="center" vertical="center" wrapText="1"/>
    </xf>
    <xf numFmtId="41" fontId="38" fillId="0" borderId="2" xfId="0" applyNumberFormat="1" applyFont="1" applyFill="1" applyBorder="1" applyAlignment="1">
      <alignment horizontal="center" vertical="center" wrapText="1"/>
    </xf>
    <xf numFmtId="41" fontId="38" fillId="0" borderId="8" xfId="0" applyNumberFormat="1" applyFont="1" applyFill="1" applyBorder="1" applyAlignment="1">
      <alignment horizontal="center" vertical="center" wrapText="1"/>
    </xf>
    <xf numFmtId="41" fontId="38" fillId="0" borderId="18" xfId="0" applyNumberFormat="1" applyFont="1" applyFill="1" applyBorder="1" applyAlignment="1">
      <alignment horizontal="center" vertical="center" wrapText="1"/>
    </xf>
    <xf numFmtId="41" fontId="30" fillId="0" borderId="40" xfId="0" applyNumberFormat="1" applyFont="1" applyFill="1" applyBorder="1" applyAlignment="1">
      <alignment horizontal="left" vertical="center" wrapText="1"/>
    </xf>
    <xf numFmtId="41" fontId="21" fillId="0" borderId="28" xfId="0" applyNumberFormat="1" applyFont="1" applyFill="1" applyBorder="1" applyAlignment="1">
      <alignment horizontal="left" vertical="center"/>
    </xf>
    <xf numFmtId="41" fontId="21" fillId="0" borderId="41" xfId="0" applyNumberFormat="1" applyFont="1" applyFill="1" applyBorder="1" applyAlignment="1">
      <alignment horizontal="left" vertical="center"/>
    </xf>
    <xf numFmtId="41" fontId="21" fillId="0" borderId="42" xfId="0" applyNumberFormat="1" applyFont="1" applyFill="1" applyBorder="1" applyAlignment="1">
      <alignment horizontal="left" vertical="center"/>
    </xf>
    <xf numFmtId="41" fontId="21" fillId="0" borderId="0" xfId="0" applyNumberFormat="1" applyFont="1" applyFill="1" applyAlignment="1">
      <alignment horizontal="left" vertical="center"/>
    </xf>
    <xf numFmtId="41" fontId="21" fillId="0" borderId="43" xfId="0" applyNumberFormat="1" applyFont="1" applyFill="1" applyBorder="1" applyAlignment="1">
      <alignment horizontal="left" vertical="center"/>
    </xf>
    <xf numFmtId="41" fontId="21" fillId="0" borderId="44" xfId="0" applyNumberFormat="1" applyFont="1" applyFill="1" applyBorder="1" applyAlignment="1">
      <alignment horizontal="left" vertical="center"/>
    </xf>
    <xf numFmtId="41" fontId="21" fillId="0" borderId="21" xfId="0" applyNumberFormat="1" applyFont="1" applyFill="1" applyBorder="1" applyAlignment="1">
      <alignment horizontal="left" vertical="center"/>
    </xf>
    <xf numFmtId="41" fontId="21" fillId="0" borderId="45" xfId="0" applyNumberFormat="1" applyFont="1" applyFill="1" applyBorder="1" applyAlignment="1">
      <alignment horizontal="left" vertical="center"/>
    </xf>
    <xf numFmtId="41" fontId="30" fillId="0" borderId="40" xfId="0" applyNumberFormat="1" applyFont="1" applyFill="1" applyBorder="1" applyAlignment="1">
      <alignment horizontal="distributed" vertical="center" wrapText="1" justifyLastLine="1"/>
    </xf>
    <xf numFmtId="41" fontId="30" fillId="0" borderId="42" xfId="0" applyNumberFormat="1" applyFont="1" applyFill="1" applyBorder="1" applyAlignment="1">
      <alignment horizontal="distributed" vertical="center" wrapText="1" justifyLastLine="1"/>
    </xf>
    <xf numFmtId="41" fontId="30" fillId="0" borderId="44" xfId="0" applyNumberFormat="1" applyFont="1" applyFill="1" applyBorder="1" applyAlignment="1">
      <alignment horizontal="distributed" vertical="center" wrapText="1" justifyLastLine="1"/>
    </xf>
    <xf numFmtId="41" fontId="30" fillId="0" borderId="40" xfId="0" applyNumberFormat="1" applyFont="1" applyBorder="1" applyAlignment="1">
      <alignment horizontal="center" vertical="center" wrapText="1"/>
    </xf>
    <xf numFmtId="41" fontId="30" fillId="0" borderId="42" xfId="0" applyNumberFormat="1" applyFont="1" applyBorder="1" applyAlignment="1">
      <alignment horizontal="center" vertical="center" wrapText="1"/>
    </xf>
    <xf numFmtId="41" fontId="30" fillId="0" borderId="44" xfId="0" applyNumberFormat="1" applyFont="1" applyBorder="1" applyAlignment="1">
      <alignment horizontal="center" vertical="center" wrapText="1"/>
    </xf>
    <xf numFmtId="41" fontId="30" fillId="0" borderId="16" xfId="0" applyNumberFormat="1" applyFont="1" applyBorder="1" applyAlignment="1">
      <alignment horizontal="center"/>
    </xf>
    <xf numFmtId="41" fontId="30" fillId="0" borderId="20" xfId="0" applyNumberFormat="1" applyFont="1" applyBorder="1" applyAlignment="1">
      <alignment horizontal="center"/>
    </xf>
    <xf numFmtId="41" fontId="0" fillId="0" borderId="23" xfId="0" applyNumberFormat="1" applyBorder="1" applyAlignment="1">
      <alignment horizontal="center" vertical="center"/>
    </xf>
    <xf numFmtId="41" fontId="30" fillId="0" borderId="1" xfId="0" applyNumberFormat="1" applyFont="1" applyBorder="1" applyAlignment="1">
      <alignment horizontal="distributed" vertical="center" wrapText="1"/>
    </xf>
    <xf numFmtId="41" fontId="30" fillId="0" borderId="7" xfId="0" applyNumberFormat="1" applyFont="1" applyBorder="1" applyAlignment="1">
      <alignment horizontal="distributed" vertical="center" wrapText="1"/>
    </xf>
    <xf numFmtId="41" fontId="30" fillId="0" borderId="17" xfId="0" applyNumberFormat="1" applyFont="1" applyBorder="1" applyAlignment="1">
      <alignment horizontal="distributed" vertical="center" wrapText="1"/>
    </xf>
    <xf numFmtId="41" fontId="30" fillId="0" borderId="3" xfId="0" applyNumberFormat="1" applyFont="1" applyBorder="1" applyAlignment="1">
      <alignment horizontal="center" vertical="center" wrapText="1"/>
    </xf>
    <xf numFmtId="41" fontId="30" fillId="0" borderId="9" xfId="0" applyNumberFormat="1" applyFont="1" applyBorder="1" applyAlignment="1">
      <alignment horizontal="center" vertical="center" wrapText="1"/>
    </xf>
    <xf numFmtId="41" fontId="30" fillId="0" borderId="19" xfId="0" applyNumberFormat="1" applyFont="1" applyBorder="1" applyAlignment="1">
      <alignment horizontal="center" vertical="center" wrapText="1"/>
    </xf>
    <xf numFmtId="41" fontId="38" fillId="0" borderId="3" xfId="0" applyNumberFormat="1" applyFont="1" applyBorder="1" applyAlignment="1">
      <alignment horizontal="center" vertical="center" wrapText="1"/>
    </xf>
    <xf numFmtId="41" fontId="38" fillId="0" borderId="9" xfId="0" applyNumberFormat="1" applyFont="1" applyBorder="1" applyAlignment="1">
      <alignment horizontal="center" vertical="center" wrapText="1"/>
    </xf>
    <xf numFmtId="41" fontId="38" fillId="0" borderId="19" xfId="0" applyNumberFormat="1" applyFont="1" applyBorder="1" applyAlignment="1">
      <alignment horizontal="center" vertical="center" wrapText="1"/>
    </xf>
    <xf numFmtId="41" fontId="38" fillId="0" borderId="49" xfId="0" applyNumberFormat="1" applyFont="1" applyBorder="1" applyAlignment="1">
      <alignment horizontal="center" vertical="center" wrapText="1"/>
    </xf>
    <xf numFmtId="41" fontId="38" fillId="0" borderId="50" xfId="0" applyNumberFormat="1" applyFont="1" applyBorder="1" applyAlignment="1">
      <alignment horizontal="center" vertical="center" wrapText="1"/>
    </xf>
    <xf numFmtId="41" fontId="38" fillId="0" borderId="48" xfId="0" applyNumberFormat="1" applyFont="1" applyBorder="1" applyAlignment="1">
      <alignment horizontal="center" vertical="center" wrapText="1"/>
    </xf>
    <xf numFmtId="41" fontId="30" fillId="0" borderId="40" xfId="0" applyNumberFormat="1" applyFont="1" applyBorder="1" applyAlignment="1">
      <alignment horizontal="left" vertical="center" wrapText="1"/>
    </xf>
    <xf numFmtId="41" fontId="30" fillId="0" borderId="28" xfId="0" applyNumberFormat="1" applyFont="1" applyBorder="1" applyAlignment="1">
      <alignment horizontal="left" vertical="center" wrapText="1"/>
    </xf>
    <xf numFmtId="41" fontId="30" fillId="0" borderId="41" xfId="0" applyNumberFormat="1" applyFont="1" applyBorder="1" applyAlignment="1">
      <alignment horizontal="left" vertical="center" wrapText="1"/>
    </xf>
    <xf numFmtId="41" fontId="30" fillId="0" borderId="42" xfId="0" applyNumberFormat="1" applyFont="1" applyBorder="1" applyAlignment="1">
      <alignment horizontal="left" vertical="center" wrapText="1"/>
    </xf>
    <xf numFmtId="41" fontId="30" fillId="0" borderId="0" xfId="0" applyNumberFormat="1" applyFont="1" applyBorder="1" applyAlignment="1">
      <alignment horizontal="left" vertical="center" wrapText="1"/>
    </xf>
    <xf numFmtId="41" fontId="30" fillId="0" borderId="43" xfId="0" applyNumberFormat="1" applyFont="1" applyBorder="1" applyAlignment="1">
      <alignment horizontal="left" vertical="center" wrapText="1"/>
    </xf>
    <xf numFmtId="41" fontId="30" fillId="0" borderId="44" xfId="0" applyNumberFormat="1" applyFont="1" applyBorder="1" applyAlignment="1">
      <alignment horizontal="left" vertical="center" wrapText="1"/>
    </xf>
    <xf numFmtId="41" fontId="30" fillId="0" borderId="21" xfId="0" applyNumberFormat="1" applyFont="1" applyBorder="1" applyAlignment="1">
      <alignment horizontal="left" vertical="center" wrapText="1"/>
    </xf>
    <xf numFmtId="41" fontId="30" fillId="0" borderId="45" xfId="0" applyNumberFormat="1" applyFont="1" applyBorder="1" applyAlignment="1">
      <alignment horizontal="left" vertical="center" wrapText="1"/>
    </xf>
    <xf numFmtId="0" fontId="41" fillId="0" borderId="21" xfId="0" applyFont="1" applyBorder="1" applyAlignment="1">
      <alignment horizontal="center"/>
    </xf>
    <xf numFmtId="0" fontId="0" fillId="0" borderId="23" xfId="0" applyFont="1" applyBorder="1" applyAlignment="1">
      <alignment horizontal="center"/>
    </xf>
  </cellXfs>
  <cellStyles count="30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パーセント 2" xfId="29"/>
    <cellStyle name="ハイパーリンク 2" xfId="21"/>
    <cellStyle name="桁区切り" xfId="1" builtinId="6"/>
    <cellStyle name="標準" xfId="0" builtinId="0"/>
    <cellStyle name="標準 2" xfId="22"/>
    <cellStyle name="標準 3" xfId="23"/>
    <cellStyle name="標準 4" xfId="24"/>
    <cellStyle name="標準 5" xfId="25"/>
    <cellStyle name="標準 6" xfId="26"/>
    <cellStyle name="標準 7" xfId="27"/>
    <cellStyle name="標準 8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A65"/>
  <sheetViews>
    <sheetView tabSelected="1" zoomScale="85" zoomScaleNormal="85" workbookViewId="0">
      <selection sqref="A1:M1"/>
    </sheetView>
  </sheetViews>
  <sheetFormatPr defaultRowHeight="15.95" customHeight="1"/>
  <cols>
    <col min="1" max="1" width="11.375" style="2" customWidth="1"/>
    <col min="2" max="3" width="6.375" style="1" customWidth="1"/>
    <col min="4" max="6" width="7.75" style="1" customWidth="1"/>
    <col min="7" max="19" width="6.75" style="1" customWidth="1"/>
    <col min="20" max="20" width="6.375" style="1" customWidth="1"/>
    <col min="21" max="21" width="6.75" style="1" customWidth="1"/>
    <col min="22" max="26" width="6.375" style="1" customWidth="1"/>
    <col min="27" max="27" width="10.375" style="1" customWidth="1"/>
    <col min="28" max="29" width="9" style="1"/>
    <col min="30" max="30" width="8.25" style="1" customWidth="1"/>
    <col min="31" max="256" width="9" style="1"/>
    <col min="257" max="257" width="11.375" style="1" customWidth="1"/>
    <col min="258" max="259" width="6.375" style="1" customWidth="1"/>
    <col min="260" max="262" width="7.75" style="1" customWidth="1"/>
    <col min="263" max="275" width="6.75" style="1" customWidth="1"/>
    <col min="276" max="276" width="6.375" style="1" customWidth="1"/>
    <col min="277" max="277" width="6.75" style="1" customWidth="1"/>
    <col min="278" max="282" width="6.375" style="1" customWidth="1"/>
    <col min="283" max="283" width="10.375" style="1" customWidth="1"/>
    <col min="284" max="285" width="9" style="1"/>
    <col min="286" max="286" width="8.25" style="1" customWidth="1"/>
    <col min="287" max="512" width="9" style="1"/>
    <col min="513" max="513" width="11.375" style="1" customWidth="1"/>
    <col min="514" max="515" width="6.375" style="1" customWidth="1"/>
    <col min="516" max="518" width="7.75" style="1" customWidth="1"/>
    <col min="519" max="531" width="6.75" style="1" customWidth="1"/>
    <col min="532" max="532" width="6.375" style="1" customWidth="1"/>
    <col min="533" max="533" width="6.75" style="1" customWidth="1"/>
    <col min="534" max="538" width="6.375" style="1" customWidth="1"/>
    <col min="539" max="539" width="10.375" style="1" customWidth="1"/>
    <col min="540" max="541" width="9" style="1"/>
    <col min="542" max="542" width="8.25" style="1" customWidth="1"/>
    <col min="543" max="768" width="9" style="1"/>
    <col min="769" max="769" width="11.375" style="1" customWidth="1"/>
    <col min="770" max="771" width="6.375" style="1" customWidth="1"/>
    <col min="772" max="774" width="7.75" style="1" customWidth="1"/>
    <col min="775" max="787" width="6.75" style="1" customWidth="1"/>
    <col min="788" max="788" width="6.375" style="1" customWidth="1"/>
    <col min="789" max="789" width="6.75" style="1" customWidth="1"/>
    <col min="790" max="794" width="6.375" style="1" customWidth="1"/>
    <col min="795" max="795" width="10.375" style="1" customWidth="1"/>
    <col min="796" max="797" width="9" style="1"/>
    <col min="798" max="798" width="8.25" style="1" customWidth="1"/>
    <col min="799" max="1024" width="9" style="1"/>
    <col min="1025" max="1025" width="11.375" style="1" customWidth="1"/>
    <col min="1026" max="1027" width="6.375" style="1" customWidth="1"/>
    <col min="1028" max="1030" width="7.75" style="1" customWidth="1"/>
    <col min="1031" max="1043" width="6.75" style="1" customWidth="1"/>
    <col min="1044" max="1044" width="6.375" style="1" customWidth="1"/>
    <col min="1045" max="1045" width="6.75" style="1" customWidth="1"/>
    <col min="1046" max="1050" width="6.375" style="1" customWidth="1"/>
    <col min="1051" max="1051" width="10.375" style="1" customWidth="1"/>
    <col min="1052" max="1053" width="9" style="1"/>
    <col min="1054" max="1054" width="8.25" style="1" customWidth="1"/>
    <col min="1055" max="1280" width="9" style="1"/>
    <col min="1281" max="1281" width="11.375" style="1" customWidth="1"/>
    <col min="1282" max="1283" width="6.375" style="1" customWidth="1"/>
    <col min="1284" max="1286" width="7.75" style="1" customWidth="1"/>
    <col min="1287" max="1299" width="6.75" style="1" customWidth="1"/>
    <col min="1300" max="1300" width="6.375" style="1" customWidth="1"/>
    <col min="1301" max="1301" width="6.75" style="1" customWidth="1"/>
    <col min="1302" max="1306" width="6.375" style="1" customWidth="1"/>
    <col min="1307" max="1307" width="10.375" style="1" customWidth="1"/>
    <col min="1308" max="1309" width="9" style="1"/>
    <col min="1310" max="1310" width="8.25" style="1" customWidth="1"/>
    <col min="1311" max="1536" width="9" style="1"/>
    <col min="1537" max="1537" width="11.375" style="1" customWidth="1"/>
    <col min="1538" max="1539" width="6.375" style="1" customWidth="1"/>
    <col min="1540" max="1542" width="7.75" style="1" customWidth="1"/>
    <col min="1543" max="1555" width="6.75" style="1" customWidth="1"/>
    <col min="1556" max="1556" width="6.375" style="1" customWidth="1"/>
    <col min="1557" max="1557" width="6.75" style="1" customWidth="1"/>
    <col min="1558" max="1562" width="6.375" style="1" customWidth="1"/>
    <col min="1563" max="1563" width="10.375" style="1" customWidth="1"/>
    <col min="1564" max="1565" width="9" style="1"/>
    <col min="1566" max="1566" width="8.25" style="1" customWidth="1"/>
    <col min="1567" max="1792" width="9" style="1"/>
    <col min="1793" max="1793" width="11.375" style="1" customWidth="1"/>
    <col min="1794" max="1795" width="6.375" style="1" customWidth="1"/>
    <col min="1796" max="1798" width="7.75" style="1" customWidth="1"/>
    <col min="1799" max="1811" width="6.75" style="1" customWidth="1"/>
    <col min="1812" max="1812" width="6.375" style="1" customWidth="1"/>
    <col min="1813" max="1813" width="6.75" style="1" customWidth="1"/>
    <col min="1814" max="1818" width="6.375" style="1" customWidth="1"/>
    <col min="1819" max="1819" width="10.375" style="1" customWidth="1"/>
    <col min="1820" max="1821" width="9" style="1"/>
    <col min="1822" max="1822" width="8.25" style="1" customWidth="1"/>
    <col min="1823" max="2048" width="9" style="1"/>
    <col min="2049" max="2049" width="11.375" style="1" customWidth="1"/>
    <col min="2050" max="2051" width="6.375" style="1" customWidth="1"/>
    <col min="2052" max="2054" width="7.75" style="1" customWidth="1"/>
    <col min="2055" max="2067" width="6.75" style="1" customWidth="1"/>
    <col min="2068" max="2068" width="6.375" style="1" customWidth="1"/>
    <col min="2069" max="2069" width="6.75" style="1" customWidth="1"/>
    <col min="2070" max="2074" width="6.375" style="1" customWidth="1"/>
    <col min="2075" max="2075" width="10.375" style="1" customWidth="1"/>
    <col min="2076" max="2077" width="9" style="1"/>
    <col min="2078" max="2078" width="8.25" style="1" customWidth="1"/>
    <col min="2079" max="2304" width="9" style="1"/>
    <col min="2305" max="2305" width="11.375" style="1" customWidth="1"/>
    <col min="2306" max="2307" width="6.375" style="1" customWidth="1"/>
    <col min="2308" max="2310" width="7.75" style="1" customWidth="1"/>
    <col min="2311" max="2323" width="6.75" style="1" customWidth="1"/>
    <col min="2324" max="2324" width="6.375" style="1" customWidth="1"/>
    <col min="2325" max="2325" width="6.75" style="1" customWidth="1"/>
    <col min="2326" max="2330" width="6.375" style="1" customWidth="1"/>
    <col min="2331" max="2331" width="10.375" style="1" customWidth="1"/>
    <col min="2332" max="2333" width="9" style="1"/>
    <col min="2334" max="2334" width="8.25" style="1" customWidth="1"/>
    <col min="2335" max="2560" width="9" style="1"/>
    <col min="2561" max="2561" width="11.375" style="1" customWidth="1"/>
    <col min="2562" max="2563" width="6.375" style="1" customWidth="1"/>
    <col min="2564" max="2566" width="7.75" style="1" customWidth="1"/>
    <col min="2567" max="2579" width="6.75" style="1" customWidth="1"/>
    <col min="2580" max="2580" width="6.375" style="1" customWidth="1"/>
    <col min="2581" max="2581" width="6.75" style="1" customWidth="1"/>
    <col min="2582" max="2586" width="6.375" style="1" customWidth="1"/>
    <col min="2587" max="2587" width="10.375" style="1" customWidth="1"/>
    <col min="2588" max="2589" width="9" style="1"/>
    <col min="2590" max="2590" width="8.25" style="1" customWidth="1"/>
    <col min="2591" max="2816" width="9" style="1"/>
    <col min="2817" max="2817" width="11.375" style="1" customWidth="1"/>
    <col min="2818" max="2819" width="6.375" style="1" customWidth="1"/>
    <col min="2820" max="2822" width="7.75" style="1" customWidth="1"/>
    <col min="2823" max="2835" width="6.75" style="1" customWidth="1"/>
    <col min="2836" max="2836" width="6.375" style="1" customWidth="1"/>
    <col min="2837" max="2837" width="6.75" style="1" customWidth="1"/>
    <col min="2838" max="2842" width="6.375" style="1" customWidth="1"/>
    <col min="2843" max="2843" width="10.375" style="1" customWidth="1"/>
    <col min="2844" max="2845" width="9" style="1"/>
    <col min="2846" max="2846" width="8.25" style="1" customWidth="1"/>
    <col min="2847" max="3072" width="9" style="1"/>
    <col min="3073" max="3073" width="11.375" style="1" customWidth="1"/>
    <col min="3074" max="3075" width="6.375" style="1" customWidth="1"/>
    <col min="3076" max="3078" width="7.75" style="1" customWidth="1"/>
    <col min="3079" max="3091" width="6.75" style="1" customWidth="1"/>
    <col min="3092" max="3092" width="6.375" style="1" customWidth="1"/>
    <col min="3093" max="3093" width="6.75" style="1" customWidth="1"/>
    <col min="3094" max="3098" width="6.375" style="1" customWidth="1"/>
    <col min="3099" max="3099" width="10.375" style="1" customWidth="1"/>
    <col min="3100" max="3101" width="9" style="1"/>
    <col min="3102" max="3102" width="8.25" style="1" customWidth="1"/>
    <col min="3103" max="3328" width="9" style="1"/>
    <col min="3329" max="3329" width="11.375" style="1" customWidth="1"/>
    <col min="3330" max="3331" width="6.375" style="1" customWidth="1"/>
    <col min="3332" max="3334" width="7.75" style="1" customWidth="1"/>
    <col min="3335" max="3347" width="6.75" style="1" customWidth="1"/>
    <col min="3348" max="3348" width="6.375" style="1" customWidth="1"/>
    <col min="3349" max="3349" width="6.75" style="1" customWidth="1"/>
    <col min="3350" max="3354" width="6.375" style="1" customWidth="1"/>
    <col min="3355" max="3355" width="10.375" style="1" customWidth="1"/>
    <col min="3356" max="3357" width="9" style="1"/>
    <col min="3358" max="3358" width="8.25" style="1" customWidth="1"/>
    <col min="3359" max="3584" width="9" style="1"/>
    <col min="3585" max="3585" width="11.375" style="1" customWidth="1"/>
    <col min="3586" max="3587" width="6.375" style="1" customWidth="1"/>
    <col min="3588" max="3590" width="7.75" style="1" customWidth="1"/>
    <col min="3591" max="3603" width="6.75" style="1" customWidth="1"/>
    <col min="3604" max="3604" width="6.375" style="1" customWidth="1"/>
    <col min="3605" max="3605" width="6.75" style="1" customWidth="1"/>
    <col min="3606" max="3610" width="6.375" style="1" customWidth="1"/>
    <col min="3611" max="3611" width="10.375" style="1" customWidth="1"/>
    <col min="3612" max="3613" width="9" style="1"/>
    <col min="3614" max="3614" width="8.25" style="1" customWidth="1"/>
    <col min="3615" max="3840" width="9" style="1"/>
    <col min="3841" max="3841" width="11.375" style="1" customWidth="1"/>
    <col min="3842" max="3843" width="6.375" style="1" customWidth="1"/>
    <col min="3844" max="3846" width="7.75" style="1" customWidth="1"/>
    <col min="3847" max="3859" width="6.75" style="1" customWidth="1"/>
    <col min="3860" max="3860" width="6.375" style="1" customWidth="1"/>
    <col min="3861" max="3861" width="6.75" style="1" customWidth="1"/>
    <col min="3862" max="3866" width="6.375" style="1" customWidth="1"/>
    <col min="3867" max="3867" width="10.375" style="1" customWidth="1"/>
    <col min="3868" max="3869" width="9" style="1"/>
    <col min="3870" max="3870" width="8.25" style="1" customWidth="1"/>
    <col min="3871" max="4096" width="9" style="1"/>
    <col min="4097" max="4097" width="11.375" style="1" customWidth="1"/>
    <col min="4098" max="4099" width="6.375" style="1" customWidth="1"/>
    <col min="4100" max="4102" width="7.75" style="1" customWidth="1"/>
    <col min="4103" max="4115" width="6.75" style="1" customWidth="1"/>
    <col min="4116" max="4116" width="6.375" style="1" customWidth="1"/>
    <col min="4117" max="4117" width="6.75" style="1" customWidth="1"/>
    <col min="4118" max="4122" width="6.375" style="1" customWidth="1"/>
    <col min="4123" max="4123" width="10.375" style="1" customWidth="1"/>
    <col min="4124" max="4125" width="9" style="1"/>
    <col min="4126" max="4126" width="8.25" style="1" customWidth="1"/>
    <col min="4127" max="4352" width="9" style="1"/>
    <col min="4353" max="4353" width="11.375" style="1" customWidth="1"/>
    <col min="4354" max="4355" width="6.375" style="1" customWidth="1"/>
    <col min="4356" max="4358" width="7.75" style="1" customWidth="1"/>
    <col min="4359" max="4371" width="6.75" style="1" customWidth="1"/>
    <col min="4372" max="4372" width="6.375" style="1" customWidth="1"/>
    <col min="4373" max="4373" width="6.75" style="1" customWidth="1"/>
    <col min="4374" max="4378" width="6.375" style="1" customWidth="1"/>
    <col min="4379" max="4379" width="10.375" style="1" customWidth="1"/>
    <col min="4380" max="4381" width="9" style="1"/>
    <col min="4382" max="4382" width="8.25" style="1" customWidth="1"/>
    <col min="4383" max="4608" width="9" style="1"/>
    <col min="4609" max="4609" width="11.375" style="1" customWidth="1"/>
    <col min="4610" max="4611" width="6.375" style="1" customWidth="1"/>
    <col min="4612" max="4614" width="7.75" style="1" customWidth="1"/>
    <col min="4615" max="4627" width="6.75" style="1" customWidth="1"/>
    <col min="4628" max="4628" width="6.375" style="1" customWidth="1"/>
    <col min="4629" max="4629" width="6.75" style="1" customWidth="1"/>
    <col min="4630" max="4634" width="6.375" style="1" customWidth="1"/>
    <col min="4635" max="4635" width="10.375" style="1" customWidth="1"/>
    <col min="4636" max="4637" width="9" style="1"/>
    <col min="4638" max="4638" width="8.25" style="1" customWidth="1"/>
    <col min="4639" max="4864" width="9" style="1"/>
    <col min="4865" max="4865" width="11.375" style="1" customWidth="1"/>
    <col min="4866" max="4867" width="6.375" style="1" customWidth="1"/>
    <col min="4868" max="4870" width="7.75" style="1" customWidth="1"/>
    <col min="4871" max="4883" width="6.75" style="1" customWidth="1"/>
    <col min="4884" max="4884" width="6.375" style="1" customWidth="1"/>
    <col min="4885" max="4885" width="6.75" style="1" customWidth="1"/>
    <col min="4886" max="4890" width="6.375" style="1" customWidth="1"/>
    <col min="4891" max="4891" width="10.375" style="1" customWidth="1"/>
    <col min="4892" max="4893" width="9" style="1"/>
    <col min="4894" max="4894" width="8.25" style="1" customWidth="1"/>
    <col min="4895" max="5120" width="9" style="1"/>
    <col min="5121" max="5121" width="11.375" style="1" customWidth="1"/>
    <col min="5122" max="5123" width="6.375" style="1" customWidth="1"/>
    <col min="5124" max="5126" width="7.75" style="1" customWidth="1"/>
    <col min="5127" max="5139" width="6.75" style="1" customWidth="1"/>
    <col min="5140" max="5140" width="6.375" style="1" customWidth="1"/>
    <col min="5141" max="5141" width="6.75" style="1" customWidth="1"/>
    <col min="5142" max="5146" width="6.375" style="1" customWidth="1"/>
    <col min="5147" max="5147" width="10.375" style="1" customWidth="1"/>
    <col min="5148" max="5149" width="9" style="1"/>
    <col min="5150" max="5150" width="8.25" style="1" customWidth="1"/>
    <col min="5151" max="5376" width="9" style="1"/>
    <col min="5377" max="5377" width="11.375" style="1" customWidth="1"/>
    <col min="5378" max="5379" width="6.375" style="1" customWidth="1"/>
    <col min="5380" max="5382" width="7.75" style="1" customWidth="1"/>
    <col min="5383" max="5395" width="6.75" style="1" customWidth="1"/>
    <col min="5396" max="5396" width="6.375" style="1" customWidth="1"/>
    <col min="5397" max="5397" width="6.75" style="1" customWidth="1"/>
    <col min="5398" max="5402" width="6.375" style="1" customWidth="1"/>
    <col min="5403" max="5403" width="10.375" style="1" customWidth="1"/>
    <col min="5404" max="5405" width="9" style="1"/>
    <col min="5406" max="5406" width="8.25" style="1" customWidth="1"/>
    <col min="5407" max="5632" width="9" style="1"/>
    <col min="5633" max="5633" width="11.375" style="1" customWidth="1"/>
    <col min="5634" max="5635" width="6.375" style="1" customWidth="1"/>
    <col min="5636" max="5638" width="7.75" style="1" customWidth="1"/>
    <col min="5639" max="5651" width="6.75" style="1" customWidth="1"/>
    <col min="5652" max="5652" width="6.375" style="1" customWidth="1"/>
    <col min="5653" max="5653" width="6.75" style="1" customWidth="1"/>
    <col min="5654" max="5658" width="6.375" style="1" customWidth="1"/>
    <col min="5659" max="5659" width="10.375" style="1" customWidth="1"/>
    <col min="5660" max="5661" width="9" style="1"/>
    <col min="5662" max="5662" width="8.25" style="1" customWidth="1"/>
    <col min="5663" max="5888" width="9" style="1"/>
    <col min="5889" max="5889" width="11.375" style="1" customWidth="1"/>
    <col min="5890" max="5891" width="6.375" style="1" customWidth="1"/>
    <col min="5892" max="5894" width="7.75" style="1" customWidth="1"/>
    <col min="5895" max="5907" width="6.75" style="1" customWidth="1"/>
    <col min="5908" max="5908" width="6.375" style="1" customWidth="1"/>
    <col min="5909" max="5909" width="6.75" style="1" customWidth="1"/>
    <col min="5910" max="5914" width="6.375" style="1" customWidth="1"/>
    <col min="5915" max="5915" width="10.375" style="1" customWidth="1"/>
    <col min="5916" max="5917" width="9" style="1"/>
    <col min="5918" max="5918" width="8.25" style="1" customWidth="1"/>
    <col min="5919" max="6144" width="9" style="1"/>
    <col min="6145" max="6145" width="11.375" style="1" customWidth="1"/>
    <col min="6146" max="6147" width="6.375" style="1" customWidth="1"/>
    <col min="6148" max="6150" width="7.75" style="1" customWidth="1"/>
    <col min="6151" max="6163" width="6.75" style="1" customWidth="1"/>
    <col min="6164" max="6164" width="6.375" style="1" customWidth="1"/>
    <col min="6165" max="6165" width="6.75" style="1" customWidth="1"/>
    <col min="6166" max="6170" width="6.375" style="1" customWidth="1"/>
    <col min="6171" max="6171" width="10.375" style="1" customWidth="1"/>
    <col min="6172" max="6173" width="9" style="1"/>
    <col min="6174" max="6174" width="8.25" style="1" customWidth="1"/>
    <col min="6175" max="6400" width="9" style="1"/>
    <col min="6401" max="6401" width="11.375" style="1" customWidth="1"/>
    <col min="6402" max="6403" width="6.375" style="1" customWidth="1"/>
    <col min="6404" max="6406" width="7.75" style="1" customWidth="1"/>
    <col min="6407" max="6419" width="6.75" style="1" customWidth="1"/>
    <col min="6420" max="6420" width="6.375" style="1" customWidth="1"/>
    <col min="6421" max="6421" width="6.75" style="1" customWidth="1"/>
    <col min="6422" max="6426" width="6.375" style="1" customWidth="1"/>
    <col min="6427" max="6427" width="10.375" style="1" customWidth="1"/>
    <col min="6428" max="6429" width="9" style="1"/>
    <col min="6430" max="6430" width="8.25" style="1" customWidth="1"/>
    <col min="6431" max="6656" width="9" style="1"/>
    <col min="6657" max="6657" width="11.375" style="1" customWidth="1"/>
    <col min="6658" max="6659" width="6.375" style="1" customWidth="1"/>
    <col min="6660" max="6662" width="7.75" style="1" customWidth="1"/>
    <col min="6663" max="6675" width="6.75" style="1" customWidth="1"/>
    <col min="6676" max="6676" width="6.375" style="1" customWidth="1"/>
    <col min="6677" max="6677" width="6.75" style="1" customWidth="1"/>
    <col min="6678" max="6682" width="6.375" style="1" customWidth="1"/>
    <col min="6683" max="6683" width="10.375" style="1" customWidth="1"/>
    <col min="6684" max="6685" width="9" style="1"/>
    <col min="6686" max="6686" width="8.25" style="1" customWidth="1"/>
    <col min="6687" max="6912" width="9" style="1"/>
    <col min="6913" max="6913" width="11.375" style="1" customWidth="1"/>
    <col min="6914" max="6915" width="6.375" style="1" customWidth="1"/>
    <col min="6916" max="6918" width="7.75" style="1" customWidth="1"/>
    <col min="6919" max="6931" width="6.75" style="1" customWidth="1"/>
    <col min="6932" max="6932" width="6.375" style="1" customWidth="1"/>
    <col min="6933" max="6933" width="6.75" style="1" customWidth="1"/>
    <col min="6934" max="6938" width="6.375" style="1" customWidth="1"/>
    <col min="6939" max="6939" width="10.375" style="1" customWidth="1"/>
    <col min="6940" max="6941" width="9" style="1"/>
    <col min="6942" max="6942" width="8.25" style="1" customWidth="1"/>
    <col min="6943" max="7168" width="9" style="1"/>
    <col min="7169" max="7169" width="11.375" style="1" customWidth="1"/>
    <col min="7170" max="7171" width="6.375" style="1" customWidth="1"/>
    <col min="7172" max="7174" width="7.75" style="1" customWidth="1"/>
    <col min="7175" max="7187" width="6.75" style="1" customWidth="1"/>
    <col min="7188" max="7188" width="6.375" style="1" customWidth="1"/>
    <col min="7189" max="7189" width="6.75" style="1" customWidth="1"/>
    <col min="7190" max="7194" width="6.375" style="1" customWidth="1"/>
    <col min="7195" max="7195" width="10.375" style="1" customWidth="1"/>
    <col min="7196" max="7197" width="9" style="1"/>
    <col min="7198" max="7198" width="8.25" style="1" customWidth="1"/>
    <col min="7199" max="7424" width="9" style="1"/>
    <col min="7425" max="7425" width="11.375" style="1" customWidth="1"/>
    <col min="7426" max="7427" width="6.375" style="1" customWidth="1"/>
    <col min="7428" max="7430" width="7.75" style="1" customWidth="1"/>
    <col min="7431" max="7443" width="6.75" style="1" customWidth="1"/>
    <col min="7444" max="7444" width="6.375" style="1" customWidth="1"/>
    <col min="7445" max="7445" width="6.75" style="1" customWidth="1"/>
    <col min="7446" max="7450" width="6.375" style="1" customWidth="1"/>
    <col min="7451" max="7451" width="10.375" style="1" customWidth="1"/>
    <col min="7452" max="7453" width="9" style="1"/>
    <col min="7454" max="7454" width="8.25" style="1" customWidth="1"/>
    <col min="7455" max="7680" width="9" style="1"/>
    <col min="7681" max="7681" width="11.375" style="1" customWidth="1"/>
    <col min="7682" max="7683" width="6.375" style="1" customWidth="1"/>
    <col min="7684" max="7686" width="7.75" style="1" customWidth="1"/>
    <col min="7687" max="7699" width="6.75" style="1" customWidth="1"/>
    <col min="7700" max="7700" width="6.375" style="1" customWidth="1"/>
    <col min="7701" max="7701" width="6.75" style="1" customWidth="1"/>
    <col min="7702" max="7706" width="6.375" style="1" customWidth="1"/>
    <col min="7707" max="7707" width="10.375" style="1" customWidth="1"/>
    <col min="7708" max="7709" width="9" style="1"/>
    <col min="7710" max="7710" width="8.25" style="1" customWidth="1"/>
    <col min="7711" max="7936" width="9" style="1"/>
    <col min="7937" max="7937" width="11.375" style="1" customWidth="1"/>
    <col min="7938" max="7939" width="6.375" style="1" customWidth="1"/>
    <col min="7940" max="7942" width="7.75" style="1" customWidth="1"/>
    <col min="7943" max="7955" width="6.75" style="1" customWidth="1"/>
    <col min="7956" max="7956" width="6.375" style="1" customWidth="1"/>
    <col min="7957" max="7957" width="6.75" style="1" customWidth="1"/>
    <col min="7958" max="7962" width="6.375" style="1" customWidth="1"/>
    <col min="7963" max="7963" width="10.375" style="1" customWidth="1"/>
    <col min="7964" max="7965" width="9" style="1"/>
    <col min="7966" max="7966" width="8.25" style="1" customWidth="1"/>
    <col min="7967" max="8192" width="9" style="1"/>
    <col min="8193" max="8193" width="11.375" style="1" customWidth="1"/>
    <col min="8194" max="8195" width="6.375" style="1" customWidth="1"/>
    <col min="8196" max="8198" width="7.75" style="1" customWidth="1"/>
    <col min="8199" max="8211" width="6.75" style="1" customWidth="1"/>
    <col min="8212" max="8212" width="6.375" style="1" customWidth="1"/>
    <col min="8213" max="8213" width="6.75" style="1" customWidth="1"/>
    <col min="8214" max="8218" width="6.375" style="1" customWidth="1"/>
    <col min="8219" max="8219" width="10.375" style="1" customWidth="1"/>
    <col min="8220" max="8221" width="9" style="1"/>
    <col min="8222" max="8222" width="8.25" style="1" customWidth="1"/>
    <col min="8223" max="8448" width="9" style="1"/>
    <col min="8449" max="8449" width="11.375" style="1" customWidth="1"/>
    <col min="8450" max="8451" width="6.375" style="1" customWidth="1"/>
    <col min="8452" max="8454" width="7.75" style="1" customWidth="1"/>
    <col min="8455" max="8467" width="6.75" style="1" customWidth="1"/>
    <col min="8468" max="8468" width="6.375" style="1" customWidth="1"/>
    <col min="8469" max="8469" width="6.75" style="1" customWidth="1"/>
    <col min="8470" max="8474" width="6.375" style="1" customWidth="1"/>
    <col min="8475" max="8475" width="10.375" style="1" customWidth="1"/>
    <col min="8476" max="8477" width="9" style="1"/>
    <col min="8478" max="8478" width="8.25" style="1" customWidth="1"/>
    <col min="8479" max="8704" width="9" style="1"/>
    <col min="8705" max="8705" width="11.375" style="1" customWidth="1"/>
    <col min="8706" max="8707" width="6.375" style="1" customWidth="1"/>
    <col min="8708" max="8710" width="7.75" style="1" customWidth="1"/>
    <col min="8711" max="8723" width="6.75" style="1" customWidth="1"/>
    <col min="8724" max="8724" width="6.375" style="1" customWidth="1"/>
    <col min="8725" max="8725" width="6.75" style="1" customWidth="1"/>
    <col min="8726" max="8730" width="6.375" style="1" customWidth="1"/>
    <col min="8731" max="8731" width="10.375" style="1" customWidth="1"/>
    <col min="8732" max="8733" width="9" style="1"/>
    <col min="8734" max="8734" width="8.25" style="1" customWidth="1"/>
    <col min="8735" max="8960" width="9" style="1"/>
    <col min="8961" max="8961" width="11.375" style="1" customWidth="1"/>
    <col min="8962" max="8963" width="6.375" style="1" customWidth="1"/>
    <col min="8964" max="8966" width="7.75" style="1" customWidth="1"/>
    <col min="8967" max="8979" width="6.75" style="1" customWidth="1"/>
    <col min="8980" max="8980" width="6.375" style="1" customWidth="1"/>
    <col min="8981" max="8981" width="6.75" style="1" customWidth="1"/>
    <col min="8982" max="8986" width="6.375" style="1" customWidth="1"/>
    <col min="8987" max="8987" width="10.375" style="1" customWidth="1"/>
    <col min="8988" max="8989" width="9" style="1"/>
    <col min="8990" max="8990" width="8.25" style="1" customWidth="1"/>
    <col min="8991" max="9216" width="9" style="1"/>
    <col min="9217" max="9217" width="11.375" style="1" customWidth="1"/>
    <col min="9218" max="9219" width="6.375" style="1" customWidth="1"/>
    <col min="9220" max="9222" width="7.75" style="1" customWidth="1"/>
    <col min="9223" max="9235" width="6.75" style="1" customWidth="1"/>
    <col min="9236" max="9236" width="6.375" style="1" customWidth="1"/>
    <col min="9237" max="9237" width="6.75" style="1" customWidth="1"/>
    <col min="9238" max="9242" width="6.375" style="1" customWidth="1"/>
    <col min="9243" max="9243" width="10.375" style="1" customWidth="1"/>
    <col min="9244" max="9245" width="9" style="1"/>
    <col min="9246" max="9246" width="8.25" style="1" customWidth="1"/>
    <col min="9247" max="9472" width="9" style="1"/>
    <col min="9473" max="9473" width="11.375" style="1" customWidth="1"/>
    <col min="9474" max="9475" width="6.375" style="1" customWidth="1"/>
    <col min="9476" max="9478" width="7.75" style="1" customWidth="1"/>
    <col min="9479" max="9491" width="6.75" style="1" customWidth="1"/>
    <col min="9492" max="9492" width="6.375" style="1" customWidth="1"/>
    <col min="9493" max="9493" width="6.75" style="1" customWidth="1"/>
    <col min="9494" max="9498" width="6.375" style="1" customWidth="1"/>
    <col min="9499" max="9499" width="10.375" style="1" customWidth="1"/>
    <col min="9500" max="9501" width="9" style="1"/>
    <col min="9502" max="9502" width="8.25" style="1" customWidth="1"/>
    <col min="9503" max="9728" width="9" style="1"/>
    <col min="9729" max="9729" width="11.375" style="1" customWidth="1"/>
    <col min="9730" max="9731" width="6.375" style="1" customWidth="1"/>
    <col min="9732" max="9734" width="7.75" style="1" customWidth="1"/>
    <col min="9735" max="9747" width="6.75" style="1" customWidth="1"/>
    <col min="9748" max="9748" width="6.375" style="1" customWidth="1"/>
    <col min="9749" max="9749" width="6.75" style="1" customWidth="1"/>
    <col min="9750" max="9754" width="6.375" style="1" customWidth="1"/>
    <col min="9755" max="9755" width="10.375" style="1" customWidth="1"/>
    <col min="9756" max="9757" width="9" style="1"/>
    <col min="9758" max="9758" width="8.25" style="1" customWidth="1"/>
    <col min="9759" max="9984" width="9" style="1"/>
    <col min="9985" max="9985" width="11.375" style="1" customWidth="1"/>
    <col min="9986" max="9987" width="6.375" style="1" customWidth="1"/>
    <col min="9988" max="9990" width="7.75" style="1" customWidth="1"/>
    <col min="9991" max="10003" width="6.75" style="1" customWidth="1"/>
    <col min="10004" max="10004" width="6.375" style="1" customWidth="1"/>
    <col min="10005" max="10005" width="6.75" style="1" customWidth="1"/>
    <col min="10006" max="10010" width="6.375" style="1" customWidth="1"/>
    <col min="10011" max="10011" width="10.375" style="1" customWidth="1"/>
    <col min="10012" max="10013" width="9" style="1"/>
    <col min="10014" max="10014" width="8.25" style="1" customWidth="1"/>
    <col min="10015" max="10240" width="9" style="1"/>
    <col min="10241" max="10241" width="11.375" style="1" customWidth="1"/>
    <col min="10242" max="10243" width="6.375" style="1" customWidth="1"/>
    <col min="10244" max="10246" width="7.75" style="1" customWidth="1"/>
    <col min="10247" max="10259" width="6.75" style="1" customWidth="1"/>
    <col min="10260" max="10260" width="6.375" style="1" customWidth="1"/>
    <col min="10261" max="10261" width="6.75" style="1" customWidth="1"/>
    <col min="10262" max="10266" width="6.375" style="1" customWidth="1"/>
    <col min="10267" max="10267" width="10.375" style="1" customWidth="1"/>
    <col min="10268" max="10269" width="9" style="1"/>
    <col min="10270" max="10270" width="8.25" style="1" customWidth="1"/>
    <col min="10271" max="10496" width="9" style="1"/>
    <col min="10497" max="10497" width="11.375" style="1" customWidth="1"/>
    <col min="10498" max="10499" width="6.375" style="1" customWidth="1"/>
    <col min="10500" max="10502" width="7.75" style="1" customWidth="1"/>
    <col min="10503" max="10515" width="6.75" style="1" customWidth="1"/>
    <col min="10516" max="10516" width="6.375" style="1" customWidth="1"/>
    <col min="10517" max="10517" width="6.75" style="1" customWidth="1"/>
    <col min="10518" max="10522" width="6.375" style="1" customWidth="1"/>
    <col min="10523" max="10523" width="10.375" style="1" customWidth="1"/>
    <col min="10524" max="10525" width="9" style="1"/>
    <col min="10526" max="10526" width="8.25" style="1" customWidth="1"/>
    <col min="10527" max="10752" width="9" style="1"/>
    <col min="10753" max="10753" width="11.375" style="1" customWidth="1"/>
    <col min="10754" max="10755" width="6.375" style="1" customWidth="1"/>
    <col min="10756" max="10758" width="7.75" style="1" customWidth="1"/>
    <col min="10759" max="10771" width="6.75" style="1" customWidth="1"/>
    <col min="10772" max="10772" width="6.375" style="1" customWidth="1"/>
    <col min="10773" max="10773" width="6.75" style="1" customWidth="1"/>
    <col min="10774" max="10778" width="6.375" style="1" customWidth="1"/>
    <col min="10779" max="10779" width="10.375" style="1" customWidth="1"/>
    <col min="10780" max="10781" width="9" style="1"/>
    <col min="10782" max="10782" width="8.25" style="1" customWidth="1"/>
    <col min="10783" max="11008" width="9" style="1"/>
    <col min="11009" max="11009" width="11.375" style="1" customWidth="1"/>
    <col min="11010" max="11011" width="6.375" style="1" customWidth="1"/>
    <col min="11012" max="11014" width="7.75" style="1" customWidth="1"/>
    <col min="11015" max="11027" width="6.75" style="1" customWidth="1"/>
    <col min="11028" max="11028" width="6.375" style="1" customWidth="1"/>
    <col min="11029" max="11029" width="6.75" style="1" customWidth="1"/>
    <col min="11030" max="11034" width="6.375" style="1" customWidth="1"/>
    <col min="11035" max="11035" width="10.375" style="1" customWidth="1"/>
    <col min="11036" max="11037" width="9" style="1"/>
    <col min="11038" max="11038" width="8.25" style="1" customWidth="1"/>
    <col min="11039" max="11264" width="9" style="1"/>
    <col min="11265" max="11265" width="11.375" style="1" customWidth="1"/>
    <col min="11266" max="11267" width="6.375" style="1" customWidth="1"/>
    <col min="11268" max="11270" width="7.75" style="1" customWidth="1"/>
    <col min="11271" max="11283" width="6.75" style="1" customWidth="1"/>
    <col min="11284" max="11284" width="6.375" style="1" customWidth="1"/>
    <col min="11285" max="11285" width="6.75" style="1" customWidth="1"/>
    <col min="11286" max="11290" width="6.375" style="1" customWidth="1"/>
    <col min="11291" max="11291" width="10.375" style="1" customWidth="1"/>
    <col min="11292" max="11293" width="9" style="1"/>
    <col min="11294" max="11294" width="8.25" style="1" customWidth="1"/>
    <col min="11295" max="11520" width="9" style="1"/>
    <col min="11521" max="11521" width="11.375" style="1" customWidth="1"/>
    <col min="11522" max="11523" width="6.375" style="1" customWidth="1"/>
    <col min="11524" max="11526" width="7.75" style="1" customWidth="1"/>
    <col min="11527" max="11539" width="6.75" style="1" customWidth="1"/>
    <col min="11540" max="11540" width="6.375" style="1" customWidth="1"/>
    <col min="11541" max="11541" width="6.75" style="1" customWidth="1"/>
    <col min="11542" max="11546" width="6.375" style="1" customWidth="1"/>
    <col min="11547" max="11547" width="10.375" style="1" customWidth="1"/>
    <col min="11548" max="11549" width="9" style="1"/>
    <col min="11550" max="11550" width="8.25" style="1" customWidth="1"/>
    <col min="11551" max="11776" width="9" style="1"/>
    <col min="11777" max="11777" width="11.375" style="1" customWidth="1"/>
    <col min="11778" max="11779" width="6.375" style="1" customWidth="1"/>
    <col min="11780" max="11782" width="7.75" style="1" customWidth="1"/>
    <col min="11783" max="11795" width="6.75" style="1" customWidth="1"/>
    <col min="11796" max="11796" width="6.375" style="1" customWidth="1"/>
    <col min="11797" max="11797" width="6.75" style="1" customWidth="1"/>
    <col min="11798" max="11802" width="6.375" style="1" customWidth="1"/>
    <col min="11803" max="11803" width="10.375" style="1" customWidth="1"/>
    <col min="11804" max="11805" width="9" style="1"/>
    <col min="11806" max="11806" width="8.25" style="1" customWidth="1"/>
    <col min="11807" max="12032" width="9" style="1"/>
    <col min="12033" max="12033" width="11.375" style="1" customWidth="1"/>
    <col min="12034" max="12035" width="6.375" style="1" customWidth="1"/>
    <col min="12036" max="12038" width="7.75" style="1" customWidth="1"/>
    <col min="12039" max="12051" width="6.75" style="1" customWidth="1"/>
    <col min="12052" max="12052" width="6.375" style="1" customWidth="1"/>
    <col min="12053" max="12053" width="6.75" style="1" customWidth="1"/>
    <col min="12054" max="12058" width="6.375" style="1" customWidth="1"/>
    <col min="12059" max="12059" width="10.375" style="1" customWidth="1"/>
    <col min="12060" max="12061" width="9" style="1"/>
    <col min="12062" max="12062" width="8.25" style="1" customWidth="1"/>
    <col min="12063" max="12288" width="9" style="1"/>
    <col min="12289" max="12289" width="11.375" style="1" customWidth="1"/>
    <col min="12290" max="12291" width="6.375" style="1" customWidth="1"/>
    <col min="12292" max="12294" width="7.75" style="1" customWidth="1"/>
    <col min="12295" max="12307" width="6.75" style="1" customWidth="1"/>
    <col min="12308" max="12308" width="6.375" style="1" customWidth="1"/>
    <col min="12309" max="12309" width="6.75" style="1" customWidth="1"/>
    <col min="12310" max="12314" width="6.375" style="1" customWidth="1"/>
    <col min="12315" max="12315" width="10.375" style="1" customWidth="1"/>
    <col min="12316" max="12317" width="9" style="1"/>
    <col min="12318" max="12318" width="8.25" style="1" customWidth="1"/>
    <col min="12319" max="12544" width="9" style="1"/>
    <col min="12545" max="12545" width="11.375" style="1" customWidth="1"/>
    <col min="12546" max="12547" width="6.375" style="1" customWidth="1"/>
    <col min="12548" max="12550" width="7.75" style="1" customWidth="1"/>
    <col min="12551" max="12563" width="6.75" style="1" customWidth="1"/>
    <col min="12564" max="12564" width="6.375" style="1" customWidth="1"/>
    <col min="12565" max="12565" width="6.75" style="1" customWidth="1"/>
    <col min="12566" max="12570" width="6.375" style="1" customWidth="1"/>
    <col min="12571" max="12571" width="10.375" style="1" customWidth="1"/>
    <col min="12572" max="12573" width="9" style="1"/>
    <col min="12574" max="12574" width="8.25" style="1" customWidth="1"/>
    <col min="12575" max="12800" width="9" style="1"/>
    <col min="12801" max="12801" width="11.375" style="1" customWidth="1"/>
    <col min="12802" max="12803" width="6.375" style="1" customWidth="1"/>
    <col min="12804" max="12806" width="7.75" style="1" customWidth="1"/>
    <col min="12807" max="12819" width="6.75" style="1" customWidth="1"/>
    <col min="12820" max="12820" width="6.375" style="1" customWidth="1"/>
    <col min="12821" max="12821" width="6.75" style="1" customWidth="1"/>
    <col min="12822" max="12826" width="6.375" style="1" customWidth="1"/>
    <col min="12827" max="12827" width="10.375" style="1" customWidth="1"/>
    <col min="12828" max="12829" width="9" style="1"/>
    <col min="12830" max="12830" width="8.25" style="1" customWidth="1"/>
    <col min="12831" max="13056" width="9" style="1"/>
    <col min="13057" max="13057" width="11.375" style="1" customWidth="1"/>
    <col min="13058" max="13059" width="6.375" style="1" customWidth="1"/>
    <col min="13060" max="13062" width="7.75" style="1" customWidth="1"/>
    <col min="13063" max="13075" width="6.75" style="1" customWidth="1"/>
    <col min="13076" max="13076" width="6.375" style="1" customWidth="1"/>
    <col min="13077" max="13077" width="6.75" style="1" customWidth="1"/>
    <col min="13078" max="13082" width="6.375" style="1" customWidth="1"/>
    <col min="13083" max="13083" width="10.375" style="1" customWidth="1"/>
    <col min="13084" max="13085" width="9" style="1"/>
    <col min="13086" max="13086" width="8.25" style="1" customWidth="1"/>
    <col min="13087" max="13312" width="9" style="1"/>
    <col min="13313" max="13313" width="11.375" style="1" customWidth="1"/>
    <col min="13314" max="13315" width="6.375" style="1" customWidth="1"/>
    <col min="13316" max="13318" width="7.75" style="1" customWidth="1"/>
    <col min="13319" max="13331" width="6.75" style="1" customWidth="1"/>
    <col min="13332" max="13332" width="6.375" style="1" customWidth="1"/>
    <col min="13333" max="13333" width="6.75" style="1" customWidth="1"/>
    <col min="13334" max="13338" width="6.375" style="1" customWidth="1"/>
    <col min="13339" max="13339" width="10.375" style="1" customWidth="1"/>
    <col min="13340" max="13341" width="9" style="1"/>
    <col min="13342" max="13342" width="8.25" style="1" customWidth="1"/>
    <col min="13343" max="13568" width="9" style="1"/>
    <col min="13569" max="13569" width="11.375" style="1" customWidth="1"/>
    <col min="13570" max="13571" width="6.375" style="1" customWidth="1"/>
    <col min="13572" max="13574" width="7.75" style="1" customWidth="1"/>
    <col min="13575" max="13587" width="6.75" style="1" customWidth="1"/>
    <col min="13588" max="13588" width="6.375" style="1" customWidth="1"/>
    <col min="13589" max="13589" width="6.75" style="1" customWidth="1"/>
    <col min="13590" max="13594" width="6.375" style="1" customWidth="1"/>
    <col min="13595" max="13595" width="10.375" style="1" customWidth="1"/>
    <col min="13596" max="13597" width="9" style="1"/>
    <col min="13598" max="13598" width="8.25" style="1" customWidth="1"/>
    <col min="13599" max="13824" width="9" style="1"/>
    <col min="13825" max="13825" width="11.375" style="1" customWidth="1"/>
    <col min="13826" max="13827" width="6.375" style="1" customWidth="1"/>
    <col min="13828" max="13830" width="7.75" style="1" customWidth="1"/>
    <col min="13831" max="13843" width="6.75" style="1" customWidth="1"/>
    <col min="13844" max="13844" width="6.375" style="1" customWidth="1"/>
    <col min="13845" max="13845" width="6.75" style="1" customWidth="1"/>
    <col min="13846" max="13850" width="6.375" style="1" customWidth="1"/>
    <col min="13851" max="13851" width="10.375" style="1" customWidth="1"/>
    <col min="13852" max="13853" width="9" style="1"/>
    <col min="13854" max="13854" width="8.25" style="1" customWidth="1"/>
    <col min="13855" max="14080" width="9" style="1"/>
    <col min="14081" max="14081" width="11.375" style="1" customWidth="1"/>
    <col min="14082" max="14083" width="6.375" style="1" customWidth="1"/>
    <col min="14084" max="14086" width="7.75" style="1" customWidth="1"/>
    <col min="14087" max="14099" width="6.75" style="1" customWidth="1"/>
    <col min="14100" max="14100" width="6.375" style="1" customWidth="1"/>
    <col min="14101" max="14101" width="6.75" style="1" customWidth="1"/>
    <col min="14102" max="14106" width="6.375" style="1" customWidth="1"/>
    <col min="14107" max="14107" width="10.375" style="1" customWidth="1"/>
    <col min="14108" max="14109" width="9" style="1"/>
    <col min="14110" max="14110" width="8.25" style="1" customWidth="1"/>
    <col min="14111" max="14336" width="9" style="1"/>
    <col min="14337" max="14337" width="11.375" style="1" customWidth="1"/>
    <col min="14338" max="14339" width="6.375" style="1" customWidth="1"/>
    <col min="14340" max="14342" width="7.75" style="1" customWidth="1"/>
    <col min="14343" max="14355" width="6.75" style="1" customWidth="1"/>
    <col min="14356" max="14356" width="6.375" style="1" customWidth="1"/>
    <col min="14357" max="14357" width="6.75" style="1" customWidth="1"/>
    <col min="14358" max="14362" width="6.375" style="1" customWidth="1"/>
    <col min="14363" max="14363" width="10.375" style="1" customWidth="1"/>
    <col min="14364" max="14365" width="9" style="1"/>
    <col min="14366" max="14366" width="8.25" style="1" customWidth="1"/>
    <col min="14367" max="14592" width="9" style="1"/>
    <col min="14593" max="14593" width="11.375" style="1" customWidth="1"/>
    <col min="14594" max="14595" width="6.375" style="1" customWidth="1"/>
    <col min="14596" max="14598" width="7.75" style="1" customWidth="1"/>
    <col min="14599" max="14611" width="6.75" style="1" customWidth="1"/>
    <col min="14612" max="14612" width="6.375" style="1" customWidth="1"/>
    <col min="14613" max="14613" width="6.75" style="1" customWidth="1"/>
    <col min="14614" max="14618" width="6.375" style="1" customWidth="1"/>
    <col min="14619" max="14619" width="10.375" style="1" customWidth="1"/>
    <col min="14620" max="14621" width="9" style="1"/>
    <col min="14622" max="14622" width="8.25" style="1" customWidth="1"/>
    <col min="14623" max="14848" width="9" style="1"/>
    <col min="14849" max="14849" width="11.375" style="1" customWidth="1"/>
    <col min="14850" max="14851" width="6.375" style="1" customWidth="1"/>
    <col min="14852" max="14854" width="7.75" style="1" customWidth="1"/>
    <col min="14855" max="14867" width="6.75" style="1" customWidth="1"/>
    <col min="14868" max="14868" width="6.375" style="1" customWidth="1"/>
    <col min="14869" max="14869" width="6.75" style="1" customWidth="1"/>
    <col min="14870" max="14874" width="6.375" style="1" customWidth="1"/>
    <col min="14875" max="14875" width="10.375" style="1" customWidth="1"/>
    <col min="14876" max="14877" width="9" style="1"/>
    <col min="14878" max="14878" width="8.25" style="1" customWidth="1"/>
    <col min="14879" max="15104" width="9" style="1"/>
    <col min="15105" max="15105" width="11.375" style="1" customWidth="1"/>
    <col min="15106" max="15107" width="6.375" style="1" customWidth="1"/>
    <col min="15108" max="15110" width="7.75" style="1" customWidth="1"/>
    <col min="15111" max="15123" width="6.75" style="1" customWidth="1"/>
    <col min="15124" max="15124" width="6.375" style="1" customWidth="1"/>
    <col min="15125" max="15125" width="6.75" style="1" customWidth="1"/>
    <col min="15126" max="15130" width="6.375" style="1" customWidth="1"/>
    <col min="15131" max="15131" width="10.375" style="1" customWidth="1"/>
    <col min="15132" max="15133" width="9" style="1"/>
    <col min="15134" max="15134" width="8.25" style="1" customWidth="1"/>
    <col min="15135" max="15360" width="9" style="1"/>
    <col min="15361" max="15361" width="11.375" style="1" customWidth="1"/>
    <col min="15362" max="15363" width="6.375" style="1" customWidth="1"/>
    <col min="15364" max="15366" width="7.75" style="1" customWidth="1"/>
    <col min="15367" max="15379" width="6.75" style="1" customWidth="1"/>
    <col min="15380" max="15380" width="6.375" style="1" customWidth="1"/>
    <col min="15381" max="15381" width="6.75" style="1" customWidth="1"/>
    <col min="15382" max="15386" width="6.375" style="1" customWidth="1"/>
    <col min="15387" max="15387" width="10.375" style="1" customWidth="1"/>
    <col min="15388" max="15389" width="9" style="1"/>
    <col min="15390" max="15390" width="8.25" style="1" customWidth="1"/>
    <col min="15391" max="15616" width="9" style="1"/>
    <col min="15617" max="15617" width="11.375" style="1" customWidth="1"/>
    <col min="15618" max="15619" width="6.375" style="1" customWidth="1"/>
    <col min="15620" max="15622" width="7.75" style="1" customWidth="1"/>
    <col min="15623" max="15635" width="6.75" style="1" customWidth="1"/>
    <col min="15636" max="15636" width="6.375" style="1" customWidth="1"/>
    <col min="15637" max="15637" width="6.75" style="1" customWidth="1"/>
    <col min="15638" max="15642" width="6.375" style="1" customWidth="1"/>
    <col min="15643" max="15643" width="10.375" style="1" customWidth="1"/>
    <col min="15644" max="15645" width="9" style="1"/>
    <col min="15646" max="15646" width="8.25" style="1" customWidth="1"/>
    <col min="15647" max="15872" width="9" style="1"/>
    <col min="15873" max="15873" width="11.375" style="1" customWidth="1"/>
    <col min="15874" max="15875" width="6.375" style="1" customWidth="1"/>
    <col min="15876" max="15878" width="7.75" style="1" customWidth="1"/>
    <col min="15879" max="15891" width="6.75" style="1" customWidth="1"/>
    <col min="15892" max="15892" width="6.375" style="1" customWidth="1"/>
    <col min="15893" max="15893" width="6.75" style="1" customWidth="1"/>
    <col min="15894" max="15898" width="6.375" style="1" customWidth="1"/>
    <col min="15899" max="15899" width="10.375" style="1" customWidth="1"/>
    <col min="15900" max="15901" width="9" style="1"/>
    <col min="15902" max="15902" width="8.25" style="1" customWidth="1"/>
    <col min="15903" max="16128" width="9" style="1"/>
    <col min="16129" max="16129" width="11.375" style="1" customWidth="1"/>
    <col min="16130" max="16131" width="6.375" style="1" customWidth="1"/>
    <col min="16132" max="16134" width="7.75" style="1" customWidth="1"/>
    <col min="16135" max="16147" width="6.75" style="1" customWidth="1"/>
    <col min="16148" max="16148" width="6.375" style="1" customWidth="1"/>
    <col min="16149" max="16149" width="6.75" style="1" customWidth="1"/>
    <col min="16150" max="16154" width="6.375" style="1" customWidth="1"/>
    <col min="16155" max="16155" width="10.375" style="1" customWidth="1"/>
    <col min="16156" max="16157" width="9" style="1"/>
    <col min="16158" max="16158" width="8.25" style="1" customWidth="1"/>
    <col min="16159" max="16384" width="9" style="1"/>
  </cols>
  <sheetData>
    <row r="1" spans="1:27" ht="25.5" customHeight="1">
      <c r="A1" s="626" t="s">
        <v>399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7" t="s">
        <v>0</v>
      </c>
      <c r="O1" s="628"/>
      <c r="P1" s="628"/>
      <c r="Q1" s="628"/>
      <c r="R1" s="628"/>
      <c r="S1" s="628"/>
      <c r="T1" s="628"/>
      <c r="U1" s="628"/>
      <c r="V1" s="628"/>
      <c r="W1" s="628"/>
      <c r="X1" s="628"/>
      <c r="Y1" s="628"/>
      <c r="Z1" s="628"/>
      <c r="AA1" s="628"/>
    </row>
    <row r="2" spans="1:27" ht="3" customHeight="1" thickBot="1"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5" customFormat="1" ht="18" customHeight="1" thickTop="1">
      <c r="A3" s="629" t="s">
        <v>1</v>
      </c>
      <c r="B3" s="629" t="s">
        <v>2</v>
      </c>
      <c r="C3" s="632" t="s">
        <v>3</v>
      </c>
      <c r="D3" s="634" t="s">
        <v>4</v>
      </c>
      <c r="E3" s="635"/>
      <c r="F3" s="635"/>
      <c r="G3" s="635"/>
      <c r="H3" s="635"/>
      <c r="I3" s="635"/>
      <c r="J3" s="635"/>
      <c r="K3" s="635"/>
      <c r="L3" s="636"/>
      <c r="M3" s="4"/>
      <c r="N3" s="637" t="s">
        <v>5</v>
      </c>
      <c r="O3" s="638"/>
      <c r="P3" s="634" t="s">
        <v>6</v>
      </c>
      <c r="Q3" s="639"/>
      <c r="R3" s="640"/>
      <c r="S3" s="634" t="s">
        <v>7</v>
      </c>
      <c r="T3" s="639"/>
      <c r="U3" s="639"/>
      <c r="V3" s="640"/>
      <c r="W3" s="641" t="s">
        <v>8</v>
      </c>
      <c r="X3" s="644" t="s">
        <v>9</v>
      </c>
      <c r="Y3" s="645"/>
      <c r="Z3" s="646"/>
      <c r="AA3" s="647" t="s">
        <v>1</v>
      </c>
    </row>
    <row r="4" spans="1:27" s="5" customFormat="1" ht="18" customHeight="1">
      <c r="A4" s="630"/>
      <c r="B4" s="630"/>
      <c r="C4" s="633"/>
      <c r="D4" s="649" t="s">
        <v>10</v>
      </c>
      <c r="E4" s="650"/>
      <c r="F4" s="651"/>
      <c r="G4" s="649" t="s">
        <v>11</v>
      </c>
      <c r="H4" s="651"/>
      <c r="I4" s="649" t="s">
        <v>12</v>
      </c>
      <c r="J4" s="651"/>
      <c r="K4" s="649" t="s">
        <v>13</v>
      </c>
      <c r="L4" s="651"/>
      <c r="M4" s="623" t="s">
        <v>14</v>
      </c>
      <c r="N4" s="625" t="s">
        <v>15</v>
      </c>
      <c r="O4" s="625" t="s">
        <v>16</v>
      </c>
      <c r="P4" s="622" t="s">
        <v>14</v>
      </c>
      <c r="Q4" s="620" t="s">
        <v>15</v>
      </c>
      <c r="R4" s="622" t="s">
        <v>16</v>
      </c>
      <c r="S4" s="620" t="s">
        <v>14</v>
      </c>
      <c r="T4" s="622" t="s">
        <v>17</v>
      </c>
      <c r="U4" s="622"/>
      <c r="V4" s="620" t="s">
        <v>18</v>
      </c>
      <c r="W4" s="642"/>
      <c r="X4" s="619" t="s">
        <v>14</v>
      </c>
      <c r="Y4" s="619" t="s">
        <v>15</v>
      </c>
      <c r="Z4" s="619" t="s">
        <v>16</v>
      </c>
      <c r="AA4" s="648"/>
    </row>
    <row r="5" spans="1:27" s="5" customFormat="1" ht="18" customHeight="1">
      <c r="A5" s="631"/>
      <c r="B5" s="631"/>
      <c r="C5" s="624"/>
      <c r="D5" s="6" t="s">
        <v>14</v>
      </c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7" t="s">
        <v>15</v>
      </c>
      <c r="L5" s="7" t="s">
        <v>16</v>
      </c>
      <c r="M5" s="624"/>
      <c r="N5" s="624"/>
      <c r="O5" s="624"/>
      <c r="P5" s="622"/>
      <c r="Q5" s="621"/>
      <c r="R5" s="622"/>
      <c r="S5" s="621"/>
      <c r="T5" s="8" t="s">
        <v>15</v>
      </c>
      <c r="U5" s="8" t="s">
        <v>16</v>
      </c>
      <c r="V5" s="621"/>
      <c r="W5" s="643"/>
      <c r="X5" s="619"/>
      <c r="Y5" s="619"/>
      <c r="Z5" s="619"/>
      <c r="AA5" s="621"/>
    </row>
    <row r="6" spans="1:27" s="5" customFormat="1" ht="20.100000000000001" customHeight="1">
      <c r="A6" s="37" t="s">
        <v>19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2"/>
      <c r="AA6" s="13" t="s">
        <v>10</v>
      </c>
    </row>
    <row r="7" spans="1:27" s="18" customFormat="1" ht="15.95" customHeight="1">
      <c r="A7" s="366">
        <f>A8-1</f>
        <v>23</v>
      </c>
      <c r="B7" s="16">
        <v>86</v>
      </c>
      <c r="C7" s="16">
        <v>817</v>
      </c>
      <c r="D7" s="16">
        <v>23347</v>
      </c>
      <c r="E7" s="16">
        <v>11891</v>
      </c>
      <c r="F7" s="16">
        <v>11456</v>
      </c>
      <c r="G7" s="16">
        <v>3537</v>
      </c>
      <c r="H7" s="16">
        <v>3326</v>
      </c>
      <c r="I7" s="16">
        <v>4213</v>
      </c>
      <c r="J7" s="16">
        <v>4026</v>
      </c>
      <c r="K7" s="16">
        <v>4141</v>
      </c>
      <c r="L7" s="16">
        <v>4104</v>
      </c>
      <c r="M7" s="16">
        <v>8809</v>
      </c>
      <c r="N7" s="16">
        <v>4517</v>
      </c>
      <c r="O7" s="16">
        <v>4292</v>
      </c>
      <c r="P7" s="16">
        <v>8466</v>
      </c>
      <c r="Q7" s="16">
        <v>4345</v>
      </c>
      <c r="R7" s="16">
        <v>4121</v>
      </c>
      <c r="S7" s="16">
        <v>1511</v>
      </c>
      <c r="T7" s="16">
        <v>93</v>
      </c>
      <c r="U7" s="16">
        <v>1168</v>
      </c>
      <c r="V7" s="16">
        <v>250</v>
      </c>
      <c r="W7" s="16">
        <v>31</v>
      </c>
      <c r="X7" s="16">
        <v>184</v>
      </c>
      <c r="Y7" s="16">
        <v>97</v>
      </c>
      <c r="Z7" s="17">
        <v>87</v>
      </c>
      <c r="AA7" s="14">
        <f>A7</f>
        <v>23</v>
      </c>
    </row>
    <row r="8" spans="1:27" s="18" customFormat="1" ht="15.95" customHeight="1">
      <c r="A8" s="367">
        <f>A9-1</f>
        <v>24</v>
      </c>
      <c r="B8" s="16">
        <v>86</v>
      </c>
      <c r="C8" s="16">
        <v>822</v>
      </c>
      <c r="D8" s="16">
        <v>23388</v>
      </c>
      <c r="E8" s="16">
        <v>11943</v>
      </c>
      <c r="F8" s="16">
        <v>11445</v>
      </c>
      <c r="G8" s="16">
        <v>3459</v>
      </c>
      <c r="H8" s="16">
        <v>3382</v>
      </c>
      <c r="I8" s="16">
        <v>4306</v>
      </c>
      <c r="J8" s="16">
        <v>4068</v>
      </c>
      <c r="K8" s="16">
        <v>4178</v>
      </c>
      <c r="L8" s="16">
        <v>3995</v>
      </c>
      <c r="M8" s="16">
        <v>8562</v>
      </c>
      <c r="N8" s="16">
        <v>4339</v>
      </c>
      <c r="O8" s="16">
        <v>4223</v>
      </c>
      <c r="P8" s="16">
        <v>8286</v>
      </c>
      <c r="Q8" s="16">
        <v>4176</v>
      </c>
      <c r="R8" s="16">
        <v>4110</v>
      </c>
      <c r="S8" s="16">
        <v>1516</v>
      </c>
      <c r="T8" s="16">
        <v>86</v>
      </c>
      <c r="U8" s="16">
        <v>1165</v>
      </c>
      <c r="V8" s="16">
        <v>265</v>
      </c>
      <c r="W8" s="16">
        <v>27</v>
      </c>
      <c r="X8" s="16">
        <v>182</v>
      </c>
      <c r="Y8" s="16">
        <v>100</v>
      </c>
      <c r="Z8" s="17">
        <v>82</v>
      </c>
      <c r="AA8" s="19">
        <f>A8</f>
        <v>24</v>
      </c>
    </row>
    <row r="9" spans="1:27" s="18" customFormat="1" ht="15.95" customHeight="1">
      <c r="A9" s="367">
        <f>A10-1</f>
        <v>25</v>
      </c>
      <c r="B9" s="16">
        <v>86</v>
      </c>
      <c r="C9" s="16">
        <v>825</v>
      </c>
      <c r="D9" s="16">
        <v>23204</v>
      </c>
      <c r="E9" s="16">
        <v>11900</v>
      </c>
      <c r="F9" s="16">
        <v>11304</v>
      </c>
      <c r="G9" s="16">
        <v>3471</v>
      </c>
      <c r="H9" s="16">
        <v>3305</v>
      </c>
      <c r="I9" s="16">
        <v>4129</v>
      </c>
      <c r="J9" s="16">
        <v>3958</v>
      </c>
      <c r="K9" s="16">
        <v>4300</v>
      </c>
      <c r="L9" s="16">
        <v>4041</v>
      </c>
      <c r="M9" s="16">
        <v>8265</v>
      </c>
      <c r="N9" s="16">
        <v>4270</v>
      </c>
      <c r="O9" s="16">
        <v>3995</v>
      </c>
      <c r="P9" s="16">
        <v>8335</v>
      </c>
      <c r="Q9" s="16">
        <v>4204</v>
      </c>
      <c r="R9" s="16">
        <v>4131</v>
      </c>
      <c r="S9" s="16">
        <v>1522</v>
      </c>
      <c r="T9" s="16">
        <v>88</v>
      </c>
      <c r="U9" s="16">
        <v>1162</v>
      </c>
      <c r="V9" s="16">
        <v>272</v>
      </c>
      <c r="W9" s="16">
        <v>34</v>
      </c>
      <c r="X9" s="16">
        <v>187</v>
      </c>
      <c r="Y9" s="16">
        <v>102</v>
      </c>
      <c r="Z9" s="17">
        <v>85</v>
      </c>
      <c r="AA9" s="19">
        <f>A9</f>
        <v>25</v>
      </c>
    </row>
    <row r="10" spans="1:27" s="18" customFormat="1" ht="15.95" customHeight="1">
      <c r="A10" s="367">
        <f>A12-1</f>
        <v>26</v>
      </c>
      <c r="B10" s="16">
        <v>86</v>
      </c>
      <c r="C10" s="16">
        <v>816</v>
      </c>
      <c r="D10" s="16">
        <v>22573</v>
      </c>
      <c r="E10" s="16">
        <v>11487</v>
      </c>
      <c r="F10" s="16">
        <v>11086</v>
      </c>
      <c r="G10" s="16">
        <v>3433</v>
      </c>
      <c r="H10" s="16">
        <v>3320</v>
      </c>
      <c r="I10" s="16">
        <v>3947</v>
      </c>
      <c r="J10" s="16">
        <v>3817</v>
      </c>
      <c r="K10" s="16">
        <v>4107</v>
      </c>
      <c r="L10" s="16">
        <v>3949</v>
      </c>
      <c r="M10" s="16">
        <v>7934</v>
      </c>
      <c r="N10" s="16">
        <v>4000</v>
      </c>
      <c r="O10" s="16">
        <v>3934</v>
      </c>
      <c r="P10" s="16">
        <v>8545</v>
      </c>
      <c r="Q10" s="16">
        <v>4368</v>
      </c>
      <c r="R10" s="16">
        <v>4177</v>
      </c>
      <c r="S10" s="16">
        <v>1561</v>
      </c>
      <c r="T10" s="16">
        <v>92</v>
      </c>
      <c r="U10" s="16">
        <v>1183</v>
      </c>
      <c r="V10" s="16">
        <v>286</v>
      </c>
      <c r="W10" s="16">
        <v>33</v>
      </c>
      <c r="X10" s="16">
        <v>188</v>
      </c>
      <c r="Y10" s="16">
        <v>98</v>
      </c>
      <c r="Z10" s="17">
        <v>90</v>
      </c>
      <c r="AA10" s="19">
        <f>A10</f>
        <v>26</v>
      </c>
    </row>
    <row r="11" spans="1:27" s="5" customFormat="1" ht="15.95" customHeight="1">
      <c r="A11" s="368"/>
      <c r="B11" s="22"/>
      <c r="C11" s="22"/>
      <c r="D11" s="22"/>
      <c r="E11" s="22"/>
      <c r="F11" s="22"/>
      <c r="G11" s="22"/>
      <c r="H11" s="22"/>
      <c r="I11" s="22"/>
      <c r="J11" s="22"/>
      <c r="K11" s="16"/>
      <c r="L11" s="16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3"/>
      <c r="AA11" s="24"/>
    </row>
    <row r="12" spans="1:27" s="5" customFormat="1" ht="15.95" customHeight="1">
      <c r="A12" s="368">
        <v>27</v>
      </c>
      <c r="B12" s="22">
        <v>85</v>
      </c>
      <c r="C12" s="22">
        <v>805</v>
      </c>
      <c r="D12" s="22">
        <v>21929</v>
      </c>
      <c r="E12" s="22">
        <v>11161</v>
      </c>
      <c r="F12" s="22">
        <v>10768</v>
      </c>
      <c r="G12" s="22">
        <v>3389</v>
      </c>
      <c r="H12" s="22">
        <v>3239</v>
      </c>
      <c r="I12" s="22">
        <v>3856</v>
      </c>
      <c r="J12" s="22">
        <v>3730</v>
      </c>
      <c r="K12" s="22">
        <v>3916</v>
      </c>
      <c r="L12" s="22">
        <v>3799</v>
      </c>
      <c r="M12" s="22">
        <v>7659</v>
      </c>
      <c r="N12" s="22">
        <v>3911</v>
      </c>
      <c r="O12" s="22">
        <v>3748</v>
      </c>
      <c r="P12" s="22">
        <v>8042</v>
      </c>
      <c r="Q12" s="22">
        <v>4091</v>
      </c>
      <c r="R12" s="22">
        <v>3951</v>
      </c>
      <c r="S12" s="22">
        <v>1578</v>
      </c>
      <c r="T12" s="22">
        <v>88</v>
      </c>
      <c r="U12" s="22">
        <v>1183</v>
      </c>
      <c r="V12" s="22">
        <v>307</v>
      </c>
      <c r="W12" s="22">
        <v>31</v>
      </c>
      <c r="X12" s="22">
        <v>193</v>
      </c>
      <c r="Y12" s="22">
        <v>97</v>
      </c>
      <c r="Z12" s="23">
        <v>96</v>
      </c>
      <c r="AA12" s="20">
        <f>A12</f>
        <v>27</v>
      </c>
    </row>
    <row r="13" spans="1:27" s="18" customFormat="1" ht="15.95" customHeight="1">
      <c r="A13" s="26" t="s">
        <v>20</v>
      </c>
      <c r="B13" s="16">
        <v>19</v>
      </c>
      <c r="C13" s="16">
        <v>124</v>
      </c>
      <c r="D13" s="16">
        <v>3174</v>
      </c>
      <c r="E13" s="16">
        <v>1596</v>
      </c>
      <c r="F13" s="16">
        <v>1578</v>
      </c>
      <c r="G13" s="16">
        <v>499</v>
      </c>
      <c r="H13" s="16">
        <v>444</v>
      </c>
      <c r="I13" s="16">
        <v>543</v>
      </c>
      <c r="J13" s="16">
        <v>587</v>
      </c>
      <c r="K13" s="16">
        <v>554</v>
      </c>
      <c r="L13" s="16">
        <v>547</v>
      </c>
      <c r="M13" s="16">
        <v>1109</v>
      </c>
      <c r="N13" s="16">
        <v>568</v>
      </c>
      <c r="O13" s="16">
        <v>541</v>
      </c>
      <c r="P13" s="16">
        <v>1117</v>
      </c>
      <c r="Q13" s="16">
        <v>544</v>
      </c>
      <c r="R13" s="16">
        <v>573</v>
      </c>
      <c r="S13" s="16">
        <v>222</v>
      </c>
      <c r="T13" s="16">
        <v>11</v>
      </c>
      <c r="U13" s="16">
        <v>178</v>
      </c>
      <c r="V13" s="16">
        <v>33</v>
      </c>
      <c r="W13" s="16">
        <v>6</v>
      </c>
      <c r="X13" s="16">
        <v>31</v>
      </c>
      <c r="Y13" s="16">
        <v>12</v>
      </c>
      <c r="Z13" s="17">
        <v>19</v>
      </c>
      <c r="AA13" s="26" t="s">
        <v>20</v>
      </c>
    </row>
    <row r="14" spans="1:27" s="18" customFormat="1" ht="15.95" customHeight="1">
      <c r="A14" s="26" t="s">
        <v>21</v>
      </c>
      <c r="B14" s="16">
        <v>11</v>
      </c>
      <c r="C14" s="16">
        <v>104</v>
      </c>
      <c r="D14" s="16">
        <v>2985</v>
      </c>
      <c r="E14" s="16">
        <v>1540</v>
      </c>
      <c r="F14" s="16">
        <v>1445</v>
      </c>
      <c r="G14" s="16">
        <v>505</v>
      </c>
      <c r="H14" s="16">
        <v>443</v>
      </c>
      <c r="I14" s="16">
        <v>521</v>
      </c>
      <c r="J14" s="16">
        <v>494</v>
      </c>
      <c r="K14" s="16">
        <v>514</v>
      </c>
      <c r="L14" s="16">
        <v>508</v>
      </c>
      <c r="M14" s="16">
        <v>1050</v>
      </c>
      <c r="N14" s="16">
        <v>556</v>
      </c>
      <c r="O14" s="16">
        <v>494</v>
      </c>
      <c r="P14" s="16">
        <v>1067</v>
      </c>
      <c r="Q14" s="16">
        <v>559</v>
      </c>
      <c r="R14" s="16">
        <v>508</v>
      </c>
      <c r="S14" s="16">
        <v>184</v>
      </c>
      <c r="T14" s="16">
        <v>9</v>
      </c>
      <c r="U14" s="16">
        <v>147</v>
      </c>
      <c r="V14" s="16">
        <v>28</v>
      </c>
      <c r="W14" s="16">
        <v>8</v>
      </c>
      <c r="X14" s="16">
        <v>18</v>
      </c>
      <c r="Y14" s="16">
        <v>9</v>
      </c>
      <c r="Z14" s="17">
        <v>9</v>
      </c>
      <c r="AA14" s="27" t="s">
        <v>21</v>
      </c>
    </row>
    <row r="15" spans="1:27" s="18" customFormat="1" ht="15.95" customHeight="1">
      <c r="A15" s="26" t="s">
        <v>22</v>
      </c>
      <c r="B15" s="16">
        <v>13</v>
      </c>
      <c r="C15" s="16">
        <v>107</v>
      </c>
      <c r="D15" s="16">
        <v>3131</v>
      </c>
      <c r="E15" s="16">
        <v>1583</v>
      </c>
      <c r="F15" s="16">
        <v>1548</v>
      </c>
      <c r="G15" s="16">
        <v>506</v>
      </c>
      <c r="H15" s="16">
        <v>474</v>
      </c>
      <c r="I15" s="16">
        <v>533</v>
      </c>
      <c r="J15" s="16">
        <v>528</v>
      </c>
      <c r="K15" s="16">
        <v>544</v>
      </c>
      <c r="L15" s="16">
        <v>546</v>
      </c>
      <c r="M15" s="16">
        <v>1095</v>
      </c>
      <c r="N15" s="16">
        <v>557</v>
      </c>
      <c r="O15" s="16">
        <v>538</v>
      </c>
      <c r="P15" s="16">
        <v>1088</v>
      </c>
      <c r="Q15" s="16">
        <v>573</v>
      </c>
      <c r="R15" s="16">
        <v>515</v>
      </c>
      <c r="S15" s="16">
        <v>180</v>
      </c>
      <c r="T15" s="16">
        <v>12</v>
      </c>
      <c r="U15" s="16">
        <v>149</v>
      </c>
      <c r="V15" s="16">
        <v>19</v>
      </c>
      <c r="W15" s="16">
        <v>3</v>
      </c>
      <c r="X15" s="16">
        <v>24</v>
      </c>
      <c r="Y15" s="16">
        <v>8</v>
      </c>
      <c r="Z15" s="17">
        <v>16</v>
      </c>
      <c r="AA15" s="27" t="s">
        <v>22</v>
      </c>
    </row>
    <row r="16" spans="1:27" s="18" customFormat="1" ht="15.95" customHeight="1">
      <c r="A16" s="26" t="s">
        <v>23</v>
      </c>
      <c r="B16" s="16">
        <v>10</v>
      </c>
      <c r="C16" s="16">
        <v>120</v>
      </c>
      <c r="D16" s="16">
        <v>3733</v>
      </c>
      <c r="E16" s="16">
        <v>1870</v>
      </c>
      <c r="F16" s="16">
        <v>1863</v>
      </c>
      <c r="G16" s="16">
        <v>574</v>
      </c>
      <c r="H16" s="16">
        <v>579</v>
      </c>
      <c r="I16" s="16">
        <v>647</v>
      </c>
      <c r="J16" s="16">
        <v>655</v>
      </c>
      <c r="K16" s="16">
        <v>649</v>
      </c>
      <c r="L16" s="16">
        <v>629</v>
      </c>
      <c r="M16" s="16">
        <v>1344</v>
      </c>
      <c r="N16" s="16">
        <v>684</v>
      </c>
      <c r="O16" s="16">
        <v>660</v>
      </c>
      <c r="P16" s="16">
        <v>1392</v>
      </c>
      <c r="Q16" s="16">
        <v>720</v>
      </c>
      <c r="R16" s="16">
        <v>672</v>
      </c>
      <c r="S16" s="16">
        <v>247</v>
      </c>
      <c r="T16" s="16">
        <v>15</v>
      </c>
      <c r="U16" s="16">
        <v>203</v>
      </c>
      <c r="V16" s="16">
        <v>29</v>
      </c>
      <c r="W16" s="16">
        <v>3</v>
      </c>
      <c r="X16" s="16">
        <v>29</v>
      </c>
      <c r="Y16" s="16">
        <v>15</v>
      </c>
      <c r="Z16" s="17">
        <v>14</v>
      </c>
      <c r="AA16" s="27" t="s">
        <v>23</v>
      </c>
    </row>
    <row r="17" spans="1:27" s="18" customFormat="1" ht="15.95" customHeight="1">
      <c r="A17" s="26" t="s">
        <v>24</v>
      </c>
      <c r="B17" s="16">
        <v>11</v>
      </c>
      <c r="C17" s="16">
        <v>145</v>
      </c>
      <c r="D17" s="16">
        <v>3834</v>
      </c>
      <c r="E17" s="16">
        <v>1935</v>
      </c>
      <c r="F17" s="16">
        <v>1899</v>
      </c>
      <c r="G17" s="16">
        <v>582</v>
      </c>
      <c r="H17" s="16">
        <v>564</v>
      </c>
      <c r="I17" s="16">
        <v>683</v>
      </c>
      <c r="J17" s="16">
        <v>669</v>
      </c>
      <c r="K17" s="16">
        <v>670</v>
      </c>
      <c r="L17" s="16">
        <v>666</v>
      </c>
      <c r="M17" s="16">
        <v>1393</v>
      </c>
      <c r="N17" s="16">
        <v>704</v>
      </c>
      <c r="O17" s="16">
        <v>689</v>
      </c>
      <c r="P17" s="16">
        <v>1518</v>
      </c>
      <c r="Q17" s="16">
        <v>787</v>
      </c>
      <c r="R17" s="16">
        <v>731</v>
      </c>
      <c r="S17" s="16">
        <v>305</v>
      </c>
      <c r="T17" s="16">
        <v>19</v>
      </c>
      <c r="U17" s="16">
        <v>223</v>
      </c>
      <c r="V17" s="16">
        <v>63</v>
      </c>
      <c r="W17" s="16">
        <v>4</v>
      </c>
      <c r="X17" s="16">
        <v>47</v>
      </c>
      <c r="Y17" s="16">
        <v>30</v>
      </c>
      <c r="Z17" s="17">
        <v>17</v>
      </c>
      <c r="AA17" s="27" t="s">
        <v>24</v>
      </c>
    </row>
    <row r="18" spans="1:27" s="18" customFormat="1" ht="15.95" customHeight="1">
      <c r="A18" s="26" t="s">
        <v>25</v>
      </c>
      <c r="B18" s="16">
        <v>13</v>
      </c>
      <c r="C18" s="16">
        <v>114</v>
      </c>
      <c r="D18" s="16">
        <v>2739</v>
      </c>
      <c r="E18" s="16">
        <v>1375</v>
      </c>
      <c r="F18" s="16">
        <v>1364</v>
      </c>
      <c r="G18" s="16">
        <v>362</v>
      </c>
      <c r="H18" s="16">
        <v>405</v>
      </c>
      <c r="I18" s="16">
        <v>502</v>
      </c>
      <c r="J18" s="16">
        <v>457</v>
      </c>
      <c r="K18" s="16">
        <v>511</v>
      </c>
      <c r="L18" s="16">
        <v>502</v>
      </c>
      <c r="M18" s="16">
        <v>938</v>
      </c>
      <c r="N18" s="16">
        <v>456</v>
      </c>
      <c r="O18" s="16">
        <v>482</v>
      </c>
      <c r="P18" s="16">
        <v>1050</v>
      </c>
      <c r="Q18" s="16">
        <v>491</v>
      </c>
      <c r="R18" s="16">
        <v>559</v>
      </c>
      <c r="S18" s="16">
        <v>210</v>
      </c>
      <c r="T18" s="16">
        <v>16</v>
      </c>
      <c r="U18" s="16">
        <v>174</v>
      </c>
      <c r="V18" s="16">
        <v>20</v>
      </c>
      <c r="W18" s="16">
        <v>7</v>
      </c>
      <c r="X18" s="16">
        <v>28</v>
      </c>
      <c r="Y18" s="16">
        <v>13</v>
      </c>
      <c r="Z18" s="17">
        <v>15</v>
      </c>
      <c r="AA18" s="27" t="s">
        <v>25</v>
      </c>
    </row>
    <row r="19" spans="1:27" s="18" customFormat="1" ht="15.95" customHeight="1">
      <c r="A19" s="26" t="s">
        <v>26</v>
      </c>
      <c r="B19" s="16">
        <v>8</v>
      </c>
      <c r="C19" s="16">
        <v>91</v>
      </c>
      <c r="D19" s="16">
        <v>2333</v>
      </c>
      <c r="E19" s="16">
        <v>1262</v>
      </c>
      <c r="F19" s="16">
        <v>1071</v>
      </c>
      <c r="G19" s="16">
        <v>361</v>
      </c>
      <c r="H19" s="16">
        <v>330</v>
      </c>
      <c r="I19" s="16">
        <v>427</v>
      </c>
      <c r="J19" s="16">
        <v>340</v>
      </c>
      <c r="K19" s="16">
        <v>474</v>
      </c>
      <c r="L19" s="16">
        <v>401</v>
      </c>
      <c r="M19" s="16">
        <v>730</v>
      </c>
      <c r="N19" s="16">
        <v>386</v>
      </c>
      <c r="O19" s="16">
        <v>344</v>
      </c>
      <c r="P19" s="16">
        <v>810</v>
      </c>
      <c r="Q19" s="16">
        <v>417</v>
      </c>
      <c r="R19" s="16">
        <v>393</v>
      </c>
      <c r="S19" s="16">
        <v>230</v>
      </c>
      <c r="T19" s="16">
        <v>6</v>
      </c>
      <c r="U19" s="16">
        <v>109</v>
      </c>
      <c r="V19" s="16">
        <v>115</v>
      </c>
      <c r="W19" s="16">
        <v>0</v>
      </c>
      <c r="X19" s="16">
        <v>16</v>
      </c>
      <c r="Y19" s="16">
        <v>10</v>
      </c>
      <c r="Z19" s="17">
        <v>6</v>
      </c>
      <c r="AA19" s="27" t="s">
        <v>26</v>
      </c>
    </row>
    <row r="20" spans="1:27" s="5" customFormat="1" ht="15.95" customHeight="1">
      <c r="A20" s="37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/>
      <c r="AA20" s="31"/>
    </row>
    <row r="21" spans="1:27" s="5" customFormat="1" ht="15.95" customHeight="1">
      <c r="A21" s="37" t="s">
        <v>27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32" t="s">
        <v>28</v>
      </c>
    </row>
    <row r="22" spans="1:27" s="18" customFormat="1" ht="15.95" customHeight="1">
      <c r="A22" s="366">
        <f>A7</f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7">
        <v>0</v>
      </c>
      <c r="AA22" s="14">
        <f>A22</f>
        <v>23</v>
      </c>
    </row>
    <row r="23" spans="1:27" s="18" customFormat="1" ht="15.95" customHeight="1">
      <c r="A23" s="367">
        <f>A8</f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7">
        <v>0</v>
      </c>
      <c r="AA23" s="19">
        <f>A23</f>
        <v>24</v>
      </c>
    </row>
    <row r="24" spans="1:27" s="18" customFormat="1" ht="15.95" customHeight="1">
      <c r="A24" s="367">
        <f>A9</f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7">
        <v>0</v>
      </c>
      <c r="AA24" s="19">
        <f t="shared" ref="AA24:AA27" si="0">A24</f>
        <v>25</v>
      </c>
    </row>
    <row r="25" spans="1:27" s="18" customFormat="1" ht="15.95" customHeight="1">
      <c r="A25" s="367">
        <f>A10</f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7">
        <v>0</v>
      </c>
      <c r="AA25" s="19">
        <f t="shared" si="0"/>
        <v>26</v>
      </c>
    </row>
    <row r="26" spans="1:27" s="5" customFormat="1" ht="15.95" customHeight="1">
      <c r="A26" s="369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5"/>
      <c r="AA26" s="19"/>
    </row>
    <row r="27" spans="1:27" s="5" customFormat="1" ht="15.95" customHeight="1">
      <c r="A27" s="368">
        <f>A12</f>
        <v>27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3">
        <v>0</v>
      </c>
      <c r="AA27" s="20">
        <f t="shared" si="0"/>
        <v>27</v>
      </c>
    </row>
    <row r="28" spans="1:27" s="18" customFormat="1" ht="15.95" customHeight="1">
      <c r="A28" s="26" t="s">
        <v>20</v>
      </c>
      <c r="B28" s="43">
        <v>0</v>
      </c>
      <c r="C28" s="43">
        <v>0</v>
      </c>
      <c r="D28" s="16">
        <v>0</v>
      </c>
      <c r="E28" s="16">
        <v>0</v>
      </c>
      <c r="F28" s="16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16">
        <v>0</v>
      </c>
      <c r="N28" s="43">
        <v>0</v>
      </c>
      <c r="O28" s="43">
        <v>0</v>
      </c>
      <c r="P28" s="16">
        <v>0</v>
      </c>
      <c r="Q28" s="43">
        <v>0</v>
      </c>
      <c r="R28" s="43">
        <v>0</v>
      </c>
      <c r="S28" s="16">
        <v>0</v>
      </c>
      <c r="T28" s="43">
        <v>0</v>
      </c>
      <c r="U28" s="43">
        <v>0</v>
      </c>
      <c r="V28" s="43">
        <v>0</v>
      </c>
      <c r="W28" s="43">
        <v>0</v>
      </c>
      <c r="X28" s="16">
        <v>0</v>
      </c>
      <c r="Y28" s="43">
        <v>0</v>
      </c>
      <c r="Z28" s="44">
        <v>0</v>
      </c>
      <c r="AA28" s="26" t="s">
        <v>20</v>
      </c>
    </row>
    <row r="29" spans="1:27" s="18" customFormat="1" ht="15.95" customHeight="1">
      <c r="A29" s="26" t="s">
        <v>21</v>
      </c>
      <c r="B29" s="43">
        <v>0</v>
      </c>
      <c r="C29" s="43">
        <v>0</v>
      </c>
      <c r="D29" s="16">
        <v>0</v>
      </c>
      <c r="E29" s="16">
        <v>0</v>
      </c>
      <c r="F29" s="16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16">
        <v>0</v>
      </c>
      <c r="N29" s="43">
        <v>0</v>
      </c>
      <c r="O29" s="43">
        <v>0</v>
      </c>
      <c r="P29" s="16">
        <v>0</v>
      </c>
      <c r="Q29" s="43">
        <v>0</v>
      </c>
      <c r="R29" s="43">
        <v>0</v>
      </c>
      <c r="S29" s="16">
        <v>0</v>
      </c>
      <c r="T29" s="43">
        <v>0</v>
      </c>
      <c r="U29" s="43">
        <v>0</v>
      </c>
      <c r="V29" s="43">
        <v>0</v>
      </c>
      <c r="W29" s="43">
        <v>0</v>
      </c>
      <c r="X29" s="16">
        <v>0</v>
      </c>
      <c r="Y29" s="43">
        <v>0</v>
      </c>
      <c r="Z29" s="44">
        <v>0</v>
      </c>
      <c r="AA29" s="26" t="s">
        <v>21</v>
      </c>
    </row>
    <row r="30" spans="1:27" s="18" customFormat="1" ht="15.95" customHeight="1">
      <c r="A30" s="26" t="s">
        <v>22</v>
      </c>
      <c r="B30" s="43">
        <v>0</v>
      </c>
      <c r="C30" s="43">
        <v>0</v>
      </c>
      <c r="D30" s="16">
        <v>0</v>
      </c>
      <c r="E30" s="16">
        <v>0</v>
      </c>
      <c r="F30" s="16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16">
        <v>0</v>
      </c>
      <c r="N30" s="43">
        <v>0</v>
      </c>
      <c r="O30" s="43">
        <v>0</v>
      </c>
      <c r="P30" s="16">
        <v>0</v>
      </c>
      <c r="Q30" s="43">
        <v>0</v>
      </c>
      <c r="R30" s="43">
        <v>0</v>
      </c>
      <c r="S30" s="16">
        <v>0</v>
      </c>
      <c r="T30" s="43">
        <v>0</v>
      </c>
      <c r="U30" s="43">
        <v>0</v>
      </c>
      <c r="V30" s="43">
        <v>0</v>
      </c>
      <c r="W30" s="43">
        <v>0</v>
      </c>
      <c r="X30" s="16">
        <v>0</v>
      </c>
      <c r="Y30" s="43">
        <v>0</v>
      </c>
      <c r="Z30" s="44">
        <v>0</v>
      </c>
      <c r="AA30" s="26" t="s">
        <v>22</v>
      </c>
    </row>
    <row r="31" spans="1:27" s="18" customFormat="1" ht="15.95" customHeight="1">
      <c r="A31" s="26" t="s">
        <v>23</v>
      </c>
      <c r="B31" s="43">
        <v>0</v>
      </c>
      <c r="C31" s="43">
        <v>0</v>
      </c>
      <c r="D31" s="16">
        <v>0</v>
      </c>
      <c r="E31" s="16">
        <v>0</v>
      </c>
      <c r="F31" s="16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16">
        <v>0</v>
      </c>
      <c r="N31" s="43">
        <v>0</v>
      </c>
      <c r="O31" s="43">
        <v>0</v>
      </c>
      <c r="P31" s="16">
        <v>0</v>
      </c>
      <c r="Q31" s="43">
        <v>0</v>
      </c>
      <c r="R31" s="43">
        <v>0</v>
      </c>
      <c r="S31" s="16">
        <v>0</v>
      </c>
      <c r="T31" s="43">
        <v>0</v>
      </c>
      <c r="U31" s="43">
        <v>0</v>
      </c>
      <c r="V31" s="43">
        <v>0</v>
      </c>
      <c r="W31" s="43">
        <v>0</v>
      </c>
      <c r="X31" s="16">
        <v>0</v>
      </c>
      <c r="Y31" s="43">
        <v>0</v>
      </c>
      <c r="Z31" s="44">
        <v>0</v>
      </c>
      <c r="AA31" s="26" t="s">
        <v>23</v>
      </c>
    </row>
    <row r="32" spans="1:27" s="18" customFormat="1" ht="15.95" customHeight="1">
      <c r="A32" s="26" t="s">
        <v>24</v>
      </c>
      <c r="B32" s="43">
        <v>0</v>
      </c>
      <c r="C32" s="43">
        <v>0</v>
      </c>
      <c r="D32" s="16">
        <v>0</v>
      </c>
      <c r="E32" s="16">
        <v>0</v>
      </c>
      <c r="F32" s="16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16">
        <v>0</v>
      </c>
      <c r="N32" s="43">
        <v>0</v>
      </c>
      <c r="O32" s="43">
        <v>0</v>
      </c>
      <c r="P32" s="16">
        <v>0</v>
      </c>
      <c r="Q32" s="43">
        <v>0</v>
      </c>
      <c r="R32" s="43">
        <v>0</v>
      </c>
      <c r="S32" s="16">
        <v>0</v>
      </c>
      <c r="T32" s="43">
        <v>0</v>
      </c>
      <c r="U32" s="43">
        <v>0</v>
      </c>
      <c r="V32" s="43">
        <v>0</v>
      </c>
      <c r="W32" s="43">
        <v>0</v>
      </c>
      <c r="X32" s="16">
        <v>0</v>
      </c>
      <c r="Y32" s="43">
        <v>0</v>
      </c>
      <c r="Z32" s="44">
        <v>0</v>
      </c>
      <c r="AA32" s="26" t="s">
        <v>24</v>
      </c>
    </row>
    <row r="33" spans="1:27" s="18" customFormat="1" ht="15.95" customHeight="1">
      <c r="A33" s="26" t="s">
        <v>25</v>
      </c>
      <c r="B33" s="43">
        <v>0</v>
      </c>
      <c r="C33" s="43">
        <v>0</v>
      </c>
      <c r="D33" s="16">
        <v>0</v>
      </c>
      <c r="E33" s="16">
        <v>0</v>
      </c>
      <c r="F33" s="16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16">
        <v>0</v>
      </c>
      <c r="N33" s="43">
        <v>0</v>
      </c>
      <c r="O33" s="43">
        <v>0</v>
      </c>
      <c r="P33" s="16">
        <v>0</v>
      </c>
      <c r="Q33" s="43">
        <v>0</v>
      </c>
      <c r="R33" s="43">
        <v>0</v>
      </c>
      <c r="S33" s="16">
        <v>0</v>
      </c>
      <c r="T33" s="43">
        <v>0</v>
      </c>
      <c r="U33" s="43">
        <v>0</v>
      </c>
      <c r="V33" s="43">
        <v>0</v>
      </c>
      <c r="W33" s="43">
        <v>0</v>
      </c>
      <c r="X33" s="16">
        <v>0</v>
      </c>
      <c r="Y33" s="43">
        <v>0</v>
      </c>
      <c r="Z33" s="44">
        <v>0</v>
      </c>
      <c r="AA33" s="26" t="s">
        <v>25</v>
      </c>
    </row>
    <row r="34" spans="1:27" s="18" customFormat="1" ht="15.95" customHeight="1">
      <c r="A34" s="26" t="s">
        <v>26</v>
      </c>
      <c r="B34" s="43">
        <v>0</v>
      </c>
      <c r="C34" s="43">
        <v>0</v>
      </c>
      <c r="D34" s="16">
        <v>0</v>
      </c>
      <c r="E34" s="16">
        <v>0</v>
      </c>
      <c r="F34" s="16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16">
        <v>0</v>
      </c>
      <c r="N34" s="43">
        <v>0</v>
      </c>
      <c r="O34" s="43">
        <v>0</v>
      </c>
      <c r="P34" s="16">
        <v>0</v>
      </c>
      <c r="Q34" s="43">
        <v>0</v>
      </c>
      <c r="R34" s="43">
        <v>0</v>
      </c>
      <c r="S34" s="16">
        <v>0</v>
      </c>
      <c r="T34" s="43">
        <v>0</v>
      </c>
      <c r="U34" s="43">
        <v>0</v>
      </c>
      <c r="V34" s="43">
        <v>0</v>
      </c>
      <c r="W34" s="43">
        <v>0</v>
      </c>
      <c r="X34" s="16">
        <v>0</v>
      </c>
      <c r="Y34" s="43">
        <v>0</v>
      </c>
      <c r="Z34" s="44">
        <v>0</v>
      </c>
      <c r="AA34" s="26" t="s">
        <v>26</v>
      </c>
    </row>
    <row r="35" spans="1:27" s="5" customFormat="1" ht="15.95" customHeight="1">
      <c r="A35" s="37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5"/>
      <c r="AA35" s="36"/>
    </row>
    <row r="36" spans="1:27" s="5" customFormat="1" ht="15.95" customHeight="1">
      <c r="A36" s="37" t="s">
        <v>29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5"/>
      <c r="AA36" s="37" t="s">
        <v>29</v>
      </c>
    </row>
    <row r="37" spans="1:27" s="18" customFormat="1" ht="15.95" customHeight="1">
      <c r="A37" s="366">
        <f>A7</f>
        <v>23</v>
      </c>
      <c r="B37" s="16">
        <v>86</v>
      </c>
      <c r="C37" s="16">
        <v>817</v>
      </c>
      <c r="D37" s="16">
        <v>23347</v>
      </c>
      <c r="E37" s="16">
        <v>11891</v>
      </c>
      <c r="F37" s="16">
        <v>11456</v>
      </c>
      <c r="G37" s="16">
        <v>3537</v>
      </c>
      <c r="H37" s="16">
        <v>3326</v>
      </c>
      <c r="I37" s="16">
        <v>4213</v>
      </c>
      <c r="J37" s="16">
        <v>4026</v>
      </c>
      <c r="K37" s="16">
        <v>4141</v>
      </c>
      <c r="L37" s="16">
        <v>4104</v>
      </c>
      <c r="M37" s="16">
        <v>8809</v>
      </c>
      <c r="N37" s="16">
        <v>4517</v>
      </c>
      <c r="O37" s="16">
        <v>4292</v>
      </c>
      <c r="P37" s="16">
        <v>8466</v>
      </c>
      <c r="Q37" s="16">
        <v>4345</v>
      </c>
      <c r="R37" s="16">
        <v>4121</v>
      </c>
      <c r="S37" s="16">
        <v>1511</v>
      </c>
      <c r="T37" s="16">
        <v>93</v>
      </c>
      <c r="U37" s="16">
        <v>1168</v>
      </c>
      <c r="V37" s="16">
        <v>250</v>
      </c>
      <c r="W37" s="16">
        <v>31</v>
      </c>
      <c r="X37" s="16">
        <v>184</v>
      </c>
      <c r="Y37" s="16">
        <v>97</v>
      </c>
      <c r="Z37" s="17">
        <v>87</v>
      </c>
      <c r="AA37" s="14">
        <f>A37</f>
        <v>23</v>
      </c>
    </row>
    <row r="38" spans="1:27" s="18" customFormat="1" ht="15.95" customHeight="1">
      <c r="A38" s="367">
        <f>A8</f>
        <v>24</v>
      </c>
      <c r="B38" s="16">
        <v>86</v>
      </c>
      <c r="C38" s="16">
        <v>822</v>
      </c>
      <c r="D38" s="16">
        <v>23388</v>
      </c>
      <c r="E38" s="16">
        <v>11943</v>
      </c>
      <c r="F38" s="16">
        <v>11445</v>
      </c>
      <c r="G38" s="16">
        <v>3459</v>
      </c>
      <c r="H38" s="16">
        <v>3382</v>
      </c>
      <c r="I38" s="16">
        <v>4306</v>
      </c>
      <c r="J38" s="16">
        <v>4068</v>
      </c>
      <c r="K38" s="16">
        <v>4178</v>
      </c>
      <c r="L38" s="16">
        <v>3995</v>
      </c>
      <c r="M38" s="16">
        <v>8562</v>
      </c>
      <c r="N38" s="16">
        <v>4339</v>
      </c>
      <c r="O38" s="16">
        <v>4223</v>
      </c>
      <c r="P38" s="16">
        <v>8286</v>
      </c>
      <c r="Q38" s="16">
        <v>4176</v>
      </c>
      <c r="R38" s="16">
        <v>4110</v>
      </c>
      <c r="S38" s="16">
        <v>1516</v>
      </c>
      <c r="T38" s="16">
        <v>86</v>
      </c>
      <c r="U38" s="16">
        <v>1165</v>
      </c>
      <c r="V38" s="16">
        <v>265</v>
      </c>
      <c r="W38" s="16">
        <v>27</v>
      </c>
      <c r="X38" s="16">
        <v>182</v>
      </c>
      <c r="Y38" s="16">
        <v>100</v>
      </c>
      <c r="Z38" s="17">
        <v>82</v>
      </c>
      <c r="AA38" s="19">
        <f>A38</f>
        <v>24</v>
      </c>
    </row>
    <row r="39" spans="1:27" s="18" customFormat="1" ht="15.95" customHeight="1">
      <c r="A39" s="367">
        <f>A9</f>
        <v>25</v>
      </c>
      <c r="B39" s="16">
        <v>86</v>
      </c>
      <c r="C39" s="16">
        <v>825</v>
      </c>
      <c r="D39" s="16">
        <v>23204</v>
      </c>
      <c r="E39" s="16">
        <v>11900</v>
      </c>
      <c r="F39" s="16">
        <v>11304</v>
      </c>
      <c r="G39" s="16">
        <v>3471</v>
      </c>
      <c r="H39" s="16">
        <v>3305</v>
      </c>
      <c r="I39" s="16">
        <v>4129</v>
      </c>
      <c r="J39" s="16">
        <v>3958</v>
      </c>
      <c r="K39" s="16">
        <v>4300</v>
      </c>
      <c r="L39" s="16">
        <v>4041</v>
      </c>
      <c r="M39" s="16">
        <v>8265</v>
      </c>
      <c r="N39" s="16">
        <v>4270</v>
      </c>
      <c r="O39" s="16">
        <v>3995</v>
      </c>
      <c r="P39" s="16">
        <v>8335</v>
      </c>
      <c r="Q39" s="16">
        <v>4204</v>
      </c>
      <c r="R39" s="16">
        <v>4131</v>
      </c>
      <c r="S39" s="16">
        <v>1522</v>
      </c>
      <c r="T39" s="16">
        <v>88</v>
      </c>
      <c r="U39" s="16">
        <v>1162</v>
      </c>
      <c r="V39" s="16">
        <v>272</v>
      </c>
      <c r="W39" s="16">
        <v>34</v>
      </c>
      <c r="X39" s="16">
        <v>187</v>
      </c>
      <c r="Y39" s="16">
        <v>102</v>
      </c>
      <c r="Z39" s="17">
        <v>85</v>
      </c>
      <c r="AA39" s="19">
        <f t="shared" ref="AA39:AA42" si="1">A39</f>
        <v>25</v>
      </c>
    </row>
    <row r="40" spans="1:27" s="18" customFormat="1" ht="15.95" customHeight="1">
      <c r="A40" s="367">
        <f>A10</f>
        <v>26</v>
      </c>
      <c r="B40" s="16">
        <v>86</v>
      </c>
      <c r="C40" s="16">
        <v>816</v>
      </c>
      <c r="D40" s="16">
        <v>22573</v>
      </c>
      <c r="E40" s="16">
        <v>11487</v>
      </c>
      <c r="F40" s="16">
        <v>11086</v>
      </c>
      <c r="G40" s="16">
        <v>3433</v>
      </c>
      <c r="H40" s="16">
        <v>3320</v>
      </c>
      <c r="I40" s="16">
        <v>3947</v>
      </c>
      <c r="J40" s="16">
        <v>3817</v>
      </c>
      <c r="K40" s="16">
        <v>4107</v>
      </c>
      <c r="L40" s="16">
        <v>3949</v>
      </c>
      <c r="M40" s="16">
        <v>7934</v>
      </c>
      <c r="N40" s="16">
        <v>4000</v>
      </c>
      <c r="O40" s="16">
        <v>3934</v>
      </c>
      <c r="P40" s="16">
        <v>8545</v>
      </c>
      <c r="Q40" s="16">
        <v>4368</v>
      </c>
      <c r="R40" s="16">
        <v>4177</v>
      </c>
      <c r="S40" s="16">
        <v>1561</v>
      </c>
      <c r="T40" s="16">
        <v>92</v>
      </c>
      <c r="U40" s="16">
        <v>1183</v>
      </c>
      <c r="V40" s="16">
        <v>286</v>
      </c>
      <c r="W40" s="16">
        <v>33</v>
      </c>
      <c r="X40" s="16">
        <v>188</v>
      </c>
      <c r="Y40" s="16">
        <v>98</v>
      </c>
      <c r="Z40" s="17">
        <v>90</v>
      </c>
      <c r="AA40" s="19">
        <f t="shared" si="1"/>
        <v>26</v>
      </c>
    </row>
    <row r="41" spans="1:27" s="5" customFormat="1" ht="15.95" customHeight="1">
      <c r="A41" s="369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3"/>
      <c r="AA41" s="19"/>
    </row>
    <row r="42" spans="1:27" s="5" customFormat="1" ht="15.95" customHeight="1">
      <c r="A42" s="368">
        <f>A12</f>
        <v>27</v>
      </c>
      <c r="B42" s="22">
        <v>85</v>
      </c>
      <c r="C42" s="22">
        <v>805</v>
      </c>
      <c r="D42" s="22">
        <v>21929</v>
      </c>
      <c r="E42" s="22">
        <v>11161</v>
      </c>
      <c r="F42" s="22">
        <v>10768</v>
      </c>
      <c r="G42" s="22">
        <v>3389</v>
      </c>
      <c r="H42" s="22">
        <v>3239</v>
      </c>
      <c r="I42" s="22">
        <v>3856</v>
      </c>
      <c r="J42" s="22">
        <v>3730</v>
      </c>
      <c r="K42" s="22">
        <v>3916</v>
      </c>
      <c r="L42" s="22">
        <v>3799</v>
      </c>
      <c r="M42" s="22">
        <v>7659</v>
      </c>
      <c r="N42" s="22">
        <v>3911</v>
      </c>
      <c r="O42" s="22">
        <v>3748</v>
      </c>
      <c r="P42" s="22">
        <v>8042</v>
      </c>
      <c r="Q42" s="22">
        <v>4091</v>
      </c>
      <c r="R42" s="22">
        <v>3951</v>
      </c>
      <c r="S42" s="22">
        <v>1578</v>
      </c>
      <c r="T42" s="22">
        <v>88</v>
      </c>
      <c r="U42" s="22">
        <v>1183</v>
      </c>
      <c r="V42" s="22">
        <v>307</v>
      </c>
      <c r="W42" s="22">
        <v>31</v>
      </c>
      <c r="X42" s="22">
        <v>193</v>
      </c>
      <c r="Y42" s="22">
        <v>97</v>
      </c>
      <c r="Z42" s="23">
        <v>96</v>
      </c>
      <c r="AA42" s="20">
        <f t="shared" si="1"/>
        <v>27</v>
      </c>
    </row>
    <row r="43" spans="1:27" s="18" customFormat="1" ht="15.95" customHeight="1">
      <c r="A43" s="26" t="s">
        <v>20</v>
      </c>
      <c r="B43" s="43">
        <v>19</v>
      </c>
      <c r="C43" s="43">
        <v>124</v>
      </c>
      <c r="D43" s="16">
        <v>3174</v>
      </c>
      <c r="E43" s="16">
        <v>1596</v>
      </c>
      <c r="F43" s="16">
        <v>1578</v>
      </c>
      <c r="G43" s="43">
        <v>499</v>
      </c>
      <c r="H43" s="43">
        <v>444</v>
      </c>
      <c r="I43" s="43">
        <v>543</v>
      </c>
      <c r="J43" s="43">
        <v>587</v>
      </c>
      <c r="K43" s="43">
        <v>554</v>
      </c>
      <c r="L43" s="43">
        <v>547</v>
      </c>
      <c r="M43" s="16">
        <v>1109</v>
      </c>
      <c r="N43" s="43">
        <v>568</v>
      </c>
      <c r="O43" s="43">
        <v>541</v>
      </c>
      <c r="P43" s="16">
        <v>1117</v>
      </c>
      <c r="Q43" s="43">
        <v>544</v>
      </c>
      <c r="R43" s="43">
        <v>573</v>
      </c>
      <c r="S43" s="16">
        <v>222</v>
      </c>
      <c r="T43" s="43">
        <v>11</v>
      </c>
      <c r="U43" s="43">
        <v>178</v>
      </c>
      <c r="V43" s="43">
        <v>33</v>
      </c>
      <c r="W43" s="43">
        <v>6</v>
      </c>
      <c r="X43" s="16">
        <v>31</v>
      </c>
      <c r="Y43" s="43">
        <v>12</v>
      </c>
      <c r="Z43" s="44">
        <v>19</v>
      </c>
      <c r="AA43" s="27" t="s">
        <v>20</v>
      </c>
    </row>
    <row r="44" spans="1:27" s="18" customFormat="1" ht="15.95" customHeight="1">
      <c r="A44" s="26" t="s">
        <v>21</v>
      </c>
      <c r="B44" s="43">
        <v>11</v>
      </c>
      <c r="C44" s="43">
        <v>104</v>
      </c>
      <c r="D44" s="16">
        <v>2985</v>
      </c>
      <c r="E44" s="16">
        <v>1540</v>
      </c>
      <c r="F44" s="16">
        <v>1445</v>
      </c>
      <c r="G44" s="43">
        <v>505</v>
      </c>
      <c r="H44" s="43">
        <v>443</v>
      </c>
      <c r="I44" s="43">
        <v>521</v>
      </c>
      <c r="J44" s="43">
        <v>494</v>
      </c>
      <c r="K44" s="43">
        <v>514</v>
      </c>
      <c r="L44" s="43">
        <v>508</v>
      </c>
      <c r="M44" s="16">
        <v>1050</v>
      </c>
      <c r="N44" s="43">
        <v>556</v>
      </c>
      <c r="O44" s="43">
        <v>494</v>
      </c>
      <c r="P44" s="16">
        <v>1067</v>
      </c>
      <c r="Q44" s="43">
        <v>559</v>
      </c>
      <c r="R44" s="43">
        <v>508</v>
      </c>
      <c r="S44" s="16">
        <v>184</v>
      </c>
      <c r="T44" s="43">
        <v>9</v>
      </c>
      <c r="U44" s="43">
        <v>147</v>
      </c>
      <c r="V44" s="43">
        <v>28</v>
      </c>
      <c r="W44" s="43">
        <v>8</v>
      </c>
      <c r="X44" s="16">
        <v>18</v>
      </c>
      <c r="Y44" s="43">
        <v>9</v>
      </c>
      <c r="Z44" s="44">
        <v>9</v>
      </c>
      <c r="AA44" s="27" t="s">
        <v>21</v>
      </c>
    </row>
    <row r="45" spans="1:27" s="18" customFormat="1" ht="15.95" customHeight="1">
      <c r="A45" s="26" t="s">
        <v>22</v>
      </c>
      <c r="B45" s="43">
        <v>13</v>
      </c>
      <c r="C45" s="43">
        <v>107</v>
      </c>
      <c r="D45" s="16">
        <v>3131</v>
      </c>
      <c r="E45" s="16">
        <v>1583</v>
      </c>
      <c r="F45" s="16">
        <v>1548</v>
      </c>
      <c r="G45" s="43">
        <v>506</v>
      </c>
      <c r="H45" s="43">
        <v>474</v>
      </c>
      <c r="I45" s="43">
        <v>533</v>
      </c>
      <c r="J45" s="43">
        <v>528</v>
      </c>
      <c r="K45" s="43">
        <v>544</v>
      </c>
      <c r="L45" s="43">
        <v>546</v>
      </c>
      <c r="M45" s="16">
        <v>1095</v>
      </c>
      <c r="N45" s="43">
        <v>557</v>
      </c>
      <c r="O45" s="43">
        <v>538</v>
      </c>
      <c r="P45" s="16">
        <v>1088</v>
      </c>
      <c r="Q45" s="43">
        <v>573</v>
      </c>
      <c r="R45" s="43">
        <v>515</v>
      </c>
      <c r="S45" s="16">
        <v>180</v>
      </c>
      <c r="T45" s="43">
        <v>12</v>
      </c>
      <c r="U45" s="43">
        <v>149</v>
      </c>
      <c r="V45" s="43">
        <v>19</v>
      </c>
      <c r="W45" s="43">
        <v>3</v>
      </c>
      <c r="X45" s="16">
        <v>24</v>
      </c>
      <c r="Y45" s="43">
        <v>8</v>
      </c>
      <c r="Z45" s="44">
        <v>16</v>
      </c>
      <c r="AA45" s="27" t="s">
        <v>22</v>
      </c>
    </row>
    <row r="46" spans="1:27" s="18" customFormat="1" ht="15.95" customHeight="1">
      <c r="A46" s="26" t="s">
        <v>23</v>
      </c>
      <c r="B46" s="43">
        <v>10</v>
      </c>
      <c r="C46" s="43">
        <v>120</v>
      </c>
      <c r="D46" s="16">
        <v>3733</v>
      </c>
      <c r="E46" s="16">
        <v>1870</v>
      </c>
      <c r="F46" s="16">
        <v>1863</v>
      </c>
      <c r="G46" s="43">
        <v>574</v>
      </c>
      <c r="H46" s="43">
        <v>579</v>
      </c>
      <c r="I46" s="43">
        <v>647</v>
      </c>
      <c r="J46" s="43">
        <v>655</v>
      </c>
      <c r="K46" s="43">
        <v>649</v>
      </c>
      <c r="L46" s="43">
        <v>629</v>
      </c>
      <c r="M46" s="16">
        <v>1344</v>
      </c>
      <c r="N46" s="43">
        <v>684</v>
      </c>
      <c r="O46" s="43">
        <v>660</v>
      </c>
      <c r="P46" s="16">
        <v>1392</v>
      </c>
      <c r="Q46" s="43">
        <v>720</v>
      </c>
      <c r="R46" s="43">
        <v>672</v>
      </c>
      <c r="S46" s="16">
        <v>247</v>
      </c>
      <c r="T46" s="43">
        <v>15</v>
      </c>
      <c r="U46" s="43">
        <v>203</v>
      </c>
      <c r="V46" s="43">
        <v>29</v>
      </c>
      <c r="W46" s="43">
        <v>3</v>
      </c>
      <c r="X46" s="16">
        <v>29</v>
      </c>
      <c r="Y46" s="43">
        <v>15</v>
      </c>
      <c r="Z46" s="44">
        <v>14</v>
      </c>
      <c r="AA46" s="27" t="s">
        <v>23</v>
      </c>
    </row>
    <row r="47" spans="1:27" s="18" customFormat="1" ht="15.95" customHeight="1">
      <c r="A47" s="26" t="s">
        <v>24</v>
      </c>
      <c r="B47" s="43">
        <v>11</v>
      </c>
      <c r="C47" s="43">
        <v>145</v>
      </c>
      <c r="D47" s="16">
        <v>3834</v>
      </c>
      <c r="E47" s="16">
        <v>1935</v>
      </c>
      <c r="F47" s="16">
        <v>1899</v>
      </c>
      <c r="G47" s="43">
        <v>582</v>
      </c>
      <c r="H47" s="43">
        <v>564</v>
      </c>
      <c r="I47" s="43">
        <v>683</v>
      </c>
      <c r="J47" s="43">
        <v>669</v>
      </c>
      <c r="K47" s="43">
        <v>670</v>
      </c>
      <c r="L47" s="43">
        <v>666</v>
      </c>
      <c r="M47" s="16">
        <v>1393</v>
      </c>
      <c r="N47" s="43">
        <v>704</v>
      </c>
      <c r="O47" s="43">
        <v>689</v>
      </c>
      <c r="P47" s="16">
        <v>1518</v>
      </c>
      <c r="Q47" s="43">
        <v>787</v>
      </c>
      <c r="R47" s="43">
        <v>731</v>
      </c>
      <c r="S47" s="16">
        <v>305</v>
      </c>
      <c r="T47" s="43">
        <v>19</v>
      </c>
      <c r="U47" s="43">
        <v>223</v>
      </c>
      <c r="V47" s="43">
        <v>63</v>
      </c>
      <c r="W47" s="43">
        <v>4</v>
      </c>
      <c r="X47" s="16">
        <v>47</v>
      </c>
      <c r="Y47" s="43">
        <v>30</v>
      </c>
      <c r="Z47" s="44">
        <v>17</v>
      </c>
      <c r="AA47" s="27" t="s">
        <v>24</v>
      </c>
    </row>
    <row r="48" spans="1:27" s="18" customFormat="1" ht="15.95" customHeight="1">
      <c r="A48" s="26" t="s">
        <v>25</v>
      </c>
      <c r="B48" s="43">
        <v>13</v>
      </c>
      <c r="C48" s="43">
        <v>114</v>
      </c>
      <c r="D48" s="16">
        <v>2739</v>
      </c>
      <c r="E48" s="16">
        <v>1375</v>
      </c>
      <c r="F48" s="16">
        <v>1364</v>
      </c>
      <c r="G48" s="43">
        <v>362</v>
      </c>
      <c r="H48" s="43">
        <v>405</v>
      </c>
      <c r="I48" s="43">
        <v>502</v>
      </c>
      <c r="J48" s="43">
        <v>457</v>
      </c>
      <c r="K48" s="43">
        <v>511</v>
      </c>
      <c r="L48" s="43">
        <v>502</v>
      </c>
      <c r="M48" s="16">
        <v>938</v>
      </c>
      <c r="N48" s="43">
        <v>456</v>
      </c>
      <c r="O48" s="43">
        <v>482</v>
      </c>
      <c r="P48" s="16">
        <v>1050</v>
      </c>
      <c r="Q48" s="43">
        <v>491</v>
      </c>
      <c r="R48" s="43">
        <v>559</v>
      </c>
      <c r="S48" s="16">
        <v>210</v>
      </c>
      <c r="T48" s="43">
        <v>16</v>
      </c>
      <c r="U48" s="43">
        <v>174</v>
      </c>
      <c r="V48" s="43">
        <v>20</v>
      </c>
      <c r="W48" s="43">
        <v>7</v>
      </c>
      <c r="X48" s="16">
        <v>28</v>
      </c>
      <c r="Y48" s="43">
        <v>13</v>
      </c>
      <c r="Z48" s="44">
        <v>15</v>
      </c>
      <c r="AA48" s="27" t="s">
        <v>25</v>
      </c>
    </row>
    <row r="49" spans="1:27" s="18" customFormat="1" ht="15.75" customHeight="1">
      <c r="A49" s="26" t="s">
        <v>26</v>
      </c>
      <c r="B49" s="43">
        <v>8</v>
      </c>
      <c r="C49" s="43">
        <v>91</v>
      </c>
      <c r="D49" s="16">
        <v>2333</v>
      </c>
      <c r="E49" s="16">
        <v>1262</v>
      </c>
      <c r="F49" s="16">
        <v>1071</v>
      </c>
      <c r="G49" s="43">
        <v>361</v>
      </c>
      <c r="H49" s="43">
        <v>330</v>
      </c>
      <c r="I49" s="43">
        <v>427</v>
      </c>
      <c r="J49" s="43">
        <v>340</v>
      </c>
      <c r="K49" s="43">
        <v>474</v>
      </c>
      <c r="L49" s="43">
        <v>401</v>
      </c>
      <c r="M49" s="16">
        <v>730</v>
      </c>
      <c r="N49" s="43">
        <v>386</v>
      </c>
      <c r="O49" s="43">
        <v>344</v>
      </c>
      <c r="P49" s="16">
        <v>810</v>
      </c>
      <c r="Q49" s="43">
        <v>417</v>
      </c>
      <c r="R49" s="43">
        <v>393</v>
      </c>
      <c r="S49" s="16">
        <v>230</v>
      </c>
      <c r="T49" s="43">
        <v>6</v>
      </c>
      <c r="U49" s="43">
        <v>109</v>
      </c>
      <c r="V49" s="43">
        <v>115</v>
      </c>
      <c r="W49" s="43">
        <v>0</v>
      </c>
      <c r="X49" s="16">
        <v>16</v>
      </c>
      <c r="Y49" s="43">
        <v>10</v>
      </c>
      <c r="Z49" s="44">
        <v>6</v>
      </c>
      <c r="AA49" s="27" t="s">
        <v>26</v>
      </c>
    </row>
    <row r="50" spans="1:27" s="5" customFormat="1" ht="3.6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40"/>
      <c r="AA50" s="39"/>
    </row>
    <row r="51" spans="1:27" ht="15.95" customHeight="1">
      <c r="AA51" s="2"/>
    </row>
    <row r="56" spans="1:27" ht="15.95" customHeight="1">
      <c r="B56" s="41"/>
    </row>
    <row r="57" spans="1:27" ht="15.95" customHeight="1">
      <c r="B57" s="41"/>
    </row>
    <row r="58" spans="1:27" ht="15.95" customHeight="1">
      <c r="B58" s="41"/>
    </row>
    <row r="59" spans="1:27" ht="15.95" customHeight="1">
      <c r="B59" s="41"/>
    </row>
    <row r="60" spans="1:27" ht="15.95" customHeight="1">
      <c r="B60" s="41"/>
    </row>
    <row r="61" spans="1:27" ht="15.95" customHeight="1">
      <c r="B61" s="41"/>
    </row>
    <row r="62" spans="1:27" ht="15.95" customHeight="1">
      <c r="B62" s="41"/>
    </row>
    <row r="63" spans="1:27" ht="15.95" customHeight="1">
      <c r="B63" s="41"/>
    </row>
    <row r="64" spans="1:27" ht="15.95" customHeight="1">
      <c r="B64" s="41"/>
    </row>
    <row r="65" spans="2:2" ht="15.95" customHeight="1">
      <c r="B65" s="41"/>
    </row>
  </sheetData>
  <mergeCells count="28">
    <mergeCell ref="A1:M1"/>
    <mergeCell ref="N1:AA1"/>
    <mergeCell ref="A3:A5"/>
    <mergeCell ref="B3:B5"/>
    <mergeCell ref="C3:C5"/>
    <mergeCell ref="D3:L3"/>
    <mergeCell ref="N3:O3"/>
    <mergeCell ref="P3:R3"/>
    <mergeCell ref="S3:V3"/>
    <mergeCell ref="W3:W5"/>
    <mergeCell ref="X3:Z3"/>
    <mergeCell ref="AA3:AA5"/>
    <mergeCell ref="D4:F4"/>
    <mergeCell ref="G4:H4"/>
    <mergeCell ref="I4:J4"/>
    <mergeCell ref="K4:L4"/>
    <mergeCell ref="M4:M5"/>
    <mergeCell ref="N4:N5"/>
    <mergeCell ref="O4:O5"/>
    <mergeCell ref="P4:P5"/>
    <mergeCell ref="Y4:Y5"/>
    <mergeCell ref="Z4:Z5"/>
    <mergeCell ref="Q4:Q5"/>
    <mergeCell ref="R4:R5"/>
    <mergeCell ref="S4:S5"/>
    <mergeCell ref="T4:U4"/>
    <mergeCell ref="V4:V5"/>
    <mergeCell ref="X4:X5"/>
  </mergeCells>
  <phoneticPr fontId="3"/>
  <printOptions horizontalCentered="1"/>
  <pageMargins left="0.59055118110236227" right="0.59055118110236227" top="0.98425196850393704" bottom="0.59055118110236227" header="0.51181102362204722" footer="0.70866141732283472"/>
  <pageSetup paperSize="9" scale="94" firstPageNumber="22" fitToWidth="2" orientation="portrait" useFirstPageNumber="1" r:id="rId1"/>
  <headerFooter scaleWithDoc="0" alignWithMargins="0">
    <oddFooter>&amp;C&amp;"ＭＳ Ｐ明朝,標準"－&amp;P－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A59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M1"/>
    </sheetView>
  </sheetViews>
  <sheetFormatPr defaultRowHeight="15.95" customHeight="1"/>
  <cols>
    <col min="1" max="1" width="4.625" style="1" customWidth="1"/>
    <col min="2" max="2" width="10.125" style="1" customWidth="1"/>
    <col min="3" max="16" width="7.375" style="1" customWidth="1"/>
    <col min="17" max="17" width="7.5" style="1" customWidth="1"/>
    <col min="18" max="19" width="7.375" style="1" customWidth="1"/>
    <col min="20" max="21" width="7.125" style="1" customWidth="1"/>
    <col min="22" max="22" width="7.375" style="1" customWidth="1"/>
    <col min="23" max="24" width="7.125" style="1" customWidth="1"/>
    <col min="25" max="25" width="5.25" style="1" customWidth="1"/>
    <col min="26" max="26" width="9.625" style="1" customWidth="1"/>
    <col min="27" max="16384" width="9" style="1"/>
  </cols>
  <sheetData>
    <row r="1" spans="1:27" ht="25.5" customHeight="1">
      <c r="A1" s="663" t="s">
        <v>126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4" t="s">
        <v>127</v>
      </c>
      <c r="O1" s="664"/>
      <c r="P1" s="664"/>
      <c r="Q1" s="664"/>
      <c r="R1" s="664"/>
      <c r="S1" s="664"/>
      <c r="T1" s="664"/>
      <c r="U1" s="664"/>
      <c r="V1" s="664"/>
      <c r="W1" s="664"/>
      <c r="X1" s="664"/>
      <c r="Y1" s="664"/>
      <c r="Z1" s="664"/>
    </row>
    <row r="2" spans="1:27" ht="3" customHeight="1" thickBot="1">
      <c r="B2" s="2"/>
      <c r="C2" s="104"/>
      <c r="D2" s="104"/>
      <c r="E2" s="104"/>
      <c r="F2" s="104"/>
      <c r="G2" s="104"/>
      <c r="H2" s="104"/>
      <c r="I2" s="166"/>
      <c r="J2" s="166"/>
      <c r="K2" s="166"/>
      <c r="L2" s="166"/>
      <c r="M2" s="166"/>
      <c r="N2" s="172"/>
      <c r="O2" s="166"/>
      <c r="P2" s="166"/>
      <c r="Q2" s="166"/>
      <c r="R2" s="104"/>
      <c r="S2" s="104"/>
      <c r="T2" s="104"/>
      <c r="U2" s="104"/>
      <c r="V2" s="104"/>
      <c r="W2" s="104"/>
      <c r="X2" s="104"/>
      <c r="Y2" s="2"/>
    </row>
    <row r="3" spans="1:27" ht="18" customHeight="1" thickTop="1">
      <c r="A3" s="629" t="s">
        <v>1</v>
      </c>
      <c r="B3" s="653"/>
      <c r="C3" s="4"/>
      <c r="D3" s="173"/>
      <c r="E3" s="173"/>
      <c r="F3" s="173"/>
      <c r="G3" s="639" t="s">
        <v>128</v>
      </c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40"/>
      <c r="S3" s="624" t="s">
        <v>129</v>
      </c>
      <c r="T3" s="624"/>
      <c r="U3" s="624"/>
      <c r="V3" s="624" t="s">
        <v>130</v>
      </c>
      <c r="W3" s="624"/>
      <c r="X3" s="624"/>
      <c r="Y3" s="647" t="s">
        <v>1</v>
      </c>
      <c r="Z3" s="629"/>
      <c r="AA3" s="2"/>
    </row>
    <row r="4" spans="1:27" ht="16.5" customHeight="1">
      <c r="A4" s="630"/>
      <c r="B4" s="654"/>
      <c r="C4" s="622" t="s">
        <v>131</v>
      </c>
      <c r="D4" s="622"/>
      <c r="E4" s="622"/>
      <c r="F4" s="622"/>
      <c r="G4" s="622" t="s">
        <v>132</v>
      </c>
      <c r="H4" s="622"/>
      <c r="I4" s="622"/>
      <c r="J4" s="622"/>
      <c r="K4" s="174"/>
      <c r="L4" s="650" t="s">
        <v>133</v>
      </c>
      <c r="M4" s="650"/>
      <c r="N4" s="175"/>
      <c r="O4" s="622" t="s">
        <v>134</v>
      </c>
      <c r="P4" s="622"/>
      <c r="Q4" s="622"/>
      <c r="R4" s="622"/>
      <c r="S4" s="622" t="s">
        <v>14</v>
      </c>
      <c r="T4" s="622" t="s">
        <v>15</v>
      </c>
      <c r="U4" s="622" t="s">
        <v>16</v>
      </c>
      <c r="V4" s="622" t="s">
        <v>14</v>
      </c>
      <c r="W4" s="622" t="s">
        <v>15</v>
      </c>
      <c r="X4" s="622" t="s">
        <v>16</v>
      </c>
      <c r="Y4" s="648"/>
      <c r="Z4" s="630"/>
      <c r="AA4" s="2"/>
    </row>
    <row r="5" spans="1:27" ht="16.5" customHeight="1">
      <c r="A5" s="630"/>
      <c r="B5" s="654"/>
      <c r="C5" s="622" t="s">
        <v>135</v>
      </c>
      <c r="D5" s="649" t="s">
        <v>123</v>
      </c>
      <c r="E5" s="650"/>
      <c r="F5" s="651"/>
      <c r="G5" s="622" t="s">
        <v>135</v>
      </c>
      <c r="H5" s="649" t="s">
        <v>123</v>
      </c>
      <c r="I5" s="650"/>
      <c r="J5" s="651"/>
      <c r="K5" s="622" t="s">
        <v>135</v>
      </c>
      <c r="L5" s="726" t="s">
        <v>123</v>
      </c>
      <c r="M5" s="727"/>
      <c r="N5" s="175"/>
      <c r="O5" s="622" t="s">
        <v>135</v>
      </c>
      <c r="P5" s="649" t="s">
        <v>123</v>
      </c>
      <c r="Q5" s="650"/>
      <c r="R5" s="651"/>
      <c r="S5" s="622"/>
      <c r="T5" s="622"/>
      <c r="U5" s="622"/>
      <c r="V5" s="622"/>
      <c r="W5" s="622"/>
      <c r="X5" s="622"/>
      <c r="Y5" s="648"/>
      <c r="Z5" s="630"/>
      <c r="AA5" s="2"/>
    </row>
    <row r="6" spans="1:27" ht="16.5" customHeight="1">
      <c r="A6" s="631"/>
      <c r="B6" s="655"/>
      <c r="C6" s="622"/>
      <c r="D6" s="8" t="s">
        <v>14</v>
      </c>
      <c r="E6" s="8" t="s">
        <v>15</v>
      </c>
      <c r="F6" s="8" t="s">
        <v>16</v>
      </c>
      <c r="G6" s="622"/>
      <c r="H6" s="8" t="s">
        <v>14</v>
      </c>
      <c r="I6" s="8" t="s">
        <v>15</v>
      </c>
      <c r="J6" s="8" t="s">
        <v>16</v>
      </c>
      <c r="K6" s="622"/>
      <c r="L6" s="8" t="s">
        <v>14</v>
      </c>
      <c r="M6" s="8" t="s">
        <v>15</v>
      </c>
      <c r="N6" s="8" t="s">
        <v>16</v>
      </c>
      <c r="O6" s="622"/>
      <c r="P6" s="8" t="s">
        <v>14</v>
      </c>
      <c r="Q6" s="8" t="s">
        <v>15</v>
      </c>
      <c r="R6" s="8" t="s">
        <v>16</v>
      </c>
      <c r="S6" s="622"/>
      <c r="T6" s="622"/>
      <c r="U6" s="622"/>
      <c r="V6" s="622"/>
      <c r="W6" s="622"/>
      <c r="X6" s="622"/>
      <c r="Y6" s="648"/>
      <c r="Z6" s="630"/>
      <c r="AA6" s="2"/>
    </row>
    <row r="7" spans="1:27" s="70" customFormat="1" ht="17.25" customHeight="1">
      <c r="A7" s="738">
        <f>B8-1</f>
        <v>23</v>
      </c>
      <c r="B7" s="739"/>
      <c r="C7" s="67">
        <v>20</v>
      </c>
      <c r="D7" s="176">
        <v>1354</v>
      </c>
      <c r="E7" s="63">
        <v>428</v>
      </c>
      <c r="F7" s="63">
        <v>926</v>
      </c>
      <c r="G7" s="63">
        <v>19</v>
      </c>
      <c r="H7" s="176">
        <v>1268</v>
      </c>
      <c r="I7" s="176">
        <v>428</v>
      </c>
      <c r="J7" s="176">
        <v>840</v>
      </c>
      <c r="K7" s="63">
        <v>1</v>
      </c>
      <c r="L7" s="63">
        <v>86</v>
      </c>
      <c r="M7" s="63">
        <v>0</v>
      </c>
      <c r="N7" s="63">
        <v>86</v>
      </c>
      <c r="O7" s="176">
        <v>0</v>
      </c>
      <c r="P7" s="176">
        <v>0</v>
      </c>
      <c r="Q7" s="176">
        <v>0</v>
      </c>
      <c r="R7" s="176">
        <v>0</v>
      </c>
      <c r="S7" s="176">
        <v>545</v>
      </c>
      <c r="T7" s="176">
        <v>122</v>
      </c>
      <c r="U7" s="176">
        <v>423</v>
      </c>
      <c r="V7" s="176">
        <v>760</v>
      </c>
      <c r="W7" s="176">
        <v>293</v>
      </c>
      <c r="X7" s="176">
        <v>467</v>
      </c>
      <c r="Y7" s="732">
        <f>A7</f>
        <v>23</v>
      </c>
      <c r="Z7" s="733"/>
      <c r="AA7" s="177"/>
    </row>
    <row r="8" spans="1:27" s="70" customFormat="1" ht="13.5" customHeight="1">
      <c r="B8" s="178">
        <f>B9-1</f>
        <v>24</v>
      </c>
      <c r="C8" s="67">
        <v>25</v>
      </c>
      <c r="D8" s="176">
        <v>1236</v>
      </c>
      <c r="E8" s="63">
        <v>337</v>
      </c>
      <c r="F8" s="63">
        <v>899</v>
      </c>
      <c r="G8" s="63">
        <v>24</v>
      </c>
      <c r="H8" s="176">
        <v>1153</v>
      </c>
      <c r="I8" s="176">
        <v>337</v>
      </c>
      <c r="J8" s="176">
        <v>816</v>
      </c>
      <c r="K8" s="63">
        <v>1</v>
      </c>
      <c r="L8" s="63">
        <v>83</v>
      </c>
      <c r="M8" s="63">
        <v>0</v>
      </c>
      <c r="N8" s="63">
        <v>83</v>
      </c>
      <c r="O8" s="63">
        <v>0</v>
      </c>
      <c r="P8" s="176">
        <v>0</v>
      </c>
      <c r="Q8" s="176">
        <v>0</v>
      </c>
      <c r="R8" s="176">
        <v>0</v>
      </c>
      <c r="S8" s="176">
        <v>550</v>
      </c>
      <c r="T8" s="176">
        <v>164</v>
      </c>
      <c r="U8" s="176">
        <v>386</v>
      </c>
      <c r="V8" s="176">
        <v>582</v>
      </c>
      <c r="W8" s="176">
        <v>233</v>
      </c>
      <c r="X8" s="176">
        <v>349</v>
      </c>
      <c r="Y8" s="179"/>
      <c r="Z8" s="180">
        <f>B8</f>
        <v>24</v>
      </c>
      <c r="AA8" s="177"/>
    </row>
    <row r="9" spans="1:27" s="70" customFormat="1" ht="13.5" customHeight="1">
      <c r="B9" s="178">
        <f>B10-1</f>
        <v>25</v>
      </c>
      <c r="C9" s="67">
        <v>29</v>
      </c>
      <c r="D9" s="176">
        <v>1093</v>
      </c>
      <c r="E9" s="63">
        <v>259</v>
      </c>
      <c r="F9" s="63">
        <v>834</v>
      </c>
      <c r="G9" s="63">
        <v>28</v>
      </c>
      <c r="H9" s="176">
        <v>1016</v>
      </c>
      <c r="I9" s="176">
        <v>259</v>
      </c>
      <c r="J9" s="176">
        <v>757</v>
      </c>
      <c r="K9" s="63">
        <v>1</v>
      </c>
      <c r="L9" s="63">
        <v>77</v>
      </c>
      <c r="M9" s="63">
        <v>0</v>
      </c>
      <c r="N9" s="63">
        <v>77</v>
      </c>
      <c r="O9" s="63">
        <v>0</v>
      </c>
      <c r="P9" s="176">
        <v>0</v>
      </c>
      <c r="Q9" s="176">
        <v>0</v>
      </c>
      <c r="R9" s="176">
        <v>0</v>
      </c>
      <c r="S9" s="176">
        <v>566</v>
      </c>
      <c r="T9" s="176">
        <v>163</v>
      </c>
      <c r="U9" s="176">
        <v>403</v>
      </c>
      <c r="V9" s="176">
        <v>589</v>
      </c>
      <c r="W9" s="176">
        <v>208</v>
      </c>
      <c r="X9" s="176">
        <v>381</v>
      </c>
      <c r="Y9" s="179"/>
      <c r="Z9" s="180">
        <f t="shared" ref="Z9:Z12" si="0">B9</f>
        <v>25</v>
      </c>
      <c r="AA9" s="177"/>
    </row>
    <row r="10" spans="1:27" s="70" customFormat="1" ht="13.5" customHeight="1">
      <c r="B10" s="178">
        <f>B12-1</f>
        <v>26</v>
      </c>
      <c r="C10" s="67">
        <v>22</v>
      </c>
      <c r="D10" s="176">
        <v>1165</v>
      </c>
      <c r="E10" s="63">
        <v>296</v>
      </c>
      <c r="F10" s="63">
        <v>869</v>
      </c>
      <c r="G10" s="63">
        <v>21</v>
      </c>
      <c r="H10" s="176">
        <v>1087</v>
      </c>
      <c r="I10" s="176">
        <v>296</v>
      </c>
      <c r="J10" s="176">
        <v>791</v>
      </c>
      <c r="K10" s="63">
        <v>1</v>
      </c>
      <c r="L10" s="63">
        <v>78</v>
      </c>
      <c r="M10" s="63">
        <v>0</v>
      </c>
      <c r="N10" s="63">
        <v>78</v>
      </c>
      <c r="O10" s="63">
        <v>0</v>
      </c>
      <c r="P10" s="176">
        <v>0</v>
      </c>
      <c r="Q10" s="176">
        <v>0</v>
      </c>
      <c r="R10" s="176">
        <v>0</v>
      </c>
      <c r="S10" s="176">
        <v>662</v>
      </c>
      <c r="T10" s="176">
        <v>202</v>
      </c>
      <c r="U10" s="176">
        <v>460</v>
      </c>
      <c r="V10" s="176">
        <v>503</v>
      </c>
      <c r="W10" s="176">
        <v>136</v>
      </c>
      <c r="X10" s="176">
        <v>367</v>
      </c>
      <c r="Y10" s="179"/>
      <c r="Z10" s="180">
        <f t="shared" si="0"/>
        <v>26</v>
      </c>
      <c r="AA10" s="177"/>
    </row>
    <row r="11" spans="1:27" ht="12" customHeight="1">
      <c r="B11" s="181"/>
      <c r="C11" s="72"/>
      <c r="D11" s="182"/>
      <c r="E11" s="182"/>
      <c r="F11" s="182"/>
      <c r="G11" s="73"/>
      <c r="H11" s="182"/>
      <c r="I11" s="182"/>
      <c r="J11" s="182"/>
      <c r="K11" s="73"/>
      <c r="L11" s="73"/>
      <c r="M11" s="73"/>
      <c r="N11" s="73"/>
      <c r="O11" s="73"/>
      <c r="P11" s="182"/>
      <c r="Q11" s="182"/>
      <c r="R11" s="182"/>
      <c r="S11" s="182"/>
      <c r="T11" s="182"/>
      <c r="U11" s="182"/>
      <c r="V11" s="176"/>
      <c r="W11" s="182"/>
      <c r="X11" s="182"/>
      <c r="Y11" s="183"/>
      <c r="Z11" s="180"/>
      <c r="AA11" s="2"/>
    </row>
    <row r="12" spans="1:27" ht="13.5" customHeight="1">
      <c r="B12" s="184">
        <v>27</v>
      </c>
      <c r="C12" s="72">
        <v>24</v>
      </c>
      <c r="D12" s="73">
        <v>1350</v>
      </c>
      <c r="E12" s="73">
        <v>353</v>
      </c>
      <c r="F12" s="73">
        <v>997</v>
      </c>
      <c r="G12" s="73">
        <v>22</v>
      </c>
      <c r="H12" s="73">
        <v>1282</v>
      </c>
      <c r="I12" s="73">
        <v>353</v>
      </c>
      <c r="J12" s="73">
        <v>929</v>
      </c>
      <c r="K12" s="73">
        <v>1</v>
      </c>
      <c r="L12" s="73">
        <v>68</v>
      </c>
      <c r="M12" s="73">
        <v>0</v>
      </c>
      <c r="N12" s="73">
        <v>68</v>
      </c>
      <c r="O12" s="73">
        <v>0</v>
      </c>
      <c r="P12" s="73">
        <v>0</v>
      </c>
      <c r="Q12" s="73">
        <v>0</v>
      </c>
      <c r="R12" s="73">
        <v>0</v>
      </c>
      <c r="S12" s="73">
        <v>820</v>
      </c>
      <c r="T12" s="73">
        <v>244</v>
      </c>
      <c r="U12" s="73">
        <v>576</v>
      </c>
      <c r="V12" s="73">
        <v>526</v>
      </c>
      <c r="W12" s="73">
        <v>149</v>
      </c>
      <c r="X12" s="73">
        <v>377</v>
      </c>
      <c r="Y12" s="183"/>
      <c r="Z12" s="185">
        <f t="shared" si="0"/>
        <v>27</v>
      </c>
      <c r="AA12" s="2"/>
    </row>
    <row r="13" spans="1:27" s="70" customFormat="1" ht="13.5" customHeight="1">
      <c r="A13" s="734" t="s">
        <v>136</v>
      </c>
      <c r="B13" s="735"/>
      <c r="C13" s="63">
        <v>5</v>
      </c>
      <c r="D13" s="63">
        <v>80</v>
      </c>
      <c r="E13" s="63">
        <v>50</v>
      </c>
      <c r="F13" s="63">
        <v>30</v>
      </c>
      <c r="G13" s="63">
        <v>5</v>
      </c>
      <c r="H13" s="63">
        <v>80</v>
      </c>
      <c r="I13" s="63">
        <v>50</v>
      </c>
      <c r="J13" s="63">
        <v>30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39</v>
      </c>
      <c r="T13" s="63">
        <v>30</v>
      </c>
      <c r="U13" s="63">
        <v>9</v>
      </c>
      <c r="V13" s="63">
        <v>25</v>
      </c>
      <c r="W13" s="63">
        <v>19</v>
      </c>
      <c r="X13" s="63">
        <v>6</v>
      </c>
      <c r="Y13" s="736" t="s">
        <v>136</v>
      </c>
      <c r="Z13" s="737"/>
      <c r="AA13" s="177"/>
    </row>
    <row r="14" spans="1:27" s="70" customFormat="1" ht="13.5" customHeight="1">
      <c r="A14" s="186"/>
      <c r="B14" s="187" t="s">
        <v>137</v>
      </c>
      <c r="C14" s="67">
        <v>2</v>
      </c>
      <c r="D14" s="63">
        <v>50</v>
      </c>
      <c r="E14" s="63">
        <v>20</v>
      </c>
      <c r="F14" s="63">
        <v>30</v>
      </c>
      <c r="G14" s="63">
        <v>2</v>
      </c>
      <c r="H14" s="63">
        <v>50</v>
      </c>
      <c r="I14" s="63">
        <v>20</v>
      </c>
      <c r="J14" s="63">
        <v>30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23</v>
      </c>
      <c r="T14" s="63">
        <v>14</v>
      </c>
      <c r="U14" s="63">
        <v>9</v>
      </c>
      <c r="V14" s="63">
        <v>8</v>
      </c>
      <c r="W14" s="63">
        <v>3</v>
      </c>
      <c r="X14" s="63">
        <v>5</v>
      </c>
      <c r="Y14" s="188"/>
      <c r="Z14" s="187" t="s">
        <v>138</v>
      </c>
      <c r="AA14" s="177"/>
    </row>
    <row r="15" spans="1:27" s="70" customFormat="1" ht="13.5" customHeight="1">
      <c r="A15" s="186"/>
      <c r="B15" s="186" t="s">
        <v>91</v>
      </c>
      <c r="C15" s="67">
        <v>3</v>
      </c>
      <c r="D15" s="63">
        <v>30</v>
      </c>
      <c r="E15" s="63">
        <v>30</v>
      </c>
      <c r="F15" s="63">
        <v>0</v>
      </c>
      <c r="G15" s="63">
        <v>3</v>
      </c>
      <c r="H15" s="63">
        <v>30</v>
      </c>
      <c r="I15" s="63">
        <v>30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16</v>
      </c>
      <c r="T15" s="63">
        <v>16</v>
      </c>
      <c r="U15" s="63">
        <v>0</v>
      </c>
      <c r="V15" s="63">
        <v>17</v>
      </c>
      <c r="W15" s="63">
        <v>16</v>
      </c>
      <c r="X15" s="63">
        <v>1</v>
      </c>
      <c r="Y15" s="188"/>
      <c r="Z15" s="187" t="s">
        <v>91</v>
      </c>
      <c r="AA15" s="177"/>
    </row>
    <row r="16" spans="1:27" s="70" customFormat="1" ht="13.5" customHeight="1">
      <c r="A16" s="734" t="s">
        <v>139</v>
      </c>
      <c r="B16" s="735"/>
      <c r="C16" s="63">
        <v>4</v>
      </c>
      <c r="D16" s="63">
        <v>485</v>
      </c>
      <c r="E16" s="63">
        <v>48</v>
      </c>
      <c r="F16" s="63">
        <v>437</v>
      </c>
      <c r="G16" s="63">
        <v>3</v>
      </c>
      <c r="H16" s="63">
        <v>417</v>
      </c>
      <c r="I16" s="63">
        <v>48</v>
      </c>
      <c r="J16" s="63">
        <v>369</v>
      </c>
      <c r="K16" s="63">
        <v>1</v>
      </c>
      <c r="L16" s="63">
        <v>68</v>
      </c>
      <c r="M16" s="63">
        <v>0</v>
      </c>
      <c r="N16" s="63">
        <v>68</v>
      </c>
      <c r="O16" s="63">
        <v>0</v>
      </c>
      <c r="P16" s="63">
        <v>0</v>
      </c>
      <c r="Q16" s="63">
        <v>0</v>
      </c>
      <c r="R16" s="63">
        <v>0</v>
      </c>
      <c r="S16" s="63">
        <v>184</v>
      </c>
      <c r="T16" s="63">
        <v>20</v>
      </c>
      <c r="U16" s="63">
        <v>164</v>
      </c>
      <c r="V16" s="63">
        <v>193</v>
      </c>
      <c r="W16" s="63">
        <v>15</v>
      </c>
      <c r="X16" s="63">
        <v>178</v>
      </c>
      <c r="Y16" s="736" t="s">
        <v>139</v>
      </c>
      <c r="Z16" s="737"/>
      <c r="AA16" s="177"/>
    </row>
    <row r="17" spans="1:27" s="70" customFormat="1" ht="13.5" customHeight="1">
      <c r="A17" s="189"/>
      <c r="B17" s="189" t="s">
        <v>140</v>
      </c>
      <c r="C17" s="67">
        <v>3</v>
      </c>
      <c r="D17" s="63">
        <v>417</v>
      </c>
      <c r="E17" s="63">
        <v>48</v>
      </c>
      <c r="F17" s="63">
        <v>369</v>
      </c>
      <c r="G17" s="63">
        <v>3</v>
      </c>
      <c r="H17" s="63">
        <v>417</v>
      </c>
      <c r="I17" s="63">
        <v>48</v>
      </c>
      <c r="J17" s="63">
        <v>369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156</v>
      </c>
      <c r="T17" s="63">
        <v>20</v>
      </c>
      <c r="U17" s="63">
        <v>136</v>
      </c>
      <c r="V17" s="63">
        <v>159</v>
      </c>
      <c r="W17" s="63">
        <v>15</v>
      </c>
      <c r="X17" s="63">
        <v>144</v>
      </c>
      <c r="Y17" s="190"/>
      <c r="Z17" s="191" t="s">
        <v>140</v>
      </c>
      <c r="AA17" s="177"/>
    </row>
    <row r="18" spans="1:27" s="70" customFormat="1" ht="13.5" customHeight="1">
      <c r="A18" s="189"/>
      <c r="B18" s="189" t="s">
        <v>141</v>
      </c>
      <c r="C18" s="67">
        <v>1</v>
      </c>
      <c r="D18" s="63">
        <v>68</v>
      </c>
      <c r="E18" s="63">
        <v>0</v>
      </c>
      <c r="F18" s="63">
        <v>68</v>
      </c>
      <c r="G18" s="63">
        <v>0</v>
      </c>
      <c r="H18" s="63">
        <v>0</v>
      </c>
      <c r="I18" s="63">
        <v>0</v>
      </c>
      <c r="J18" s="63">
        <v>0</v>
      </c>
      <c r="K18" s="63">
        <v>1</v>
      </c>
      <c r="L18" s="63">
        <v>68</v>
      </c>
      <c r="M18" s="63">
        <v>0</v>
      </c>
      <c r="N18" s="63">
        <v>68</v>
      </c>
      <c r="O18" s="63">
        <v>0</v>
      </c>
      <c r="P18" s="63">
        <v>0</v>
      </c>
      <c r="Q18" s="63">
        <v>0</v>
      </c>
      <c r="R18" s="63">
        <v>0</v>
      </c>
      <c r="S18" s="63">
        <v>28</v>
      </c>
      <c r="T18" s="63">
        <v>0</v>
      </c>
      <c r="U18" s="63">
        <v>28</v>
      </c>
      <c r="V18" s="63">
        <v>34</v>
      </c>
      <c r="W18" s="63">
        <v>0</v>
      </c>
      <c r="X18" s="63">
        <v>34</v>
      </c>
      <c r="Y18" s="190"/>
      <c r="Z18" s="191" t="s">
        <v>141</v>
      </c>
      <c r="AA18" s="177"/>
    </row>
    <row r="19" spans="1:27" s="70" customFormat="1" ht="13.5" customHeight="1">
      <c r="A19" s="728" t="s">
        <v>142</v>
      </c>
      <c r="B19" s="729"/>
      <c r="C19" s="63">
        <v>1</v>
      </c>
      <c r="D19" s="63">
        <v>114</v>
      </c>
      <c r="E19" s="63">
        <v>51</v>
      </c>
      <c r="F19" s="63">
        <v>63</v>
      </c>
      <c r="G19" s="63">
        <v>1</v>
      </c>
      <c r="H19" s="63">
        <v>114</v>
      </c>
      <c r="I19" s="63">
        <v>51</v>
      </c>
      <c r="J19" s="63">
        <v>63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61</v>
      </c>
      <c r="T19" s="63">
        <v>26</v>
      </c>
      <c r="U19" s="63">
        <v>35</v>
      </c>
      <c r="V19" s="63">
        <v>38</v>
      </c>
      <c r="W19" s="63">
        <v>16</v>
      </c>
      <c r="X19" s="63">
        <v>22</v>
      </c>
      <c r="Y19" s="730" t="s">
        <v>142</v>
      </c>
      <c r="Z19" s="731"/>
      <c r="AA19" s="177"/>
    </row>
    <row r="20" spans="1:27" s="70" customFormat="1" ht="13.5" customHeight="1">
      <c r="A20" s="189"/>
      <c r="B20" s="189" t="s">
        <v>143</v>
      </c>
      <c r="C20" s="67">
        <v>1</v>
      </c>
      <c r="D20" s="63">
        <v>114</v>
      </c>
      <c r="E20" s="63">
        <v>51</v>
      </c>
      <c r="F20" s="63">
        <v>63</v>
      </c>
      <c r="G20" s="63">
        <v>1</v>
      </c>
      <c r="H20" s="63">
        <v>114</v>
      </c>
      <c r="I20" s="63">
        <v>51</v>
      </c>
      <c r="J20" s="63">
        <v>63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61</v>
      </c>
      <c r="T20" s="63">
        <v>26</v>
      </c>
      <c r="U20" s="63">
        <v>35</v>
      </c>
      <c r="V20" s="63">
        <v>38</v>
      </c>
      <c r="W20" s="63">
        <v>16</v>
      </c>
      <c r="X20" s="63">
        <v>22</v>
      </c>
      <c r="Y20" s="190"/>
      <c r="Z20" s="191" t="s">
        <v>143</v>
      </c>
      <c r="AA20" s="177"/>
    </row>
    <row r="21" spans="1:27" s="70" customFormat="1" ht="13.5" customHeight="1">
      <c r="A21" s="728" t="s">
        <v>144</v>
      </c>
      <c r="B21" s="729"/>
      <c r="C21" s="63">
        <v>4</v>
      </c>
      <c r="D21" s="63">
        <v>112</v>
      </c>
      <c r="E21" s="63">
        <v>43</v>
      </c>
      <c r="F21" s="63">
        <v>69</v>
      </c>
      <c r="G21" s="63">
        <v>3</v>
      </c>
      <c r="H21" s="63">
        <v>112</v>
      </c>
      <c r="I21" s="63">
        <v>43</v>
      </c>
      <c r="J21" s="63">
        <v>69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76</v>
      </c>
      <c r="T21" s="63">
        <v>26</v>
      </c>
      <c r="U21" s="63">
        <v>50</v>
      </c>
      <c r="V21" s="63">
        <v>50</v>
      </c>
      <c r="W21" s="63">
        <v>19</v>
      </c>
      <c r="X21" s="63">
        <v>31</v>
      </c>
      <c r="Y21" s="730" t="s">
        <v>144</v>
      </c>
      <c r="Z21" s="731"/>
      <c r="AA21" s="177"/>
    </row>
    <row r="22" spans="1:27" s="70" customFormat="1" ht="13.5" customHeight="1">
      <c r="A22" s="189"/>
      <c r="B22" s="192" t="s">
        <v>88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190"/>
      <c r="Z22" s="362" t="s">
        <v>88</v>
      </c>
      <c r="AA22" s="177"/>
    </row>
    <row r="23" spans="1:27" s="70" customFormat="1" ht="13.5" customHeight="1">
      <c r="A23" s="81"/>
      <c r="B23" s="192" t="s">
        <v>145</v>
      </c>
      <c r="C23" s="67">
        <v>2</v>
      </c>
      <c r="D23" s="63">
        <v>14</v>
      </c>
      <c r="E23" s="63">
        <v>5</v>
      </c>
      <c r="F23" s="63">
        <v>9</v>
      </c>
      <c r="G23" s="63">
        <v>1</v>
      </c>
      <c r="H23" s="63">
        <v>14</v>
      </c>
      <c r="I23" s="63">
        <v>5</v>
      </c>
      <c r="J23" s="63">
        <v>9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12</v>
      </c>
      <c r="T23" s="63">
        <v>3</v>
      </c>
      <c r="U23" s="63">
        <v>9</v>
      </c>
      <c r="V23" s="63">
        <v>6</v>
      </c>
      <c r="W23" s="63">
        <v>0</v>
      </c>
      <c r="X23" s="63">
        <v>6</v>
      </c>
      <c r="Y23" s="85"/>
      <c r="Z23" s="191" t="s">
        <v>146</v>
      </c>
      <c r="AA23" s="177"/>
    </row>
    <row r="24" spans="1:27" s="70" customFormat="1" ht="13.5" customHeight="1">
      <c r="A24" s="81"/>
      <c r="B24" s="192" t="s">
        <v>147</v>
      </c>
      <c r="C24" s="67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85"/>
      <c r="Z24" s="191" t="s">
        <v>148</v>
      </c>
      <c r="AA24" s="177"/>
    </row>
    <row r="25" spans="1:27" s="70" customFormat="1" ht="13.5" customHeight="1">
      <c r="A25" s="81"/>
      <c r="B25" s="189" t="s">
        <v>149</v>
      </c>
      <c r="C25" s="67">
        <v>2</v>
      </c>
      <c r="D25" s="63">
        <v>98</v>
      </c>
      <c r="E25" s="63">
        <v>38</v>
      </c>
      <c r="F25" s="63">
        <v>60</v>
      </c>
      <c r="G25" s="63">
        <v>2</v>
      </c>
      <c r="H25" s="63">
        <v>98</v>
      </c>
      <c r="I25" s="63">
        <v>38</v>
      </c>
      <c r="J25" s="63">
        <v>60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64</v>
      </c>
      <c r="T25" s="63">
        <v>23</v>
      </c>
      <c r="U25" s="63">
        <v>41</v>
      </c>
      <c r="V25" s="63">
        <v>44</v>
      </c>
      <c r="W25" s="63">
        <v>19</v>
      </c>
      <c r="X25" s="63">
        <v>25</v>
      </c>
      <c r="Y25" s="85"/>
      <c r="Z25" s="191" t="s">
        <v>150</v>
      </c>
      <c r="AA25" s="177"/>
    </row>
    <row r="26" spans="1:27" s="70" customFormat="1" ht="13.5" customHeight="1">
      <c r="A26" s="728" t="s">
        <v>151</v>
      </c>
      <c r="B26" s="729"/>
      <c r="C26" s="63">
        <v>5</v>
      </c>
      <c r="D26" s="63">
        <v>201</v>
      </c>
      <c r="E26" s="63">
        <v>0</v>
      </c>
      <c r="F26" s="63">
        <v>201</v>
      </c>
      <c r="G26" s="63">
        <v>5</v>
      </c>
      <c r="H26" s="63">
        <v>201</v>
      </c>
      <c r="I26" s="63">
        <v>0</v>
      </c>
      <c r="J26" s="63">
        <v>201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145</v>
      </c>
      <c r="T26" s="63">
        <v>0</v>
      </c>
      <c r="U26" s="63">
        <v>145</v>
      </c>
      <c r="V26" s="63">
        <v>22</v>
      </c>
      <c r="W26" s="63">
        <v>0</v>
      </c>
      <c r="X26" s="63">
        <v>22</v>
      </c>
      <c r="Y26" s="730" t="s">
        <v>152</v>
      </c>
      <c r="Z26" s="731"/>
      <c r="AA26" s="177"/>
    </row>
    <row r="27" spans="1:27" s="70" customFormat="1" ht="13.5" customHeight="1">
      <c r="A27" s="189"/>
      <c r="B27" s="189" t="s">
        <v>153</v>
      </c>
      <c r="C27" s="67">
        <v>2</v>
      </c>
      <c r="D27" s="63">
        <v>95</v>
      </c>
      <c r="E27" s="63">
        <v>0</v>
      </c>
      <c r="F27" s="63">
        <v>95</v>
      </c>
      <c r="G27" s="63">
        <v>2</v>
      </c>
      <c r="H27" s="63">
        <v>95</v>
      </c>
      <c r="I27" s="63">
        <v>0</v>
      </c>
      <c r="J27" s="63">
        <v>95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68</v>
      </c>
      <c r="T27" s="63">
        <v>0</v>
      </c>
      <c r="U27" s="63">
        <v>68</v>
      </c>
      <c r="V27" s="63">
        <v>6</v>
      </c>
      <c r="W27" s="63">
        <v>0</v>
      </c>
      <c r="X27" s="63">
        <v>6</v>
      </c>
      <c r="Y27" s="190"/>
      <c r="Z27" s="191" t="s">
        <v>153</v>
      </c>
      <c r="AA27" s="177"/>
    </row>
    <row r="28" spans="1:27" s="70" customFormat="1" ht="13.5" customHeight="1">
      <c r="A28" s="81" t="s">
        <v>154</v>
      </c>
      <c r="B28" s="193" t="s">
        <v>155</v>
      </c>
      <c r="C28" s="67">
        <v>3</v>
      </c>
      <c r="D28" s="63">
        <v>106</v>
      </c>
      <c r="E28" s="63">
        <v>0</v>
      </c>
      <c r="F28" s="63">
        <v>106</v>
      </c>
      <c r="G28" s="63">
        <v>3</v>
      </c>
      <c r="H28" s="63">
        <v>106</v>
      </c>
      <c r="I28" s="63">
        <v>0</v>
      </c>
      <c r="J28" s="63">
        <v>106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77</v>
      </c>
      <c r="T28" s="63">
        <v>0</v>
      </c>
      <c r="U28" s="63">
        <v>77</v>
      </c>
      <c r="V28" s="63">
        <v>16</v>
      </c>
      <c r="W28" s="63">
        <v>0</v>
      </c>
      <c r="X28" s="63">
        <v>16</v>
      </c>
      <c r="Y28" s="85" t="s">
        <v>154</v>
      </c>
      <c r="Z28" s="194" t="s">
        <v>155</v>
      </c>
      <c r="AA28" s="177"/>
    </row>
    <row r="29" spans="1:27" s="70" customFormat="1" ht="13.5" customHeight="1">
      <c r="A29" s="728" t="s">
        <v>156</v>
      </c>
      <c r="B29" s="729"/>
      <c r="C29" s="63">
        <v>4</v>
      </c>
      <c r="D29" s="63">
        <v>320</v>
      </c>
      <c r="E29" s="63">
        <v>139</v>
      </c>
      <c r="F29" s="63">
        <v>181</v>
      </c>
      <c r="G29" s="63">
        <v>4</v>
      </c>
      <c r="H29" s="63">
        <v>320</v>
      </c>
      <c r="I29" s="63">
        <v>139</v>
      </c>
      <c r="J29" s="63">
        <v>181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292</v>
      </c>
      <c r="T29" s="63">
        <v>129</v>
      </c>
      <c r="U29" s="63">
        <v>163</v>
      </c>
      <c r="V29" s="63">
        <v>180</v>
      </c>
      <c r="W29" s="63">
        <v>70</v>
      </c>
      <c r="X29" s="63">
        <v>110</v>
      </c>
      <c r="Y29" s="730" t="s">
        <v>156</v>
      </c>
      <c r="Z29" s="731"/>
      <c r="AA29" s="177"/>
    </row>
    <row r="30" spans="1:27" s="70" customFormat="1" ht="13.5" customHeight="1">
      <c r="A30" s="189"/>
      <c r="B30" s="189" t="s">
        <v>157</v>
      </c>
      <c r="C30" s="67">
        <v>1</v>
      </c>
      <c r="D30" s="63">
        <v>11</v>
      </c>
      <c r="E30" s="63">
        <v>6</v>
      </c>
      <c r="F30" s="63">
        <v>5</v>
      </c>
      <c r="G30" s="63">
        <v>1</v>
      </c>
      <c r="H30" s="63">
        <v>11</v>
      </c>
      <c r="I30" s="63">
        <v>6</v>
      </c>
      <c r="J30" s="63">
        <v>5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176">
        <v>0</v>
      </c>
      <c r="Q30" s="63">
        <v>0</v>
      </c>
      <c r="R30" s="63">
        <v>0</v>
      </c>
      <c r="S30" s="176">
        <v>5</v>
      </c>
      <c r="T30" s="63">
        <v>4</v>
      </c>
      <c r="U30" s="63">
        <v>1</v>
      </c>
      <c r="V30" s="176">
        <v>2</v>
      </c>
      <c r="W30" s="63">
        <v>1</v>
      </c>
      <c r="X30" s="63">
        <v>1</v>
      </c>
      <c r="Y30" s="190"/>
      <c r="Z30" s="191" t="s">
        <v>157</v>
      </c>
      <c r="AA30" s="177"/>
    </row>
    <row r="31" spans="1:27" s="70" customFormat="1" ht="13.5" customHeight="1">
      <c r="A31" s="195"/>
      <c r="B31" s="195" t="s">
        <v>158</v>
      </c>
      <c r="C31" s="67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176">
        <v>0</v>
      </c>
      <c r="Q31" s="63">
        <v>0</v>
      </c>
      <c r="R31" s="63">
        <v>0</v>
      </c>
      <c r="S31" s="176">
        <v>0</v>
      </c>
      <c r="T31" s="63">
        <v>0</v>
      </c>
      <c r="U31" s="63">
        <v>0</v>
      </c>
      <c r="V31" s="176">
        <v>0</v>
      </c>
      <c r="W31" s="63">
        <v>0</v>
      </c>
      <c r="X31" s="63">
        <v>0</v>
      </c>
      <c r="Y31" s="196"/>
      <c r="Z31" s="197" t="s">
        <v>158</v>
      </c>
      <c r="AA31" s="177"/>
    </row>
    <row r="32" spans="1:27" s="70" customFormat="1" ht="13.5" customHeight="1">
      <c r="A32" s="189"/>
      <c r="B32" s="189" t="s">
        <v>159</v>
      </c>
      <c r="C32" s="67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176">
        <v>0</v>
      </c>
      <c r="Q32" s="63">
        <v>0</v>
      </c>
      <c r="R32" s="63">
        <v>0</v>
      </c>
      <c r="S32" s="176">
        <v>0</v>
      </c>
      <c r="T32" s="63">
        <v>0</v>
      </c>
      <c r="U32" s="63">
        <v>0</v>
      </c>
      <c r="V32" s="176">
        <v>0</v>
      </c>
      <c r="W32" s="63">
        <v>0</v>
      </c>
      <c r="X32" s="63">
        <v>0</v>
      </c>
      <c r="Y32" s="190"/>
      <c r="Z32" s="191" t="s">
        <v>159</v>
      </c>
      <c r="AA32" s="177"/>
    </row>
    <row r="33" spans="1:27" s="70" customFormat="1" ht="13.5" customHeight="1">
      <c r="A33" s="189"/>
      <c r="B33" s="189" t="s">
        <v>160</v>
      </c>
      <c r="C33" s="67">
        <v>3</v>
      </c>
      <c r="D33" s="63">
        <v>309</v>
      </c>
      <c r="E33" s="63">
        <v>133</v>
      </c>
      <c r="F33" s="63">
        <v>176</v>
      </c>
      <c r="G33" s="63">
        <v>3</v>
      </c>
      <c r="H33" s="63">
        <v>309</v>
      </c>
      <c r="I33" s="63">
        <v>133</v>
      </c>
      <c r="J33" s="63">
        <v>176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176">
        <v>0</v>
      </c>
      <c r="Q33" s="63">
        <v>0</v>
      </c>
      <c r="R33" s="63">
        <v>0</v>
      </c>
      <c r="S33" s="176">
        <v>287</v>
      </c>
      <c r="T33" s="63">
        <v>125</v>
      </c>
      <c r="U33" s="63">
        <v>162</v>
      </c>
      <c r="V33" s="176">
        <v>178</v>
      </c>
      <c r="W33" s="63">
        <v>69</v>
      </c>
      <c r="X33" s="63">
        <v>109</v>
      </c>
      <c r="Y33" s="190"/>
      <c r="Z33" s="191" t="s">
        <v>160</v>
      </c>
      <c r="AA33" s="177"/>
    </row>
    <row r="34" spans="1:27" s="70" customFormat="1" ht="13.5" customHeight="1">
      <c r="A34" s="728" t="s">
        <v>161</v>
      </c>
      <c r="B34" s="729"/>
      <c r="C34" s="63">
        <v>1</v>
      </c>
      <c r="D34" s="63">
        <v>38</v>
      </c>
      <c r="E34" s="63">
        <v>22</v>
      </c>
      <c r="F34" s="63">
        <v>16</v>
      </c>
      <c r="G34" s="63">
        <v>1</v>
      </c>
      <c r="H34" s="63">
        <v>38</v>
      </c>
      <c r="I34" s="63">
        <v>22</v>
      </c>
      <c r="J34" s="63">
        <v>16</v>
      </c>
      <c r="K34" s="176">
        <v>0</v>
      </c>
      <c r="L34" s="176">
        <v>0</v>
      </c>
      <c r="M34" s="176">
        <v>0</v>
      </c>
      <c r="N34" s="176">
        <v>0</v>
      </c>
      <c r="O34" s="63">
        <v>0</v>
      </c>
      <c r="P34" s="176">
        <v>0</v>
      </c>
      <c r="Q34" s="63">
        <v>0</v>
      </c>
      <c r="R34" s="63">
        <v>0</v>
      </c>
      <c r="S34" s="176">
        <v>23</v>
      </c>
      <c r="T34" s="176">
        <v>13</v>
      </c>
      <c r="U34" s="176">
        <v>10</v>
      </c>
      <c r="V34" s="176">
        <v>18</v>
      </c>
      <c r="W34" s="176">
        <v>10</v>
      </c>
      <c r="X34" s="176">
        <v>8</v>
      </c>
      <c r="Y34" s="730" t="s">
        <v>161</v>
      </c>
      <c r="Z34" s="731"/>
      <c r="AA34" s="177"/>
    </row>
    <row r="35" spans="1:27" s="70" customFormat="1" ht="13.5" customHeight="1">
      <c r="A35" s="81"/>
      <c r="B35" s="189" t="s">
        <v>162</v>
      </c>
      <c r="C35" s="67">
        <v>1</v>
      </c>
      <c r="D35" s="63">
        <v>38</v>
      </c>
      <c r="E35" s="63">
        <v>22</v>
      </c>
      <c r="F35" s="63">
        <v>16</v>
      </c>
      <c r="G35" s="63">
        <v>1</v>
      </c>
      <c r="H35" s="63">
        <v>38</v>
      </c>
      <c r="I35" s="63">
        <v>22</v>
      </c>
      <c r="J35" s="63">
        <v>16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176">
        <v>0</v>
      </c>
      <c r="Q35" s="63">
        <v>0</v>
      </c>
      <c r="R35" s="63">
        <v>0</v>
      </c>
      <c r="S35" s="176">
        <v>23</v>
      </c>
      <c r="T35" s="63">
        <v>13</v>
      </c>
      <c r="U35" s="63">
        <v>10</v>
      </c>
      <c r="V35" s="176">
        <v>18</v>
      </c>
      <c r="W35" s="63">
        <v>10</v>
      </c>
      <c r="X35" s="63">
        <v>8</v>
      </c>
      <c r="Y35" s="85"/>
      <c r="Z35" s="189" t="s">
        <v>163</v>
      </c>
      <c r="AA35" s="177"/>
    </row>
    <row r="36" spans="1:27" ht="3.6" customHeight="1">
      <c r="A36" s="127"/>
      <c r="B36" s="127"/>
      <c r="C36" s="128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>
        <v>0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8"/>
      <c r="Z36" s="127"/>
    </row>
    <row r="37" spans="1:27" ht="5.25" customHeight="1">
      <c r="Y37" s="2"/>
    </row>
    <row r="38" spans="1:27" ht="15.95" customHeight="1">
      <c r="B38" s="198" t="s">
        <v>70</v>
      </c>
      <c r="C38" s="1" t="s">
        <v>164</v>
      </c>
      <c r="Y38" s="2"/>
    </row>
    <row r="59" spans="27:27" ht="15.95" customHeight="1">
      <c r="AA59" s="2"/>
    </row>
  </sheetData>
  <mergeCells count="42">
    <mergeCell ref="A1:M1"/>
    <mergeCell ref="N1:Z1"/>
    <mergeCell ref="A3:B6"/>
    <mergeCell ref="G3:M3"/>
    <mergeCell ref="N3:R3"/>
    <mergeCell ref="S3:U3"/>
    <mergeCell ref="V3:X3"/>
    <mergeCell ref="Y3:Z6"/>
    <mergeCell ref="C4:F4"/>
    <mergeCell ref="G4:J4"/>
    <mergeCell ref="W4:W6"/>
    <mergeCell ref="X4:X6"/>
    <mergeCell ref="C5:C6"/>
    <mergeCell ref="D5:F5"/>
    <mergeCell ref="G5:G6"/>
    <mergeCell ref="H5:J5"/>
    <mergeCell ref="S4:S6"/>
    <mergeCell ref="T4:T6"/>
    <mergeCell ref="U4:U6"/>
    <mergeCell ref="V4:V6"/>
    <mergeCell ref="A7:B7"/>
    <mergeCell ref="K5:K6"/>
    <mergeCell ref="L5:M5"/>
    <mergeCell ref="O5:O6"/>
    <mergeCell ref="P5:R5"/>
    <mergeCell ref="L4:M4"/>
    <mergeCell ref="O4:R4"/>
    <mergeCell ref="Y7:Z7"/>
    <mergeCell ref="A13:B13"/>
    <mergeCell ref="Y13:Z13"/>
    <mergeCell ref="A16:B16"/>
    <mergeCell ref="Y16:Z16"/>
    <mergeCell ref="A29:B29"/>
    <mergeCell ref="Y29:Z29"/>
    <mergeCell ref="A34:B34"/>
    <mergeCell ref="Y34:Z34"/>
    <mergeCell ref="A19:B19"/>
    <mergeCell ref="Y19:Z19"/>
    <mergeCell ref="A21:B21"/>
    <mergeCell ref="Y21:Z21"/>
    <mergeCell ref="A26:B26"/>
    <mergeCell ref="Y26:Z26"/>
  </mergeCells>
  <phoneticPr fontId="3"/>
  <printOptions horizontalCentered="1"/>
  <pageMargins left="0.59055118110236227" right="0.78740157480314965" top="0.98425196850393704" bottom="0.59055118110236227" header="0.51181102362204722" footer="0.51181102362204722"/>
  <pageSetup paperSize="8" scale="93" firstPageNumber="34" fitToWidth="2" orientation="landscape" useFirstPageNumber="1" r:id="rId1"/>
  <headerFooter alignWithMargins="0">
    <oddFooter>&amp;C&amp;"ＭＳ Ｐ明朝,標準"－&amp;P－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AB62"/>
  <sheetViews>
    <sheetView zoomScaleNormal="100" workbookViewId="0">
      <selection sqref="A1:N1"/>
    </sheetView>
  </sheetViews>
  <sheetFormatPr defaultRowHeight="13.5"/>
  <cols>
    <col min="1" max="1" width="12.125" style="1" customWidth="1"/>
    <col min="2" max="2" width="6.625" style="1" customWidth="1"/>
    <col min="3" max="3" width="6.375" style="1" customWidth="1"/>
    <col min="4" max="7" width="6.125" style="1" customWidth="1"/>
    <col min="8" max="8" width="5.875" style="1" customWidth="1"/>
    <col min="9" max="10" width="5.625" style="1" customWidth="1"/>
    <col min="11" max="11" width="5.875" style="1" customWidth="1"/>
    <col min="12" max="13" width="5.625" style="1" customWidth="1"/>
    <col min="14" max="14" width="5.875" style="1" customWidth="1"/>
    <col min="15" max="15" width="5.75" style="1" customWidth="1"/>
    <col min="16" max="16" width="5.625" style="1" customWidth="1"/>
    <col min="17" max="17" width="5.875" style="1" customWidth="1"/>
    <col min="18" max="19" width="5.625" style="1" customWidth="1"/>
    <col min="20" max="20" width="5.875" style="1" customWidth="1"/>
    <col min="21" max="22" width="5.625" style="1" customWidth="1"/>
    <col min="23" max="23" width="7.375" style="1" customWidth="1"/>
    <col min="24" max="25" width="7.125" style="1" customWidth="1"/>
    <col min="26" max="26" width="8.875" style="1" customWidth="1"/>
    <col min="27" max="27" width="12.125" style="1" customWidth="1"/>
    <col min="28" max="16384" width="9" style="1"/>
  </cols>
  <sheetData>
    <row r="1" spans="1:28" s="201" customFormat="1" ht="25.5" customHeight="1">
      <c r="A1" s="744" t="s">
        <v>406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5" t="s">
        <v>165</v>
      </c>
      <c r="P1" s="745"/>
      <c r="Q1" s="745"/>
      <c r="R1" s="745"/>
      <c r="S1" s="745"/>
      <c r="T1" s="745"/>
      <c r="U1" s="745"/>
      <c r="V1" s="745"/>
      <c r="W1" s="745"/>
      <c r="X1" s="745"/>
      <c r="Y1" s="745"/>
      <c r="Z1" s="745"/>
      <c r="AA1" s="745"/>
      <c r="AB1" s="200"/>
    </row>
    <row r="2" spans="1:28" ht="3" customHeight="1" thickBo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2"/>
    </row>
    <row r="3" spans="1:28" s="203" customFormat="1" ht="14.45" customHeight="1" thickTop="1">
      <c r="A3" s="746" t="s">
        <v>166</v>
      </c>
      <c r="B3" s="677" t="s">
        <v>39</v>
      </c>
      <c r="C3" s="749" t="s">
        <v>167</v>
      </c>
      <c r="D3" s="749"/>
      <c r="E3" s="749"/>
      <c r="F3" s="749"/>
      <c r="G3" s="749"/>
      <c r="H3" s="750" t="s">
        <v>168</v>
      </c>
      <c r="I3" s="751"/>
      <c r="J3" s="751"/>
      <c r="K3" s="751"/>
      <c r="L3" s="751"/>
      <c r="M3" s="751"/>
      <c r="N3" s="751"/>
      <c r="O3" s="752" t="s">
        <v>169</v>
      </c>
      <c r="P3" s="752"/>
      <c r="Q3" s="752"/>
      <c r="R3" s="752"/>
      <c r="S3" s="752"/>
      <c r="T3" s="752"/>
      <c r="U3" s="752"/>
      <c r="V3" s="753"/>
      <c r="W3" s="749" t="s">
        <v>170</v>
      </c>
      <c r="X3" s="749"/>
      <c r="Y3" s="749"/>
      <c r="Z3" s="677" t="s">
        <v>171</v>
      </c>
      <c r="AA3" s="754" t="s">
        <v>166</v>
      </c>
      <c r="AB3" s="202"/>
    </row>
    <row r="4" spans="1:28" s="203" customFormat="1" ht="14.45" customHeight="1">
      <c r="A4" s="747"/>
      <c r="B4" s="740"/>
      <c r="C4" s="740" t="s">
        <v>14</v>
      </c>
      <c r="D4" s="740" t="s">
        <v>172</v>
      </c>
      <c r="E4" s="740" t="s">
        <v>173</v>
      </c>
      <c r="F4" s="740" t="s">
        <v>174</v>
      </c>
      <c r="G4" s="740" t="s">
        <v>175</v>
      </c>
      <c r="H4" s="741" t="s">
        <v>93</v>
      </c>
      <c r="I4" s="741"/>
      <c r="J4" s="741"/>
      <c r="K4" s="741" t="s">
        <v>172</v>
      </c>
      <c r="L4" s="741"/>
      <c r="M4" s="741"/>
      <c r="N4" s="204"/>
      <c r="O4" s="742" t="s">
        <v>176</v>
      </c>
      <c r="P4" s="743"/>
      <c r="Q4" s="741" t="s">
        <v>174</v>
      </c>
      <c r="R4" s="741"/>
      <c r="S4" s="741"/>
      <c r="T4" s="741" t="s">
        <v>175</v>
      </c>
      <c r="U4" s="741"/>
      <c r="V4" s="741"/>
      <c r="W4" s="740" t="s">
        <v>14</v>
      </c>
      <c r="X4" s="740" t="s">
        <v>15</v>
      </c>
      <c r="Y4" s="740" t="s">
        <v>16</v>
      </c>
      <c r="Z4" s="740"/>
      <c r="AA4" s="755"/>
      <c r="AB4" s="202"/>
    </row>
    <row r="5" spans="1:28" s="203" customFormat="1" ht="14.45" customHeight="1">
      <c r="A5" s="748"/>
      <c r="B5" s="740"/>
      <c r="C5" s="740"/>
      <c r="D5" s="740"/>
      <c r="E5" s="740"/>
      <c r="F5" s="740"/>
      <c r="G5" s="740"/>
      <c r="H5" s="205" t="s">
        <v>14</v>
      </c>
      <c r="I5" s="205" t="s">
        <v>15</v>
      </c>
      <c r="J5" s="205" t="s">
        <v>16</v>
      </c>
      <c r="K5" s="205" t="s">
        <v>14</v>
      </c>
      <c r="L5" s="205" t="s">
        <v>15</v>
      </c>
      <c r="M5" s="205" t="s">
        <v>16</v>
      </c>
      <c r="N5" s="205" t="s">
        <v>14</v>
      </c>
      <c r="O5" s="205" t="s">
        <v>15</v>
      </c>
      <c r="P5" s="205" t="s">
        <v>16</v>
      </c>
      <c r="Q5" s="205" t="s">
        <v>14</v>
      </c>
      <c r="R5" s="205" t="s">
        <v>15</v>
      </c>
      <c r="S5" s="205" t="s">
        <v>16</v>
      </c>
      <c r="T5" s="205" t="s">
        <v>14</v>
      </c>
      <c r="U5" s="205" t="s">
        <v>15</v>
      </c>
      <c r="V5" s="205" t="s">
        <v>16</v>
      </c>
      <c r="W5" s="740"/>
      <c r="X5" s="740"/>
      <c r="Y5" s="740"/>
      <c r="Z5" s="740"/>
      <c r="AA5" s="756"/>
      <c r="AB5" s="202"/>
    </row>
    <row r="6" spans="1:28" s="211" customFormat="1" ht="13.5" customHeight="1">
      <c r="A6" s="206">
        <f>A7-1</f>
        <v>23</v>
      </c>
      <c r="B6" s="207">
        <v>6</v>
      </c>
      <c r="C6" s="208">
        <v>298</v>
      </c>
      <c r="D6" s="207">
        <v>1</v>
      </c>
      <c r="E6" s="207">
        <v>83</v>
      </c>
      <c r="F6" s="207">
        <v>78</v>
      </c>
      <c r="G6" s="207">
        <v>136</v>
      </c>
      <c r="H6" s="208">
        <v>1126</v>
      </c>
      <c r="I6" s="207">
        <v>764</v>
      </c>
      <c r="J6" s="207">
        <v>362</v>
      </c>
      <c r="K6" s="208">
        <v>4</v>
      </c>
      <c r="L6" s="207">
        <v>1</v>
      </c>
      <c r="M6" s="207">
        <v>3</v>
      </c>
      <c r="N6" s="208">
        <v>243</v>
      </c>
      <c r="O6" s="207">
        <v>164</v>
      </c>
      <c r="P6" s="207">
        <v>79</v>
      </c>
      <c r="Q6" s="208">
        <v>249</v>
      </c>
      <c r="R6" s="207">
        <v>179</v>
      </c>
      <c r="S6" s="207">
        <v>70</v>
      </c>
      <c r="T6" s="208">
        <v>630</v>
      </c>
      <c r="U6" s="207">
        <v>420</v>
      </c>
      <c r="V6" s="207">
        <v>210</v>
      </c>
      <c r="W6" s="208">
        <v>649</v>
      </c>
      <c r="X6" s="207">
        <v>260</v>
      </c>
      <c r="Y6" s="207">
        <v>389</v>
      </c>
      <c r="Z6" s="207">
        <v>47</v>
      </c>
      <c r="AA6" s="209">
        <f>A6</f>
        <v>23</v>
      </c>
      <c r="AB6" s="210"/>
    </row>
    <row r="7" spans="1:28" s="211" customFormat="1" ht="12" customHeight="1">
      <c r="A7" s="212">
        <f>A8-1</f>
        <v>24</v>
      </c>
      <c r="B7" s="207">
        <v>6</v>
      </c>
      <c r="C7" s="208">
        <v>305</v>
      </c>
      <c r="D7" s="207">
        <v>2</v>
      </c>
      <c r="E7" s="207">
        <v>78</v>
      </c>
      <c r="F7" s="207">
        <v>80</v>
      </c>
      <c r="G7" s="207">
        <v>145</v>
      </c>
      <c r="H7" s="208">
        <v>1176</v>
      </c>
      <c r="I7" s="208">
        <v>793</v>
      </c>
      <c r="J7" s="208">
        <v>383</v>
      </c>
      <c r="K7" s="208">
        <v>8</v>
      </c>
      <c r="L7" s="207">
        <v>2</v>
      </c>
      <c r="M7" s="207">
        <v>6</v>
      </c>
      <c r="N7" s="208">
        <v>227</v>
      </c>
      <c r="O7" s="207">
        <v>157</v>
      </c>
      <c r="P7" s="207">
        <v>70</v>
      </c>
      <c r="Q7" s="208">
        <v>260</v>
      </c>
      <c r="R7" s="207">
        <v>180</v>
      </c>
      <c r="S7" s="207">
        <v>80</v>
      </c>
      <c r="T7" s="208">
        <v>681</v>
      </c>
      <c r="U7" s="207">
        <v>454</v>
      </c>
      <c r="V7" s="207">
        <v>227</v>
      </c>
      <c r="W7" s="208">
        <v>662</v>
      </c>
      <c r="X7" s="207">
        <v>265</v>
      </c>
      <c r="Y7" s="207">
        <v>397</v>
      </c>
      <c r="Z7" s="207">
        <v>48</v>
      </c>
      <c r="AA7" s="213">
        <f>A7</f>
        <v>24</v>
      </c>
      <c r="AB7" s="210"/>
    </row>
    <row r="8" spans="1:28" s="211" customFormat="1" ht="12.75" customHeight="1">
      <c r="A8" s="212">
        <f>A9-1</f>
        <v>25</v>
      </c>
      <c r="B8" s="207">
        <v>6</v>
      </c>
      <c r="C8" s="208">
        <v>308</v>
      </c>
      <c r="D8" s="207">
        <v>3</v>
      </c>
      <c r="E8" s="207">
        <v>73</v>
      </c>
      <c r="F8" s="207">
        <v>82</v>
      </c>
      <c r="G8" s="207">
        <v>150</v>
      </c>
      <c r="H8" s="208">
        <v>1198</v>
      </c>
      <c r="I8" s="208">
        <v>819</v>
      </c>
      <c r="J8" s="208">
        <v>379</v>
      </c>
      <c r="K8" s="208">
        <v>9</v>
      </c>
      <c r="L8" s="207">
        <v>5</v>
      </c>
      <c r="M8" s="207">
        <v>4</v>
      </c>
      <c r="N8" s="208">
        <v>207</v>
      </c>
      <c r="O8" s="207">
        <v>139</v>
      </c>
      <c r="P8" s="207">
        <v>68</v>
      </c>
      <c r="Q8" s="208">
        <v>272</v>
      </c>
      <c r="R8" s="207">
        <v>187</v>
      </c>
      <c r="S8" s="207">
        <v>85</v>
      </c>
      <c r="T8" s="208">
        <v>710</v>
      </c>
      <c r="U8" s="207">
        <v>488</v>
      </c>
      <c r="V8" s="207">
        <v>222</v>
      </c>
      <c r="W8" s="208">
        <v>682</v>
      </c>
      <c r="X8" s="207">
        <v>276</v>
      </c>
      <c r="Y8" s="207">
        <v>406</v>
      </c>
      <c r="Z8" s="207">
        <v>49</v>
      </c>
      <c r="AA8" s="213">
        <f t="shared" ref="AA8:AA12" si="0">A8</f>
        <v>25</v>
      </c>
      <c r="AB8" s="210"/>
    </row>
    <row r="9" spans="1:28" s="211" customFormat="1">
      <c r="A9" s="212">
        <f>A11-1</f>
        <v>26</v>
      </c>
      <c r="B9" s="207">
        <v>7</v>
      </c>
      <c r="C9" s="208">
        <v>331</v>
      </c>
      <c r="D9" s="207">
        <v>2</v>
      </c>
      <c r="E9" s="207">
        <v>85</v>
      </c>
      <c r="F9" s="207">
        <v>84</v>
      </c>
      <c r="G9" s="207">
        <v>160</v>
      </c>
      <c r="H9" s="208">
        <v>1287</v>
      </c>
      <c r="I9" s="214">
        <v>879</v>
      </c>
      <c r="J9" s="214">
        <v>408</v>
      </c>
      <c r="K9" s="208">
        <v>7</v>
      </c>
      <c r="L9" s="207">
        <v>3</v>
      </c>
      <c r="M9" s="207">
        <v>4</v>
      </c>
      <c r="N9" s="208">
        <v>244</v>
      </c>
      <c r="O9" s="207">
        <v>170</v>
      </c>
      <c r="P9" s="207">
        <v>74</v>
      </c>
      <c r="Q9" s="208">
        <v>273</v>
      </c>
      <c r="R9" s="207">
        <v>179</v>
      </c>
      <c r="S9" s="207">
        <v>94</v>
      </c>
      <c r="T9" s="208">
        <v>763</v>
      </c>
      <c r="U9" s="207">
        <v>527</v>
      </c>
      <c r="V9" s="207">
        <v>236</v>
      </c>
      <c r="W9" s="208">
        <v>721</v>
      </c>
      <c r="X9" s="207">
        <v>272</v>
      </c>
      <c r="Y9" s="207">
        <v>449</v>
      </c>
      <c r="Z9" s="207">
        <v>49</v>
      </c>
      <c r="AA9" s="213">
        <f t="shared" si="0"/>
        <v>26</v>
      </c>
      <c r="AB9" s="210"/>
    </row>
    <row r="10" spans="1:28" s="211" customFormat="1">
      <c r="A10" s="212"/>
      <c r="B10" s="207"/>
      <c r="C10" s="208"/>
      <c r="D10" s="207"/>
      <c r="E10" s="207"/>
      <c r="F10" s="207"/>
      <c r="G10" s="207"/>
      <c r="H10" s="208"/>
      <c r="I10" s="214"/>
      <c r="J10" s="214"/>
      <c r="K10" s="208"/>
      <c r="L10" s="207"/>
      <c r="M10" s="207"/>
      <c r="N10" s="208"/>
      <c r="O10" s="207"/>
      <c r="P10" s="207"/>
      <c r="Q10" s="208"/>
      <c r="R10" s="207"/>
      <c r="S10" s="207"/>
      <c r="T10" s="208"/>
      <c r="U10" s="207"/>
      <c r="V10" s="207"/>
      <c r="W10" s="208"/>
      <c r="X10" s="207"/>
      <c r="Y10" s="207"/>
      <c r="Z10" s="207"/>
      <c r="AA10" s="213"/>
      <c r="AB10" s="210"/>
    </row>
    <row r="11" spans="1:28" s="218" customFormat="1" ht="12.75" customHeight="1">
      <c r="A11" s="215">
        <v>27</v>
      </c>
      <c r="B11" s="231">
        <v>7</v>
      </c>
      <c r="C11" s="216">
        <v>336</v>
      </c>
      <c r="D11" s="232">
        <v>3</v>
      </c>
      <c r="E11" s="232">
        <v>90</v>
      </c>
      <c r="F11" s="232">
        <v>84</v>
      </c>
      <c r="G11" s="232">
        <v>159</v>
      </c>
      <c r="H11" s="216">
        <v>1327</v>
      </c>
      <c r="I11" s="216">
        <v>901</v>
      </c>
      <c r="J11" s="216">
        <v>426</v>
      </c>
      <c r="K11" s="216">
        <v>7</v>
      </c>
      <c r="L11" s="232">
        <v>7</v>
      </c>
      <c r="M11" s="232">
        <v>0</v>
      </c>
      <c r="N11" s="216">
        <v>253</v>
      </c>
      <c r="O11" s="232">
        <v>167</v>
      </c>
      <c r="P11" s="232">
        <v>86</v>
      </c>
      <c r="Q11" s="216">
        <v>278</v>
      </c>
      <c r="R11" s="232">
        <v>181</v>
      </c>
      <c r="S11" s="232">
        <v>97</v>
      </c>
      <c r="T11" s="216">
        <v>789</v>
      </c>
      <c r="U11" s="232">
        <v>546</v>
      </c>
      <c r="V11" s="232">
        <v>243</v>
      </c>
      <c r="W11" s="216">
        <v>735</v>
      </c>
      <c r="X11" s="232">
        <v>276</v>
      </c>
      <c r="Y11" s="232">
        <v>459</v>
      </c>
      <c r="Z11" s="233">
        <v>45</v>
      </c>
      <c r="AA11" s="217">
        <f t="shared" si="0"/>
        <v>27</v>
      </c>
      <c r="AB11" s="161"/>
    </row>
    <row r="12" spans="1:28" ht="3" customHeight="1">
      <c r="A12" s="127"/>
      <c r="B12" s="219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1">
        <f t="shared" si="0"/>
        <v>0</v>
      </c>
      <c r="AB12" s="2"/>
    </row>
    <row r="13" spans="1:28" ht="4.5" customHeight="1">
      <c r="B13" s="203"/>
      <c r="AB13" s="2"/>
    </row>
    <row r="14" spans="1:28" ht="9.75" customHeight="1">
      <c r="A14" s="222" t="s">
        <v>70</v>
      </c>
      <c r="B14" s="223" t="s">
        <v>177</v>
      </c>
      <c r="AB14" s="2"/>
    </row>
    <row r="15" spans="1:28">
      <c r="B15" s="223" t="s">
        <v>178</v>
      </c>
    </row>
    <row r="16" spans="1:28">
      <c r="B16" s="223"/>
    </row>
    <row r="18" spans="1:27">
      <c r="B18" s="41"/>
    </row>
    <row r="19" spans="1:27">
      <c r="B19" s="41"/>
    </row>
    <row r="20" spans="1:27">
      <c r="A20" s="161"/>
      <c r="B20" s="224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</row>
    <row r="21" spans="1:27">
      <c r="A21" s="225"/>
      <c r="B21" s="224"/>
      <c r="C21" s="226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5"/>
      <c r="AA21" s="161"/>
    </row>
    <row r="22" spans="1:27">
      <c r="A22" s="225"/>
      <c r="B22" s="224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5"/>
      <c r="AA22" s="161"/>
    </row>
    <row r="23" spans="1:27">
      <c r="A23" s="225"/>
      <c r="B23" s="226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5"/>
      <c r="AA23" s="161"/>
    </row>
    <row r="24" spans="1:27">
      <c r="A24" s="225"/>
      <c r="B24" s="226"/>
      <c r="C24" s="228"/>
      <c r="D24" s="228"/>
      <c r="E24" s="228"/>
      <c r="F24" s="227"/>
      <c r="G24" s="228"/>
      <c r="H24" s="228"/>
      <c r="I24" s="227"/>
      <c r="J24" s="228"/>
      <c r="K24" s="228"/>
      <c r="L24" s="227"/>
      <c r="M24" s="228"/>
      <c r="N24" s="228"/>
      <c r="O24" s="227"/>
      <c r="P24" s="228"/>
      <c r="Q24" s="228"/>
      <c r="R24" s="227"/>
      <c r="S24" s="228"/>
      <c r="T24" s="228"/>
      <c r="U24" s="227"/>
      <c r="V24" s="227"/>
      <c r="W24" s="227"/>
      <c r="X24" s="227"/>
      <c r="Y24" s="227"/>
      <c r="Z24" s="225"/>
      <c r="AA24" s="161"/>
    </row>
    <row r="25" spans="1:27">
      <c r="A25" s="161"/>
      <c r="B25" s="227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30"/>
      <c r="Z25" s="130"/>
      <c r="AA25" s="161"/>
    </row>
    <row r="26" spans="1:27">
      <c r="A26" s="130"/>
      <c r="B26" s="227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30"/>
      <c r="Z26" s="130"/>
      <c r="AA26" s="161"/>
    </row>
    <row r="27" spans="1:27">
      <c r="A27" s="130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30"/>
      <c r="Z27" s="130"/>
      <c r="AA27" s="161"/>
    </row>
    <row r="28" spans="1:27">
      <c r="A28" s="130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30"/>
      <c r="Z28" s="130"/>
      <c r="AA28" s="161"/>
    </row>
    <row r="29" spans="1:27">
      <c r="A29" s="130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30"/>
      <c r="Z29" s="130"/>
      <c r="AA29" s="161"/>
    </row>
    <row r="30" spans="1:27">
      <c r="A30" s="130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30"/>
      <c r="Z30" s="130"/>
      <c r="AA30" s="161"/>
    </row>
    <row r="31" spans="1:27">
      <c r="A31" s="130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30"/>
      <c r="Z31" s="130"/>
      <c r="AA31" s="161"/>
    </row>
    <row r="32" spans="1:27">
      <c r="A32" s="130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30"/>
      <c r="Z32" s="130"/>
      <c r="AA32" s="161"/>
    </row>
    <row r="33" spans="1:27">
      <c r="A33" s="130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227"/>
      <c r="U33" s="161"/>
      <c r="V33" s="161"/>
      <c r="W33" s="161"/>
      <c r="X33" s="161"/>
      <c r="Y33" s="130"/>
      <c r="Z33" s="130"/>
      <c r="AA33" s="161"/>
    </row>
    <row r="34" spans="1:27">
      <c r="A34" s="13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30"/>
      <c r="Z34" s="130"/>
      <c r="AA34" s="161"/>
    </row>
    <row r="35" spans="1:27">
      <c r="A35" s="130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30"/>
      <c r="Z35" s="130"/>
      <c r="AA35" s="161"/>
    </row>
    <row r="36" spans="1:27">
      <c r="A36" s="130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30"/>
      <c r="Z36" s="130"/>
      <c r="AA36" s="161"/>
    </row>
    <row r="37" spans="1:27">
      <c r="A37" s="130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30"/>
      <c r="Z37" s="130"/>
      <c r="AA37" s="161"/>
    </row>
    <row r="38" spans="1:27" ht="3" customHeight="1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</row>
    <row r="39" spans="1:27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</row>
    <row r="40" spans="1:27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</row>
    <row r="41" spans="1:27">
      <c r="A41" s="225"/>
      <c r="B41" s="161"/>
      <c r="C41" s="227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227"/>
      <c r="R41" s="227"/>
      <c r="S41" s="227"/>
      <c r="T41" s="227"/>
      <c r="U41" s="227"/>
      <c r="V41" s="227"/>
      <c r="W41" s="225"/>
      <c r="X41" s="161"/>
      <c r="Y41" s="161"/>
      <c r="Z41" s="161"/>
      <c r="AA41" s="161"/>
    </row>
    <row r="42" spans="1:27">
      <c r="A42" s="225"/>
      <c r="B42" s="161"/>
      <c r="C42" s="227"/>
      <c r="D42" s="228"/>
      <c r="E42" s="228"/>
      <c r="F42" s="228"/>
      <c r="G42" s="227"/>
      <c r="H42" s="227"/>
      <c r="I42" s="227"/>
      <c r="J42" s="227"/>
      <c r="K42" s="161"/>
      <c r="L42" s="161"/>
      <c r="M42" s="161"/>
      <c r="N42" s="227"/>
      <c r="O42" s="227"/>
      <c r="P42" s="227"/>
      <c r="Q42" s="227"/>
      <c r="R42" s="227"/>
      <c r="S42" s="227"/>
      <c r="T42" s="227"/>
      <c r="U42" s="227"/>
      <c r="V42" s="227"/>
      <c r="W42" s="225"/>
      <c r="X42" s="161"/>
      <c r="Y42" s="161"/>
      <c r="Z42" s="161"/>
      <c r="AA42" s="161"/>
    </row>
    <row r="43" spans="1:27">
      <c r="A43" s="225"/>
      <c r="B43" s="227"/>
      <c r="C43" s="227"/>
      <c r="D43" s="228"/>
      <c r="E43" s="228"/>
      <c r="F43" s="228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5"/>
      <c r="X43" s="161"/>
      <c r="Y43" s="161"/>
      <c r="Z43" s="161"/>
      <c r="AA43" s="161"/>
    </row>
    <row r="44" spans="1:27">
      <c r="A44" s="225"/>
      <c r="B44" s="227"/>
      <c r="C44" s="227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227"/>
      <c r="R44" s="227"/>
      <c r="S44" s="227"/>
      <c r="T44" s="227"/>
      <c r="U44" s="227"/>
      <c r="V44" s="227"/>
      <c r="W44" s="225"/>
      <c r="X44" s="161"/>
      <c r="Y44" s="161"/>
      <c r="Z44" s="161"/>
      <c r="AA44" s="161"/>
    </row>
    <row r="45" spans="1:27">
      <c r="A45" s="225"/>
      <c r="B45" s="227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</row>
    <row r="46" spans="1:27">
      <c r="A46" s="225"/>
      <c r="B46" s="227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</row>
    <row r="47" spans="1:27">
      <c r="A47" s="130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</row>
    <row r="48" spans="1:27">
      <c r="A48" s="130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</row>
    <row r="49" spans="1:27">
      <c r="A49" s="130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</row>
    <row r="50" spans="1:27">
      <c r="A50" s="130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</row>
    <row r="51" spans="1:27">
      <c r="A51" s="225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</row>
    <row r="52" spans="1:27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</row>
    <row r="53" spans="1:27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</row>
    <row r="54" spans="1:27">
      <c r="A54" s="229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</row>
    <row r="55" spans="1:27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</row>
    <row r="56" spans="1:27">
      <c r="A56" s="230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</row>
    <row r="57" spans="1:27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</row>
    <row r="58" spans="1:27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</row>
    <row r="59" spans="1:27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</row>
    <row r="60" spans="1:27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</row>
    <row r="61" spans="1:27">
      <c r="B61" s="161"/>
    </row>
    <row r="62" spans="1:27">
      <c r="B62" s="161"/>
    </row>
  </sheetData>
  <mergeCells count="23">
    <mergeCell ref="H4:J4"/>
    <mergeCell ref="A1:N1"/>
    <mergeCell ref="O1:AA1"/>
    <mergeCell ref="A3:A5"/>
    <mergeCell ref="B3:B5"/>
    <mergeCell ref="C3:G3"/>
    <mergeCell ref="H3:N3"/>
    <mergeCell ref="O3:V3"/>
    <mergeCell ref="W3:Y3"/>
    <mergeCell ref="Z3:Z5"/>
    <mergeCell ref="AA3:AA5"/>
    <mergeCell ref="C4:C5"/>
    <mergeCell ref="D4:D5"/>
    <mergeCell ref="E4:E5"/>
    <mergeCell ref="F4:F5"/>
    <mergeCell ref="G4:G5"/>
    <mergeCell ref="Y4:Y5"/>
    <mergeCell ref="K4:M4"/>
    <mergeCell ref="O4:P4"/>
    <mergeCell ref="Q4:S4"/>
    <mergeCell ref="T4:V4"/>
    <mergeCell ref="W4:W5"/>
    <mergeCell ref="X4:X5"/>
  </mergeCells>
  <phoneticPr fontId="3"/>
  <printOptions horizontalCentered="1"/>
  <pageMargins left="0.62992125984251968" right="0.59055118110236227" top="0.98425196850393704" bottom="0.98425196850393704" header="0.51181102362204722" footer="0.51181102362204722"/>
  <pageSetup paperSize="8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Z30"/>
  <sheetViews>
    <sheetView zoomScaleNormal="100" workbookViewId="0">
      <selection sqref="A1:M1"/>
    </sheetView>
  </sheetViews>
  <sheetFormatPr defaultRowHeight="13.5"/>
  <cols>
    <col min="1" max="1" width="11.625" style="1" bestFit="1" customWidth="1"/>
    <col min="2" max="2" width="7.375" style="1" customWidth="1"/>
    <col min="3" max="3" width="6.25" style="1" customWidth="1"/>
    <col min="4" max="5" width="6" style="1" customWidth="1"/>
    <col min="6" max="12" width="6.125" style="1" customWidth="1"/>
    <col min="13" max="13" width="5.875" style="1" customWidth="1"/>
    <col min="14" max="24" width="6.125" style="1" customWidth="1"/>
    <col min="25" max="25" width="8.375" style="1" customWidth="1"/>
    <col min="26" max="26" width="11.125" style="1" customWidth="1"/>
    <col min="27" max="27" width="10.625" style="1" customWidth="1"/>
    <col min="28" max="16384" width="9" style="1"/>
  </cols>
  <sheetData>
    <row r="1" spans="1:26" ht="25.5" customHeight="1">
      <c r="A1" s="744" t="s">
        <v>411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5" t="s">
        <v>179</v>
      </c>
      <c r="O1" s="745"/>
      <c r="P1" s="745"/>
      <c r="Q1" s="745"/>
      <c r="R1" s="745"/>
      <c r="S1" s="745"/>
      <c r="T1" s="745"/>
      <c r="U1" s="745"/>
      <c r="V1" s="745"/>
      <c r="W1" s="745"/>
      <c r="X1" s="745"/>
      <c r="Y1" s="745"/>
      <c r="Z1" s="745"/>
    </row>
    <row r="2" spans="1:26" ht="20.25" customHeight="1">
      <c r="A2" s="759" t="s">
        <v>180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60" t="s">
        <v>181</v>
      </c>
      <c r="O2" s="760"/>
      <c r="P2" s="760"/>
      <c r="Q2" s="760"/>
      <c r="R2" s="760"/>
      <c r="S2" s="760"/>
      <c r="T2" s="760"/>
      <c r="U2" s="760"/>
      <c r="V2" s="760"/>
      <c r="W2" s="760"/>
      <c r="X2" s="760"/>
      <c r="Y2" s="760"/>
      <c r="Z2" s="760"/>
    </row>
    <row r="3" spans="1:26" ht="3" customHeight="1" thickBo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6" s="203" customFormat="1" ht="14.45" customHeight="1" thickTop="1">
      <c r="A4" s="761" t="s">
        <v>166</v>
      </c>
      <c r="B4" s="750" t="s">
        <v>182</v>
      </c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234"/>
      <c r="O4" s="234"/>
      <c r="P4" s="234"/>
      <c r="Q4" s="234"/>
      <c r="R4" s="234"/>
      <c r="S4" s="234"/>
      <c r="T4" s="235"/>
      <c r="U4" s="749" t="s">
        <v>112</v>
      </c>
      <c r="V4" s="749"/>
      <c r="W4" s="749"/>
      <c r="X4" s="749"/>
      <c r="Y4" s="677" t="s">
        <v>183</v>
      </c>
      <c r="Z4" s="764" t="s">
        <v>166</v>
      </c>
    </row>
    <row r="5" spans="1:26" s="203" customFormat="1" ht="14.45" customHeight="1">
      <c r="A5" s="762"/>
      <c r="B5" s="741" t="s">
        <v>102</v>
      </c>
      <c r="C5" s="741"/>
      <c r="D5" s="741"/>
      <c r="E5" s="741"/>
      <c r="F5" s="741" t="s">
        <v>115</v>
      </c>
      <c r="G5" s="741"/>
      <c r="H5" s="741"/>
      <c r="I5" s="741" t="s">
        <v>184</v>
      </c>
      <c r="J5" s="741"/>
      <c r="K5" s="741"/>
      <c r="L5" s="757" t="s">
        <v>185</v>
      </c>
      <c r="M5" s="758"/>
      <c r="N5" s="236" t="s">
        <v>186</v>
      </c>
      <c r="O5" s="741" t="s">
        <v>187</v>
      </c>
      <c r="P5" s="741"/>
      <c r="Q5" s="741"/>
      <c r="R5" s="741" t="s">
        <v>188</v>
      </c>
      <c r="S5" s="741"/>
      <c r="T5" s="741"/>
      <c r="U5" s="741" t="s">
        <v>14</v>
      </c>
      <c r="V5" s="741" t="s">
        <v>122</v>
      </c>
      <c r="W5" s="741"/>
      <c r="X5" s="741" t="s">
        <v>18</v>
      </c>
      <c r="Y5" s="740"/>
      <c r="Z5" s="765"/>
    </row>
    <row r="6" spans="1:26" s="203" customFormat="1" ht="14.45" customHeight="1">
      <c r="A6" s="762"/>
      <c r="B6" s="741" t="s">
        <v>39</v>
      </c>
      <c r="C6" s="741" t="s">
        <v>123</v>
      </c>
      <c r="D6" s="741"/>
      <c r="E6" s="741"/>
      <c r="F6" s="741" t="s">
        <v>39</v>
      </c>
      <c r="G6" s="741" t="s">
        <v>123</v>
      </c>
      <c r="H6" s="741"/>
      <c r="I6" s="741" t="s">
        <v>39</v>
      </c>
      <c r="J6" s="741" t="s">
        <v>123</v>
      </c>
      <c r="K6" s="741"/>
      <c r="L6" s="741" t="s">
        <v>39</v>
      </c>
      <c r="M6" s="204" t="s">
        <v>189</v>
      </c>
      <c r="N6" s="236" t="s">
        <v>125</v>
      </c>
      <c r="O6" s="741" t="s">
        <v>39</v>
      </c>
      <c r="P6" s="767" t="s">
        <v>123</v>
      </c>
      <c r="Q6" s="768"/>
      <c r="R6" s="741" t="s">
        <v>39</v>
      </c>
      <c r="S6" s="741" t="s">
        <v>123</v>
      </c>
      <c r="T6" s="741"/>
      <c r="U6" s="741"/>
      <c r="V6" s="741" t="s">
        <v>15</v>
      </c>
      <c r="W6" s="741" t="s">
        <v>16</v>
      </c>
      <c r="X6" s="741"/>
      <c r="Y6" s="740"/>
      <c r="Z6" s="765"/>
    </row>
    <row r="7" spans="1:26" s="203" customFormat="1" ht="14.45" customHeight="1">
      <c r="A7" s="763"/>
      <c r="B7" s="741"/>
      <c r="C7" s="205" t="s">
        <v>14</v>
      </c>
      <c r="D7" s="205" t="s">
        <v>15</v>
      </c>
      <c r="E7" s="205" t="s">
        <v>16</v>
      </c>
      <c r="F7" s="741"/>
      <c r="G7" s="205" t="s">
        <v>15</v>
      </c>
      <c r="H7" s="205" t="s">
        <v>16</v>
      </c>
      <c r="I7" s="741"/>
      <c r="J7" s="205" t="s">
        <v>15</v>
      </c>
      <c r="K7" s="205" t="s">
        <v>16</v>
      </c>
      <c r="L7" s="741"/>
      <c r="M7" s="205" t="s">
        <v>15</v>
      </c>
      <c r="N7" s="205" t="s">
        <v>16</v>
      </c>
      <c r="O7" s="741"/>
      <c r="P7" s="205" t="s">
        <v>15</v>
      </c>
      <c r="Q7" s="205" t="s">
        <v>16</v>
      </c>
      <c r="R7" s="741"/>
      <c r="S7" s="205" t="s">
        <v>15</v>
      </c>
      <c r="T7" s="205" t="s">
        <v>16</v>
      </c>
      <c r="U7" s="741"/>
      <c r="V7" s="741"/>
      <c r="W7" s="741"/>
      <c r="X7" s="741"/>
      <c r="Y7" s="740"/>
      <c r="Z7" s="766"/>
    </row>
    <row r="8" spans="1:26" s="70" customFormat="1" ht="13.5" customHeight="1">
      <c r="A8" s="237">
        <f>A9-1</f>
        <v>23</v>
      </c>
      <c r="B8" s="238">
        <v>3</v>
      </c>
      <c r="C8" s="239">
        <v>144</v>
      </c>
      <c r="D8" s="239">
        <v>53</v>
      </c>
      <c r="E8" s="239">
        <v>91</v>
      </c>
      <c r="F8" s="214">
        <v>0</v>
      </c>
      <c r="G8" s="214">
        <v>0</v>
      </c>
      <c r="H8" s="214">
        <v>0</v>
      </c>
      <c r="I8" s="214">
        <v>2</v>
      </c>
      <c r="J8" s="214">
        <v>53</v>
      </c>
      <c r="K8" s="214">
        <v>79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  <c r="Q8" s="214">
        <v>0</v>
      </c>
      <c r="R8" s="214">
        <v>1</v>
      </c>
      <c r="S8" s="214">
        <v>0</v>
      </c>
      <c r="T8" s="214">
        <v>12</v>
      </c>
      <c r="U8" s="239">
        <v>29</v>
      </c>
      <c r="V8" s="214">
        <v>8</v>
      </c>
      <c r="W8" s="214">
        <v>16</v>
      </c>
      <c r="X8" s="214">
        <v>5</v>
      </c>
      <c r="Y8" s="240">
        <v>5</v>
      </c>
      <c r="Z8" s="237">
        <f>A8</f>
        <v>23</v>
      </c>
    </row>
    <row r="9" spans="1:26" s="70" customFormat="1" ht="10.5" customHeight="1">
      <c r="A9" s="241">
        <f>A10-1</f>
        <v>24</v>
      </c>
      <c r="B9" s="242">
        <v>3</v>
      </c>
      <c r="C9" s="214">
        <v>128</v>
      </c>
      <c r="D9" s="214">
        <v>49</v>
      </c>
      <c r="E9" s="214">
        <v>79</v>
      </c>
      <c r="F9" s="214">
        <v>0</v>
      </c>
      <c r="G9" s="214">
        <v>0</v>
      </c>
      <c r="H9" s="214">
        <v>0</v>
      </c>
      <c r="I9" s="214">
        <v>2</v>
      </c>
      <c r="J9" s="214">
        <v>49</v>
      </c>
      <c r="K9" s="214">
        <v>73</v>
      </c>
      <c r="L9" s="214">
        <v>0</v>
      </c>
      <c r="M9" s="214">
        <v>0</v>
      </c>
      <c r="N9" s="214">
        <v>0</v>
      </c>
      <c r="O9" s="214">
        <v>0</v>
      </c>
      <c r="P9" s="214">
        <v>0</v>
      </c>
      <c r="Q9" s="214">
        <v>0</v>
      </c>
      <c r="R9" s="214">
        <v>1</v>
      </c>
      <c r="S9" s="214">
        <v>0</v>
      </c>
      <c r="T9" s="214">
        <v>6</v>
      </c>
      <c r="U9" s="214">
        <v>28</v>
      </c>
      <c r="V9" s="214">
        <v>7</v>
      </c>
      <c r="W9" s="214">
        <v>17</v>
      </c>
      <c r="X9" s="214">
        <v>4</v>
      </c>
      <c r="Y9" s="240">
        <v>5</v>
      </c>
      <c r="Z9" s="241">
        <f>A9</f>
        <v>24</v>
      </c>
    </row>
    <row r="10" spans="1:26" s="70" customFormat="1" ht="10.5" customHeight="1">
      <c r="A10" s="241">
        <f>A11-1</f>
        <v>25</v>
      </c>
      <c r="B10" s="242">
        <v>2</v>
      </c>
      <c r="C10" s="214">
        <v>112</v>
      </c>
      <c r="D10" s="214">
        <v>45</v>
      </c>
      <c r="E10" s="214">
        <v>67</v>
      </c>
      <c r="F10" s="214">
        <v>0</v>
      </c>
      <c r="G10" s="214">
        <v>0</v>
      </c>
      <c r="H10" s="214">
        <v>0</v>
      </c>
      <c r="I10" s="214">
        <v>2</v>
      </c>
      <c r="J10" s="214">
        <v>45</v>
      </c>
      <c r="K10" s="214">
        <v>67</v>
      </c>
      <c r="L10" s="214">
        <v>0</v>
      </c>
      <c r="M10" s="214">
        <v>0</v>
      </c>
      <c r="N10" s="214">
        <v>0</v>
      </c>
      <c r="O10" s="214">
        <v>0</v>
      </c>
      <c r="P10" s="214">
        <v>0</v>
      </c>
      <c r="Q10" s="214">
        <v>0</v>
      </c>
      <c r="R10" s="214">
        <v>0</v>
      </c>
      <c r="S10" s="214">
        <v>0</v>
      </c>
      <c r="T10" s="214">
        <v>0</v>
      </c>
      <c r="U10" s="214">
        <v>23</v>
      </c>
      <c r="V10" s="214">
        <v>7</v>
      </c>
      <c r="W10" s="214">
        <v>12</v>
      </c>
      <c r="X10" s="214">
        <v>4</v>
      </c>
      <c r="Y10" s="240">
        <v>5</v>
      </c>
      <c r="Z10" s="241">
        <f t="shared" ref="Z10:Z13" si="0">A10</f>
        <v>25</v>
      </c>
    </row>
    <row r="11" spans="1:26" s="70" customFormat="1" ht="10.5" customHeight="1">
      <c r="A11" s="241">
        <f>A13-1</f>
        <v>26</v>
      </c>
      <c r="B11" s="242">
        <v>2</v>
      </c>
      <c r="C11" s="214">
        <v>104</v>
      </c>
      <c r="D11" s="214">
        <v>44</v>
      </c>
      <c r="E11" s="214">
        <v>60</v>
      </c>
      <c r="F11" s="214">
        <v>0</v>
      </c>
      <c r="G11" s="214">
        <v>0</v>
      </c>
      <c r="H11" s="214">
        <v>0</v>
      </c>
      <c r="I11" s="214">
        <v>2</v>
      </c>
      <c r="J11" s="214">
        <v>44</v>
      </c>
      <c r="K11" s="214">
        <v>60</v>
      </c>
      <c r="L11" s="214">
        <v>0</v>
      </c>
      <c r="M11" s="214">
        <v>0</v>
      </c>
      <c r="N11" s="214">
        <v>0</v>
      </c>
      <c r="O11" s="214">
        <v>0</v>
      </c>
      <c r="P11" s="214">
        <v>0</v>
      </c>
      <c r="Q11" s="214">
        <v>0</v>
      </c>
      <c r="R11" s="214">
        <v>0</v>
      </c>
      <c r="S11" s="214">
        <v>0</v>
      </c>
      <c r="T11" s="214">
        <v>0</v>
      </c>
      <c r="U11" s="214">
        <v>23</v>
      </c>
      <c r="V11" s="214">
        <v>6</v>
      </c>
      <c r="W11" s="214">
        <v>14</v>
      </c>
      <c r="X11" s="214">
        <v>3</v>
      </c>
      <c r="Y11" s="240">
        <v>5</v>
      </c>
      <c r="Z11" s="241">
        <f t="shared" si="0"/>
        <v>26</v>
      </c>
    </row>
    <row r="12" spans="1:26" ht="8.25" customHeight="1">
      <c r="A12" s="243"/>
      <c r="B12" s="244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45"/>
      <c r="Z12" s="241"/>
    </row>
    <row r="13" spans="1:26" ht="10.5" customHeight="1">
      <c r="A13" s="243">
        <v>27</v>
      </c>
      <c r="B13" s="244">
        <v>2</v>
      </c>
      <c r="C13" s="216">
        <v>98</v>
      </c>
      <c r="D13" s="216">
        <v>39</v>
      </c>
      <c r="E13" s="216">
        <v>59</v>
      </c>
      <c r="F13" s="216">
        <v>0</v>
      </c>
      <c r="G13" s="216">
        <v>0</v>
      </c>
      <c r="H13" s="216">
        <v>0</v>
      </c>
      <c r="I13" s="216">
        <v>2</v>
      </c>
      <c r="J13" s="216">
        <v>39</v>
      </c>
      <c r="K13" s="216">
        <v>59</v>
      </c>
      <c r="L13" s="216">
        <v>0</v>
      </c>
      <c r="M13" s="216">
        <v>0</v>
      </c>
      <c r="N13" s="216">
        <v>0</v>
      </c>
      <c r="O13" s="216">
        <v>0</v>
      </c>
      <c r="P13" s="216">
        <v>0</v>
      </c>
      <c r="Q13" s="216">
        <v>0</v>
      </c>
      <c r="R13" s="216">
        <v>0</v>
      </c>
      <c r="S13" s="216">
        <v>0</v>
      </c>
      <c r="T13" s="216">
        <v>0</v>
      </c>
      <c r="U13" s="216">
        <v>22</v>
      </c>
      <c r="V13" s="216">
        <v>6</v>
      </c>
      <c r="W13" s="216">
        <v>13</v>
      </c>
      <c r="X13" s="216">
        <v>3</v>
      </c>
      <c r="Y13" s="245">
        <v>5</v>
      </c>
      <c r="Z13" s="243">
        <f t="shared" si="0"/>
        <v>27</v>
      </c>
    </row>
    <row r="14" spans="1:26" s="70" customFormat="1" ht="10.5" customHeight="1">
      <c r="A14" s="246" t="s">
        <v>20</v>
      </c>
      <c r="B14" s="242">
        <v>1</v>
      </c>
      <c r="C14" s="214">
        <v>58</v>
      </c>
      <c r="D14" s="214">
        <v>23</v>
      </c>
      <c r="E14" s="214">
        <v>35</v>
      </c>
      <c r="F14" s="214">
        <v>0</v>
      </c>
      <c r="G14" s="214">
        <v>0</v>
      </c>
      <c r="H14" s="214">
        <v>0</v>
      </c>
      <c r="I14" s="214">
        <v>1</v>
      </c>
      <c r="J14" s="214">
        <v>23</v>
      </c>
      <c r="K14" s="214">
        <v>35</v>
      </c>
      <c r="L14" s="214">
        <v>0</v>
      </c>
      <c r="M14" s="214">
        <v>0</v>
      </c>
      <c r="N14" s="214">
        <v>0</v>
      </c>
      <c r="O14" s="214">
        <v>0</v>
      </c>
      <c r="P14" s="214">
        <v>0</v>
      </c>
      <c r="Q14" s="214">
        <v>0</v>
      </c>
      <c r="R14" s="214">
        <v>0</v>
      </c>
      <c r="S14" s="214">
        <v>0</v>
      </c>
      <c r="T14" s="214">
        <v>0</v>
      </c>
      <c r="U14" s="214">
        <v>11</v>
      </c>
      <c r="V14" s="214">
        <v>3</v>
      </c>
      <c r="W14" s="214">
        <v>6</v>
      </c>
      <c r="X14" s="214">
        <v>2</v>
      </c>
      <c r="Y14" s="240">
        <v>3</v>
      </c>
      <c r="Z14" s="247" t="s">
        <v>20</v>
      </c>
    </row>
    <row r="15" spans="1:26" s="70" customFormat="1" ht="10.5" customHeight="1">
      <c r="A15" s="246" t="s">
        <v>21</v>
      </c>
      <c r="B15" s="242">
        <v>0</v>
      </c>
      <c r="C15" s="214">
        <v>0</v>
      </c>
      <c r="D15" s="214">
        <v>0</v>
      </c>
      <c r="E15" s="214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  <c r="K15" s="214">
        <v>0</v>
      </c>
      <c r="L15" s="214">
        <v>0</v>
      </c>
      <c r="M15" s="214">
        <v>0</v>
      </c>
      <c r="N15" s="214">
        <v>0</v>
      </c>
      <c r="O15" s="214">
        <v>0</v>
      </c>
      <c r="P15" s="214">
        <v>0</v>
      </c>
      <c r="Q15" s="214">
        <v>0</v>
      </c>
      <c r="R15" s="214">
        <v>0</v>
      </c>
      <c r="S15" s="214">
        <v>0</v>
      </c>
      <c r="T15" s="214">
        <v>0</v>
      </c>
      <c r="U15" s="214">
        <v>0</v>
      </c>
      <c r="V15" s="214">
        <v>0</v>
      </c>
      <c r="W15" s="214">
        <v>0</v>
      </c>
      <c r="X15" s="214">
        <v>0</v>
      </c>
      <c r="Y15" s="240">
        <v>0</v>
      </c>
      <c r="Z15" s="247" t="s">
        <v>21</v>
      </c>
    </row>
    <row r="16" spans="1:26" s="70" customFormat="1" ht="10.5" customHeight="1">
      <c r="A16" s="246" t="s">
        <v>22</v>
      </c>
      <c r="B16" s="242">
        <v>0</v>
      </c>
      <c r="C16" s="214">
        <v>0</v>
      </c>
      <c r="D16" s="214">
        <v>0</v>
      </c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214">
        <v>0</v>
      </c>
      <c r="R16" s="214">
        <v>0</v>
      </c>
      <c r="S16" s="214">
        <v>0</v>
      </c>
      <c r="T16" s="251">
        <v>0</v>
      </c>
      <c r="U16" s="214">
        <v>0</v>
      </c>
      <c r="V16" s="214">
        <v>0</v>
      </c>
      <c r="W16" s="214">
        <v>0</v>
      </c>
      <c r="X16" s="214">
        <v>0</v>
      </c>
      <c r="Y16" s="240">
        <v>0</v>
      </c>
      <c r="Z16" s="247" t="s">
        <v>22</v>
      </c>
    </row>
    <row r="17" spans="1:26" s="70" customFormat="1" ht="10.5" customHeight="1">
      <c r="A17" s="246" t="s">
        <v>23</v>
      </c>
      <c r="B17" s="242">
        <v>1</v>
      </c>
      <c r="C17" s="214">
        <v>40</v>
      </c>
      <c r="D17" s="214">
        <v>16</v>
      </c>
      <c r="E17" s="214">
        <v>24</v>
      </c>
      <c r="F17" s="214">
        <v>0</v>
      </c>
      <c r="G17" s="214">
        <v>0</v>
      </c>
      <c r="H17" s="214">
        <v>0</v>
      </c>
      <c r="I17" s="214">
        <v>1</v>
      </c>
      <c r="J17" s="214">
        <v>16</v>
      </c>
      <c r="K17" s="214">
        <v>24</v>
      </c>
      <c r="L17" s="214">
        <v>0</v>
      </c>
      <c r="M17" s="214">
        <v>0</v>
      </c>
      <c r="N17" s="214">
        <v>0</v>
      </c>
      <c r="O17" s="214">
        <v>0</v>
      </c>
      <c r="P17" s="214">
        <v>0</v>
      </c>
      <c r="Q17" s="214">
        <v>0</v>
      </c>
      <c r="R17" s="214">
        <v>0</v>
      </c>
      <c r="S17" s="214">
        <v>0</v>
      </c>
      <c r="T17" s="214">
        <v>0</v>
      </c>
      <c r="U17" s="214">
        <v>11</v>
      </c>
      <c r="V17" s="214">
        <v>3</v>
      </c>
      <c r="W17" s="214">
        <v>7</v>
      </c>
      <c r="X17" s="214">
        <v>1</v>
      </c>
      <c r="Y17" s="240">
        <v>2</v>
      </c>
      <c r="Z17" s="247" t="s">
        <v>23</v>
      </c>
    </row>
    <row r="18" spans="1:26" s="70" customFormat="1" ht="10.5" customHeight="1">
      <c r="A18" s="246" t="s">
        <v>24</v>
      </c>
      <c r="B18" s="242">
        <v>0</v>
      </c>
      <c r="C18" s="214">
        <v>0</v>
      </c>
      <c r="D18" s="214">
        <v>0</v>
      </c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214">
        <v>0</v>
      </c>
      <c r="R18" s="214">
        <v>0</v>
      </c>
      <c r="S18" s="214">
        <v>0</v>
      </c>
      <c r="T18" s="214">
        <v>0</v>
      </c>
      <c r="U18" s="214">
        <v>0</v>
      </c>
      <c r="V18" s="214">
        <v>0</v>
      </c>
      <c r="W18" s="214">
        <v>0</v>
      </c>
      <c r="X18" s="214">
        <v>0</v>
      </c>
      <c r="Y18" s="240">
        <v>0</v>
      </c>
      <c r="Z18" s="247" t="s">
        <v>24</v>
      </c>
    </row>
    <row r="19" spans="1:26" s="70" customFormat="1" ht="10.5" customHeight="1">
      <c r="A19" s="246" t="s">
        <v>25</v>
      </c>
      <c r="B19" s="242">
        <v>0</v>
      </c>
      <c r="C19" s="214">
        <v>0</v>
      </c>
      <c r="D19" s="214">
        <v>0</v>
      </c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4">
        <v>0</v>
      </c>
      <c r="Q19" s="214">
        <v>0</v>
      </c>
      <c r="R19" s="214">
        <v>0</v>
      </c>
      <c r="S19" s="214">
        <v>0</v>
      </c>
      <c r="T19" s="214">
        <v>0</v>
      </c>
      <c r="U19" s="214">
        <v>0</v>
      </c>
      <c r="V19" s="214">
        <v>0</v>
      </c>
      <c r="W19" s="214">
        <v>0</v>
      </c>
      <c r="X19" s="214">
        <v>0</v>
      </c>
      <c r="Y19" s="240">
        <v>0</v>
      </c>
      <c r="Z19" s="247" t="s">
        <v>25</v>
      </c>
    </row>
    <row r="20" spans="1:26" s="70" customFormat="1" ht="10.5" customHeight="1">
      <c r="A20" s="246" t="s">
        <v>26</v>
      </c>
      <c r="B20" s="242">
        <v>0</v>
      </c>
      <c r="C20" s="214">
        <v>0</v>
      </c>
      <c r="D20" s="214">
        <v>0</v>
      </c>
      <c r="E20" s="214">
        <v>0</v>
      </c>
      <c r="F20" s="214">
        <v>0</v>
      </c>
      <c r="G20" s="214">
        <v>0</v>
      </c>
      <c r="H20" s="214">
        <v>0</v>
      </c>
      <c r="I20" s="214">
        <v>0</v>
      </c>
      <c r="J20" s="214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14">
        <v>0</v>
      </c>
      <c r="Q20" s="214">
        <v>0</v>
      </c>
      <c r="R20" s="214">
        <v>0</v>
      </c>
      <c r="S20" s="214">
        <v>0</v>
      </c>
      <c r="T20" s="214">
        <v>0</v>
      </c>
      <c r="U20" s="214">
        <v>0</v>
      </c>
      <c r="V20" s="214">
        <v>0</v>
      </c>
      <c r="W20" s="214">
        <v>0</v>
      </c>
      <c r="X20" s="214">
        <v>0</v>
      </c>
      <c r="Y20" s="240">
        <v>0</v>
      </c>
      <c r="Z20" s="247" t="s">
        <v>26</v>
      </c>
    </row>
    <row r="21" spans="1:26" ht="3" customHeight="1">
      <c r="A21" s="127"/>
      <c r="B21" s="219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48"/>
      <c r="Z21" s="128"/>
    </row>
    <row r="22" spans="1:26" ht="3.75" customHeight="1"/>
    <row r="23" spans="1:26" s="70" customFormat="1" ht="9.75" customHeight="1">
      <c r="A23" s="222" t="s">
        <v>70</v>
      </c>
      <c r="B23" s="249" t="s">
        <v>190</v>
      </c>
      <c r="C23" s="250"/>
    </row>
    <row r="28" spans="1:26">
      <c r="B28" s="41"/>
    </row>
    <row r="29" spans="1:26">
      <c r="B29" s="41"/>
    </row>
    <row r="30" spans="1:26">
      <c r="B30" s="41"/>
    </row>
  </sheetData>
  <mergeCells count="31">
    <mergeCell ref="A1:M1"/>
    <mergeCell ref="N1:Z1"/>
    <mergeCell ref="A2:M2"/>
    <mergeCell ref="N2:Z2"/>
    <mergeCell ref="A4:A7"/>
    <mergeCell ref="B4:M4"/>
    <mergeCell ref="U4:X4"/>
    <mergeCell ref="Y4:Y7"/>
    <mergeCell ref="Z4:Z7"/>
    <mergeCell ref="B5:E5"/>
    <mergeCell ref="R5:T5"/>
    <mergeCell ref="U5:U7"/>
    <mergeCell ref="P6:Q6"/>
    <mergeCell ref="R6:R7"/>
    <mergeCell ref="S6:T6"/>
    <mergeCell ref="V6:V7"/>
    <mergeCell ref="W6:W7"/>
    <mergeCell ref="V5:W5"/>
    <mergeCell ref="X5:X7"/>
    <mergeCell ref="B6:B7"/>
    <mergeCell ref="C6:E6"/>
    <mergeCell ref="F6:F7"/>
    <mergeCell ref="G6:H6"/>
    <mergeCell ref="I6:I7"/>
    <mergeCell ref="J6:K6"/>
    <mergeCell ref="L6:L7"/>
    <mergeCell ref="O6:O7"/>
    <mergeCell ref="F5:H5"/>
    <mergeCell ref="I5:K5"/>
    <mergeCell ref="L5:M5"/>
    <mergeCell ref="O5:Q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8" fitToWidth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AG32"/>
  <sheetViews>
    <sheetView zoomScale="90" zoomScaleNormal="90" zoomScaleSheetLayoutView="100" workbookViewId="0">
      <selection sqref="A1:M1"/>
    </sheetView>
  </sheetViews>
  <sheetFormatPr defaultRowHeight="13.5"/>
  <cols>
    <col min="1" max="1" width="6.25" style="41" customWidth="1"/>
    <col min="2" max="2" width="9" style="41" customWidth="1"/>
    <col min="3" max="4" width="6.25" style="41" customWidth="1"/>
    <col min="5" max="7" width="6.125" style="41" customWidth="1"/>
    <col min="8" max="11" width="6.625" style="41" customWidth="1"/>
    <col min="12" max="17" width="6.375" style="41" customWidth="1"/>
    <col min="18" max="23" width="7.375" style="41" customWidth="1"/>
    <col min="24" max="24" width="6.25" style="41" customWidth="1"/>
    <col min="25" max="25" width="9" style="41" customWidth="1"/>
    <col min="26" max="26" width="8.25" style="41" customWidth="1"/>
    <col min="27" max="27" width="10.625" style="41" customWidth="1"/>
    <col min="28" max="16384" width="9" style="41"/>
  </cols>
  <sheetData>
    <row r="1" spans="1:33" ht="20.25" customHeight="1">
      <c r="A1" s="663" t="s">
        <v>191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789" t="s">
        <v>192</v>
      </c>
      <c r="O1" s="789"/>
      <c r="P1" s="789"/>
      <c r="Q1" s="789"/>
      <c r="R1" s="789"/>
      <c r="S1" s="789"/>
      <c r="T1" s="789"/>
      <c r="U1" s="789"/>
      <c r="V1" s="789"/>
      <c r="W1" s="789"/>
      <c r="X1" s="789"/>
      <c r="Y1" s="789"/>
      <c r="Z1" s="252"/>
    </row>
    <row r="2" spans="1:33" ht="3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199"/>
      <c r="AA2" s="199"/>
    </row>
    <row r="3" spans="1:33" s="203" customFormat="1" ht="15" customHeight="1" thickTop="1">
      <c r="A3" s="790" t="s">
        <v>166</v>
      </c>
      <c r="B3" s="762"/>
      <c r="C3" s="749" t="s">
        <v>193</v>
      </c>
      <c r="D3" s="749"/>
      <c r="E3" s="254"/>
      <c r="F3" s="255"/>
      <c r="G3" s="255"/>
      <c r="H3" s="791" t="s">
        <v>194</v>
      </c>
      <c r="I3" s="791"/>
      <c r="J3" s="791"/>
      <c r="K3" s="791"/>
      <c r="L3" s="791"/>
      <c r="M3" s="791"/>
      <c r="N3" s="256"/>
      <c r="O3" s="255"/>
      <c r="P3" s="255"/>
      <c r="Q3" s="257"/>
      <c r="R3" s="749" t="s">
        <v>195</v>
      </c>
      <c r="S3" s="749"/>
      <c r="T3" s="749"/>
      <c r="U3" s="749" t="s">
        <v>196</v>
      </c>
      <c r="V3" s="749"/>
      <c r="W3" s="766"/>
      <c r="X3" s="765" t="s">
        <v>166</v>
      </c>
      <c r="Y3" s="790"/>
      <c r="Z3" s="202"/>
    </row>
    <row r="4" spans="1:33" s="203" customFormat="1" ht="14.25" customHeight="1">
      <c r="A4" s="790"/>
      <c r="B4" s="762"/>
      <c r="C4" s="741" t="s">
        <v>197</v>
      </c>
      <c r="D4" s="741" t="s">
        <v>198</v>
      </c>
      <c r="E4" s="773" t="s">
        <v>93</v>
      </c>
      <c r="F4" s="774"/>
      <c r="G4" s="775"/>
      <c r="H4" s="777" t="s">
        <v>199</v>
      </c>
      <c r="I4" s="778"/>
      <c r="J4" s="777" t="s">
        <v>200</v>
      </c>
      <c r="K4" s="778"/>
      <c r="L4" s="781" t="s">
        <v>201</v>
      </c>
      <c r="M4" s="782"/>
      <c r="N4" s="785" t="s">
        <v>202</v>
      </c>
      <c r="O4" s="777" t="s">
        <v>203</v>
      </c>
      <c r="P4" s="787"/>
      <c r="Q4" s="778"/>
      <c r="R4" s="741" t="s">
        <v>14</v>
      </c>
      <c r="S4" s="741" t="s">
        <v>15</v>
      </c>
      <c r="T4" s="741" t="s">
        <v>16</v>
      </c>
      <c r="U4" s="741" t="s">
        <v>14</v>
      </c>
      <c r="V4" s="741" t="s">
        <v>15</v>
      </c>
      <c r="W4" s="767" t="s">
        <v>16</v>
      </c>
      <c r="X4" s="765"/>
      <c r="Y4" s="790"/>
      <c r="Z4" s="202"/>
    </row>
    <row r="5" spans="1:33" s="203" customFormat="1" ht="14.25" customHeight="1">
      <c r="A5" s="790"/>
      <c r="B5" s="762"/>
      <c r="C5" s="741"/>
      <c r="D5" s="741"/>
      <c r="E5" s="766"/>
      <c r="F5" s="776"/>
      <c r="G5" s="763"/>
      <c r="H5" s="779"/>
      <c r="I5" s="780"/>
      <c r="J5" s="779"/>
      <c r="K5" s="780"/>
      <c r="L5" s="783"/>
      <c r="M5" s="784"/>
      <c r="N5" s="786"/>
      <c r="O5" s="779"/>
      <c r="P5" s="788"/>
      <c r="Q5" s="780"/>
      <c r="R5" s="741"/>
      <c r="S5" s="741"/>
      <c r="T5" s="741"/>
      <c r="U5" s="741"/>
      <c r="V5" s="741"/>
      <c r="W5" s="767"/>
      <c r="X5" s="765"/>
      <c r="Y5" s="790"/>
      <c r="Z5" s="202"/>
      <c r="AA5" s="41"/>
      <c r="AB5" s="41"/>
      <c r="AC5" s="41"/>
      <c r="AD5" s="41"/>
      <c r="AE5" s="41"/>
      <c r="AF5" s="41"/>
      <c r="AG5" s="41"/>
    </row>
    <row r="6" spans="1:33" s="203" customFormat="1" ht="14.25" customHeight="1">
      <c r="A6" s="776"/>
      <c r="B6" s="763"/>
      <c r="C6" s="741"/>
      <c r="D6" s="741"/>
      <c r="E6" s="205" t="s">
        <v>14</v>
      </c>
      <c r="F6" s="205" t="s">
        <v>15</v>
      </c>
      <c r="G6" s="205" t="s">
        <v>16</v>
      </c>
      <c r="H6" s="205" t="s">
        <v>15</v>
      </c>
      <c r="I6" s="205" t="s">
        <v>16</v>
      </c>
      <c r="J6" s="205" t="s">
        <v>15</v>
      </c>
      <c r="K6" s="205" t="s">
        <v>16</v>
      </c>
      <c r="L6" s="205" t="s">
        <v>14</v>
      </c>
      <c r="M6" s="205" t="s">
        <v>15</v>
      </c>
      <c r="N6" s="205" t="s">
        <v>16</v>
      </c>
      <c r="O6" s="205" t="s">
        <v>14</v>
      </c>
      <c r="P6" s="205" t="s">
        <v>15</v>
      </c>
      <c r="Q6" s="205" t="s">
        <v>16</v>
      </c>
      <c r="R6" s="741"/>
      <c r="S6" s="741"/>
      <c r="T6" s="741"/>
      <c r="U6" s="741"/>
      <c r="V6" s="741"/>
      <c r="W6" s="767"/>
      <c r="X6" s="766"/>
      <c r="Y6" s="776"/>
      <c r="Z6" s="202"/>
      <c r="AA6" s="41"/>
      <c r="AB6" s="41"/>
      <c r="AC6" s="41"/>
      <c r="AD6" s="41"/>
      <c r="AE6" s="41"/>
      <c r="AF6" s="41"/>
      <c r="AG6" s="41"/>
    </row>
    <row r="7" spans="1:33" s="70" customFormat="1" ht="13.5" customHeight="1">
      <c r="A7" s="769">
        <f>B8-1</f>
        <v>23</v>
      </c>
      <c r="B7" s="770"/>
      <c r="C7" s="258">
        <v>6</v>
      </c>
      <c r="D7" s="259">
        <v>0</v>
      </c>
      <c r="E7" s="260">
        <v>144</v>
      </c>
      <c r="F7" s="260">
        <v>53</v>
      </c>
      <c r="G7" s="260">
        <v>91</v>
      </c>
      <c r="H7" s="260">
        <v>0</v>
      </c>
      <c r="I7" s="260">
        <v>0</v>
      </c>
      <c r="J7" s="260">
        <v>53</v>
      </c>
      <c r="K7" s="260">
        <v>91</v>
      </c>
      <c r="L7" s="260">
        <v>144</v>
      </c>
      <c r="M7" s="260">
        <v>53</v>
      </c>
      <c r="N7" s="260">
        <v>91</v>
      </c>
      <c r="O7" s="260">
        <v>0</v>
      </c>
      <c r="P7" s="260">
        <v>0</v>
      </c>
      <c r="Q7" s="260">
        <v>0</v>
      </c>
      <c r="R7" s="260">
        <v>38</v>
      </c>
      <c r="S7" s="260">
        <v>15</v>
      </c>
      <c r="T7" s="260">
        <v>23</v>
      </c>
      <c r="U7" s="260">
        <v>39</v>
      </c>
      <c r="V7" s="260">
        <v>17</v>
      </c>
      <c r="W7" s="260">
        <v>22</v>
      </c>
      <c r="X7" s="771">
        <f>A7</f>
        <v>23</v>
      </c>
      <c r="Y7" s="772"/>
      <c r="Z7" s="177"/>
    </row>
    <row r="8" spans="1:33" s="70" customFormat="1" ht="10.35" customHeight="1">
      <c r="A8" s="250"/>
      <c r="B8" s="261">
        <f>B9-1</f>
        <v>24</v>
      </c>
      <c r="C8" s="258">
        <v>6</v>
      </c>
      <c r="D8" s="259">
        <v>0</v>
      </c>
      <c r="E8" s="260">
        <v>128</v>
      </c>
      <c r="F8" s="260">
        <v>49</v>
      </c>
      <c r="G8" s="260">
        <v>79</v>
      </c>
      <c r="H8" s="260">
        <v>0</v>
      </c>
      <c r="I8" s="260">
        <v>0</v>
      </c>
      <c r="J8" s="260">
        <v>49</v>
      </c>
      <c r="K8" s="260">
        <v>79</v>
      </c>
      <c r="L8" s="260">
        <v>128</v>
      </c>
      <c r="M8" s="260">
        <v>49</v>
      </c>
      <c r="N8" s="260">
        <v>79</v>
      </c>
      <c r="O8" s="260">
        <v>0</v>
      </c>
      <c r="P8" s="260">
        <v>0</v>
      </c>
      <c r="Q8" s="260">
        <v>0</v>
      </c>
      <c r="R8" s="260">
        <v>27</v>
      </c>
      <c r="S8" s="260">
        <v>7</v>
      </c>
      <c r="T8" s="260">
        <v>20</v>
      </c>
      <c r="U8" s="260">
        <v>38</v>
      </c>
      <c r="V8" s="260">
        <v>10</v>
      </c>
      <c r="W8" s="260">
        <v>28</v>
      </c>
      <c r="X8" s="262"/>
      <c r="Y8" s="261">
        <f>B8</f>
        <v>24</v>
      </c>
      <c r="Z8" s="177"/>
    </row>
    <row r="9" spans="1:33" s="70" customFormat="1" ht="10.35" customHeight="1">
      <c r="A9" s="250"/>
      <c r="B9" s="261">
        <f>B10-1</f>
        <v>25</v>
      </c>
      <c r="C9" s="258">
        <v>4</v>
      </c>
      <c r="D9" s="259">
        <v>0</v>
      </c>
      <c r="E9" s="260">
        <v>112</v>
      </c>
      <c r="F9" s="260">
        <v>45</v>
      </c>
      <c r="G9" s="260">
        <v>67</v>
      </c>
      <c r="H9" s="260">
        <v>0</v>
      </c>
      <c r="I9" s="260">
        <v>0</v>
      </c>
      <c r="J9" s="260">
        <v>45</v>
      </c>
      <c r="K9" s="260">
        <v>67</v>
      </c>
      <c r="L9" s="260">
        <v>112</v>
      </c>
      <c r="M9" s="260">
        <v>45</v>
      </c>
      <c r="N9" s="260">
        <v>67</v>
      </c>
      <c r="O9" s="260">
        <v>0</v>
      </c>
      <c r="P9" s="260">
        <v>0</v>
      </c>
      <c r="Q9" s="260">
        <v>0</v>
      </c>
      <c r="R9" s="260">
        <v>18</v>
      </c>
      <c r="S9" s="260">
        <v>6</v>
      </c>
      <c r="T9" s="260">
        <v>12</v>
      </c>
      <c r="U9" s="260">
        <v>31</v>
      </c>
      <c r="V9" s="260">
        <v>9</v>
      </c>
      <c r="W9" s="260">
        <v>22</v>
      </c>
      <c r="X9" s="262"/>
      <c r="Y9" s="261">
        <f t="shared" ref="Y9:Y15" si="0">B9</f>
        <v>25</v>
      </c>
      <c r="Z9" s="177"/>
    </row>
    <row r="10" spans="1:33" s="70" customFormat="1" ht="10.35" customHeight="1">
      <c r="A10" s="250"/>
      <c r="B10" s="261">
        <f>B12-1</f>
        <v>26</v>
      </c>
      <c r="C10" s="258">
        <v>4</v>
      </c>
      <c r="D10" s="259">
        <v>0</v>
      </c>
      <c r="E10" s="260">
        <v>104</v>
      </c>
      <c r="F10" s="260">
        <v>44</v>
      </c>
      <c r="G10" s="260">
        <v>60</v>
      </c>
      <c r="H10" s="260">
        <v>0</v>
      </c>
      <c r="I10" s="260">
        <v>0</v>
      </c>
      <c r="J10" s="260">
        <v>44</v>
      </c>
      <c r="K10" s="260">
        <v>60</v>
      </c>
      <c r="L10" s="260">
        <v>104</v>
      </c>
      <c r="M10" s="260">
        <v>44</v>
      </c>
      <c r="N10" s="260">
        <v>60</v>
      </c>
      <c r="O10" s="260">
        <v>0</v>
      </c>
      <c r="P10" s="263">
        <v>0</v>
      </c>
      <c r="Q10" s="263">
        <v>0</v>
      </c>
      <c r="R10" s="260">
        <v>23</v>
      </c>
      <c r="S10" s="260">
        <v>13</v>
      </c>
      <c r="T10" s="260">
        <v>10</v>
      </c>
      <c r="U10" s="260">
        <v>29</v>
      </c>
      <c r="V10" s="260">
        <v>13</v>
      </c>
      <c r="W10" s="260">
        <v>16</v>
      </c>
      <c r="X10" s="262"/>
      <c r="Y10" s="261">
        <f t="shared" si="0"/>
        <v>26</v>
      </c>
      <c r="Z10" s="177"/>
    </row>
    <row r="11" spans="1:33" ht="10.35" customHeight="1">
      <c r="A11" s="203"/>
      <c r="B11" s="264"/>
      <c r="C11" s="265"/>
      <c r="D11" s="266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7"/>
      <c r="Y11" s="261"/>
      <c r="Z11" s="50"/>
    </row>
    <row r="12" spans="1:33" s="1" customFormat="1" ht="10.35" customHeight="1">
      <c r="A12" s="203"/>
      <c r="B12" s="264">
        <v>27</v>
      </c>
      <c r="C12" s="265">
        <v>4</v>
      </c>
      <c r="D12" s="266">
        <v>0</v>
      </c>
      <c r="E12" s="263">
        <v>98</v>
      </c>
      <c r="F12" s="263">
        <v>39</v>
      </c>
      <c r="G12" s="263">
        <v>59</v>
      </c>
      <c r="H12" s="263">
        <v>0</v>
      </c>
      <c r="I12" s="263">
        <v>0</v>
      </c>
      <c r="J12" s="263">
        <v>39</v>
      </c>
      <c r="K12" s="263">
        <v>59</v>
      </c>
      <c r="L12" s="263">
        <v>98</v>
      </c>
      <c r="M12" s="263">
        <v>39</v>
      </c>
      <c r="N12" s="263">
        <v>59</v>
      </c>
      <c r="O12" s="263">
        <v>0</v>
      </c>
      <c r="P12" s="263">
        <v>0</v>
      </c>
      <c r="Q12" s="263">
        <v>0</v>
      </c>
      <c r="R12" s="263">
        <v>20</v>
      </c>
      <c r="S12" s="263">
        <v>5</v>
      </c>
      <c r="T12" s="263">
        <v>15</v>
      </c>
      <c r="U12" s="263">
        <v>24</v>
      </c>
      <c r="V12" s="263">
        <v>10</v>
      </c>
      <c r="W12" s="263">
        <v>14</v>
      </c>
      <c r="X12" s="267"/>
      <c r="Y12" s="264">
        <f>B12</f>
        <v>27</v>
      </c>
      <c r="Z12" s="2"/>
    </row>
    <row r="13" spans="1:33" s="70" customFormat="1" ht="10.35" hidden="1" customHeight="1">
      <c r="A13" s="250"/>
      <c r="B13" s="268" t="s">
        <v>204</v>
      </c>
      <c r="C13" s="260">
        <v>0</v>
      </c>
      <c r="D13" s="260">
        <v>0</v>
      </c>
      <c r="E13" s="260">
        <v>0</v>
      </c>
      <c r="F13" s="260">
        <v>0</v>
      </c>
      <c r="G13" s="260">
        <v>0</v>
      </c>
      <c r="H13" s="260">
        <v>0</v>
      </c>
      <c r="I13" s="260">
        <v>0</v>
      </c>
      <c r="J13" s="260">
        <v>0</v>
      </c>
      <c r="K13" s="260">
        <v>0</v>
      </c>
      <c r="L13" s="260">
        <v>0</v>
      </c>
      <c r="M13" s="260">
        <v>0</v>
      </c>
      <c r="N13" s="260">
        <v>0</v>
      </c>
      <c r="O13" s="260">
        <v>0</v>
      </c>
      <c r="P13" s="260">
        <v>0</v>
      </c>
      <c r="Q13" s="260">
        <v>0</v>
      </c>
      <c r="R13" s="260">
        <v>0</v>
      </c>
      <c r="S13" s="260">
        <v>0</v>
      </c>
      <c r="T13" s="260">
        <v>0</v>
      </c>
      <c r="U13" s="260">
        <v>0</v>
      </c>
      <c r="V13" s="260">
        <v>0</v>
      </c>
      <c r="W13" s="260">
        <v>0</v>
      </c>
      <c r="X13" s="262"/>
      <c r="Y13" s="241" t="str">
        <f t="shared" si="0"/>
        <v>医     療     関     係</v>
      </c>
      <c r="Z13" s="177"/>
    </row>
    <row r="14" spans="1:33" s="70" customFormat="1" ht="10.35" hidden="1" customHeight="1">
      <c r="A14" s="250"/>
      <c r="B14" s="269" t="s">
        <v>140</v>
      </c>
      <c r="C14" s="260">
        <v>0</v>
      </c>
      <c r="D14" s="260" t="s">
        <v>205</v>
      </c>
      <c r="E14" s="260">
        <v>0</v>
      </c>
      <c r="F14" s="260">
        <v>0</v>
      </c>
      <c r="G14" s="260">
        <v>0</v>
      </c>
      <c r="H14" s="260" t="s">
        <v>205</v>
      </c>
      <c r="I14" s="260" t="s">
        <v>205</v>
      </c>
      <c r="J14" s="260">
        <v>0</v>
      </c>
      <c r="K14" s="260">
        <v>0</v>
      </c>
      <c r="L14" s="260">
        <v>0</v>
      </c>
      <c r="M14" s="260">
        <v>0</v>
      </c>
      <c r="N14" s="260">
        <v>0</v>
      </c>
      <c r="O14" s="260">
        <v>0</v>
      </c>
      <c r="P14" s="260" t="s">
        <v>205</v>
      </c>
      <c r="Q14" s="260" t="s">
        <v>205</v>
      </c>
      <c r="R14" s="260">
        <v>0</v>
      </c>
      <c r="S14" s="260">
        <v>0</v>
      </c>
      <c r="T14" s="260">
        <v>0</v>
      </c>
      <c r="U14" s="260">
        <v>0</v>
      </c>
      <c r="V14" s="260">
        <v>0</v>
      </c>
      <c r="W14" s="260">
        <v>0</v>
      </c>
      <c r="X14" s="262"/>
      <c r="Y14" s="241" t="str">
        <f t="shared" si="0"/>
        <v>看護</v>
      </c>
      <c r="Z14" s="177"/>
    </row>
    <row r="15" spans="1:33" s="70" customFormat="1" ht="10.35" hidden="1" customHeight="1">
      <c r="A15" s="250"/>
      <c r="B15" s="269" t="s">
        <v>141</v>
      </c>
      <c r="C15" s="260">
        <v>0</v>
      </c>
      <c r="D15" s="260" t="s">
        <v>205</v>
      </c>
      <c r="E15" s="260">
        <v>0</v>
      </c>
      <c r="F15" s="260">
        <v>0</v>
      </c>
      <c r="G15" s="260">
        <v>0</v>
      </c>
      <c r="H15" s="260" t="s">
        <v>205</v>
      </c>
      <c r="I15" s="260" t="s">
        <v>205</v>
      </c>
      <c r="J15" s="260">
        <v>0</v>
      </c>
      <c r="K15" s="260">
        <v>0</v>
      </c>
      <c r="L15" s="260">
        <v>0</v>
      </c>
      <c r="M15" s="260">
        <v>0</v>
      </c>
      <c r="N15" s="260">
        <v>0</v>
      </c>
      <c r="O15" s="260">
        <v>0</v>
      </c>
      <c r="P15" s="260" t="s">
        <v>205</v>
      </c>
      <c r="Q15" s="260" t="s">
        <v>205</v>
      </c>
      <c r="R15" s="260">
        <v>0</v>
      </c>
      <c r="S15" s="260">
        <v>0</v>
      </c>
      <c r="T15" s="260">
        <v>0</v>
      </c>
      <c r="U15" s="260">
        <v>0</v>
      </c>
      <c r="V15" s="260">
        <v>0</v>
      </c>
      <c r="W15" s="260">
        <v>0</v>
      </c>
      <c r="X15" s="262"/>
      <c r="Y15" s="241" t="str">
        <f t="shared" si="0"/>
        <v>准看護</v>
      </c>
      <c r="Z15" s="177"/>
    </row>
    <row r="16" spans="1:33" s="70" customFormat="1" ht="10.35" hidden="1" customHeight="1">
      <c r="A16" s="250"/>
      <c r="B16" s="268" t="s">
        <v>206</v>
      </c>
      <c r="C16" s="260">
        <v>0</v>
      </c>
      <c r="D16" s="260">
        <v>0</v>
      </c>
      <c r="E16" s="260">
        <v>0</v>
      </c>
      <c r="F16" s="260">
        <v>0</v>
      </c>
      <c r="G16" s="260">
        <v>0</v>
      </c>
      <c r="H16" s="260">
        <v>0</v>
      </c>
      <c r="I16" s="260">
        <v>0</v>
      </c>
      <c r="J16" s="260">
        <v>0</v>
      </c>
      <c r="K16" s="260">
        <v>0</v>
      </c>
      <c r="L16" s="260">
        <v>0</v>
      </c>
      <c r="M16" s="260">
        <v>0</v>
      </c>
      <c r="N16" s="260">
        <v>0</v>
      </c>
      <c r="O16" s="260">
        <v>0</v>
      </c>
      <c r="P16" s="260">
        <v>0</v>
      </c>
      <c r="Q16" s="260">
        <v>0</v>
      </c>
      <c r="R16" s="260">
        <v>0</v>
      </c>
      <c r="S16" s="260">
        <v>0</v>
      </c>
      <c r="T16" s="260">
        <v>0</v>
      </c>
      <c r="U16" s="260">
        <v>0</v>
      </c>
      <c r="V16" s="260">
        <v>0</v>
      </c>
      <c r="W16" s="260">
        <v>0</v>
      </c>
      <c r="X16" s="262"/>
      <c r="Y16" s="247" t="s">
        <v>206</v>
      </c>
      <c r="Z16" s="177"/>
    </row>
    <row r="17" spans="1:27" s="70" customFormat="1" ht="10.35" hidden="1" customHeight="1">
      <c r="A17" s="250"/>
      <c r="B17" s="268" t="s">
        <v>207</v>
      </c>
      <c r="C17" s="260">
        <v>0</v>
      </c>
      <c r="D17" s="260">
        <v>0</v>
      </c>
      <c r="E17" s="260">
        <v>0</v>
      </c>
      <c r="F17" s="260">
        <v>0</v>
      </c>
      <c r="G17" s="260">
        <v>0</v>
      </c>
      <c r="H17" s="260">
        <v>0</v>
      </c>
      <c r="I17" s="260">
        <v>0</v>
      </c>
      <c r="J17" s="260">
        <v>0</v>
      </c>
      <c r="K17" s="260">
        <v>0</v>
      </c>
      <c r="L17" s="260">
        <v>0</v>
      </c>
      <c r="M17" s="260">
        <v>0</v>
      </c>
      <c r="N17" s="260">
        <v>0</v>
      </c>
      <c r="O17" s="260">
        <v>0</v>
      </c>
      <c r="P17" s="260">
        <v>0</v>
      </c>
      <c r="Q17" s="260">
        <v>0</v>
      </c>
      <c r="R17" s="260">
        <v>0</v>
      </c>
      <c r="S17" s="260">
        <v>0</v>
      </c>
      <c r="T17" s="260">
        <v>0</v>
      </c>
      <c r="U17" s="260">
        <v>0</v>
      </c>
      <c r="V17" s="260">
        <v>0</v>
      </c>
      <c r="W17" s="260">
        <v>0</v>
      </c>
      <c r="X17" s="262"/>
      <c r="Y17" s="247" t="s">
        <v>207</v>
      </c>
      <c r="Z17" s="177"/>
    </row>
    <row r="18" spans="1:27" s="70" customFormat="1" ht="10.35" customHeight="1">
      <c r="A18" s="250"/>
      <c r="B18" s="268" t="s">
        <v>208</v>
      </c>
      <c r="C18" s="260">
        <v>4</v>
      </c>
      <c r="D18" s="260">
        <v>0</v>
      </c>
      <c r="E18" s="260">
        <v>98</v>
      </c>
      <c r="F18" s="260">
        <v>39</v>
      </c>
      <c r="G18" s="260">
        <v>59</v>
      </c>
      <c r="H18" s="260">
        <v>0</v>
      </c>
      <c r="I18" s="260">
        <v>0</v>
      </c>
      <c r="J18" s="260">
        <v>39</v>
      </c>
      <c r="K18" s="260">
        <v>59</v>
      </c>
      <c r="L18" s="260">
        <v>98</v>
      </c>
      <c r="M18" s="260">
        <v>39</v>
      </c>
      <c r="N18" s="260">
        <v>59</v>
      </c>
      <c r="O18" s="260">
        <v>0</v>
      </c>
      <c r="P18" s="260">
        <v>0</v>
      </c>
      <c r="Q18" s="260">
        <v>0</v>
      </c>
      <c r="R18" s="260">
        <v>20</v>
      </c>
      <c r="S18" s="260">
        <v>5</v>
      </c>
      <c r="T18" s="260">
        <v>15</v>
      </c>
      <c r="U18" s="260">
        <v>24</v>
      </c>
      <c r="V18" s="260">
        <v>10</v>
      </c>
      <c r="W18" s="260">
        <v>14</v>
      </c>
      <c r="X18" s="262"/>
      <c r="Y18" s="247" t="s">
        <v>208</v>
      </c>
      <c r="Z18" s="177"/>
    </row>
    <row r="19" spans="1:27" s="70" customFormat="1" ht="10.35" customHeight="1">
      <c r="A19" s="250"/>
      <c r="B19" s="268" t="s">
        <v>209</v>
      </c>
      <c r="C19" s="273">
        <v>4</v>
      </c>
      <c r="D19" s="259">
        <v>0</v>
      </c>
      <c r="E19" s="260">
        <v>98</v>
      </c>
      <c r="F19" s="260">
        <v>39</v>
      </c>
      <c r="G19" s="260">
        <v>59</v>
      </c>
      <c r="H19" s="260">
        <v>0</v>
      </c>
      <c r="I19" s="260">
        <v>0</v>
      </c>
      <c r="J19" s="260">
        <v>39</v>
      </c>
      <c r="K19" s="260">
        <v>59</v>
      </c>
      <c r="L19" s="260">
        <v>98</v>
      </c>
      <c r="M19" s="260">
        <v>39</v>
      </c>
      <c r="N19" s="260">
        <v>59</v>
      </c>
      <c r="O19" s="260">
        <v>0</v>
      </c>
      <c r="P19" s="260">
        <v>0</v>
      </c>
      <c r="Q19" s="260">
        <v>0</v>
      </c>
      <c r="R19" s="260">
        <v>20</v>
      </c>
      <c r="S19" s="260">
        <v>5</v>
      </c>
      <c r="T19" s="260">
        <v>15</v>
      </c>
      <c r="U19" s="260">
        <v>24</v>
      </c>
      <c r="V19" s="260">
        <v>10</v>
      </c>
      <c r="W19" s="260">
        <v>14</v>
      </c>
      <c r="X19" s="262"/>
      <c r="Y19" s="247" t="s">
        <v>209</v>
      </c>
      <c r="Z19" s="177"/>
    </row>
    <row r="20" spans="1:27" ht="3" customHeight="1">
      <c r="A20" s="97"/>
      <c r="B20" s="270"/>
      <c r="C20" s="98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8"/>
      <c r="Y20" s="97"/>
      <c r="Z20" s="50"/>
    </row>
    <row r="21" spans="1:27" ht="3.75" customHeight="1">
      <c r="Z21" s="50"/>
    </row>
    <row r="22" spans="1:27" ht="9.75" customHeight="1">
      <c r="B22" s="222" t="s">
        <v>70</v>
      </c>
      <c r="C22" s="249" t="s">
        <v>190</v>
      </c>
      <c r="D22" s="223"/>
      <c r="Z22" s="50"/>
    </row>
    <row r="28" spans="1:27">
      <c r="AA28" s="271"/>
    </row>
    <row r="29" spans="1:27">
      <c r="AA29" s="271"/>
    </row>
    <row r="30" spans="1:27">
      <c r="AA30" s="271"/>
    </row>
    <row r="31" spans="1:27">
      <c r="AA31" s="272"/>
    </row>
    <row r="32" spans="1:27">
      <c r="AA32" s="272"/>
    </row>
  </sheetData>
  <mergeCells count="24">
    <mergeCell ref="A1:M1"/>
    <mergeCell ref="N1:Y1"/>
    <mergeCell ref="A3:B6"/>
    <mergeCell ref="C3:D3"/>
    <mergeCell ref="H3:M3"/>
    <mergeCell ref="R3:T3"/>
    <mergeCell ref="U3:W3"/>
    <mergeCell ref="X3:Y6"/>
    <mergeCell ref="C4:C6"/>
    <mergeCell ref="D4:D6"/>
    <mergeCell ref="A7:B7"/>
    <mergeCell ref="X7:Y7"/>
    <mergeCell ref="R4:R6"/>
    <mergeCell ref="S4:S6"/>
    <mergeCell ref="T4:T6"/>
    <mergeCell ref="U4:U6"/>
    <mergeCell ref="V4:V6"/>
    <mergeCell ref="W4:W6"/>
    <mergeCell ref="E4:G5"/>
    <mergeCell ref="H4:I5"/>
    <mergeCell ref="J4:K5"/>
    <mergeCell ref="L4:M5"/>
    <mergeCell ref="N4:N5"/>
    <mergeCell ref="O4:Q5"/>
  </mergeCells>
  <phoneticPr fontId="3"/>
  <printOptions horizontalCentered="1"/>
  <pageMargins left="0.19685039370078741" right="0.19685039370078741" top="0.98425196850393704" bottom="0.98425196850393704" header="0.51181102362204722" footer="0.51181102362204722"/>
  <pageSetup paperSize="8" firstPageNumber="36" fitToWidth="2" orientation="landscape" useFirstPageNumber="1" r:id="rId1"/>
  <headerFooter alignWithMargins="0">
    <oddFooter>&amp;C&amp;"ＭＳ Ｐ明朝,標準"－&amp;P－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O21"/>
  <sheetViews>
    <sheetView zoomScaleNormal="100" workbookViewId="0">
      <selection sqref="A1:N1"/>
    </sheetView>
  </sheetViews>
  <sheetFormatPr defaultRowHeight="13.5"/>
  <cols>
    <col min="1" max="1" width="12.25" style="279" customWidth="1"/>
    <col min="2" max="2" width="5.375" style="279" customWidth="1"/>
    <col min="3" max="14" width="6.125" style="279" customWidth="1"/>
    <col min="15" max="15" width="9" style="279"/>
    <col min="16" max="16" width="12.625" style="279" customWidth="1"/>
    <col min="17" max="16384" width="9" style="279"/>
  </cols>
  <sheetData>
    <row r="1" spans="1:15" s="274" customFormat="1" ht="25.5" customHeight="1">
      <c r="A1" s="794" t="s">
        <v>407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</row>
    <row r="2" spans="1:15" s="274" customFormat="1" ht="20.25" customHeight="1">
      <c r="A2" s="795" t="s">
        <v>210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275"/>
    </row>
    <row r="3" spans="1:15" ht="3" customHeight="1" thickBot="1">
      <c r="A3" s="276"/>
      <c r="B3" s="276"/>
      <c r="C3" s="276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8"/>
    </row>
    <row r="4" spans="1:15" s="281" customFormat="1" ht="18" customHeight="1" thickTop="1">
      <c r="A4" s="796" t="s">
        <v>211</v>
      </c>
      <c r="B4" s="797"/>
      <c r="C4" s="800" t="s">
        <v>10</v>
      </c>
      <c r="D4" s="801" t="s">
        <v>212</v>
      </c>
      <c r="E4" s="801"/>
      <c r="F4" s="801"/>
      <c r="G4" s="801"/>
      <c r="H4" s="801"/>
      <c r="I4" s="801"/>
      <c r="J4" s="801"/>
      <c r="K4" s="801" t="s">
        <v>213</v>
      </c>
      <c r="L4" s="801"/>
      <c r="M4" s="801"/>
      <c r="N4" s="802"/>
      <c r="O4" s="280"/>
    </row>
    <row r="5" spans="1:15" s="281" customFormat="1" ht="18" customHeight="1">
      <c r="A5" s="798"/>
      <c r="B5" s="799"/>
      <c r="C5" s="801"/>
      <c r="D5" s="282" t="s">
        <v>14</v>
      </c>
      <c r="E5" s="282" t="s">
        <v>214</v>
      </c>
      <c r="F5" s="282" t="s">
        <v>215</v>
      </c>
      <c r="G5" s="282" t="s">
        <v>216</v>
      </c>
      <c r="H5" s="282" t="s">
        <v>217</v>
      </c>
      <c r="I5" s="282" t="s">
        <v>218</v>
      </c>
      <c r="J5" s="282" t="s">
        <v>219</v>
      </c>
      <c r="K5" s="282" t="s">
        <v>14</v>
      </c>
      <c r="L5" s="282" t="s">
        <v>220</v>
      </c>
      <c r="M5" s="282" t="s">
        <v>221</v>
      </c>
      <c r="N5" s="283" t="s">
        <v>222</v>
      </c>
      <c r="O5" s="280"/>
    </row>
    <row r="6" spans="1:15" s="274" customFormat="1" ht="22.5" customHeight="1">
      <c r="B6" s="284" t="s">
        <v>14</v>
      </c>
      <c r="C6" s="285">
        <v>7</v>
      </c>
      <c r="D6" s="286">
        <v>4</v>
      </c>
      <c r="E6" s="287">
        <v>3</v>
      </c>
      <c r="F6" s="287">
        <v>0</v>
      </c>
      <c r="G6" s="287">
        <v>0</v>
      </c>
      <c r="H6" s="287">
        <v>1</v>
      </c>
      <c r="I6" s="287">
        <v>0</v>
      </c>
      <c r="J6" s="287">
        <v>0</v>
      </c>
      <c r="K6" s="286">
        <v>3</v>
      </c>
      <c r="L6" s="287">
        <v>0</v>
      </c>
      <c r="M6" s="287">
        <v>1</v>
      </c>
      <c r="N6" s="287">
        <v>2</v>
      </c>
      <c r="O6" s="275"/>
    </row>
    <row r="7" spans="1:15" ht="18" customHeight="1">
      <c r="A7" s="288" t="s">
        <v>223</v>
      </c>
      <c r="B7" s="289" t="s">
        <v>15</v>
      </c>
      <c r="C7" s="82">
        <v>0</v>
      </c>
      <c r="D7" s="290">
        <v>0</v>
      </c>
      <c r="E7" s="291">
        <v>0</v>
      </c>
      <c r="F7" s="291">
        <v>0</v>
      </c>
      <c r="G7" s="291">
        <v>0</v>
      </c>
      <c r="H7" s="291">
        <v>0</v>
      </c>
      <c r="I7" s="291">
        <v>0</v>
      </c>
      <c r="J7" s="291">
        <v>0</v>
      </c>
      <c r="K7" s="290">
        <v>0</v>
      </c>
      <c r="L7" s="291">
        <v>0</v>
      </c>
      <c r="M7" s="291">
        <v>0</v>
      </c>
      <c r="N7" s="291">
        <v>0</v>
      </c>
    </row>
    <row r="8" spans="1:15" ht="18" customHeight="1">
      <c r="B8" s="289" t="s">
        <v>16</v>
      </c>
      <c r="C8" s="82">
        <v>7</v>
      </c>
      <c r="D8" s="290">
        <v>4</v>
      </c>
      <c r="E8" s="291">
        <v>3</v>
      </c>
      <c r="F8" s="291">
        <v>0</v>
      </c>
      <c r="G8" s="291">
        <v>0</v>
      </c>
      <c r="H8" s="291">
        <v>1</v>
      </c>
      <c r="I8" s="291">
        <v>0</v>
      </c>
      <c r="J8" s="291">
        <v>0</v>
      </c>
      <c r="K8" s="290">
        <v>3</v>
      </c>
      <c r="L8" s="291">
        <v>0</v>
      </c>
      <c r="M8" s="291">
        <v>1</v>
      </c>
      <c r="N8" s="291">
        <v>2</v>
      </c>
    </row>
    <row r="9" spans="1:15" ht="18" customHeight="1">
      <c r="B9" s="289"/>
      <c r="C9" s="82"/>
      <c r="D9" s="290"/>
      <c r="E9" s="291"/>
      <c r="F9" s="291"/>
      <c r="G9" s="291"/>
      <c r="H9" s="291"/>
      <c r="I9" s="291"/>
      <c r="J9" s="291"/>
      <c r="K9" s="290"/>
      <c r="L9" s="291"/>
      <c r="M9" s="291"/>
      <c r="N9" s="291"/>
    </row>
    <row r="10" spans="1:15" s="274" customFormat="1" ht="18" customHeight="1">
      <c r="B10" s="292" t="s">
        <v>14</v>
      </c>
      <c r="C10" s="293">
        <v>0</v>
      </c>
      <c r="D10" s="287">
        <v>0</v>
      </c>
      <c r="E10" s="287">
        <v>0</v>
      </c>
      <c r="F10" s="287">
        <v>0</v>
      </c>
      <c r="G10" s="287">
        <v>0</v>
      </c>
      <c r="H10" s="287">
        <v>0</v>
      </c>
      <c r="I10" s="287">
        <v>0</v>
      </c>
      <c r="J10" s="287">
        <v>0</v>
      </c>
      <c r="K10" s="287">
        <v>0</v>
      </c>
      <c r="L10" s="287">
        <v>0</v>
      </c>
      <c r="M10" s="287">
        <v>0</v>
      </c>
      <c r="N10" s="287">
        <v>0</v>
      </c>
    </row>
    <row r="11" spans="1:15" ht="18" customHeight="1">
      <c r="A11" s="288" t="s">
        <v>224</v>
      </c>
      <c r="B11" s="289" t="s">
        <v>15</v>
      </c>
      <c r="C11" s="294">
        <v>0</v>
      </c>
      <c r="D11" s="291">
        <v>0</v>
      </c>
      <c r="E11" s="291">
        <v>0</v>
      </c>
      <c r="F11" s="291">
        <v>0</v>
      </c>
      <c r="G11" s="291">
        <v>0</v>
      </c>
      <c r="H11" s="291">
        <v>0</v>
      </c>
      <c r="I11" s="291">
        <v>0</v>
      </c>
      <c r="J11" s="291">
        <v>0</v>
      </c>
      <c r="K11" s="291">
        <v>0</v>
      </c>
      <c r="L11" s="291">
        <v>0</v>
      </c>
      <c r="M11" s="291">
        <v>0</v>
      </c>
      <c r="N11" s="291">
        <v>0</v>
      </c>
    </row>
    <row r="12" spans="1:15" ht="18" customHeight="1">
      <c r="B12" s="289" t="s">
        <v>16</v>
      </c>
      <c r="C12" s="82">
        <v>0</v>
      </c>
      <c r="D12" s="291">
        <v>0</v>
      </c>
      <c r="E12" s="291">
        <v>0</v>
      </c>
      <c r="F12" s="291">
        <v>0</v>
      </c>
      <c r="G12" s="291">
        <v>0</v>
      </c>
      <c r="H12" s="291">
        <v>0</v>
      </c>
      <c r="I12" s="291">
        <v>0</v>
      </c>
      <c r="J12" s="291">
        <v>0</v>
      </c>
      <c r="K12" s="291">
        <v>0</v>
      </c>
      <c r="L12" s="291">
        <v>0</v>
      </c>
      <c r="M12" s="291">
        <v>0</v>
      </c>
      <c r="N12" s="291">
        <v>0</v>
      </c>
    </row>
    <row r="13" spans="1:15" ht="18" customHeight="1">
      <c r="B13" s="289"/>
      <c r="C13" s="82"/>
      <c r="D13" s="290"/>
      <c r="E13" s="291"/>
      <c r="F13" s="291"/>
      <c r="G13" s="291"/>
      <c r="H13" s="291"/>
      <c r="I13" s="291"/>
      <c r="J13" s="291"/>
      <c r="K13" s="290"/>
      <c r="L13" s="291"/>
      <c r="M13" s="291"/>
      <c r="N13" s="291"/>
    </row>
    <row r="14" spans="1:15" s="274" customFormat="1" ht="18" customHeight="1">
      <c r="A14" s="792" t="s">
        <v>225</v>
      </c>
      <c r="B14" s="292" t="s">
        <v>14</v>
      </c>
      <c r="C14" s="77">
        <v>3</v>
      </c>
      <c r="D14" s="286">
        <v>2</v>
      </c>
      <c r="E14" s="287">
        <v>0</v>
      </c>
      <c r="F14" s="287">
        <v>0</v>
      </c>
      <c r="G14" s="287">
        <v>0</v>
      </c>
      <c r="H14" s="287">
        <v>0</v>
      </c>
      <c r="I14" s="287">
        <v>2</v>
      </c>
      <c r="J14" s="287">
        <v>0</v>
      </c>
      <c r="K14" s="286">
        <v>1</v>
      </c>
      <c r="L14" s="287">
        <v>0</v>
      </c>
      <c r="M14" s="287">
        <v>0</v>
      </c>
      <c r="N14" s="287">
        <v>1</v>
      </c>
    </row>
    <row r="15" spans="1:15" ht="18" customHeight="1">
      <c r="A15" s="792"/>
      <c r="B15" s="289" t="s">
        <v>15</v>
      </c>
      <c r="C15" s="82">
        <v>1</v>
      </c>
      <c r="D15" s="290">
        <v>1</v>
      </c>
      <c r="E15" s="291">
        <v>0</v>
      </c>
      <c r="F15" s="291">
        <v>0</v>
      </c>
      <c r="G15" s="291">
        <v>0</v>
      </c>
      <c r="H15" s="291">
        <v>0</v>
      </c>
      <c r="I15" s="291">
        <v>1</v>
      </c>
      <c r="J15" s="291">
        <v>0</v>
      </c>
      <c r="K15" s="290">
        <v>0</v>
      </c>
      <c r="L15" s="291">
        <v>0</v>
      </c>
      <c r="M15" s="291">
        <v>0</v>
      </c>
      <c r="N15" s="291">
        <v>0</v>
      </c>
    </row>
    <row r="16" spans="1:15" ht="18" customHeight="1">
      <c r="A16" s="792"/>
      <c r="B16" s="289" t="s">
        <v>16</v>
      </c>
      <c r="C16" s="82">
        <v>2</v>
      </c>
      <c r="D16" s="290">
        <v>1</v>
      </c>
      <c r="E16" s="291">
        <v>0</v>
      </c>
      <c r="F16" s="291">
        <v>0</v>
      </c>
      <c r="G16" s="291">
        <v>0</v>
      </c>
      <c r="H16" s="291">
        <v>0</v>
      </c>
      <c r="I16" s="291">
        <v>1</v>
      </c>
      <c r="J16" s="291">
        <v>0</v>
      </c>
      <c r="K16" s="290">
        <v>1</v>
      </c>
      <c r="L16" s="291">
        <v>0</v>
      </c>
      <c r="M16" s="291">
        <v>0</v>
      </c>
      <c r="N16" s="291">
        <v>1</v>
      </c>
    </row>
    <row r="17" spans="1:14" ht="18" customHeight="1">
      <c r="A17" s="295"/>
      <c r="B17" s="289"/>
      <c r="C17" s="82"/>
      <c r="D17" s="290"/>
      <c r="E17" s="291"/>
      <c r="F17" s="291"/>
      <c r="G17" s="291"/>
      <c r="H17" s="291"/>
      <c r="I17" s="291"/>
      <c r="J17" s="291"/>
      <c r="K17" s="290"/>
      <c r="L17" s="291"/>
      <c r="M17" s="291"/>
      <c r="N17" s="291"/>
    </row>
    <row r="18" spans="1:14" ht="18" customHeight="1">
      <c r="A18" s="793">
        <v>26</v>
      </c>
      <c r="B18" s="292" t="s">
        <v>14</v>
      </c>
      <c r="C18" s="77">
        <v>13</v>
      </c>
      <c r="D18" s="286">
        <v>6</v>
      </c>
      <c r="E18" s="286">
        <v>2</v>
      </c>
      <c r="F18" s="286">
        <v>1</v>
      </c>
      <c r="G18" s="287">
        <v>0</v>
      </c>
      <c r="H18" s="287">
        <v>1</v>
      </c>
      <c r="I18" s="286">
        <v>2</v>
      </c>
      <c r="J18" s="286">
        <v>0</v>
      </c>
      <c r="K18" s="286">
        <v>7</v>
      </c>
      <c r="L18" s="287">
        <v>5</v>
      </c>
      <c r="M18" s="287">
        <v>0</v>
      </c>
      <c r="N18" s="287">
        <v>2</v>
      </c>
    </row>
    <row r="19" spans="1:14" ht="18" customHeight="1">
      <c r="A19" s="793"/>
      <c r="B19" s="289" t="s">
        <v>15</v>
      </c>
      <c r="C19" s="82">
        <v>12</v>
      </c>
      <c r="D19" s="290">
        <v>6</v>
      </c>
      <c r="E19" s="291">
        <v>2</v>
      </c>
      <c r="F19" s="291">
        <v>1</v>
      </c>
      <c r="G19" s="291">
        <v>0</v>
      </c>
      <c r="H19" s="291">
        <v>1</v>
      </c>
      <c r="I19" s="291">
        <v>2</v>
      </c>
      <c r="J19" s="291">
        <v>0</v>
      </c>
      <c r="K19" s="290">
        <v>6</v>
      </c>
      <c r="L19" s="291">
        <v>5</v>
      </c>
      <c r="M19" s="291">
        <v>0</v>
      </c>
      <c r="N19" s="291">
        <v>1</v>
      </c>
    </row>
    <row r="20" spans="1:14" ht="18" customHeight="1">
      <c r="A20" s="793"/>
      <c r="B20" s="289" t="s">
        <v>16</v>
      </c>
      <c r="C20" s="82">
        <v>1</v>
      </c>
      <c r="D20" s="290">
        <v>0</v>
      </c>
      <c r="E20" s="291">
        <v>0</v>
      </c>
      <c r="F20" s="291">
        <v>0</v>
      </c>
      <c r="G20" s="291">
        <v>0</v>
      </c>
      <c r="H20" s="291">
        <v>0</v>
      </c>
      <c r="I20" s="291">
        <v>0</v>
      </c>
      <c r="J20" s="291">
        <v>0</v>
      </c>
      <c r="K20" s="290">
        <v>1</v>
      </c>
      <c r="L20" s="291">
        <v>0</v>
      </c>
      <c r="M20" s="291">
        <v>0</v>
      </c>
      <c r="N20" s="291">
        <v>1</v>
      </c>
    </row>
    <row r="21" spans="1:14" ht="3" customHeight="1">
      <c r="A21" s="296"/>
      <c r="B21" s="296"/>
      <c r="C21" s="297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</row>
  </sheetData>
  <mergeCells count="8">
    <mergeCell ref="A14:A16"/>
    <mergeCell ref="A18:A20"/>
    <mergeCell ref="A1:N1"/>
    <mergeCell ref="A2:N2"/>
    <mergeCell ref="A4:B5"/>
    <mergeCell ref="C4:C5"/>
    <mergeCell ref="D4:J4"/>
    <mergeCell ref="K4:N4"/>
  </mergeCells>
  <phoneticPr fontId="3"/>
  <pageMargins left="0.6692913385826772" right="0.6692913385826772" top="0.98425196850393704" bottom="0.59055118110236227" header="0.51181102362204722" footer="0.70866141732283472"/>
  <pageSetup paperSize="9" scale="98" firstPageNumber="42" orientation="portrait" useFirstPageNumber="1" horizontalDpi="300" verticalDpi="300" r:id="rId1"/>
  <headerFooter scaleWithDoc="0" alignWithMargins="0">
    <oddFooter>&amp;C&amp;"ＭＳ Ｐ明朝,標準"-42-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P23"/>
  <sheetViews>
    <sheetView workbookViewId="0">
      <selection activeCell="P21" sqref="P21"/>
    </sheetView>
  </sheetViews>
  <sheetFormatPr defaultColWidth="8.875" defaultRowHeight="13.5"/>
  <cols>
    <col min="1" max="1" width="13.125" style="299" customWidth="1"/>
    <col min="2" max="15" width="5.625" style="299" customWidth="1"/>
    <col min="16" max="16384" width="8.875" style="299"/>
  </cols>
  <sheetData>
    <row r="1" spans="1:16" ht="16.5">
      <c r="A1" s="803" t="s">
        <v>226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</row>
    <row r="2" spans="1:16" ht="3" customHeight="1" thickBot="1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</row>
    <row r="3" spans="1:16" ht="18" customHeight="1" thickTop="1">
      <c r="A3" s="804" t="s">
        <v>211</v>
      </c>
      <c r="B3" s="806" t="s">
        <v>227</v>
      </c>
      <c r="C3" s="807"/>
      <c r="D3" s="807"/>
      <c r="E3" s="807"/>
      <c r="F3" s="807"/>
      <c r="G3" s="807"/>
      <c r="H3" s="808"/>
      <c r="I3" s="809" t="s">
        <v>228</v>
      </c>
      <c r="J3" s="810"/>
      <c r="K3" s="810"/>
      <c r="L3" s="810"/>
      <c r="M3" s="810"/>
      <c r="N3" s="810"/>
      <c r="O3" s="810"/>
      <c r="P3" s="301"/>
    </row>
    <row r="4" spans="1:16" ht="18" customHeight="1">
      <c r="A4" s="804"/>
      <c r="B4" s="811" t="s">
        <v>131</v>
      </c>
      <c r="C4" s="811"/>
      <c r="D4" s="811"/>
      <c r="E4" s="812" t="s">
        <v>229</v>
      </c>
      <c r="F4" s="813"/>
      <c r="G4" s="814" t="s">
        <v>230</v>
      </c>
      <c r="H4" s="814"/>
      <c r="I4" s="811" t="s">
        <v>131</v>
      </c>
      <c r="J4" s="811"/>
      <c r="K4" s="811"/>
      <c r="L4" s="812" t="s">
        <v>229</v>
      </c>
      <c r="M4" s="813"/>
      <c r="N4" s="814" t="s">
        <v>230</v>
      </c>
      <c r="O4" s="815"/>
      <c r="P4" s="301"/>
    </row>
    <row r="5" spans="1:16" ht="18" customHeight="1">
      <c r="A5" s="805"/>
      <c r="B5" s="302" t="s">
        <v>14</v>
      </c>
      <c r="C5" s="302" t="s">
        <v>15</v>
      </c>
      <c r="D5" s="302" t="s">
        <v>16</v>
      </c>
      <c r="E5" s="302" t="s">
        <v>15</v>
      </c>
      <c r="F5" s="302" t="s">
        <v>16</v>
      </c>
      <c r="G5" s="302" t="s">
        <v>15</v>
      </c>
      <c r="H5" s="302" t="s">
        <v>16</v>
      </c>
      <c r="I5" s="302" t="s">
        <v>14</v>
      </c>
      <c r="J5" s="302" t="s">
        <v>15</v>
      </c>
      <c r="K5" s="302" t="s">
        <v>16</v>
      </c>
      <c r="L5" s="302" t="s">
        <v>15</v>
      </c>
      <c r="M5" s="302" t="s">
        <v>16</v>
      </c>
      <c r="N5" s="302" t="s">
        <v>15</v>
      </c>
      <c r="O5" s="303" t="s">
        <v>16</v>
      </c>
      <c r="P5" s="301"/>
    </row>
    <row r="6" spans="1:16" s="279" customFormat="1" ht="32.25" customHeight="1">
      <c r="A6" s="304">
        <f>A7-1</f>
        <v>25</v>
      </c>
      <c r="B6" s="305">
        <v>2</v>
      </c>
      <c r="C6" s="290">
        <v>0</v>
      </c>
      <c r="D6" s="290">
        <v>2</v>
      </c>
      <c r="E6" s="290">
        <v>0</v>
      </c>
      <c r="F6" s="290">
        <v>1</v>
      </c>
      <c r="G6" s="290">
        <v>0</v>
      </c>
      <c r="H6" s="290">
        <v>1</v>
      </c>
      <c r="I6" s="306">
        <v>2</v>
      </c>
      <c r="J6" s="290">
        <v>2</v>
      </c>
      <c r="K6" s="290">
        <v>0</v>
      </c>
      <c r="L6" s="290">
        <v>2</v>
      </c>
      <c r="M6" s="290">
        <v>0</v>
      </c>
      <c r="N6" s="290">
        <v>0</v>
      </c>
      <c r="O6" s="290">
        <v>0</v>
      </c>
    </row>
    <row r="7" spans="1:16" s="279" customFormat="1" ht="29.25" customHeight="1">
      <c r="A7" s="307">
        <f>A9-1</f>
        <v>26</v>
      </c>
      <c r="B7" s="77">
        <v>0</v>
      </c>
      <c r="C7" s="286">
        <f t="shared" ref="B7:O9" si="0">SUM(C8:C11)</f>
        <v>0</v>
      </c>
      <c r="D7" s="286">
        <v>0</v>
      </c>
      <c r="E7" s="286">
        <f t="shared" si="0"/>
        <v>0</v>
      </c>
      <c r="F7" s="286">
        <v>0</v>
      </c>
      <c r="G7" s="286">
        <f t="shared" si="0"/>
        <v>0</v>
      </c>
      <c r="H7" s="286">
        <v>0</v>
      </c>
      <c r="I7" s="286">
        <v>1</v>
      </c>
      <c r="J7" s="286">
        <v>1</v>
      </c>
      <c r="K7" s="286">
        <f t="shared" si="0"/>
        <v>0</v>
      </c>
      <c r="L7" s="286">
        <v>1</v>
      </c>
      <c r="M7" s="286">
        <f t="shared" si="0"/>
        <v>0</v>
      </c>
      <c r="N7" s="286">
        <f t="shared" si="0"/>
        <v>0</v>
      </c>
      <c r="O7" s="286">
        <f t="shared" si="0"/>
        <v>0</v>
      </c>
    </row>
    <row r="8" spans="1:16" ht="29.25" customHeight="1">
      <c r="A8" s="308"/>
      <c r="B8" s="309"/>
      <c r="C8" s="101"/>
      <c r="D8" s="101"/>
      <c r="E8" s="101"/>
      <c r="F8" s="101"/>
      <c r="G8" s="101"/>
      <c r="H8" s="101"/>
      <c r="I8" s="310"/>
      <c r="J8" s="101"/>
      <c r="K8" s="101"/>
      <c r="L8" s="101"/>
      <c r="M8" s="101"/>
      <c r="N8" s="101"/>
      <c r="O8" s="101"/>
    </row>
    <row r="9" spans="1:16" s="274" customFormat="1" ht="29.25" customHeight="1">
      <c r="A9" s="311">
        <v>27</v>
      </c>
      <c r="B9" s="286">
        <f t="shared" si="0"/>
        <v>7</v>
      </c>
      <c r="C9" s="286">
        <f t="shared" si="0"/>
        <v>0</v>
      </c>
      <c r="D9" s="286">
        <f t="shared" si="0"/>
        <v>7</v>
      </c>
      <c r="E9" s="286">
        <f t="shared" si="0"/>
        <v>0</v>
      </c>
      <c r="F9" s="286">
        <f t="shared" si="0"/>
        <v>4</v>
      </c>
      <c r="G9" s="286">
        <f t="shared" si="0"/>
        <v>0</v>
      </c>
      <c r="H9" s="286">
        <f t="shared" si="0"/>
        <v>3</v>
      </c>
      <c r="I9" s="286">
        <f t="shared" si="0"/>
        <v>0</v>
      </c>
      <c r="J9" s="286">
        <f t="shared" si="0"/>
        <v>0</v>
      </c>
      <c r="K9" s="286">
        <f t="shared" si="0"/>
        <v>0</v>
      </c>
      <c r="L9" s="286">
        <f t="shared" si="0"/>
        <v>0</v>
      </c>
      <c r="M9" s="286">
        <f t="shared" si="0"/>
        <v>0</v>
      </c>
      <c r="N9" s="286">
        <f t="shared" si="0"/>
        <v>0</v>
      </c>
      <c r="O9" s="286">
        <f t="shared" si="0"/>
        <v>0</v>
      </c>
    </row>
    <row r="10" spans="1:16" s="279" customFormat="1" ht="28.5" customHeight="1">
      <c r="A10" s="312" t="s">
        <v>231</v>
      </c>
      <c r="B10" s="82">
        <f>SUM(C10:D10)</f>
        <v>0</v>
      </c>
      <c r="C10" s="290">
        <f t="shared" ref="C10:D13" si="1">SUM(E10,G10)</f>
        <v>0</v>
      </c>
      <c r="D10" s="290">
        <f t="shared" si="1"/>
        <v>0</v>
      </c>
      <c r="E10" s="83">
        <v>0</v>
      </c>
      <c r="F10" s="83">
        <v>0</v>
      </c>
      <c r="G10" s="83">
        <v>0</v>
      </c>
      <c r="H10" s="83">
        <v>0</v>
      </c>
      <c r="I10" s="83">
        <f>SUM(J10:K10)</f>
        <v>0</v>
      </c>
      <c r="J10" s="290">
        <f t="shared" ref="J10:K13" si="2">SUM(L10,N10)</f>
        <v>0</v>
      </c>
      <c r="K10" s="290">
        <f t="shared" si="2"/>
        <v>0</v>
      </c>
      <c r="L10" s="290">
        <v>0</v>
      </c>
      <c r="M10" s="290">
        <v>0</v>
      </c>
      <c r="N10" s="290">
        <v>0</v>
      </c>
      <c r="O10" s="290">
        <v>0</v>
      </c>
    </row>
    <row r="11" spans="1:16" s="279" customFormat="1" ht="13.5" hidden="1" customHeight="1">
      <c r="A11" s="288"/>
      <c r="B11" s="82">
        <f>SUM(C11:D11)</f>
        <v>0</v>
      </c>
      <c r="C11" s="290">
        <f t="shared" si="1"/>
        <v>0</v>
      </c>
      <c r="D11" s="290">
        <f t="shared" si="1"/>
        <v>0</v>
      </c>
      <c r="E11" s="83">
        <v>0</v>
      </c>
      <c r="F11" s="83">
        <v>0</v>
      </c>
      <c r="G11" s="83">
        <v>0</v>
      </c>
      <c r="H11" s="83">
        <v>0</v>
      </c>
      <c r="I11" s="83">
        <f>SUM(J11:K11)</f>
        <v>0</v>
      </c>
      <c r="J11" s="290">
        <f t="shared" si="2"/>
        <v>0</v>
      </c>
      <c r="K11" s="290">
        <f t="shared" si="2"/>
        <v>0</v>
      </c>
      <c r="L11" s="290">
        <v>0</v>
      </c>
      <c r="M11" s="290">
        <v>0</v>
      </c>
      <c r="N11" s="290">
        <v>0</v>
      </c>
      <c r="O11" s="290">
        <v>0</v>
      </c>
    </row>
    <row r="12" spans="1:16" s="279" customFormat="1" ht="29.25" customHeight="1">
      <c r="A12" s="288" t="s">
        <v>232</v>
      </c>
      <c r="B12" s="82">
        <f>SUM(C12:D12)</f>
        <v>7</v>
      </c>
      <c r="C12" s="290">
        <f t="shared" si="1"/>
        <v>0</v>
      </c>
      <c r="D12" s="290">
        <f t="shared" si="1"/>
        <v>7</v>
      </c>
      <c r="E12" s="83">
        <v>0</v>
      </c>
      <c r="F12" s="83">
        <v>4</v>
      </c>
      <c r="G12" s="83">
        <v>0</v>
      </c>
      <c r="H12" s="83">
        <v>3</v>
      </c>
      <c r="I12" s="83">
        <f>SUM(J12:K12)</f>
        <v>0</v>
      </c>
      <c r="J12" s="290">
        <f t="shared" si="2"/>
        <v>0</v>
      </c>
      <c r="K12" s="290">
        <f t="shared" si="2"/>
        <v>0</v>
      </c>
      <c r="L12" s="290">
        <v>0</v>
      </c>
      <c r="M12" s="290">
        <v>0</v>
      </c>
      <c r="N12" s="290">
        <v>0</v>
      </c>
      <c r="O12" s="290">
        <v>0</v>
      </c>
    </row>
    <row r="13" spans="1:16" s="279" customFormat="1" ht="29.25" customHeight="1">
      <c r="A13" s="313" t="s">
        <v>233</v>
      </c>
      <c r="B13" s="82">
        <f>SUM(C13:D13)</f>
        <v>0</v>
      </c>
      <c r="C13" s="290">
        <f t="shared" si="1"/>
        <v>0</v>
      </c>
      <c r="D13" s="290">
        <f t="shared" si="1"/>
        <v>0</v>
      </c>
      <c r="E13" s="83">
        <v>0</v>
      </c>
      <c r="F13" s="83">
        <v>0</v>
      </c>
      <c r="G13" s="83">
        <v>0</v>
      </c>
      <c r="H13" s="83">
        <v>0</v>
      </c>
      <c r="I13" s="83">
        <f>SUM(J13:K13)</f>
        <v>0</v>
      </c>
      <c r="J13" s="290">
        <f t="shared" si="2"/>
        <v>0</v>
      </c>
      <c r="K13" s="290">
        <f t="shared" si="2"/>
        <v>0</v>
      </c>
      <c r="L13" s="83">
        <v>0</v>
      </c>
      <c r="M13" s="83">
        <v>0</v>
      </c>
      <c r="N13" s="83">
        <v>0</v>
      </c>
      <c r="O13" s="83">
        <v>0</v>
      </c>
    </row>
    <row r="14" spans="1:16" ht="3" customHeight="1">
      <c r="A14" s="314"/>
      <c r="B14" s="315"/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</row>
    <row r="15" spans="1:16" ht="15" customHeight="1">
      <c r="A15" s="317"/>
    </row>
    <row r="16" spans="1:16">
      <c r="A16" s="318" t="s">
        <v>234</v>
      </c>
    </row>
    <row r="17" spans="1:2">
      <c r="A17" s="318" t="s">
        <v>235</v>
      </c>
    </row>
    <row r="18" spans="1:2">
      <c r="A18" s="318" t="s">
        <v>236</v>
      </c>
    </row>
    <row r="19" spans="1:2">
      <c r="A19" s="318"/>
    </row>
    <row r="20" spans="1:2">
      <c r="A20" s="318"/>
    </row>
    <row r="21" spans="1:2" ht="15" customHeight="1">
      <c r="A21" s="318"/>
    </row>
    <row r="22" spans="1:2" ht="15" customHeight="1">
      <c r="A22" s="318"/>
    </row>
    <row r="23" spans="1:2" ht="15" customHeight="1">
      <c r="B23" s="279"/>
    </row>
  </sheetData>
  <mergeCells count="10">
    <mergeCell ref="A1:O1"/>
    <mergeCell ref="A3:A5"/>
    <mergeCell ref="B3:H3"/>
    <mergeCell ref="I3:O3"/>
    <mergeCell ref="B4:D4"/>
    <mergeCell ref="E4:F4"/>
    <mergeCell ref="G4:H4"/>
    <mergeCell ref="I4:K4"/>
    <mergeCell ref="L4:M4"/>
    <mergeCell ref="N4:O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O47"/>
  <sheetViews>
    <sheetView zoomScaleNormal="100" zoomScaleSheetLayoutView="85" zoomScalePageLayoutView="85" workbookViewId="0">
      <selection sqref="A1:M1"/>
    </sheetView>
  </sheetViews>
  <sheetFormatPr defaultRowHeight="13.5"/>
  <cols>
    <col min="1" max="1" width="2.125" style="41" customWidth="1"/>
    <col min="2" max="2" width="2.875" style="41" customWidth="1"/>
    <col min="3" max="3" width="13.875" style="41" customWidth="1"/>
    <col min="4" max="4" width="10" style="41" customWidth="1"/>
    <col min="5" max="5" width="8.25" style="41" customWidth="1"/>
    <col min="6" max="11" width="7.125" style="41" customWidth="1"/>
    <col min="12" max="13" width="6.625" style="41" customWidth="1"/>
    <col min="14" max="16384" width="9" style="41"/>
  </cols>
  <sheetData>
    <row r="1" spans="1:15" ht="20.25" customHeight="1">
      <c r="A1" s="705" t="s">
        <v>408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</row>
    <row r="2" spans="1:15" ht="4.5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s="320" customFormat="1" ht="20.25" customHeight="1" thickTop="1">
      <c r="A3" s="827" t="s">
        <v>237</v>
      </c>
      <c r="B3" s="828"/>
      <c r="C3" s="828"/>
      <c r="D3" s="828"/>
      <c r="E3" s="828" t="s">
        <v>93</v>
      </c>
      <c r="F3" s="828"/>
      <c r="G3" s="828"/>
      <c r="H3" s="831" t="s">
        <v>238</v>
      </c>
      <c r="I3" s="831"/>
      <c r="J3" s="831"/>
      <c r="K3" s="831" t="s">
        <v>239</v>
      </c>
      <c r="L3" s="831"/>
      <c r="M3" s="832"/>
      <c r="N3" s="319"/>
    </row>
    <row r="4" spans="1:15" s="320" customFormat="1" ht="20.25" customHeight="1">
      <c r="A4" s="829"/>
      <c r="B4" s="830"/>
      <c r="C4" s="830"/>
      <c r="D4" s="830"/>
      <c r="E4" s="321" t="s">
        <v>14</v>
      </c>
      <c r="F4" s="321" t="s">
        <v>15</v>
      </c>
      <c r="G4" s="321" t="s">
        <v>16</v>
      </c>
      <c r="H4" s="321" t="s">
        <v>14</v>
      </c>
      <c r="I4" s="321" t="s">
        <v>15</v>
      </c>
      <c r="J4" s="321" t="s">
        <v>16</v>
      </c>
      <c r="K4" s="321" t="s">
        <v>14</v>
      </c>
      <c r="L4" s="321" t="s">
        <v>15</v>
      </c>
      <c r="M4" s="322" t="s">
        <v>16</v>
      </c>
      <c r="N4" s="319"/>
    </row>
    <row r="5" spans="1:15" s="70" customFormat="1" ht="18" customHeight="1">
      <c r="A5" s="826">
        <f>C6-365</f>
        <v>40604</v>
      </c>
      <c r="B5" s="826"/>
      <c r="C5" s="826"/>
      <c r="D5" s="323" t="s">
        <v>240</v>
      </c>
      <c r="E5" s="324">
        <v>10084</v>
      </c>
      <c r="F5" s="325">
        <v>5169</v>
      </c>
      <c r="G5" s="325">
        <v>4915</v>
      </c>
      <c r="H5" s="325">
        <v>8849</v>
      </c>
      <c r="I5" s="118">
        <v>4732</v>
      </c>
      <c r="J5" s="118">
        <v>4117</v>
      </c>
      <c r="K5" s="325">
        <v>1235</v>
      </c>
      <c r="L5" s="118">
        <v>437</v>
      </c>
      <c r="M5" s="118">
        <v>798</v>
      </c>
      <c r="N5" s="177"/>
    </row>
    <row r="6" spans="1:15" s="70" customFormat="1" ht="16.7" customHeight="1">
      <c r="A6" s="823"/>
      <c r="B6" s="823"/>
      <c r="C6" s="326">
        <f>C7-365</f>
        <v>40969</v>
      </c>
      <c r="D6" s="327" t="s">
        <v>240</v>
      </c>
      <c r="E6" s="67">
        <v>10467</v>
      </c>
      <c r="F6" s="63">
        <v>5375</v>
      </c>
      <c r="G6" s="63">
        <v>5092</v>
      </c>
      <c r="H6" s="63">
        <v>9195</v>
      </c>
      <c r="I6" s="118">
        <v>4943</v>
      </c>
      <c r="J6" s="118">
        <v>4252</v>
      </c>
      <c r="K6" s="63">
        <v>1272</v>
      </c>
      <c r="L6" s="118">
        <v>432</v>
      </c>
      <c r="M6" s="118">
        <v>840</v>
      </c>
      <c r="N6" s="177"/>
    </row>
    <row r="7" spans="1:15" s="70" customFormat="1" ht="16.7" customHeight="1">
      <c r="A7" s="823"/>
      <c r="B7" s="823"/>
      <c r="C7" s="326">
        <f>C8-365</f>
        <v>41334</v>
      </c>
      <c r="D7" s="327" t="s">
        <v>240</v>
      </c>
      <c r="E7" s="67">
        <v>10527</v>
      </c>
      <c r="F7" s="63">
        <v>5314</v>
      </c>
      <c r="G7" s="63">
        <v>5213</v>
      </c>
      <c r="H7" s="63">
        <v>9234</v>
      </c>
      <c r="I7" s="118">
        <v>4863</v>
      </c>
      <c r="J7" s="118">
        <v>4371</v>
      </c>
      <c r="K7" s="63">
        <v>1293</v>
      </c>
      <c r="L7" s="118">
        <v>451</v>
      </c>
      <c r="M7" s="118">
        <v>842</v>
      </c>
      <c r="N7" s="177"/>
    </row>
    <row r="8" spans="1:15" s="70" customFormat="1" ht="16.7" customHeight="1">
      <c r="A8" s="823"/>
      <c r="B8" s="823"/>
      <c r="C8" s="326">
        <f>C10-365</f>
        <v>41699</v>
      </c>
      <c r="D8" s="327" t="s">
        <v>240</v>
      </c>
      <c r="E8" s="67">
        <v>10947</v>
      </c>
      <c r="F8" s="63">
        <v>5453</v>
      </c>
      <c r="G8" s="63">
        <v>5494</v>
      </c>
      <c r="H8" s="63">
        <v>9663</v>
      </c>
      <c r="I8" s="118">
        <v>5015</v>
      </c>
      <c r="J8" s="118">
        <v>4648</v>
      </c>
      <c r="K8" s="63">
        <v>1284</v>
      </c>
      <c r="L8" s="118">
        <v>438</v>
      </c>
      <c r="M8" s="118">
        <v>846</v>
      </c>
      <c r="N8" s="177"/>
    </row>
    <row r="9" spans="1:15" ht="9.75" customHeight="1">
      <c r="A9" s="824"/>
      <c r="B9" s="824"/>
      <c r="C9" s="328"/>
      <c r="D9" s="329"/>
      <c r="E9" s="72"/>
      <c r="F9" s="73"/>
      <c r="G9" s="73"/>
      <c r="H9" s="63"/>
      <c r="I9" s="73"/>
      <c r="J9" s="73"/>
      <c r="K9" s="63"/>
      <c r="L9" s="73"/>
      <c r="M9" s="73"/>
      <c r="N9" s="50"/>
    </row>
    <row r="10" spans="1:15" s="1" customFormat="1" ht="16.7" customHeight="1">
      <c r="A10" s="824"/>
      <c r="B10" s="824"/>
      <c r="C10" s="330">
        <v>42064</v>
      </c>
      <c r="D10" s="331" t="s">
        <v>240</v>
      </c>
      <c r="E10" s="72">
        <v>10646</v>
      </c>
      <c r="F10" s="73">
        <v>5285</v>
      </c>
      <c r="G10" s="73">
        <v>5361</v>
      </c>
      <c r="H10" s="73">
        <v>9358</v>
      </c>
      <c r="I10" s="73">
        <v>4845</v>
      </c>
      <c r="J10" s="73">
        <v>4513</v>
      </c>
      <c r="K10" s="73">
        <v>1288</v>
      </c>
      <c r="L10" s="73">
        <v>440</v>
      </c>
      <c r="M10" s="73">
        <v>848</v>
      </c>
      <c r="N10" s="2"/>
      <c r="O10" s="41"/>
    </row>
    <row r="11" spans="1:15" s="70" customFormat="1" ht="16.7" customHeight="1">
      <c r="A11" s="332" t="s">
        <v>241</v>
      </c>
      <c r="B11" s="816" t="s">
        <v>242</v>
      </c>
      <c r="C11" s="816"/>
      <c r="D11" s="816"/>
      <c r="E11" s="67">
        <v>10486</v>
      </c>
      <c r="F11" s="63">
        <v>5188</v>
      </c>
      <c r="G11" s="63">
        <v>5298</v>
      </c>
      <c r="H11" s="63">
        <v>9204</v>
      </c>
      <c r="I11" s="63">
        <v>4750</v>
      </c>
      <c r="J11" s="63">
        <v>4454</v>
      </c>
      <c r="K11" s="63">
        <v>1282</v>
      </c>
      <c r="L11" s="63">
        <v>438</v>
      </c>
      <c r="M11" s="63">
        <v>844</v>
      </c>
      <c r="N11" s="177"/>
    </row>
    <row r="12" spans="1:15" s="70" customFormat="1" ht="16.7" customHeight="1">
      <c r="A12" s="332"/>
      <c r="B12" s="333" t="s">
        <v>243</v>
      </c>
      <c r="C12" s="334" t="s">
        <v>244</v>
      </c>
      <c r="D12" s="334" t="s">
        <v>245</v>
      </c>
      <c r="E12" s="67">
        <v>10324</v>
      </c>
      <c r="F12" s="63">
        <v>5076</v>
      </c>
      <c r="G12" s="63">
        <v>5248</v>
      </c>
      <c r="H12" s="63">
        <v>9042</v>
      </c>
      <c r="I12" s="63">
        <v>4638</v>
      </c>
      <c r="J12" s="63">
        <v>4404</v>
      </c>
      <c r="K12" s="63">
        <v>1282</v>
      </c>
      <c r="L12" s="63">
        <v>438</v>
      </c>
      <c r="M12" s="63">
        <v>844</v>
      </c>
      <c r="N12" s="177"/>
    </row>
    <row r="13" spans="1:15" s="70" customFormat="1" ht="16.7" customHeight="1">
      <c r="A13" s="332"/>
      <c r="B13" s="332"/>
      <c r="C13" s="335"/>
      <c r="D13" s="334" t="s">
        <v>246</v>
      </c>
      <c r="E13" s="67">
        <v>9724</v>
      </c>
      <c r="F13" s="63">
        <v>4738</v>
      </c>
      <c r="G13" s="63">
        <v>4986</v>
      </c>
      <c r="H13" s="63">
        <v>8444</v>
      </c>
      <c r="I13" s="83">
        <v>4301</v>
      </c>
      <c r="J13" s="83">
        <v>4143</v>
      </c>
      <c r="K13" s="63">
        <v>1280</v>
      </c>
      <c r="L13" s="83">
        <v>437</v>
      </c>
      <c r="M13" s="83">
        <v>843</v>
      </c>
      <c r="N13" s="177"/>
    </row>
    <row r="14" spans="1:15" s="70" customFormat="1" ht="16.7" customHeight="1">
      <c r="A14" s="332"/>
      <c r="B14" s="332"/>
      <c r="C14" s="335"/>
      <c r="D14" s="334" t="s">
        <v>247</v>
      </c>
      <c r="E14" s="67">
        <v>329</v>
      </c>
      <c r="F14" s="63">
        <v>198</v>
      </c>
      <c r="G14" s="63">
        <v>131</v>
      </c>
      <c r="H14" s="63">
        <v>329</v>
      </c>
      <c r="I14" s="83">
        <v>198</v>
      </c>
      <c r="J14" s="83">
        <v>131</v>
      </c>
      <c r="K14" s="63">
        <v>0</v>
      </c>
      <c r="L14" s="83">
        <v>0</v>
      </c>
      <c r="M14" s="83">
        <v>0</v>
      </c>
      <c r="N14" s="177"/>
    </row>
    <row r="15" spans="1:15" s="70" customFormat="1" ht="16.7" customHeight="1">
      <c r="A15" s="332"/>
      <c r="B15" s="332"/>
      <c r="C15" s="335"/>
      <c r="D15" s="334" t="s">
        <v>248</v>
      </c>
      <c r="E15" s="67">
        <v>271</v>
      </c>
      <c r="F15" s="63">
        <v>140</v>
      </c>
      <c r="G15" s="63">
        <v>131</v>
      </c>
      <c r="H15" s="63">
        <v>269</v>
      </c>
      <c r="I15" s="83">
        <v>139</v>
      </c>
      <c r="J15" s="83">
        <v>130</v>
      </c>
      <c r="K15" s="63">
        <v>2</v>
      </c>
      <c r="L15" s="83">
        <v>1</v>
      </c>
      <c r="M15" s="83">
        <v>1</v>
      </c>
      <c r="N15" s="177"/>
    </row>
    <row r="16" spans="1:15" s="70" customFormat="1" ht="16.7" customHeight="1">
      <c r="A16" s="332"/>
      <c r="B16" s="333" t="s">
        <v>249</v>
      </c>
      <c r="C16" s="816" t="s">
        <v>250</v>
      </c>
      <c r="D16" s="825"/>
      <c r="E16" s="67">
        <v>0</v>
      </c>
      <c r="F16" s="63">
        <v>0</v>
      </c>
      <c r="G16" s="63">
        <v>0</v>
      </c>
      <c r="H16" s="63">
        <v>0</v>
      </c>
      <c r="I16" s="118">
        <v>0</v>
      </c>
      <c r="J16" s="118">
        <v>0</v>
      </c>
      <c r="K16" s="63">
        <v>0</v>
      </c>
      <c r="L16" s="118">
        <v>0</v>
      </c>
      <c r="M16" s="118">
        <v>0</v>
      </c>
      <c r="N16" s="177"/>
    </row>
    <row r="17" spans="1:14" s="70" customFormat="1" ht="16.7" customHeight="1">
      <c r="A17" s="332"/>
      <c r="B17" s="333" t="s">
        <v>251</v>
      </c>
      <c r="C17" s="816" t="s">
        <v>252</v>
      </c>
      <c r="D17" s="825"/>
      <c r="E17" s="67">
        <v>22</v>
      </c>
      <c r="F17" s="63">
        <v>19</v>
      </c>
      <c r="G17" s="63">
        <v>3</v>
      </c>
      <c r="H17" s="63">
        <v>22</v>
      </c>
      <c r="I17" s="83">
        <v>19</v>
      </c>
      <c r="J17" s="83">
        <v>3</v>
      </c>
      <c r="K17" s="63">
        <v>0</v>
      </c>
      <c r="L17" s="83">
        <v>0</v>
      </c>
      <c r="M17" s="83">
        <v>0</v>
      </c>
      <c r="N17" s="177"/>
    </row>
    <row r="18" spans="1:14" s="70" customFormat="1" ht="16.7" customHeight="1">
      <c r="A18" s="332"/>
      <c r="B18" s="333" t="s">
        <v>253</v>
      </c>
      <c r="C18" s="816" t="s">
        <v>254</v>
      </c>
      <c r="D18" s="816"/>
      <c r="E18" s="67">
        <v>140</v>
      </c>
      <c r="F18" s="63">
        <v>93</v>
      </c>
      <c r="G18" s="63">
        <v>47</v>
      </c>
      <c r="H18" s="63">
        <v>140</v>
      </c>
      <c r="I18" s="83">
        <v>93</v>
      </c>
      <c r="J18" s="83">
        <v>47</v>
      </c>
      <c r="K18" s="63">
        <v>0</v>
      </c>
      <c r="L18" s="83">
        <v>0</v>
      </c>
      <c r="M18" s="83">
        <v>0</v>
      </c>
      <c r="N18" s="177"/>
    </row>
    <row r="19" spans="1:14" s="70" customFormat="1" ht="16.7" customHeight="1">
      <c r="A19" s="332"/>
      <c r="B19" s="333" t="s">
        <v>255</v>
      </c>
      <c r="C19" s="816" t="s">
        <v>256</v>
      </c>
      <c r="D19" s="816"/>
      <c r="E19" s="67">
        <v>0</v>
      </c>
      <c r="F19" s="63">
        <v>0</v>
      </c>
      <c r="G19" s="63">
        <v>0</v>
      </c>
      <c r="H19" s="63">
        <v>0</v>
      </c>
      <c r="I19" s="118">
        <v>0</v>
      </c>
      <c r="J19" s="118">
        <v>0</v>
      </c>
      <c r="K19" s="63">
        <v>0</v>
      </c>
      <c r="L19" s="118">
        <v>0</v>
      </c>
      <c r="M19" s="118">
        <v>0</v>
      </c>
      <c r="N19" s="177"/>
    </row>
    <row r="20" spans="1:14" s="70" customFormat="1" ht="16.7" customHeight="1">
      <c r="A20" s="332"/>
      <c r="B20" s="333" t="s">
        <v>257</v>
      </c>
      <c r="C20" s="821" t="s">
        <v>258</v>
      </c>
      <c r="D20" s="822"/>
      <c r="E20" s="67">
        <v>0</v>
      </c>
      <c r="F20" s="63">
        <v>0</v>
      </c>
      <c r="G20" s="63">
        <v>0</v>
      </c>
      <c r="H20" s="63">
        <v>0</v>
      </c>
      <c r="I20" s="118">
        <v>0</v>
      </c>
      <c r="J20" s="118">
        <v>0</v>
      </c>
      <c r="K20" s="63">
        <v>0</v>
      </c>
      <c r="L20" s="118">
        <v>0</v>
      </c>
      <c r="M20" s="118">
        <v>0</v>
      </c>
      <c r="N20" s="177"/>
    </row>
    <row r="21" spans="1:14" s="70" customFormat="1" ht="16.7" customHeight="1">
      <c r="A21" s="332" t="s">
        <v>259</v>
      </c>
      <c r="B21" s="816" t="s">
        <v>260</v>
      </c>
      <c r="C21" s="816"/>
      <c r="D21" s="816"/>
      <c r="E21" s="67">
        <v>26</v>
      </c>
      <c r="F21" s="63">
        <v>14</v>
      </c>
      <c r="G21" s="63">
        <v>12</v>
      </c>
      <c r="H21" s="63">
        <v>25</v>
      </c>
      <c r="I21" s="83">
        <v>13</v>
      </c>
      <c r="J21" s="83">
        <v>12</v>
      </c>
      <c r="K21" s="63">
        <v>1</v>
      </c>
      <c r="L21" s="83">
        <v>1</v>
      </c>
      <c r="M21" s="83">
        <v>0</v>
      </c>
      <c r="N21" s="177"/>
    </row>
    <row r="22" spans="1:14" s="70" customFormat="1" ht="16.7" customHeight="1">
      <c r="A22" s="332" t="s">
        <v>261</v>
      </c>
      <c r="B22" s="816" t="s">
        <v>262</v>
      </c>
      <c r="C22" s="816"/>
      <c r="D22" s="816"/>
      <c r="E22" s="67">
        <v>10</v>
      </c>
      <c r="F22" s="63">
        <v>5</v>
      </c>
      <c r="G22" s="63">
        <v>5</v>
      </c>
      <c r="H22" s="63">
        <v>10</v>
      </c>
      <c r="I22" s="63">
        <v>5</v>
      </c>
      <c r="J22" s="63">
        <v>5</v>
      </c>
      <c r="K22" s="63">
        <v>0</v>
      </c>
      <c r="L22" s="63">
        <v>0</v>
      </c>
      <c r="M22" s="63">
        <v>0</v>
      </c>
      <c r="N22" s="177"/>
    </row>
    <row r="23" spans="1:14" s="70" customFormat="1" ht="16.7" customHeight="1">
      <c r="A23" s="332"/>
      <c r="B23" s="336" t="s">
        <v>243</v>
      </c>
      <c r="C23" s="816" t="s">
        <v>263</v>
      </c>
      <c r="D23" s="816"/>
      <c r="E23" s="67">
        <v>7</v>
      </c>
      <c r="F23" s="63">
        <v>3</v>
      </c>
      <c r="G23" s="63">
        <v>4</v>
      </c>
      <c r="H23" s="63">
        <v>7</v>
      </c>
      <c r="I23" s="83">
        <v>3</v>
      </c>
      <c r="J23" s="83">
        <v>4</v>
      </c>
      <c r="K23" s="63">
        <v>0</v>
      </c>
      <c r="L23" s="83">
        <v>0</v>
      </c>
      <c r="M23" s="83">
        <v>0</v>
      </c>
      <c r="N23" s="177"/>
    </row>
    <row r="24" spans="1:14" s="70" customFormat="1" ht="16.7" customHeight="1">
      <c r="A24" s="332"/>
      <c r="B24" s="336" t="s">
        <v>249</v>
      </c>
      <c r="C24" s="816" t="s">
        <v>264</v>
      </c>
      <c r="D24" s="816"/>
      <c r="E24" s="67">
        <v>3</v>
      </c>
      <c r="F24" s="63">
        <v>2</v>
      </c>
      <c r="G24" s="63">
        <v>1</v>
      </c>
      <c r="H24" s="63">
        <v>3</v>
      </c>
      <c r="I24" s="83">
        <v>2</v>
      </c>
      <c r="J24" s="83">
        <v>1</v>
      </c>
      <c r="K24" s="63">
        <v>0</v>
      </c>
      <c r="L24" s="83">
        <v>0</v>
      </c>
      <c r="M24" s="83">
        <v>0</v>
      </c>
      <c r="N24" s="177"/>
    </row>
    <row r="25" spans="1:14" s="70" customFormat="1" ht="16.7" customHeight="1">
      <c r="A25" s="332" t="s">
        <v>265</v>
      </c>
      <c r="B25" s="816" t="s">
        <v>266</v>
      </c>
      <c r="C25" s="819"/>
      <c r="D25" s="820"/>
      <c r="E25" s="67">
        <v>0</v>
      </c>
      <c r="F25" s="63">
        <v>0</v>
      </c>
      <c r="G25" s="63">
        <v>0</v>
      </c>
      <c r="H25" s="63">
        <v>0</v>
      </c>
      <c r="I25" s="83">
        <v>0</v>
      </c>
      <c r="J25" s="83">
        <v>0</v>
      </c>
      <c r="K25" s="63">
        <v>0</v>
      </c>
      <c r="L25" s="83">
        <v>0</v>
      </c>
      <c r="M25" s="83">
        <v>0</v>
      </c>
      <c r="N25" s="177"/>
    </row>
    <row r="26" spans="1:14" s="70" customFormat="1" ht="16.7" customHeight="1">
      <c r="A26" s="332" t="s">
        <v>267</v>
      </c>
      <c r="B26" s="816" t="s">
        <v>268</v>
      </c>
      <c r="C26" s="816"/>
      <c r="D26" s="816"/>
      <c r="E26" s="67">
        <v>33</v>
      </c>
      <c r="F26" s="63">
        <v>29</v>
      </c>
      <c r="G26" s="63">
        <v>4</v>
      </c>
      <c r="H26" s="63">
        <v>33</v>
      </c>
      <c r="I26" s="83">
        <v>29</v>
      </c>
      <c r="J26" s="83">
        <v>4</v>
      </c>
      <c r="K26" s="63">
        <v>0</v>
      </c>
      <c r="L26" s="83">
        <v>0</v>
      </c>
      <c r="M26" s="83">
        <v>0</v>
      </c>
      <c r="N26" s="177"/>
    </row>
    <row r="27" spans="1:14" s="70" customFormat="1" ht="16.7" customHeight="1">
      <c r="A27" s="332" t="s">
        <v>269</v>
      </c>
      <c r="B27" s="816" t="s">
        <v>270</v>
      </c>
      <c r="C27" s="816"/>
      <c r="D27" s="816"/>
      <c r="E27" s="67">
        <v>89</v>
      </c>
      <c r="F27" s="63">
        <v>48</v>
      </c>
      <c r="G27" s="63">
        <v>41</v>
      </c>
      <c r="H27" s="63">
        <v>85</v>
      </c>
      <c r="I27" s="83">
        <v>47</v>
      </c>
      <c r="J27" s="83">
        <v>38</v>
      </c>
      <c r="K27" s="63">
        <v>4</v>
      </c>
      <c r="L27" s="83">
        <v>1</v>
      </c>
      <c r="M27" s="83">
        <v>3</v>
      </c>
      <c r="N27" s="177"/>
    </row>
    <row r="28" spans="1:14" s="70" customFormat="1" ht="16.7" customHeight="1">
      <c r="A28" s="332" t="s">
        <v>271</v>
      </c>
      <c r="B28" s="816" t="s">
        <v>272</v>
      </c>
      <c r="C28" s="816"/>
      <c r="D28" s="816"/>
      <c r="E28" s="67">
        <v>2</v>
      </c>
      <c r="F28" s="63">
        <v>1</v>
      </c>
      <c r="G28" s="63">
        <v>1</v>
      </c>
      <c r="H28" s="63">
        <v>1</v>
      </c>
      <c r="I28" s="83">
        <v>1</v>
      </c>
      <c r="J28" s="83">
        <v>0</v>
      </c>
      <c r="K28" s="63">
        <v>1</v>
      </c>
      <c r="L28" s="83">
        <v>0</v>
      </c>
      <c r="M28" s="83">
        <v>1</v>
      </c>
      <c r="N28" s="177"/>
    </row>
    <row r="29" spans="1:14" s="70" customFormat="1" ht="21.75" customHeight="1">
      <c r="A29" s="332" t="s">
        <v>273</v>
      </c>
      <c r="B29" s="818" t="s">
        <v>274</v>
      </c>
      <c r="C29" s="819"/>
      <c r="D29" s="820"/>
      <c r="E29" s="67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177"/>
    </row>
    <row r="30" spans="1:14" s="70" customFormat="1" ht="16.7" customHeight="1">
      <c r="A30" s="332"/>
      <c r="B30" s="333" t="s">
        <v>243</v>
      </c>
      <c r="C30" s="816" t="s">
        <v>275</v>
      </c>
      <c r="D30" s="816"/>
      <c r="E30" s="67">
        <v>0</v>
      </c>
      <c r="F30" s="63">
        <v>0</v>
      </c>
      <c r="G30" s="63">
        <v>0</v>
      </c>
      <c r="H30" s="63">
        <v>0</v>
      </c>
      <c r="I30" s="83">
        <v>0</v>
      </c>
      <c r="J30" s="83">
        <v>0</v>
      </c>
      <c r="K30" s="63">
        <v>0</v>
      </c>
      <c r="L30" s="83">
        <v>0</v>
      </c>
      <c r="M30" s="83">
        <v>0</v>
      </c>
      <c r="N30" s="177"/>
    </row>
    <row r="31" spans="1:14" s="70" customFormat="1" ht="16.7" customHeight="1">
      <c r="A31" s="332"/>
      <c r="B31" s="333" t="s">
        <v>249</v>
      </c>
      <c r="C31" s="816" t="s">
        <v>276</v>
      </c>
      <c r="D31" s="816"/>
      <c r="E31" s="67">
        <v>0</v>
      </c>
      <c r="F31" s="63">
        <v>0</v>
      </c>
      <c r="G31" s="63">
        <v>0</v>
      </c>
      <c r="H31" s="63">
        <v>0</v>
      </c>
      <c r="I31" s="83">
        <v>0</v>
      </c>
      <c r="J31" s="83">
        <v>0</v>
      </c>
      <c r="K31" s="63">
        <v>0</v>
      </c>
      <c r="L31" s="83">
        <v>0</v>
      </c>
      <c r="M31" s="83">
        <v>0</v>
      </c>
      <c r="N31" s="177"/>
    </row>
    <row r="32" spans="1:14" s="70" customFormat="1" ht="16.7" customHeight="1">
      <c r="A32" s="332"/>
      <c r="B32" s="333" t="s">
        <v>251</v>
      </c>
      <c r="C32" s="818" t="s">
        <v>277</v>
      </c>
      <c r="D32" s="818"/>
      <c r="E32" s="67">
        <v>0</v>
      </c>
      <c r="F32" s="63">
        <v>0</v>
      </c>
      <c r="G32" s="63">
        <v>0</v>
      </c>
      <c r="H32" s="63">
        <v>0</v>
      </c>
      <c r="I32" s="83">
        <v>0</v>
      </c>
      <c r="J32" s="83">
        <v>0</v>
      </c>
      <c r="K32" s="63">
        <v>0</v>
      </c>
      <c r="L32" s="83">
        <v>0</v>
      </c>
      <c r="M32" s="83">
        <v>0</v>
      </c>
      <c r="N32" s="177"/>
    </row>
    <row r="33" spans="1:14" s="70" customFormat="1" ht="24" customHeight="1">
      <c r="A33" s="70" t="s">
        <v>278</v>
      </c>
      <c r="B33" s="816" t="s">
        <v>279</v>
      </c>
      <c r="C33" s="819"/>
      <c r="D33" s="820"/>
      <c r="E33" s="67">
        <v>2581</v>
      </c>
      <c r="F33" s="63">
        <v>1439</v>
      </c>
      <c r="G33" s="63">
        <v>1142</v>
      </c>
      <c r="H33" s="63">
        <v>2555</v>
      </c>
      <c r="I33" s="83">
        <v>1434</v>
      </c>
      <c r="J33" s="83">
        <v>1121</v>
      </c>
      <c r="K33" s="63">
        <v>26</v>
      </c>
      <c r="L33" s="83">
        <v>5</v>
      </c>
      <c r="M33" s="83">
        <v>21</v>
      </c>
      <c r="N33" s="177"/>
    </row>
    <row r="34" spans="1:14" s="70" customFormat="1" ht="23.25" customHeight="1">
      <c r="A34" s="70" t="s">
        <v>280</v>
      </c>
      <c r="B34" s="818" t="s">
        <v>281</v>
      </c>
      <c r="C34" s="819"/>
      <c r="D34" s="820"/>
      <c r="E34" s="67">
        <v>10255</v>
      </c>
      <c r="F34" s="63">
        <v>5067</v>
      </c>
      <c r="G34" s="63">
        <v>5188</v>
      </c>
      <c r="H34" s="63">
        <v>8975</v>
      </c>
      <c r="I34" s="63">
        <v>4630</v>
      </c>
      <c r="J34" s="63">
        <v>4345</v>
      </c>
      <c r="K34" s="63">
        <v>1280</v>
      </c>
      <c r="L34" s="63">
        <v>437</v>
      </c>
      <c r="M34" s="63">
        <v>843</v>
      </c>
      <c r="N34" s="177"/>
    </row>
    <row r="35" spans="1:14" s="70" customFormat="1" ht="16.7" customHeight="1">
      <c r="A35" s="332"/>
      <c r="B35" s="333" t="s">
        <v>243</v>
      </c>
      <c r="C35" s="334" t="s">
        <v>244</v>
      </c>
      <c r="D35" s="334" t="s">
        <v>245</v>
      </c>
      <c r="E35" s="67">
        <v>10091</v>
      </c>
      <c r="F35" s="63">
        <v>4954</v>
      </c>
      <c r="G35" s="63">
        <v>5137</v>
      </c>
      <c r="H35" s="63">
        <v>8811</v>
      </c>
      <c r="I35" s="63">
        <v>4517</v>
      </c>
      <c r="J35" s="63">
        <v>4294</v>
      </c>
      <c r="K35" s="63">
        <v>1280</v>
      </c>
      <c r="L35" s="63">
        <v>437</v>
      </c>
      <c r="M35" s="63">
        <v>843</v>
      </c>
      <c r="N35" s="177"/>
    </row>
    <row r="36" spans="1:14" s="70" customFormat="1" ht="16.7" customHeight="1">
      <c r="A36" s="332"/>
      <c r="B36" s="332"/>
      <c r="C36" s="335"/>
      <c r="D36" s="334" t="s">
        <v>246</v>
      </c>
      <c r="E36" s="67">
        <v>9762</v>
      </c>
      <c r="F36" s="63">
        <v>4756</v>
      </c>
      <c r="G36" s="63">
        <v>5006</v>
      </c>
      <c r="H36" s="63">
        <v>8482</v>
      </c>
      <c r="I36" s="83">
        <v>4319</v>
      </c>
      <c r="J36" s="83">
        <v>4163</v>
      </c>
      <c r="K36" s="63">
        <v>1280</v>
      </c>
      <c r="L36" s="83">
        <v>437</v>
      </c>
      <c r="M36" s="83">
        <v>843</v>
      </c>
      <c r="N36" s="177"/>
    </row>
    <row r="37" spans="1:14" s="70" customFormat="1" ht="16.7" customHeight="1">
      <c r="A37" s="332"/>
      <c r="B37" s="332"/>
      <c r="C37" s="335"/>
      <c r="D37" s="334" t="s">
        <v>247</v>
      </c>
      <c r="E37" s="67">
        <v>329</v>
      </c>
      <c r="F37" s="63">
        <v>198</v>
      </c>
      <c r="G37" s="63">
        <v>131</v>
      </c>
      <c r="H37" s="63">
        <v>329</v>
      </c>
      <c r="I37" s="83">
        <v>198</v>
      </c>
      <c r="J37" s="83">
        <v>131</v>
      </c>
      <c r="K37" s="63">
        <v>0</v>
      </c>
      <c r="L37" s="83">
        <v>0</v>
      </c>
      <c r="M37" s="83">
        <v>0</v>
      </c>
      <c r="N37" s="177"/>
    </row>
    <row r="38" spans="1:14" s="70" customFormat="1" ht="16.7" customHeight="1">
      <c r="A38" s="332"/>
      <c r="B38" s="333" t="s">
        <v>249</v>
      </c>
      <c r="C38" s="821" t="s">
        <v>252</v>
      </c>
      <c r="D38" s="821"/>
      <c r="E38" s="67">
        <v>23</v>
      </c>
      <c r="F38" s="63">
        <v>20</v>
      </c>
      <c r="G38" s="63">
        <v>3</v>
      </c>
      <c r="H38" s="63">
        <v>23</v>
      </c>
      <c r="I38" s="83">
        <v>20</v>
      </c>
      <c r="J38" s="83">
        <v>3</v>
      </c>
      <c r="K38" s="63">
        <v>0</v>
      </c>
      <c r="L38" s="83">
        <v>0</v>
      </c>
      <c r="M38" s="83">
        <v>0</v>
      </c>
      <c r="N38" s="177"/>
    </row>
    <row r="39" spans="1:14" s="70" customFormat="1" ht="16.7" customHeight="1">
      <c r="A39" s="332"/>
      <c r="B39" s="333" t="s">
        <v>282</v>
      </c>
      <c r="C39" s="821" t="s">
        <v>254</v>
      </c>
      <c r="D39" s="821"/>
      <c r="E39" s="67">
        <v>141</v>
      </c>
      <c r="F39" s="63">
        <v>93</v>
      </c>
      <c r="G39" s="63">
        <v>48</v>
      </c>
      <c r="H39" s="63">
        <v>141</v>
      </c>
      <c r="I39" s="83">
        <v>93</v>
      </c>
      <c r="J39" s="83">
        <v>48</v>
      </c>
      <c r="K39" s="63">
        <v>0</v>
      </c>
      <c r="L39" s="83">
        <v>0</v>
      </c>
      <c r="M39" s="83">
        <v>0</v>
      </c>
      <c r="N39" s="177"/>
    </row>
    <row r="40" spans="1:14" s="70" customFormat="1" ht="16.7" customHeight="1">
      <c r="A40" s="332"/>
      <c r="B40" s="333" t="s">
        <v>283</v>
      </c>
      <c r="C40" s="821" t="s">
        <v>258</v>
      </c>
      <c r="D40" s="822"/>
      <c r="E40" s="67">
        <v>0</v>
      </c>
      <c r="F40" s="63">
        <v>0</v>
      </c>
      <c r="G40" s="63">
        <v>0</v>
      </c>
      <c r="H40" s="63">
        <v>0</v>
      </c>
      <c r="I40" s="83">
        <v>0</v>
      </c>
      <c r="J40" s="83">
        <v>0</v>
      </c>
      <c r="K40" s="63">
        <v>0</v>
      </c>
      <c r="L40" s="83">
        <v>0</v>
      </c>
      <c r="M40" s="83">
        <v>0</v>
      </c>
      <c r="N40" s="177"/>
    </row>
    <row r="41" spans="1:14" s="70" customFormat="1" ht="22.5" customHeight="1">
      <c r="A41" s="70" t="s">
        <v>284</v>
      </c>
      <c r="B41" s="816" t="s">
        <v>285</v>
      </c>
      <c r="C41" s="819"/>
      <c r="D41" s="820"/>
      <c r="E41" s="67">
        <v>33</v>
      </c>
      <c r="F41" s="63">
        <v>29</v>
      </c>
      <c r="G41" s="63">
        <v>4</v>
      </c>
      <c r="H41" s="63">
        <v>33</v>
      </c>
      <c r="I41" s="63">
        <v>29</v>
      </c>
      <c r="J41" s="63">
        <v>4</v>
      </c>
      <c r="K41" s="63">
        <v>0</v>
      </c>
      <c r="L41" s="63">
        <v>0</v>
      </c>
      <c r="M41" s="63">
        <v>0</v>
      </c>
      <c r="N41" s="177"/>
    </row>
    <row r="42" spans="1:14" s="70" customFormat="1" ht="16.7" customHeight="1">
      <c r="A42" s="332"/>
      <c r="B42" s="333" t="s">
        <v>243</v>
      </c>
      <c r="C42" s="816" t="s">
        <v>286</v>
      </c>
      <c r="D42" s="816"/>
      <c r="E42" s="67">
        <v>1</v>
      </c>
      <c r="F42" s="63">
        <v>1</v>
      </c>
      <c r="G42" s="63">
        <v>0</v>
      </c>
      <c r="H42" s="63">
        <v>1</v>
      </c>
      <c r="I42" s="83">
        <v>1</v>
      </c>
      <c r="J42" s="83">
        <v>0</v>
      </c>
      <c r="K42" s="63">
        <v>0</v>
      </c>
      <c r="L42" s="83">
        <v>0</v>
      </c>
      <c r="M42" s="83">
        <v>0</v>
      </c>
      <c r="N42" s="177"/>
    </row>
    <row r="43" spans="1:14" s="70" customFormat="1" ht="16.7" customHeight="1">
      <c r="A43" s="332"/>
      <c r="B43" s="333" t="s">
        <v>249</v>
      </c>
      <c r="C43" s="816" t="s">
        <v>287</v>
      </c>
      <c r="D43" s="816"/>
      <c r="E43" s="67">
        <v>14</v>
      </c>
      <c r="F43" s="63">
        <v>14</v>
      </c>
      <c r="G43" s="63">
        <v>0</v>
      </c>
      <c r="H43" s="63">
        <v>14</v>
      </c>
      <c r="I43" s="83">
        <v>14</v>
      </c>
      <c r="J43" s="83">
        <v>0</v>
      </c>
      <c r="K43" s="63">
        <v>0</v>
      </c>
      <c r="L43" s="83">
        <v>0</v>
      </c>
      <c r="M43" s="83">
        <v>0</v>
      </c>
      <c r="N43" s="177"/>
    </row>
    <row r="44" spans="1:14" s="70" customFormat="1" ht="16.7" customHeight="1">
      <c r="A44" s="337"/>
      <c r="B44" s="338" t="s">
        <v>251</v>
      </c>
      <c r="C44" s="817" t="s">
        <v>288</v>
      </c>
      <c r="D44" s="817"/>
      <c r="E44" s="67">
        <v>13</v>
      </c>
      <c r="F44" s="63">
        <v>10</v>
      </c>
      <c r="G44" s="63">
        <v>3</v>
      </c>
      <c r="H44" s="63">
        <v>13</v>
      </c>
      <c r="I44" s="83">
        <v>10</v>
      </c>
      <c r="J44" s="83">
        <v>3</v>
      </c>
      <c r="K44" s="63">
        <v>0</v>
      </c>
      <c r="L44" s="83">
        <v>0</v>
      </c>
      <c r="M44" s="83">
        <v>0</v>
      </c>
      <c r="N44" s="177"/>
    </row>
    <row r="45" spans="1:14" s="70" customFormat="1" ht="16.7" customHeight="1">
      <c r="A45" s="337"/>
      <c r="B45" s="338" t="s">
        <v>253</v>
      </c>
      <c r="C45" s="817" t="s">
        <v>289</v>
      </c>
      <c r="D45" s="817"/>
      <c r="E45" s="67">
        <v>5</v>
      </c>
      <c r="F45" s="63">
        <v>4</v>
      </c>
      <c r="G45" s="63">
        <v>1</v>
      </c>
      <c r="H45" s="63">
        <v>5</v>
      </c>
      <c r="I45" s="83">
        <v>4</v>
      </c>
      <c r="J45" s="83">
        <v>1</v>
      </c>
      <c r="K45" s="63">
        <v>0</v>
      </c>
      <c r="L45" s="83">
        <v>0</v>
      </c>
      <c r="M45" s="83">
        <v>0</v>
      </c>
      <c r="N45" s="177"/>
    </row>
    <row r="46" spans="1:14" s="70" customFormat="1" ht="3" customHeight="1">
      <c r="A46" s="339"/>
      <c r="B46" s="339"/>
      <c r="C46" s="339"/>
      <c r="D46" s="339"/>
      <c r="E46" s="340"/>
      <c r="F46" s="341"/>
      <c r="G46" s="341"/>
      <c r="H46" s="341"/>
      <c r="I46" s="342"/>
      <c r="J46" s="341" t="s">
        <v>290</v>
      </c>
      <c r="K46" s="341"/>
      <c r="L46" s="341"/>
      <c r="M46" s="341"/>
      <c r="N46" s="177"/>
    </row>
    <row r="47" spans="1:14" s="70" customFormat="1"/>
  </sheetData>
  <mergeCells count="39">
    <mergeCell ref="A5:C5"/>
    <mergeCell ref="A1:M1"/>
    <mergeCell ref="A3:D4"/>
    <mergeCell ref="E3:G3"/>
    <mergeCell ref="H3:J3"/>
    <mergeCell ref="K3:M3"/>
    <mergeCell ref="B21:D21"/>
    <mergeCell ref="A6:B6"/>
    <mergeCell ref="A7:B7"/>
    <mergeCell ref="A8:B8"/>
    <mergeCell ref="A9:B9"/>
    <mergeCell ref="A10:B10"/>
    <mergeCell ref="B11:D11"/>
    <mergeCell ref="C16:D16"/>
    <mergeCell ref="C17:D17"/>
    <mergeCell ref="C18:D18"/>
    <mergeCell ref="C19:D19"/>
    <mergeCell ref="C20:D20"/>
    <mergeCell ref="B33:D33"/>
    <mergeCell ref="B22:D22"/>
    <mergeCell ref="C23:D23"/>
    <mergeCell ref="C24:D24"/>
    <mergeCell ref="B25:D25"/>
    <mergeCell ref="B26:D26"/>
    <mergeCell ref="B27:D27"/>
    <mergeCell ref="B28:D28"/>
    <mergeCell ref="B29:D29"/>
    <mergeCell ref="C30:D30"/>
    <mergeCell ref="C31:D31"/>
    <mergeCell ref="C32:D32"/>
    <mergeCell ref="C43:D43"/>
    <mergeCell ref="C44:D44"/>
    <mergeCell ref="C45:D45"/>
    <mergeCell ref="B34:D34"/>
    <mergeCell ref="C38:D38"/>
    <mergeCell ref="C39:D39"/>
    <mergeCell ref="C40:D40"/>
    <mergeCell ref="B41:D41"/>
    <mergeCell ref="C42:D42"/>
  </mergeCells>
  <phoneticPr fontId="3"/>
  <pageMargins left="0.78740157480314965" right="0.78740157480314965" top="0.98425196850393704" bottom="0.59055118110236227" header="0.51181102362204722" footer="0.70866141732283472"/>
  <pageSetup paperSize="9" scale="93" firstPageNumber="43" orientation="portrait" useFirstPageNumber="1" r:id="rId1"/>
  <headerFooter scaleWithDoc="0" alignWithMargins="0">
    <oddFooter>&amp;C&amp;"ＭＳ Ｐ明朝,標準"－&amp;P－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R39"/>
  <sheetViews>
    <sheetView zoomScaleNormal="100" zoomScaleSheetLayoutView="85" workbookViewId="0">
      <pane ySplit="5" topLeftCell="A24" activePane="bottomLeft" state="frozen"/>
      <selection activeCell="F53" sqref="F53"/>
      <selection pane="bottomLeft" activeCell="D41" sqref="D41"/>
    </sheetView>
  </sheetViews>
  <sheetFormatPr defaultColWidth="8.875" defaultRowHeight="13.5"/>
  <cols>
    <col min="1" max="1" width="2.125" style="41" customWidth="1"/>
    <col min="2" max="2" width="2.875" style="41" customWidth="1"/>
    <col min="3" max="3" width="16.125" style="41" customWidth="1"/>
    <col min="4" max="4" width="9.625" style="41" customWidth="1"/>
    <col min="5" max="13" width="7.375" style="41" customWidth="1"/>
    <col min="14" max="14" width="2.25" style="41" customWidth="1"/>
    <col min="15" max="16384" width="8.875" style="41"/>
  </cols>
  <sheetData>
    <row r="1" spans="1:18" s="1" customFormat="1" ht="25.5" customHeight="1">
      <c r="B1" s="705" t="s">
        <v>409</v>
      </c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</row>
    <row r="2" spans="1:18" s="1" customFormat="1" ht="20.25" customHeight="1">
      <c r="B2" s="834" t="s">
        <v>291</v>
      </c>
      <c r="C2" s="834"/>
      <c r="D2" s="834"/>
      <c r="E2" s="834"/>
      <c r="F2" s="834"/>
      <c r="G2" s="834"/>
      <c r="H2" s="834"/>
      <c r="I2" s="834"/>
      <c r="J2" s="834"/>
      <c r="K2" s="834"/>
      <c r="L2" s="834"/>
      <c r="M2" s="834"/>
    </row>
    <row r="3" spans="1:18" ht="3" customHeight="1" thickBo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8" s="344" customFormat="1" ht="19.5" customHeight="1" thickTop="1">
      <c r="A4" s="835" t="s">
        <v>237</v>
      </c>
      <c r="B4" s="835"/>
      <c r="C4" s="835"/>
      <c r="D4" s="836"/>
      <c r="E4" s="828" t="s">
        <v>93</v>
      </c>
      <c r="F4" s="828"/>
      <c r="G4" s="828"/>
      <c r="H4" s="831" t="s">
        <v>238</v>
      </c>
      <c r="I4" s="831"/>
      <c r="J4" s="831"/>
      <c r="K4" s="831" t="s">
        <v>239</v>
      </c>
      <c r="L4" s="831"/>
      <c r="M4" s="832"/>
      <c r="N4" s="343"/>
    </row>
    <row r="5" spans="1:18" s="344" customFormat="1" ht="19.5" customHeight="1">
      <c r="A5" s="837"/>
      <c r="B5" s="837"/>
      <c r="C5" s="837"/>
      <c r="D5" s="838"/>
      <c r="E5" s="321" t="s">
        <v>14</v>
      </c>
      <c r="F5" s="321" t="s">
        <v>15</v>
      </c>
      <c r="G5" s="321" t="s">
        <v>16</v>
      </c>
      <c r="H5" s="321" t="s">
        <v>14</v>
      </c>
      <c r="I5" s="321" t="s">
        <v>15</v>
      </c>
      <c r="J5" s="321" t="s">
        <v>16</v>
      </c>
      <c r="K5" s="321" t="s">
        <v>14</v>
      </c>
      <c r="L5" s="321" t="s">
        <v>15</v>
      </c>
      <c r="M5" s="322" t="s">
        <v>16</v>
      </c>
      <c r="N5" s="343"/>
    </row>
    <row r="6" spans="1:18" s="70" customFormat="1" ht="21.75" customHeight="1">
      <c r="A6" s="839" t="s">
        <v>292</v>
      </c>
      <c r="B6" s="839"/>
      <c r="C6" s="345">
        <v>40604</v>
      </c>
      <c r="D6" s="334" t="s">
        <v>293</v>
      </c>
      <c r="E6" s="15">
        <v>6862</v>
      </c>
      <c r="F6" s="16">
        <v>3396</v>
      </c>
      <c r="G6" s="16">
        <v>3466</v>
      </c>
      <c r="H6" s="16">
        <v>4816</v>
      </c>
      <c r="I6" s="16">
        <v>2449</v>
      </c>
      <c r="J6" s="16">
        <v>2367</v>
      </c>
      <c r="K6" s="16">
        <v>2046</v>
      </c>
      <c r="L6" s="16">
        <v>947</v>
      </c>
      <c r="M6" s="16">
        <v>1099</v>
      </c>
      <c r="N6" s="346"/>
    </row>
    <row r="7" spans="1:18" s="70" customFormat="1" ht="21.75" customHeight="1">
      <c r="A7" s="347"/>
      <c r="B7" s="334"/>
      <c r="C7" s="345">
        <v>40969</v>
      </c>
      <c r="D7" s="334" t="s">
        <v>293</v>
      </c>
      <c r="E7" s="15">
        <v>6791</v>
      </c>
      <c r="F7" s="16">
        <v>3349</v>
      </c>
      <c r="G7" s="16">
        <v>3442</v>
      </c>
      <c r="H7" s="16">
        <v>4788</v>
      </c>
      <c r="I7" s="16">
        <v>2424</v>
      </c>
      <c r="J7" s="16">
        <v>2364</v>
      </c>
      <c r="K7" s="16">
        <v>2003</v>
      </c>
      <c r="L7" s="16">
        <v>925</v>
      </c>
      <c r="M7" s="16">
        <v>1078</v>
      </c>
      <c r="N7" s="346"/>
      <c r="O7" s="348"/>
      <c r="P7" s="348"/>
      <c r="Q7" s="348"/>
    </row>
    <row r="8" spans="1:18" s="70" customFormat="1" ht="21.75" customHeight="1">
      <c r="A8" s="347"/>
      <c r="B8" s="334"/>
      <c r="C8" s="345">
        <v>41334</v>
      </c>
      <c r="D8" s="334" t="s">
        <v>293</v>
      </c>
      <c r="E8" s="15">
        <v>7239</v>
      </c>
      <c r="F8" s="16">
        <v>3647</v>
      </c>
      <c r="G8" s="16">
        <v>3592</v>
      </c>
      <c r="H8" s="16">
        <v>5218</v>
      </c>
      <c r="I8" s="16">
        <v>2685</v>
      </c>
      <c r="J8" s="16">
        <v>2533</v>
      </c>
      <c r="K8" s="16">
        <v>2021</v>
      </c>
      <c r="L8" s="16">
        <v>962</v>
      </c>
      <c r="M8" s="16">
        <v>1059</v>
      </c>
      <c r="N8" s="346"/>
      <c r="O8" s="349"/>
      <c r="P8" s="349"/>
      <c r="Q8" s="349"/>
    </row>
    <row r="9" spans="1:18" s="70" customFormat="1" ht="21.75" customHeight="1">
      <c r="A9" s="347"/>
      <c r="B9" s="334"/>
      <c r="C9" s="345">
        <v>41699</v>
      </c>
      <c r="D9" s="334" t="s">
        <v>293</v>
      </c>
      <c r="E9" s="15">
        <v>6997</v>
      </c>
      <c r="F9" s="16">
        <v>3578</v>
      </c>
      <c r="G9" s="16">
        <v>3419</v>
      </c>
      <c r="H9" s="16">
        <v>5058</v>
      </c>
      <c r="I9" s="16">
        <v>2644</v>
      </c>
      <c r="J9" s="16">
        <v>2414</v>
      </c>
      <c r="K9" s="16">
        <v>1939</v>
      </c>
      <c r="L9" s="16">
        <v>934</v>
      </c>
      <c r="M9" s="16">
        <v>1005</v>
      </c>
      <c r="N9" s="346"/>
      <c r="P9" s="349"/>
      <c r="Q9" s="349"/>
    </row>
    <row r="10" spans="1:18" ht="15" customHeight="1">
      <c r="A10" s="350"/>
      <c r="B10" s="335"/>
      <c r="C10" s="351"/>
      <c r="D10" s="327"/>
      <c r="E10" s="21"/>
      <c r="F10" s="22"/>
      <c r="G10" s="22"/>
      <c r="H10" s="22"/>
      <c r="I10" s="22"/>
      <c r="J10" s="22"/>
      <c r="K10" s="22"/>
      <c r="L10" s="22"/>
      <c r="M10" s="22"/>
      <c r="N10" s="202"/>
    </row>
    <row r="11" spans="1:18" s="1" customFormat="1" ht="21.75" customHeight="1">
      <c r="A11" s="350"/>
      <c r="B11" s="9"/>
      <c r="C11" s="330">
        <v>42064</v>
      </c>
      <c r="D11" s="9" t="s">
        <v>293</v>
      </c>
      <c r="E11" s="21">
        <v>7238</v>
      </c>
      <c r="F11" s="22">
        <v>3646</v>
      </c>
      <c r="G11" s="22">
        <v>3592</v>
      </c>
      <c r="H11" s="22">
        <v>5282</v>
      </c>
      <c r="I11" s="22">
        <v>2721</v>
      </c>
      <c r="J11" s="22">
        <v>2561</v>
      </c>
      <c r="K11" s="22">
        <v>1956</v>
      </c>
      <c r="L11" s="22">
        <v>925</v>
      </c>
      <c r="M11" s="22">
        <v>1031</v>
      </c>
      <c r="N11" s="202"/>
      <c r="P11" s="41"/>
      <c r="Q11" s="41"/>
      <c r="R11" s="41"/>
    </row>
    <row r="12" spans="1:18" s="70" customFormat="1" ht="21.75" customHeight="1">
      <c r="A12" s="332" t="s">
        <v>294</v>
      </c>
      <c r="B12" s="816" t="s">
        <v>295</v>
      </c>
      <c r="C12" s="816"/>
      <c r="D12" s="825"/>
      <c r="E12" s="15">
        <v>4452</v>
      </c>
      <c r="F12" s="16">
        <v>2224</v>
      </c>
      <c r="G12" s="16">
        <v>2228</v>
      </c>
      <c r="H12" s="16">
        <v>2755</v>
      </c>
      <c r="I12" s="16">
        <v>1424</v>
      </c>
      <c r="J12" s="16">
        <v>1331</v>
      </c>
      <c r="K12" s="16">
        <v>1697</v>
      </c>
      <c r="L12" s="16">
        <v>800</v>
      </c>
      <c r="M12" s="16">
        <v>897</v>
      </c>
      <c r="N12" s="346"/>
      <c r="P12" s="349"/>
      <c r="Q12" s="349"/>
      <c r="R12" s="349"/>
    </row>
    <row r="13" spans="1:18" s="70" customFormat="1" ht="21.75" customHeight="1">
      <c r="A13" s="332"/>
      <c r="B13" s="352" t="s">
        <v>243</v>
      </c>
      <c r="C13" s="816" t="s">
        <v>296</v>
      </c>
      <c r="D13" s="825"/>
      <c r="E13" s="15">
        <v>4191</v>
      </c>
      <c r="F13" s="16">
        <v>2208</v>
      </c>
      <c r="G13" s="16">
        <v>1983</v>
      </c>
      <c r="H13" s="16">
        <v>2502</v>
      </c>
      <c r="I13" s="43">
        <v>1408</v>
      </c>
      <c r="J13" s="43">
        <v>1094</v>
      </c>
      <c r="K13" s="16">
        <v>1689</v>
      </c>
      <c r="L13" s="43">
        <v>800</v>
      </c>
      <c r="M13" s="43">
        <v>889</v>
      </c>
      <c r="N13" s="346"/>
      <c r="P13" s="349"/>
      <c r="Q13" s="349"/>
      <c r="R13" s="349"/>
    </row>
    <row r="14" spans="1:18" s="70" customFormat="1" ht="21.75" customHeight="1">
      <c r="A14" s="332"/>
      <c r="B14" s="352" t="s">
        <v>297</v>
      </c>
      <c r="C14" s="816" t="s">
        <v>298</v>
      </c>
      <c r="D14" s="825"/>
      <c r="E14" s="15">
        <v>260</v>
      </c>
      <c r="F14" s="16">
        <v>16</v>
      </c>
      <c r="G14" s="16">
        <v>244</v>
      </c>
      <c r="H14" s="16">
        <v>252</v>
      </c>
      <c r="I14" s="43">
        <v>16</v>
      </c>
      <c r="J14" s="43">
        <v>236</v>
      </c>
      <c r="K14" s="16">
        <v>8</v>
      </c>
      <c r="L14" s="43">
        <v>0</v>
      </c>
      <c r="M14" s="43">
        <v>8</v>
      </c>
      <c r="N14" s="346"/>
      <c r="P14" s="349"/>
      <c r="Q14" s="349"/>
      <c r="R14" s="349"/>
    </row>
    <row r="15" spans="1:18" s="70" customFormat="1" ht="21.75" customHeight="1">
      <c r="A15" s="332"/>
      <c r="B15" s="352" t="s">
        <v>299</v>
      </c>
      <c r="C15" s="840" t="s">
        <v>300</v>
      </c>
      <c r="D15" s="841"/>
      <c r="E15" s="15">
        <v>1</v>
      </c>
      <c r="F15" s="16">
        <v>0</v>
      </c>
      <c r="G15" s="16">
        <v>1</v>
      </c>
      <c r="H15" s="16">
        <v>1</v>
      </c>
      <c r="I15" s="43">
        <v>0</v>
      </c>
      <c r="J15" s="43">
        <v>1</v>
      </c>
      <c r="K15" s="16">
        <v>0</v>
      </c>
      <c r="L15" s="43">
        <v>0</v>
      </c>
      <c r="M15" s="43">
        <v>0</v>
      </c>
      <c r="N15" s="346"/>
    </row>
    <row r="16" spans="1:18" s="70" customFormat="1" ht="21.75" customHeight="1">
      <c r="A16" s="332"/>
      <c r="B16" s="352" t="s">
        <v>301</v>
      </c>
      <c r="C16" s="816" t="s">
        <v>302</v>
      </c>
      <c r="D16" s="825"/>
      <c r="E16" s="15">
        <v>0</v>
      </c>
      <c r="F16" s="16">
        <v>0</v>
      </c>
      <c r="G16" s="16">
        <v>0</v>
      </c>
      <c r="H16" s="16">
        <v>0</v>
      </c>
      <c r="I16" s="43">
        <v>0</v>
      </c>
      <c r="J16" s="43">
        <v>0</v>
      </c>
      <c r="K16" s="16">
        <v>0</v>
      </c>
      <c r="L16" s="43">
        <v>0</v>
      </c>
      <c r="M16" s="43">
        <v>0</v>
      </c>
      <c r="N16" s="346"/>
    </row>
    <row r="17" spans="1:14" s="70" customFormat="1" ht="21.75" customHeight="1">
      <c r="A17" s="332"/>
      <c r="B17" s="352" t="s">
        <v>303</v>
      </c>
      <c r="C17" s="816" t="s">
        <v>304</v>
      </c>
      <c r="D17" s="825"/>
      <c r="E17" s="15">
        <v>0</v>
      </c>
      <c r="F17" s="16">
        <v>0</v>
      </c>
      <c r="G17" s="16">
        <v>0</v>
      </c>
      <c r="H17" s="16">
        <v>0</v>
      </c>
      <c r="I17" s="43">
        <v>0</v>
      </c>
      <c r="J17" s="43">
        <v>0</v>
      </c>
      <c r="K17" s="16">
        <v>0</v>
      </c>
      <c r="L17" s="43">
        <v>0</v>
      </c>
      <c r="M17" s="43">
        <v>0</v>
      </c>
      <c r="N17" s="346"/>
    </row>
    <row r="18" spans="1:14" s="70" customFormat="1" ht="21.75" customHeight="1">
      <c r="A18" s="332"/>
      <c r="B18" s="352" t="s">
        <v>257</v>
      </c>
      <c r="C18" s="816" t="s">
        <v>305</v>
      </c>
      <c r="D18" s="825"/>
      <c r="E18" s="15">
        <v>0</v>
      </c>
      <c r="F18" s="16">
        <v>0</v>
      </c>
      <c r="G18" s="16">
        <v>0</v>
      </c>
      <c r="H18" s="16">
        <v>0</v>
      </c>
      <c r="I18" s="43">
        <v>0</v>
      </c>
      <c r="J18" s="43">
        <v>0</v>
      </c>
      <c r="K18" s="16">
        <v>0</v>
      </c>
      <c r="L18" s="43">
        <v>0</v>
      </c>
      <c r="M18" s="43">
        <v>0</v>
      </c>
      <c r="N18" s="346"/>
    </row>
    <row r="19" spans="1:14" s="70" customFormat="1" ht="21.75" customHeight="1">
      <c r="A19" s="332" t="s">
        <v>306</v>
      </c>
      <c r="B19" s="817" t="s">
        <v>307</v>
      </c>
      <c r="C19" s="817"/>
      <c r="D19" s="825"/>
      <c r="E19" s="15">
        <v>1099</v>
      </c>
      <c r="F19" s="16">
        <v>414</v>
      </c>
      <c r="G19" s="16">
        <v>685</v>
      </c>
      <c r="H19" s="16">
        <v>1053</v>
      </c>
      <c r="I19" s="43">
        <v>402</v>
      </c>
      <c r="J19" s="43">
        <v>651</v>
      </c>
      <c r="K19" s="16">
        <v>46</v>
      </c>
      <c r="L19" s="43">
        <v>12</v>
      </c>
      <c r="M19" s="43">
        <v>34</v>
      </c>
      <c r="N19" s="346"/>
    </row>
    <row r="20" spans="1:14" s="70" customFormat="1" ht="21.75" customHeight="1">
      <c r="A20" s="332" t="s">
        <v>308</v>
      </c>
      <c r="B20" s="816" t="s">
        <v>262</v>
      </c>
      <c r="C20" s="816"/>
      <c r="D20" s="825"/>
      <c r="E20" s="15">
        <v>265</v>
      </c>
      <c r="F20" s="16">
        <v>169</v>
      </c>
      <c r="G20" s="16">
        <v>96</v>
      </c>
      <c r="H20" s="16">
        <v>117</v>
      </c>
      <c r="I20" s="16">
        <v>78</v>
      </c>
      <c r="J20" s="16">
        <v>39</v>
      </c>
      <c r="K20" s="16">
        <v>148</v>
      </c>
      <c r="L20" s="16">
        <v>91</v>
      </c>
      <c r="M20" s="16">
        <v>57</v>
      </c>
      <c r="N20" s="346"/>
    </row>
    <row r="21" spans="1:14" s="70" customFormat="1" ht="21.75" customHeight="1">
      <c r="A21" s="332"/>
      <c r="B21" s="352" t="s">
        <v>309</v>
      </c>
      <c r="C21" s="816" t="s">
        <v>310</v>
      </c>
      <c r="D21" s="825"/>
      <c r="E21" s="15">
        <v>137</v>
      </c>
      <c r="F21" s="16">
        <v>77</v>
      </c>
      <c r="G21" s="16">
        <v>60</v>
      </c>
      <c r="H21" s="16" t="s">
        <v>311</v>
      </c>
      <c r="I21" s="16" t="s">
        <v>311</v>
      </c>
      <c r="J21" s="16" t="s">
        <v>311</v>
      </c>
      <c r="K21" s="16" t="s">
        <v>311</v>
      </c>
      <c r="L21" s="16" t="s">
        <v>311</v>
      </c>
      <c r="M21" s="16" t="s">
        <v>311</v>
      </c>
      <c r="N21" s="346"/>
    </row>
    <row r="22" spans="1:14" s="70" customFormat="1" ht="21.75" customHeight="1">
      <c r="A22" s="332"/>
      <c r="B22" s="352" t="s">
        <v>297</v>
      </c>
      <c r="C22" s="816" t="s">
        <v>264</v>
      </c>
      <c r="D22" s="825"/>
      <c r="E22" s="15">
        <v>128</v>
      </c>
      <c r="F22" s="16">
        <v>92</v>
      </c>
      <c r="G22" s="16">
        <v>36</v>
      </c>
      <c r="H22" s="16" t="s">
        <v>311</v>
      </c>
      <c r="I22" s="16" t="s">
        <v>311</v>
      </c>
      <c r="J22" s="16" t="s">
        <v>311</v>
      </c>
      <c r="K22" s="16" t="s">
        <v>311</v>
      </c>
      <c r="L22" s="16" t="s">
        <v>311</v>
      </c>
      <c r="M22" s="16" t="s">
        <v>311</v>
      </c>
      <c r="N22" s="346"/>
    </row>
    <row r="23" spans="1:14" s="70" customFormat="1" ht="21.75" customHeight="1">
      <c r="A23" s="332" t="s">
        <v>312</v>
      </c>
      <c r="B23" s="816" t="s">
        <v>266</v>
      </c>
      <c r="C23" s="816"/>
      <c r="D23" s="825"/>
      <c r="E23" s="15">
        <v>24</v>
      </c>
      <c r="F23" s="16">
        <v>19</v>
      </c>
      <c r="G23" s="16">
        <v>5</v>
      </c>
      <c r="H23" s="16">
        <v>24</v>
      </c>
      <c r="I23" s="43">
        <v>19</v>
      </c>
      <c r="J23" s="43">
        <v>5</v>
      </c>
      <c r="K23" s="16">
        <v>0</v>
      </c>
      <c r="L23" s="43">
        <v>0</v>
      </c>
      <c r="M23" s="43">
        <v>0</v>
      </c>
      <c r="N23" s="346"/>
    </row>
    <row r="24" spans="1:14" s="70" customFormat="1" ht="21.75" customHeight="1">
      <c r="A24" s="332" t="s">
        <v>313</v>
      </c>
      <c r="B24" s="816" t="s">
        <v>268</v>
      </c>
      <c r="C24" s="816"/>
      <c r="D24" s="825"/>
      <c r="E24" s="15">
        <v>727</v>
      </c>
      <c r="F24" s="16">
        <v>464</v>
      </c>
      <c r="G24" s="16">
        <v>263</v>
      </c>
      <c r="H24" s="16">
        <v>716</v>
      </c>
      <c r="I24" s="43">
        <v>459</v>
      </c>
      <c r="J24" s="43">
        <v>257</v>
      </c>
      <c r="K24" s="16">
        <v>11</v>
      </c>
      <c r="L24" s="43">
        <v>5</v>
      </c>
      <c r="M24" s="43">
        <v>6</v>
      </c>
      <c r="N24" s="346"/>
    </row>
    <row r="25" spans="1:14" s="70" customFormat="1" ht="21.75" customHeight="1">
      <c r="A25" s="332" t="s">
        <v>314</v>
      </c>
      <c r="B25" s="816" t="s">
        <v>315</v>
      </c>
      <c r="C25" s="816"/>
      <c r="D25" s="825"/>
      <c r="E25" s="15">
        <v>103</v>
      </c>
      <c r="F25" s="16">
        <v>36</v>
      </c>
      <c r="G25" s="16">
        <v>67</v>
      </c>
      <c r="H25" s="16">
        <v>98</v>
      </c>
      <c r="I25" s="43">
        <v>35</v>
      </c>
      <c r="J25" s="43">
        <v>63</v>
      </c>
      <c r="K25" s="16">
        <v>5</v>
      </c>
      <c r="L25" s="43">
        <v>1</v>
      </c>
      <c r="M25" s="43">
        <v>4</v>
      </c>
      <c r="N25" s="346"/>
    </row>
    <row r="26" spans="1:14" s="70" customFormat="1" ht="21.75" customHeight="1">
      <c r="A26" s="332" t="s">
        <v>316</v>
      </c>
      <c r="B26" s="816" t="s">
        <v>270</v>
      </c>
      <c r="C26" s="816"/>
      <c r="D26" s="825"/>
      <c r="E26" s="15">
        <v>568</v>
      </c>
      <c r="F26" s="16">
        <v>320</v>
      </c>
      <c r="G26" s="16">
        <v>248</v>
      </c>
      <c r="H26" s="16">
        <v>519</v>
      </c>
      <c r="I26" s="43">
        <v>304</v>
      </c>
      <c r="J26" s="43">
        <v>215</v>
      </c>
      <c r="K26" s="16">
        <v>49</v>
      </c>
      <c r="L26" s="43">
        <v>16</v>
      </c>
      <c r="M26" s="43">
        <v>33</v>
      </c>
      <c r="N26" s="346"/>
    </row>
    <row r="27" spans="1:14" s="70" customFormat="1" ht="21.75" customHeight="1">
      <c r="A27" s="332" t="s">
        <v>317</v>
      </c>
      <c r="B27" s="816" t="s">
        <v>272</v>
      </c>
      <c r="C27" s="816"/>
      <c r="D27" s="825"/>
      <c r="E27" s="15">
        <v>0</v>
      </c>
      <c r="F27" s="16">
        <v>0</v>
      </c>
      <c r="G27" s="16">
        <v>0</v>
      </c>
      <c r="H27" s="16">
        <v>0</v>
      </c>
      <c r="I27" s="43">
        <v>0</v>
      </c>
      <c r="J27" s="43">
        <v>0</v>
      </c>
      <c r="K27" s="16">
        <v>0</v>
      </c>
      <c r="L27" s="43">
        <v>0</v>
      </c>
      <c r="M27" s="43">
        <v>0</v>
      </c>
      <c r="N27" s="346"/>
    </row>
    <row r="28" spans="1:14" s="70" customFormat="1" ht="21.75" customHeight="1">
      <c r="A28" s="332" t="s">
        <v>318</v>
      </c>
      <c r="B28" s="818" t="s">
        <v>274</v>
      </c>
      <c r="C28" s="818"/>
      <c r="D28" s="833"/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346"/>
    </row>
    <row r="29" spans="1:14" s="70" customFormat="1" ht="21.75" customHeight="1">
      <c r="A29" s="332"/>
      <c r="B29" s="352" t="s">
        <v>309</v>
      </c>
      <c r="C29" s="816" t="s">
        <v>295</v>
      </c>
      <c r="D29" s="825"/>
      <c r="E29" s="15">
        <v>0</v>
      </c>
      <c r="F29" s="16">
        <v>0</v>
      </c>
      <c r="G29" s="16">
        <v>0</v>
      </c>
      <c r="H29" s="16">
        <v>0</v>
      </c>
      <c r="I29" s="43">
        <v>0</v>
      </c>
      <c r="J29" s="43">
        <v>0</v>
      </c>
      <c r="K29" s="16">
        <v>0</v>
      </c>
      <c r="L29" s="43">
        <v>0</v>
      </c>
      <c r="M29" s="43">
        <v>0</v>
      </c>
      <c r="N29" s="346"/>
    </row>
    <row r="30" spans="1:14" s="70" customFormat="1" ht="21.75" customHeight="1">
      <c r="A30" s="332"/>
      <c r="B30" s="352" t="s">
        <v>297</v>
      </c>
      <c r="C30" s="817" t="s">
        <v>319</v>
      </c>
      <c r="D30" s="825"/>
      <c r="E30" s="15">
        <v>0</v>
      </c>
      <c r="F30" s="16">
        <v>0</v>
      </c>
      <c r="G30" s="16">
        <v>0</v>
      </c>
      <c r="H30" s="16">
        <v>0</v>
      </c>
      <c r="I30" s="43">
        <v>0</v>
      </c>
      <c r="J30" s="43">
        <v>0</v>
      </c>
      <c r="K30" s="16">
        <v>0</v>
      </c>
      <c r="L30" s="43">
        <v>0</v>
      </c>
      <c r="M30" s="43">
        <v>0</v>
      </c>
      <c r="N30" s="346"/>
    </row>
    <row r="31" spans="1:14" s="70" customFormat="1" ht="21.75" customHeight="1">
      <c r="A31" s="332"/>
      <c r="B31" s="352" t="s">
        <v>299</v>
      </c>
      <c r="C31" s="818" t="s">
        <v>277</v>
      </c>
      <c r="D31" s="833"/>
      <c r="E31" s="15">
        <v>0</v>
      </c>
      <c r="F31" s="16">
        <v>0</v>
      </c>
      <c r="G31" s="16">
        <v>0</v>
      </c>
      <c r="H31" s="16">
        <v>0</v>
      </c>
      <c r="I31" s="43">
        <v>0</v>
      </c>
      <c r="J31" s="43">
        <v>0</v>
      </c>
      <c r="K31" s="16">
        <v>0</v>
      </c>
      <c r="L31" s="43">
        <v>0</v>
      </c>
      <c r="M31" s="43">
        <v>0</v>
      </c>
      <c r="N31" s="346"/>
    </row>
    <row r="32" spans="1:14" s="70" customFormat="1" ht="21.75" customHeight="1">
      <c r="A32" s="332"/>
      <c r="B32" s="352" t="s">
        <v>283</v>
      </c>
      <c r="C32" s="818" t="s">
        <v>320</v>
      </c>
      <c r="D32" s="833"/>
      <c r="E32" s="15">
        <v>0</v>
      </c>
      <c r="F32" s="16">
        <v>0</v>
      </c>
      <c r="G32" s="16">
        <v>0</v>
      </c>
      <c r="H32" s="16">
        <v>0</v>
      </c>
      <c r="I32" s="43">
        <v>0</v>
      </c>
      <c r="J32" s="43">
        <v>0</v>
      </c>
      <c r="K32" s="16">
        <v>0</v>
      </c>
      <c r="L32" s="43">
        <v>0</v>
      </c>
      <c r="M32" s="43">
        <v>0</v>
      </c>
      <c r="N32" s="346"/>
    </row>
    <row r="33" spans="1:14" s="70" customFormat="1" ht="21.75" customHeight="1">
      <c r="A33" s="70" t="s">
        <v>321</v>
      </c>
      <c r="B33" s="818" t="s">
        <v>322</v>
      </c>
      <c r="C33" s="818"/>
      <c r="D33" s="833"/>
      <c r="E33" s="15">
        <v>4905</v>
      </c>
      <c r="F33" s="16">
        <v>2512</v>
      </c>
      <c r="G33" s="16">
        <v>2393</v>
      </c>
      <c r="H33" s="16">
        <v>3031</v>
      </c>
      <c r="I33" s="16">
        <v>1622</v>
      </c>
      <c r="J33" s="16">
        <v>1409</v>
      </c>
      <c r="K33" s="16">
        <v>1874</v>
      </c>
      <c r="L33" s="16">
        <v>890</v>
      </c>
      <c r="M33" s="16">
        <v>984</v>
      </c>
      <c r="N33" s="346"/>
    </row>
    <row r="34" spans="1:14" s="70" customFormat="1" ht="21.75" customHeight="1">
      <c r="B34" s="352" t="s">
        <v>309</v>
      </c>
      <c r="C34" s="816" t="s">
        <v>323</v>
      </c>
      <c r="D34" s="825"/>
      <c r="E34" s="15">
        <v>4644</v>
      </c>
      <c r="F34" s="16">
        <v>2496</v>
      </c>
      <c r="G34" s="16">
        <v>2148</v>
      </c>
      <c r="H34" s="16">
        <v>2778</v>
      </c>
      <c r="I34" s="43">
        <v>1606</v>
      </c>
      <c r="J34" s="43">
        <v>1172</v>
      </c>
      <c r="K34" s="16">
        <v>1866</v>
      </c>
      <c r="L34" s="43">
        <v>890</v>
      </c>
      <c r="M34" s="43">
        <v>976</v>
      </c>
      <c r="N34" s="346"/>
    </row>
    <row r="35" spans="1:14" s="70" customFormat="1" ht="21.75" customHeight="1">
      <c r="A35" s="332"/>
      <c r="B35" s="352" t="s">
        <v>297</v>
      </c>
      <c r="C35" s="816" t="s">
        <v>324</v>
      </c>
      <c r="D35" s="825"/>
      <c r="E35" s="15">
        <v>261</v>
      </c>
      <c r="F35" s="16">
        <v>16</v>
      </c>
      <c r="G35" s="16">
        <v>245</v>
      </c>
      <c r="H35" s="16">
        <v>253</v>
      </c>
      <c r="I35" s="43">
        <v>16</v>
      </c>
      <c r="J35" s="43">
        <v>237</v>
      </c>
      <c r="K35" s="16">
        <v>8</v>
      </c>
      <c r="L35" s="43">
        <v>0</v>
      </c>
      <c r="M35" s="43">
        <v>8</v>
      </c>
      <c r="N35" s="346"/>
    </row>
    <row r="36" spans="1:14" s="70" customFormat="1" ht="21.75" customHeight="1">
      <c r="A36" s="70" t="s">
        <v>325</v>
      </c>
      <c r="B36" s="816" t="s">
        <v>326</v>
      </c>
      <c r="C36" s="816"/>
      <c r="D36" s="825"/>
      <c r="E36" s="15">
        <v>727</v>
      </c>
      <c r="F36" s="16">
        <v>464</v>
      </c>
      <c r="G36" s="16">
        <v>263</v>
      </c>
      <c r="H36" s="16">
        <v>716</v>
      </c>
      <c r="I36" s="16">
        <v>459</v>
      </c>
      <c r="J36" s="16">
        <v>257</v>
      </c>
      <c r="K36" s="16">
        <v>11</v>
      </c>
      <c r="L36" s="16">
        <v>5</v>
      </c>
      <c r="M36" s="16">
        <v>6</v>
      </c>
      <c r="N36" s="346"/>
    </row>
    <row r="37" spans="1:14" s="70" customFormat="1" ht="21.75" customHeight="1">
      <c r="A37" s="332"/>
      <c r="B37" s="816" t="s">
        <v>327</v>
      </c>
      <c r="C37" s="816"/>
      <c r="D37" s="825"/>
      <c r="E37" s="15">
        <v>51</v>
      </c>
      <c r="F37" s="16">
        <v>47</v>
      </c>
      <c r="G37" s="16">
        <v>4</v>
      </c>
      <c r="H37" s="16">
        <v>51</v>
      </c>
      <c r="I37" s="16">
        <v>47</v>
      </c>
      <c r="J37" s="16">
        <v>4</v>
      </c>
      <c r="K37" s="16">
        <v>0</v>
      </c>
      <c r="L37" s="16">
        <v>0</v>
      </c>
      <c r="M37" s="16">
        <v>0</v>
      </c>
      <c r="N37" s="346"/>
    </row>
    <row r="38" spans="1:14" s="70" customFormat="1" ht="3" customHeight="1">
      <c r="A38" s="339"/>
      <c r="B38" s="339"/>
      <c r="C38" s="339"/>
      <c r="D38" s="339"/>
      <c r="E38" s="353"/>
      <c r="F38" s="354"/>
      <c r="G38" s="354"/>
      <c r="H38" s="354"/>
      <c r="I38" s="354"/>
      <c r="J38" s="354"/>
      <c r="K38" s="354"/>
      <c r="L38" s="354"/>
      <c r="M38" s="354"/>
      <c r="N38" s="346"/>
    </row>
    <row r="39" spans="1:14" s="70" customFormat="1">
      <c r="C39" s="222" t="s">
        <v>328</v>
      </c>
      <c r="D39" s="249" t="s">
        <v>329</v>
      </c>
      <c r="E39" s="249"/>
      <c r="F39" s="249"/>
    </row>
  </sheetData>
  <mergeCells count="33">
    <mergeCell ref="C16:D16"/>
    <mergeCell ref="B1:M1"/>
    <mergeCell ref="B2:M2"/>
    <mergeCell ref="A4:D5"/>
    <mergeCell ref="E4:G4"/>
    <mergeCell ref="H4:J4"/>
    <mergeCell ref="K4:M4"/>
    <mergeCell ref="A6:B6"/>
    <mergeCell ref="B12:D12"/>
    <mergeCell ref="C13:D13"/>
    <mergeCell ref="C14:D14"/>
    <mergeCell ref="C15:D15"/>
    <mergeCell ref="B28:D28"/>
    <mergeCell ref="C17:D17"/>
    <mergeCell ref="C18:D18"/>
    <mergeCell ref="B19:D19"/>
    <mergeCell ref="B20:D20"/>
    <mergeCell ref="C21:D21"/>
    <mergeCell ref="C22:D22"/>
    <mergeCell ref="B23:D23"/>
    <mergeCell ref="B24:D24"/>
    <mergeCell ref="B25:D25"/>
    <mergeCell ref="B26:D26"/>
    <mergeCell ref="B27:D27"/>
    <mergeCell ref="C35:D35"/>
    <mergeCell ref="B36:D36"/>
    <mergeCell ref="B37:D37"/>
    <mergeCell ref="C29:D29"/>
    <mergeCell ref="C30:D30"/>
    <mergeCell ref="C31:D31"/>
    <mergeCell ref="C32:D32"/>
    <mergeCell ref="B33:D33"/>
    <mergeCell ref="C34:D34"/>
  </mergeCells>
  <phoneticPr fontId="3"/>
  <pageMargins left="0.39370078740157483" right="0.31496062992125984" top="0.98425196850393704" bottom="0.59055118110236227" header="0.51181102362204722" footer="0.70866141732283472"/>
  <pageSetup paperSize="9" scale="99" firstPageNumber="44" orientation="portrait" useFirstPageNumber="1" r:id="rId1"/>
  <headerFooter scaleWithDoc="0" alignWithMargins="0">
    <oddFooter>&amp;C&amp;"ＭＳ Ｐ明朝,標準"－&amp;P－</oddFooter>
  </headerFooter>
  <ignoredErrors>
    <ignoredError sqref="B13:B18 B21:B22 B29:B32 B34:B3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IJ49"/>
  <sheetViews>
    <sheetView zoomScaleNormal="100" zoomScaleSheetLayoutView="100" workbookViewId="0">
      <selection activeCell="O13" sqref="O13"/>
    </sheetView>
  </sheetViews>
  <sheetFormatPr defaultRowHeight="13.5"/>
  <cols>
    <col min="1" max="2" width="2.125" style="1" customWidth="1"/>
    <col min="3" max="3" width="13.875" style="1" customWidth="1"/>
    <col min="4" max="4" width="12.625" style="1" customWidth="1"/>
    <col min="5" max="13" width="6.25" style="1" customWidth="1"/>
    <col min="14" max="16384" width="9" style="1"/>
  </cols>
  <sheetData>
    <row r="1" spans="1:244" ht="25.5" customHeight="1"/>
    <row r="2" spans="1:244" ht="20.25" customHeight="1">
      <c r="A2" s="834" t="s">
        <v>330</v>
      </c>
      <c r="B2" s="834"/>
      <c r="C2" s="834"/>
      <c r="D2" s="834"/>
      <c r="E2" s="834"/>
      <c r="F2" s="834"/>
      <c r="G2" s="834"/>
      <c r="H2" s="834"/>
      <c r="I2" s="834"/>
      <c r="J2" s="834"/>
      <c r="K2" s="834"/>
      <c r="L2" s="834"/>
      <c r="M2" s="834"/>
    </row>
    <row r="3" spans="1:244" ht="3" customHeight="1" thickBo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44" ht="19.5" customHeight="1" thickTop="1">
      <c r="A4" s="827" t="s">
        <v>237</v>
      </c>
      <c r="B4" s="828"/>
      <c r="C4" s="828"/>
      <c r="D4" s="828"/>
      <c r="E4" s="828" t="s">
        <v>93</v>
      </c>
      <c r="F4" s="828"/>
      <c r="G4" s="828"/>
      <c r="H4" s="831" t="s">
        <v>238</v>
      </c>
      <c r="I4" s="831"/>
      <c r="J4" s="831"/>
      <c r="K4" s="831" t="s">
        <v>239</v>
      </c>
      <c r="L4" s="831"/>
      <c r="M4" s="832"/>
      <c r="N4" s="2"/>
    </row>
    <row r="5" spans="1:244" ht="19.5" customHeight="1">
      <c r="A5" s="829"/>
      <c r="B5" s="830"/>
      <c r="C5" s="830"/>
      <c r="D5" s="830"/>
      <c r="E5" s="321" t="s">
        <v>14</v>
      </c>
      <c r="F5" s="321" t="s">
        <v>15</v>
      </c>
      <c r="G5" s="321" t="s">
        <v>16</v>
      </c>
      <c r="H5" s="321" t="s">
        <v>14</v>
      </c>
      <c r="I5" s="321" t="s">
        <v>15</v>
      </c>
      <c r="J5" s="321" t="s">
        <v>16</v>
      </c>
      <c r="K5" s="321" t="s">
        <v>14</v>
      </c>
      <c r="L5" s="321" t="s">
        <v>15</v>
      </c>
      <c r="M5" s="322" t="s">
        <v>16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</row>
    <row r="6" spans="1:244" ht="21.75" customHeight="1">
      <c r="A6" s="845" t="s">
        <v>331</v>
      </c>
      <c r="B6" s="845"/>
      <c r="C6" s="845"/>
      <c r="D6" s="846"/>
      <c r="E6" s="72">
        <v>727</v>
      </c>
      <c r="F6" s="73">
        <v>464</v>
      </c>
      <c r="G6" s="73">
        <v>263</v>
      </c>
      <c r="H6" s="355">
        <v>716</v>
      </c>
      <c r="I6" s="73">
        <v>459</v>
      </c>
      <c r="J6" s="73">
        <v>257</v>
      </c>
      <c r="K6" s="355">
        <v>11</v>
      </c>
      <c r="L6" s="73">
        <v>5</v>
      </c>
      <c r="M6" s="73">
        <v>6</v>
      </c>
      <c r="O6" s="164"/>
      <c r="P6" s="356"/>
      <c r="Q6" s="357"/>
    </row>
    <row r="7" spans="1:244" s="70" customFormat="1" ht="21" customHeight="1">
      <c r="A7" s="347"/>
      <c r="B7" s="823" t="s">
        <v>332</v>
      </c>
      <c r="C7" s="823"/>
      <c r="D7" s="842"/>
      <c r="E7" s="67"/>
      <c r="F7" s="63"/>
      <c r="G7" s="63"/>
      <c r="H7" s="63"/>
      <c r="I7" s="63"/>
      <c r="J7" s="63"/>
      <c r="K7" s="63"/>
      <c r="L7" s="63"/>
      <c r="M7" s="63"/>
      <c r="O7" s="358"/>
      <c r="P7" s="358"/>
      <c r="Q7" s="358"/>
    </row>
    <row r="8" spans="1:244" s="70" customFormat="1" ht="16.5" customHeight="1">
      <c r="A8" s="347" t="s">
        <v>259</v>
      </c>
      <c r="B8" s="816" t="s">
        <v>333</v>
      </c>
      <c r="C8" s="816"/>
      <c r="D8" s="825"/>
      <c r="E8" s="67">
        <v>13</v>
      </c>
      <c r="F8" s="63">
        <v>8</v>
      </c>
      <c r="G8" s="63">
        <v>5</v>
      </c>
      <c r="H8" s="63">
        <v>13</v>
      </c>
      <c r="I8" s="63">
        <v>8</v>
      </c>
      <c r="J8" s="63">
        <v>5</v>
      </c>
      <c r="K8" s="63">
        <v>0</v>
      </c>
      <c r="L8" s="63">
        <v>0</v>
      </c>
      <c r="M8" s="63">
        <v>0</v>
      </c>
      <c r="O8" s="349"/>
      <c r="P8" s="349"/>
      <c r="Q8" s="349"/>
    </row>
    <row r="9" spans="1:244" s="70" customFormat="1" ht="16.5" customHeight="1">
      <c r="A9" s="25" t="s">
        <v>334</v>
      </c>
      <c r="B9" s="816" t="s">
        <v>335</v>
      </c>
      <c r="C9" s="816"/>
      <c r="D9" s="825"/>
      <c r="E9" s="67">
        <v>116</v>
      </c>
      <c r="F9" s="63">
        <v>16</v>
      </c>
      <c r="G9" s="63">
        <v>100</v>
      </c>
      <c r="H9" s="63">
        <v>116</v>
      </c>
      <c r="I9" s="63">
        <v>16</v>
      </c>
      <c r="J9" s="63">
        <v>100</v>
      </c>
      <c r="K9" s="63">
        <v>0</v>
      </c>
      <c r="L9" s="63">
        <v>0</v>
      </c>
      <c r="M9" s="63">
        <v>0</v>
      </c>
      <c r="O9" s="349"/>
      <c r="P9" s="349"/>
      <c r="Q9" s="349"/>
    </row>
    <row r="10" spans="1:244" s="70" customFormat="1" ht="16.5" customHeight="1">
      <c r="A10" s="347" t="s">
        <v>336</v>
      </c>
      <c r="B10" s="816" t="s">
        <v>337</v>
      </c>
      <c r="C10" s="816"/>
      <c r="D10" s="825"/>
      <c r="E10" s="67">
        <v>96</v>
      </c>
      <c r="F10" s="63">
        <v>38</v>
      </c>
      <c r="G10" s="63">
        <v>58</v>
      </c>
      <c r="H10" s="63">
        <v>91</v>
      </c>
      <c r="I10" s="63">
        <v>36</v>
      </c>
      <c r="J10" s="63">
        <v>55</v>
      </c>
      <c r="K10" s="63">
        <v>5</v>
      </c>
      <c r="L10" s="63">
        <v>2</v>
      </c>
      <c r="M10" s="63">
        <v>3</v>
      </c>
      <c r="O10" s="349"/>
      <c r="P10" s="349"/>
      <c r="Q10" s="349"/>
    </row>
    <row r="11" spans="1:244" s="70" customFormat="1" ht="16.5" customHeight="1">
      <c r="A11" s="347" t="s">
        <v>338</v>
      </c>
      <c r="B11" s="816" t="s">
        <v>339</v>
      </c>
      <c r="C11" s="816"/>
      <c r="D11" s="825"/>
      <c r="E11" s="67">
        <v>113</v>
      </c>
      <c r="F11" s="63">
        <v>52</v>
      </c>
      <c r="G11" s="63">
        <v>61</v>
      </c>
      <c r="H11" s="63">
        <v>111</v>
      </c>
      <c r="I11" s="63">
        <v>52</v>
      </c>
      <c r="J11" s="63">
        <v>59</v>
      </c>
      <c r="K11" s="63">
        <v>2</v>
      </c>
      <c r="L11" s="63">
        <v>0</v>
      </c>
      <c r="M11" s="63">
        <v>2</v>
      </c>
      <c r="O11" s="349"/>
      <c r="P11" s="349"/>
      <c r="Q11" s="349"/>
    </row>
    <row r="12" spans="1:244" s="70" customFormat="1" ht="16.5" customHeight="1">
      <c r="A12" s="347" t="s">
        <v>340</v>
      </c>
      <c r="B12" s="816" t="s">
        <v>341</v>
      </c>
      <c r="C12" s="816"/>
      <c r="D12" s="825"/>
      <c r="E12" s="67">
        <v>25</v>
      </c>
      <c r="F12" s="63">
        <v>21</v>
      </c>
      <c r="G12" s="63">
        <v>4</v>
      </c>
      <c r="H12" s="63">
        <v>21</v>
      </c>
      <c r="I12" s="63">
        <v>18</v>
      </c>
      <c r="J12" s="63">
        <v>3</v>
      </c>
      <c r="K12" s="63">
        <v>4</v>
      </c>
      <c r="L12" s="63">
        <v>3</v>
      </c>
      <c r="M12" s="63">
        <v>1</v>
      </c>
      <c r="O12" s="349"/>
      <c r="P12" s="349"/>
      <c r="Q12" s="349"/>
    </row>
    <row r="13" spans="1:244" s="70" customFormat="1" ht="16.5" customHeight="1">
      <c r="A13" s="347" t="s">
        <v>342</v>
      </c>
      <c r="B13" s="816" t="s">
        <v>343</v>
      </c>
      <c r="C13" s="816"/>
      <c r="D13" s="825"/>
      <c r="E13" s="67">
        <v>3</v>
      </c>
      <c r="F13" s="63">
        <v>2</v>
      </c>
      <c r="G13" s="63">
        <v>1</v>
      </c>
      <c r="H13" s="63">
        <v>3</v>
      </c>
      <c r="I13" s="63">
        <v>2</v>
      </c>
      <c r="J13" s="63">
        <v>1</v>
      </c>
      <c r="K13" s="63">
        <v>0</v>
      </c>
      <c r="L13" s="63">
        <v>0</v>
      </c>
      <c r="M13" s="63">
        <v>0</v>
      </c>
      <c r="O13" s="349"/>
      <c r="P13" s="349"/>
      <c r="Q13" s="349"/>
    </row>
    <row r="14" spans="1:244" s="70" customFormat="1" ht="16.5" customHeight="1">
      <c r="A14" s="347"/>
      <c r="B14" s="359" t="s">
        <v>344</v>
      </c>
      <c r="C14" s="816" t="s">
        <v>345</v>
      </c>
      <c r="D14" s="825"/>
      <c r="E14" s="67">
        <v>3</v>
      </c>
      <c r="F14" s="63">
        <v>2</v>
      </c>
      <c r="G14" s="63">
        <v>1</v>
      </c>
      <c r="H14" s="63">
        <v>3</v>
      </c>
      <c r="I14" s="63">
        <v>2</v>
      </c>
      <c r="J14" s="63">
        <v>1</v>
      </c>
      <c r="K14" s="63">
        <v>0</v>
      </c>
      <c r="L14" s="63">
        <v>0</v>
      </c>
      <c r="M14" s="63">
        <v>0</v>
      </c>
      <c r="O14" s="349"/>
      <c r="P14" s="349"/>
      <c r="Q14" s="349"/>
    </row>
    <row r="15" spans="1:244" s="70" customFormat="1" ht="16.5" customHeight="1">
      <c r="A15" s="347"/>
      <c r="B15" s="359" t="s">
        <v>346</v>
      </c>
      <c r="C15" s="816" t="s">
        <v>347</v>
      </c>
      <c r="D15" s="825"/>
      <c r="E15" s="67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O15" s="349"/>
      <c r="P15" s="349"/>
      <c r="Q15" s="349"/>
    </row>
    <row r="16" spans="1:244" s="70" customFormat="1" ht="16.5" customHeight="1">
      <c r="A16" s="347" t="s">
        <v>348</v>
      </c>
      <c r="B16" s="816" t="s">
        <v>349</v>
      </c>
      <c r="C16" s="816"/>
      <c r="D16" s="825"/>
      <c r="E16" s="67">
        <v>200</v>
      </c>
      <c r="F16" s="63">
        <v>179</v>
      </c>
      <c r="G16" s="63">
        <v>21</v>
      </c>
      <c r="H16" s="63">
        <v>200</v>
      </c>
      <c r="I16" s="63">
        <v>179</v>
      </c>
      <c r="J16" s="63">
        <v>21</v>
      </c>
      <c r="K16" s="63">
        <v>0</v>
      </c>
      <c r="L16" s="63">
        <v>0</v>
      </c>
      <c r="M16" s="63">
        <v>0</v>
      </c>
      <c r="O16" s="349"/>
      <c r="P16" s="349"/>
      <c r="Q16" s="349"/>
    </row>
    <row r="17" spans="1:17" s="70" customFormat="1" ht="16.5" customHeight="1">
      <c r="A17" s="347"/>
      <c r="B17" s="333" t="s">
        <v>344</v>
      </c>
      <c r="C17" s="816" t="s">
        <v>350</v>
      </c>
      <c r="D17" s="825"/>
      <c r="E17" s="67">
        <v>121</v>
      </c>
      <c r="F17" s="63">
        <v>103</v>
      </c>
      <c r="G17" s="63">
        <v>18</v>
      </c>
      <c r="H17" s="63">
        <v>121</v>
      </c>
      <c r="I17" s="63">
        <v>103</v>
      </c>
      <c r="J17" s="63">
        <v>18</v>
      </c>
      <c r="K17" s="63">
        <v>0</v>
      </c>
      <c r="L17" s="63">
        <v>0</v>
      </c>
      <c r="M17" s="63">
        <v>0</v>
      </c>
      <c r="O17" s="349"/>
      <c r="P17" s="349"/>
      <c r="Q17" s="349"/>
    </row>
    <row r="18" spans="1:17" s="70" customFormat="1" ht="16.5" customHeight="1">
      <c r="A18" s="347"/>
      <c r="B18" s="333" t="s">
        <v>346</v>
      </c>
      <c r="C18" s="816" t="s">
        <v>351</v>
      </c>
      <c r="D18" s="825"/>
      <c r="E18" s="67">
        <v>31</v>
      </c>
      <c r="F18" s="63">
        <v>28</v>
      </c>
      <c r="G18" s="63">
        <v>3</v>
      </c>
      <c r="H18" s="63">
        <v>31</v>
      </c>
      <c r="I18" s="63">
        <v>28</v>
      </c>
      <c r="J18" s="63">
        <v>3</v>
      </c>
      <c r="K18" s="63">
        <v>0</v>
      </c>
      <c r="L18" s="63">
        <v>0</v>
      </c>
      <c r="M18" s="63">
        <v>0</v>
      </c>
      <c r="O18" s="349"/>
      <c r="P18" s="349"/>
      <c r="Q18" s="349"/>
    </row>
    <row r="19" spans="1:17" s="70" customFormat="1" ht="16.5" customHeight="1">
      <c r="A19" s="347"/>
      <c r="B19" s="333" t="s">
        <v>352</v>
      </c>
      <c r="C19" s="816" t="s">
        <v>353</v>
      </c>
      <c r="D19" s="825"/>
      <c r="E19" s="67">
        <v>38</v>
      </c>
      <c r="F19" s="63">
        <v>38</v>
      </c>
      <c r="G19" s="63">
        <v>0</v>
      </c>
      <c r="H19" s="63">
        <v>38</v>
      </c>
      <c r="I19" s="63">
        <v>38</v>
      </c>
      <c r="J19" s="63">
        <v>0</v>
      </c>
      <c r="K19" s="63">
        <v>0</v>
      </c>
      <c r="L19" s="63">
        <v>0</v>
      </c>
      <c r="M19" s="63">
        <v>0</v>
      </c>
      <c r="O19" s="349"/>
      <c r="P19" s="349"/>
      <c r="Q19" s="349"/>
    </row>
    <row r="20" spans="1:17" s="70" customFormat="1" ht="16.5" customHeight="1">
      <c r="A20" s="347"/>
      <c r="B20" s="333">
        <v>4</v>
      </c>
      <c r="C20" s="816" t="s">
        <v>354</v>
      </c>
      <c r="D20" s="825"/>
      <c r="E20" s="67">
        <v>4</v>
      </c>
      <c r="F20" s="63">
        <v>4</v>
      </c>
      <c r="G20" s="63">
        <v>0</v>
      </c>
      <c r="H20" s="63">
        <v>4</v>
      </c>
      <c r="I20" s="63">
        <v>4</v>
      </c>
      <c r="J20" s="63">
        <v>0</v>
      </c>
      <c r="K20" s="63">
        <v>0</v>
      </c>
      <c r="L20" s="63">
        <v>0</v>
      </c>
      <c r="M20" s="63">
        <v>0</v>
      </c>
      <c r="O20" s="349"/>
      <c r="P20" s="349"/>
      <c r="Q20" s="349"/>
    </row>
    <row r="21" spans="1:17" s="70" customFormat="1" ht="16.5" customHeight="1">
      <c r="A21" s="347"/>
      <c r="B21" s="333">
        <v>5</v>
      </c>
      <c r="C21" s="816" t="s">
        <v>355</v>
      </c>
      <c r="D21" s="825"/>
      <c r="E21" s="67">
        <v>6</v>
      </c>
      <c r="F21" s="63">
        <v>6</v>
      </c>
      <c r="G21" s="63">
        <v>0</v>
      </c>
      <c r="H21" s="63">
        <v>6</v>
      </c>
      <c r="I21" s="63">
        <v>6</v>
      </c>
      <c r="J21" s="63">
        <v>0</v>
      </c>
      <c r="K21" s="63">
        <v>0</v>
      </c>
      <c r="L21" s="63">
        <v>0</v>
      </c>
      <c r="M21" s="63">
        <v>0</v>
      </c>
      <c r="O21" s="349"/>
      <c r="P21" s="349"/>
      <c r="Q21" s="349"/>
    </row>
    <row r="22" spans="1:17" s="70" customFormat="1" ht="16.5" customHeight="1">
      <c r="A22" s="347" t="s">
        <v>356</v>
      </c>
      <c r="B22" s="816" t="s">
        <v>357</v>
      </c>
      <c r="C22" s="843"/>
      <c r="D22" s="844"/>
      <c r="E22" s="67">
        <v>36</v>
      </c>
      <c r="F22" s="63">
        <v>34</v>
      </c>
      <c r="G22" s="63">
        <v>2</v>
      </c>
      <c r="H22" s="63">
        <v>36</v>
      </c>
      <c r="I22" s="63">
        <v>34</v>
      </c>
      <c r="J22" s="63">
        <v>2</v>
      </c>
      <c r="K22" s="63">
        <v>0</v>
      </c>
      <c r="L22" s="63">
        <v>0</v>
      </c>
      <c r="M22" s="63">
        <v>0</v>
      </c>
      <c r="O22" s="349"/>
      <c r="P22" s="349"/>
      <c r="Q22" s="349"/>
    </row>
    <row r="23" spans="1:17" s="70" customFormat="1" ht="16.5" customHeight="1">
      <c r="A23" s="347" t="s">
        <v>358</v>
      </c>
      <c r="B23" s="816" t="s">
        <v>359</v>
      </c>
      <c r="C23" s="816"/>
      <c r="D23" s="825"/>
      <c r="E23" s="67">
        <v>92</v>
      </c>
      <c r="F23" s="63">
        <v>90</v>
      </c>
      <c r="G23" s="63">
        <v>2</v>
      </c>
      <c r="H23" s="63">
        <v>92</v>
      </c>
      <c r="I23" s="63">
        <v>90</v>
      </c>
      <c r="J23" s="63">
        <v>2</v>
      </c>
      <c r="K23" s="63">
        <v>0</v>
      </c>
      <c r="L23" s="63">
        <v>0</v>
      </c>
      <c r="M23" s="63">
        <v>0</v>
      </c>
      <c r="O23" s="349"/>
      <c r="P23" s="349"/>
      <c r="Q23" s="349"/>
    </row>
    <row r="24" spans="1:17" s="70" customFormat="1" ht="16.5" customHeight="1">
      <c r="A24" s="347" t="s">
        <v>360</v>
      </c>
      <c r="B24" s="816" t="s">
        <v>361</v>
      </c>
      <c r="C24" s="816"/>
      <c r="D24" s="825"/>
      <c r="E24" s="67">
        <v>25</v>
      </c>
      <c r="F24" s="63">
        <v>19</v>
      </c>
      <c r="G24" s="63">
        <v>6</v>
      </c>
      <c r="H24" s="63">
        <v>25</v>
      </c>
      <c r="I24" s="63">
        <v>19</v>
      </c>
      <c r="J24" s="63">
        <v>6</v>
      </c>
      <c r="K24" s="63">
        <v>0</v>
      </c>
      <c r="L24" s="63">
        <v>0</v>
      </c>
      <c r="M24" s="63">
        <v>0</v>
      </c>
      <c r="O24" s="349"/>
      <c r="P24" s="349"/>
      <c r="Q24" s="349"/>
    </row>
    <row r="25" spans="1:17" s="70" customFormat="1" ht="16.5" customHeight="1">
      <c r="A25" s="347" t="s">
        <v>362</v>
      </c>
      <c r="B25" s="816" t="s">
        <v>289</v>
      </c>
      <c r="C25" s="816"/>
      <c r="D25" s="825"/>
      <c r="E25" s="67">
        <v>8</v>
      </c>
      <c r="F25" s="63">
        <v>5</v>
      </c>
      <c r="G25" s="63">
        <v>3</v>
      </c>
      <c r="H25" s="63">
        <v>8</v>
      </c>
      <c r="I25" s="63">
        <v>5</v>
      </c>
      <c r="J25" s="63">
        <v>3</v>
      </c>
      <c r="K25" s="63">
        <v>0</v>
      </c>
      <c r="L25" s="63">
        <v>0</v>
      </c>
      <c r="M25" s="63">
        <v>0</v>
      </c>
      <c r="O25" s="349"/>
      <c r="P25" s="349"/>
      <c r="Q25" s="349"/>
    </row>
    <row r="26" spans="1:17" s="70" customFormat="1" ht="21.75" customHeight="1">
      <c r="A26" s="347"/>
      <c r="B26" s="823" t="s">
        <v>363</v>
      </c>
      <c r="C26" s="823"/>
      <c r="D26" s="842"/>
      <c r="E26" s="360"/>
      <c r="F26" s="63"/>
      <c r="G26" s="63"/>
      <c r="H26" s="63"/>
      <c r="I26" s="63"/>
      <c r="J26" s="63"/>
      <c r="K26" s="63"/>
      <c r="L26" s="63"/>
      <c r="M26" s="63"/>
    </row>
    <row r="27" spans="1:17" s="70" customFormat="1" ht="16.5" customHeight="1">
      <c r="A27" s="347" t="s">
        <v>364</v>
      </c>
      <c r="B27" s="334"/>
      <c r="C27" s="816" t="s">
        <v>365</v>
      </c>
      <c r="D27" s="825"/>
      <c r="E27" s="67">
        <v>3</v>
      </c>
      <c r="F27" s="63">
        <v>2</v>
      </c>
      <c r="G27" s="63">
        <v>1</v>
      </c>
      <c r="H27" s="63">
        <v>3</v>
      </c>
      <c r="I27" s="63">
        <v>2</v>
      </c>
      <c r="J27" s="63">
        <v>1</v>
      </c>
      <c r="K27" s="63">
        <v>0</v>
      </c>
      <c r="L27" s="63">
        <v>0</v>
      </c>
      <c r="M27" s="63">
        <v>0</v>
      </c>
      <c r="O27" s="349"/>
      <c r="P27" s="349"/>
      <c r="Q27" s="349"/>
    </row>
    <row r="28" spans="1:17" s="70" customFormat="1" ht="16.5" customHeight="1">
      <c r="A28" s="347" t="s">
        <v>366</v>
      </c>
      <c r="B28" s="336"/>
      <c r="C28" s="816" t="s">
        <v>367</v>
      </c>
      <c r="D28" s="816"/>
      <c r="E28" s="67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O28" s="349"/>
      <c r="P28" s="349"/>
      <c r="Q28" s="349"/>
    </row>
    <row r="29" spans="1:17" s="70" customFormat="1" ht="16.5" customHeight="1">
      <c r="A29" s="25" t="s">
        <v>334</v>
      </c>
      <c r="B29" s="336"/>
      <c r="C29" s="816" t="s">
        <v>368</v>
      </c>
      <c r="D29" s="816"/>
      <c r="E29" s="67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O29" s="349"/>
      <c r="P29" s="349"/>
      <c r="Q29" s="349"/>
    </row>
    <row r="30" spans="1:17" s="70" customFormat="1" ht="16.5" customHeight="1">
      <c r="A30" s="347" t="s">
        <v>336</v>
      </c>
      <c r="B30" s="336"/>
      <c r="C30" s="816" t="s">
        <v>369</v>
      </c>
      <c r="D30" s="816"/>
      <c r="E30" s="67">
        <v>124</v>
      </c>
      <c r="F30" s="63">
        <v>111</v>
      </c>
      <c r="G30" s="63">
        <v>13</v>
      </c>
      <c r="H30" s="63">
        <v>124</v>
      </c>
      <c r="I30" s="63">
        <v>111</v>
      </c>
      <c r="J30" s="63">
        <v>13</v>
      </c>
      <c r="K30" s="63">
        <v>0</v>
      </c>
      <c r="L30" s="63">
        <v>0</v>
      </c>
      <c r="M30" s="63">
        <v>0</v>
      </c>
      <c r="O30" s="349"/>
      <c r="P30" s="349"/>
      <c r="Q30" s="349"/>
    </row>
    <row r="31" spans="1:17" s="70" customFormat="1" ht="16.5" customHeight="1">
      <c r="A31" s="347" t="s">
        <v>338</v>
      </c>
      <c r="B31" s="334"/>
      <c r="C31" s="816" t="s">
        <v>370</v>
      </c>
      <c r="D31" s="825"/>
      <c r="E31" s="67">
        <v>188</v>
      </c>
      <c r="F31" s="63">
        <v>129</v>
      </c>
      <c r="G31" s="63">
        <v>59</v>
      </c>
      <c r="H31" s="63">
        <v>188</v>
      </c>
      <c r="I31" s="63">
        <v>129</v>
      </c>
      <c r="J31" s="63">
        <v>59</v>
      </c>
      <c r="K31" s="63">
        <v>0</v>
      </c>
      <c r="L31" s="63">
        <v>0</v>
      </c>
      <c r="M31" s="63">
        <v>0</v>
      </c>
      <c r="O31" s="349"/>
      <c r="P31" s="349"/>
      <c r="Q31" s="349"/>
    </row>
    <row r="32" spans="1:17" s="70" customFormat="1" ht="16.5" customHeight="1">
      <c r="A32" s="347" t="s">
        <v>340</v>
      </c>
      <c r="B32" s="334"/>
      <c r="C32" s="816" t="s">
        <v>371</v>
      </c>
      <c r="D32" s="825"/>
      <c r="E32" s="67">
        <v>10</v>
      </c>
      <c r="F32" s="63">
        <v>9</v>
      </c>
      <c r="G32" s="63">
        <v>1</v>
      </c>
      <c r="H32" s="63">
        <v>10</v>
      </c>
      <c r="I32" s="63">
        <v>9</v>
      </c>
      <c r="J32" s="63">
        <v>1</v>
      </c>
      <c r="K32" s="63">
        <v>0</v>
      </c>
      <c r="L32" s="63">
        <v>0</v>
      </c>
      <c r="M32" s="63">
        <v>0</v>
      </c>
      <c r="O32" s="349"/>
      <c r="P32" s="349"/>
      <c r="Q32" s="349"/>
    </row>
    <row r="33" spans="1:17" s="70" customFormat="1" ht="16.5" customHeight="1">
      <c r="A33" s="347" t="s">
        <v>372</v>
      </c>
      <c r="B33" s="334"/>
      <c r="C33" s="816" t="s">
        <v>373</v>
      </c>
      <c r="D33" s="825"/>
      <c r="E33" s="67">
        <v>6</v>
      </c>
      <c r="F33" s="63">
        <v>4</v>
      </c>
      <c r="G33" s="63">
        <v>2</v>
      </c>
      <c r="H33" s="63">
        <v>6</v>
      </c>
      <c r="I33" s="63">
        <v>4</v>
      </c>
      <c r="J33" s="63">
        <v>2</v>
      </c>
      <c r="K33" s="63">
        <v>0</v>
      </c>
      <c r="L33" s="63">
        <v>0</v>
      </c>
      <c r="M33" s="63">
        <v>0</v>
      </c>
      <c r="O33" s="349"/>
      <c r="P33" s="349"/>
      <c r="Q33" s="349"/>
    </row>
    <row r="34" spans="1:17" s="70" customFormat="1" ht="16.5" customHeight="1">
      <c r="A34" s="347" t="s">
        <v>374</v>
      </c>
      <c r="B34" s="361"/>
      <c r="C34" s="818" t="s">
        <v>375</v>
      </c>
      <c r="D34" s="833"/>
      <c r="E34" s="67">
        <v>75</v>
      </c>
      <c r="F34" s="63">
        <v>54</v>
      </c>
      <c r="G34" s="63">
        <v>21</v>
      </c>
      <c r="H34" s="63">
        <v>75</v>
      </c>
      <c r="I34" s="63">
        <v>54</v>
      </c>
      <c r="J34" s="63">
        <v>21</v>
      </c>
      <c r="K34" s="63">
        <v>0</v>
      </c>
      <c r="L34" s="63">
        <v>0</v>
      </c>
      <c r="M34" s="63">
        <v>0</v>
      </c>
      <c r="O34" s="349"/>
      <c r="P34" s="349"/>
      <c r="Q34" s="349"/>
    </row>
    <row r="35" spans="1:17" s="70" customFormat="1" ht="16.5" customHeight="1">
      <c r="A35" s="347" t="s">
        <v>376</v>
      </c>
      <c r="B35" s="333"/>
      <c r="C35" s="816" t="s">
        <v>377</v>
      </c>
      <c r="D35" s="825"/>
      <c r="E35" s="67">
        <v>107</v>
      </c>
      <c r="F35" s="63">
        <v>46</v>
      </c>
      <c r="G35" s="63">
        <v>61</v>
      </c>
      <c r="H35" s="63">
        <v>102</v>
      </c>
      <c r="I35" s="63">
        <v>44</v>
      </c>
      <c r="J35" s="63">
        <v>58</v>
      </c>
      <c r="K35" s="63">
        <v>5</v>
      </c>
      <c r="L35" s="63">
        <v>2</v>
      </c>
      <c r="M35" s="63">
        <v>3</v>
      </c>
      <c r="O35" s="349"/>
      <c r="P35" s="349"/>
      <c r="Q35" s="349"/>
    </row>
    <row r="36" spans="1:17" s="70" customFormat="1" ht="16.5" customHeight="1">
      <c r="A36" s="347" t="s">
        <v>378</v>
      </c>
      <c r="B36" s="333"/>
      <c r="C36" s="816" t="s">
        <v>379</v>
      </c>
      <c r="D36" s="825"/>
      <c r="E36" s="67">
        <v>3</v>
      </c>
      <c r="F36" s="63">
        <v>2</v>
      </c>
      <c r="G36" s="63">
        <v>1</v>
      </c>
      <c r="H36" s="63">
        <v>3</v>
      </c>
      <c r="I36" s="63">
        <v>2</v>
      </c>
      <c r="J36" s="63">
        <v>1</v>
      </c>
      <c r="K36" s="63">
        <v>0</v>
      </c>
      <c r="L36" s="63">
        <v>0</v>
      </c>
      <c r="M36" s="63">
        <v>0</v>
      </c>
      <c r="O36" s="349"/>
      <c r="P36" s="349"/>
      <c r="Q36" s="349"/>
    </row>
    <row r="37" spans="1:17" s="70" customFormat="1" ht="16.5" customHeight="1">
      <c r="A37" s="347" t="s">
        <v>380</v>
      </c>
      <c r="B37" s="333"/>
      <c r="C37" s="818" t="s">
        <v>381</v>
      </c>
      <c r="D37" s="833"/>
      <c r="E37" s="67">
        <v>11</v>
      </c>
      <c r="F37" s="63">
        <v>3</v>
      </c>
      <c r="G37" s="63">
        <v>8</v>
      </c>
      <c r="H37" s="63">
        <v>11</v>
      </c>
      <c r="I37" s="63">
        <v>3</v>
      </c>
      <c r="J37" s="63">
        <v>8</v>
      </c>
      <c r="K37" s="63">
        <v>0</v>
      </c>
      <c r="L37" s="63">
        <v>0</v>
      </c>
      <c r="M37" s="63">
        <v>0</v>
      </c>
      <c r="O37" s="349"/>
      <c r="P37" s="349"/>
      <c r="Q37" s="349"/>
    </row>
    <row r="38" spans="1:17" s="70" customFormat="1" ht="16.5" customHeight="1">
      <c r="A38" s="347" t="s">
        <v>382</v>
      </c>
      <c r="B38" s="334"/>
      <c r="C38" s="816" t="s">
        <v>383</v>
      </c>
      <c r="D38" s="825"/>
      <c r="E38" s="67">
        <v>7</v>
      </c>
      <c r="F38" s="63">
        <v>6</v>
      </c>
      <c r="G38" s="63">
        <v>1</v>
      </c>
      <c r="H38" s="63">
        <v>7</v>
      </c>
      <c r="I38" s="63">
        <v>6</v>
      </c>
      <c r="J38" s="63">
        <v>1</v>
      </c>
      <c r="K38" s="63">
        <v>0</v>
      </c>
      <c r="L38" s="63">
        <v>0</v>
      </c>
      <c r="M38" s="63">
        <v>0</v>
      </c>
      <c r="O38" s="349"/>
      <c r="P38" s="349"/>
      <c r="Q38" s="349"/>
    </row>
    <row r="39" spans="1:17" s="70" customFormat="1" ht="16.5" customHeight="1">
      <c r="A39" s="347" t="s">
        <v>384</v>
      </c>
      <c r="B39" s="361"/>
      <c r="C39" s="818" t="s">
        <v>385</v>
      </c>
      <c r="D39" s="833"/>
      <c r="E39" s="67">
        <v>26</v>
      </c>
      <c r="F39" s="63">
        <v>9</v>
      </c>
      <c r="G39" s="63">
        <v>17</v>
      </c>
      <c r="H39" s="63">
        <v>26</v>
      </c>
      <c r="I39" s="63">
        <v>9</v>
      </c>
      <c r="J39" s="63">
        <v>17</v>
      </c>
      <c r="K39" s="63">
        <v>0</v>
      </c>
      <c r="L39" s="63">
        <v>0</v>
      </c>
      <c r="M39" s="63">
        <v>0</v>
      </c>
      <c r="O39" s="349"/>
      <c r="P39" s="349"/>
      <c r="Q39" s="349"/>
    </row>
    <row r="40" spans="1:17" s="70" customFormat="1" ht="16.5" customHeight="1">
      <c r="A40" s="347" t="s">
        <v>386</v>
      </c>
      <c r="B40" s="361"/>
      <c r="C40" s="818" t="s">
        <v>387</v>
      </c>
      <c r="D40" s="833"/>
      <c r="E40" s="67">
        <v>34</v>
      </c>
      <c r="F40" s="63">
        <v>21</v>
      </c>
      <c r="G40" s="63">
        <v>13</v>
      </c>
      <c r="H40" s="63">
        <v>34</v>
      </c>
      <c r="I40" s="63">
        <v>21</v>
      </c>
      <c r="J40" s="63">
        <v>13</v>
      </c>
      <c r="K40" s="63">
        <v>0</v>
      </c>
      <c r="L40" s="63">
        <v>0</v>
      </c>
      <c r="M40" s="63">
        <v>0</v>
      </c>
      <c r="O40" s="349"/>
      <c r="P40" s="349"/>
      <c r="Q40" s="349"/>
    </row>
    <row r="41" spans="1:17" s="70" customFormat="1" ht="16.5" customHeight="1">
      <c r="A41" s="347" t="s">
        <v>388</v>
      </c>
      <c r="B41" s="361"/>
      <c r="C41" s="818" t="s">
        <v>389</v>
      </c>
      <c r="D41" s="833"/>
      <c r="E41" s="67">
        <v>1</v>
      </c>
      <c r="F41" s="63">
        <v>0</v>
      </c>
      <c r="G41" s="63">
        <v>1</v>
      </c>
      <c r="H41" s="63">
        <v>0</v>
      </c>
      <c r="I41" s="63">
        <v>0</v>
      </c>
      <c r="J41" s="63">
        <v>0</v>
      </c>
      <c r="K41" s="63">
        <v>1</v>
      </c>
      <c r="L41" s="63">
        <v>0</v>
      </c>
      <c r="M41" s="63">
        <v>1</v>
      </c>
      <c r="O41" s="349"/>
      <c r="P41" s="349"/>
      <c r="Q41" s="349"/>
    </row>
    <row r="42" spans="1:17" s="70" customFormat="1" ht="16.5" customHeight="1">
      <c r="A42" s="347" t="s">
        <v>390</v>
      </c>
      <c r="B42" s="361"/>
      <c r="C42" s="818" t="s">
        <v>391</v>
      </c>
      <c r="D42" s="833"/>
      <c r="E42" s="67">
        <v>58</v>
      </c>
      <c r="F42" s="63">
        <v>18</v>
      </c>
      <c r="G42" s="63">
        <v>40</v>
      </c>
      <c r="H42" s="63">
        <v>56</v>
      </c>
      <c r="I42" s="63">
        <v>18</v>
      </c>
      <c r="J42" s="63">
        <v>38</v>
      </c>
      <c r="K42" s="63">
        <v>2</v>
      </c>
      <c r="L42" s="63">
        <v>0</v>
      </c>
      <c r="M42" s="63">
        <v>2</v>
      </c>
      <c r="O42" s="349"/>
      <c r="P42" s="349"/>
      <c r="Q42" s="349"/>
    </row>
    <row r="43" spans="1:17" s="70" customFormat="1" ht="16.5" customHeight="1">
      <c r="A43" s="347" t="s">
        <v>392</v>
      </c>
      <c r="B43" s="361"/>
      <c r="C43" s="818" t="s">
        <v>393</v>
      </c>
      <c r="D43" s="833"/>
      <c r="E43" s="67">
        <v>25</v>
      </c>
      <c r="F43" s="63">
        <v>7</v>
      </c>
      <c r="G43" s="63">
        <v>18</v>
      </c>
      <c r="H43" s="63">
        <v>25</v>
      </c>
      <c r="I43" s="63">
        <v>7</v>
      </c>
      <c r="J43" s="63">
        <v>18</v>
      </c>
      <c r="K43" s="63">
        <v>0</v>
      </c>
      <c r="L43" s="63">
        <v>0</v>
      </c>
      <c r="M43" s="63">
        <v>0</v>
      </c>
      <c r="O43" s="349"/>
      <c r="P43" s="349"/>
      <c r="Q43" s="349"/>
    </row>
    <row r="44" spans="1:17" s="70" customFormat="1" ht="16.5" customHeight="1">
      <c r="A44" s="347" t="s">
        <v>394</v>
      </c>
      <c r="B44" s="361"/>
      <c r="C44" s="818" t="s">
        <v>395</v>
      </c>
      <c r="D44" s="833"/>
      <c r="E44" s="67">
        <v>27</v>
      </c>
      <c r="F44" s="63">
        <v>23</v>
      </c>
      <c r="G44" s="63">
        <v>4</v>
      </c>
      <c r="H44" s="63">
        <v>27</v>
      </c>
      <c r="I44" s="63">
        <v>23</v>
      </c>
      <c r="J44" s="63">
        <v>4</v>
      </c>
      <c r="K44" s="63">
        <v>0</v>
      </c>
      <c r="L44" s="63">
        <v>0</v>
      </c>
      <c r="M44" s="63">
        <v>0</v>
      </c>
      <c r="O44" s="349"/>
      <c r="P44" s="349"/>
      <c r="Q44" s="349"/>
    </row>
    <row r="45" spans="1:17" s="70" customFormat="1" ht="16.5" customHeight="1">
      <c r="A45" s="347" t="s">
        <v>396</v>
      </c>
      <c r="B45" s="333"/>
      <c r="C45" s="816" t="s">
        <v>397</v>
      </c>
      <c r="D45" s="825"/>
      <c r="E45" s="67">
        <v>22</v>
      </c>
      <c r="F45" s="63">
        <v>20</v>
      </c>
      <c r="G45" s="63">
        <v>2</v>
      </c>
      <c r="H45" s="63">
        <v>19</v>
      </c>
      <c r="I45" s="63">
        <v>17</v>
      </c>
      <c r="J45" s="63">
        <v>2</v>
      </c>
      <c r="K45" s="63">
        <v>3</v>
      </c>
      <c r="L45" s="63">
        <v>3</v>
      </c>
      <c r="M45" s="63">
        <v>0</v>
      </c>
      <c r="O45" s="349"/>
      <c r="P45" s="349"/>
      <c r="Q45" s="349"/>
    </row>
    <row r="46" spans="1:17" s="70" customFormat="1" ht="16.5" customHeight="1">
      <c r="A46" s="347" t="s">
        <v>398</v>
      </c>
      <c r="B46" s="333"/>
      <c r="C46" s="816" t="s">
        <v>289</v>
      </c>
      <c r="D46" s="825"/>
      <c r="E46" s="67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O46" s="349"/>
      <c r="P46" s="349"/>
      <c r="Q46" s="349"/>
    </row>
    <row r="47" spans="1:17" ht="3" customHeight="1">
      <c r="A47" s="38"/>
      <c r="B47" s="38"/>
      <c r="C47" s="38"/>
      <c r="D47" s="38"/>
      <c r="E47" s="128"/>
      <c r="F47" s="127"/>
      <c r="G47" s="127"/>
      <c r="H47" s="127"/>
      <c r="I47" s="127"/>
      <c r="J47" s="127"/>
      <c r="K47" s="127"/>
      <c r="L47" s="127"/>
      <c r="M47" s="127"/>
      <c r="Q47" s="349">
        <f t="shared" ref="Q47" si="0">G47/G$6*100</f>
        <v>0</v>
      </c>
    </row>
    <row r="48" spans="1:17">
      <c r="I48" s="274"/>
      <c r="J48" s="274"/>
      <c r="K48" s="274"/>
      <c r="L48" s="274"/>
      <c r="M48" s="274"/>
    </row>
    <row r="49" spans="5:13">
      <c r="E49" s="274"/>
      <c r="F49" s="274"/>
      <c r="G49" s="274"/>
      <c r="H49" s="274"/>
      <c r="I49" s="274"/>
      <c r="J49" s="274"/>
      <c r="K49" s="274"/>
      <c r="L49" s="274"/>
      <c r="M49" s="274"/>
    </row>
  </sheetData>
  <mergeCells count="46">
    <mergeCell ref="B12:D12"/>
    <mergeCell ref="A2:M2"/>
    <mergeCell ref="A4:D5"/>
    <mergeCell ref="E4:G4"/>
    <mergeCell ref="H4:J4"/>
    <mergeCell ref="K4:M4"/>
    <mergeCell ref="A6:D6"/>
    <mergeCell ref="B7:D7"/>
    <mergeCell ref="B8:D8"/>
    <mergeCell ref="B9:D9"/>
    <mergeCell ref="B10:D10"/>
    <mergeCell ref="B11:D11"/>
    <mergeCell ref="B24:D24"/>
    <mergeCell ref="B13:D13"/>
    <mergeCell ref="C14:D14"/>
    <mergeCell ref="C15:D15"/>
    <mergeCell ref="B16:D16"/>
    <mergeCell ref="C17:D17"/>
    <mergeCell ref="C18:D18"/>
    <mergeCell ref="C19:D19"/>
    <mergeCell ref="C20:D20"/>
    <mergeCell ref="C21:D21"/>
    <mergeCell ref="B22:D22"/>
    <mergeCell ref="B23:D23"/>
    <mergeCell ref="C36:D36"/>
    <mergeCell ref="B25:D25"/>
    <mergeCell ref="B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42:D42"/>
  </mergeCells>
  <phoneticPr fontId="3"/>
  <printOptions horizontalCentered="1"/>
  <pageMargins left="0.78740157480314965" right="0.78740157480314965" top="0.98425196850393704" bottom="0.59055118110236227" header="0.51181102362204722" footer="0.70866141732283472"/>
  <pageSetup paperSize="9" scale="99" firstPageNumber="45" orientation="portrait" useFirstPageNumber="1" r:id="rId1"/>
  <headerFooter scaleWithDoc="0" alignWithMargins="0">
    <oddFooter>&amp;C&amp;"ＭＳ Ｐ明朝,標準"－&amp;P－</oddFooter>
  </headerFooter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zoomScaleNormal="100" workbookViewId="0">
      <selection sqref="A1:M1"/>
    </sheetView>
  </sheetViews>
  <sheetFormatPr defaultRowHeight="13.5"/>
  <cols>
    <col min="1" max="1" width="9.625" customWidth="1"/>
    <col min="2" max="3" width="6.375" customWidth="1"/>
    <col min="4" max="4" width="6.875" customWidth="1"/>
    <col min="5" max="8" width="6.375" customWidth="1"/>
    <col min="9" max="9" width="6.5" customWidth="1"/>
    <col min="10" max="12" width="6.375" customWidth="1"/>
    <col min="13" max="13" width="7.375" customWidth="1"/>
    <col min="257" max="257" width="9.625" customWidth="1"/>
    <col min="258" max="259" width="6.375" customWidth="1"/>
    <col min="260" max="260" width="6.875" customWidth="1"/>
    <col min="261" max="264" width="6.375" customWidth="1"/>
    <col min="265" max="265" width="6.5" customWidth="1"/>
    <col min="266" max="268" width="6.375" customWidth="1"/>
    <col min="269" max="269" width="7.375" customWidth="1"/>
    <col min="513" max="513" width="9.625" customWidth="1"/>
    <col min="514" max="515" width="6.375" customWidth="1"/>
    <col min="516" max="516" width="6.875" customWidth="1"/>
    <col min="517" max="520" width="6.375" customWidth="1"/>
    <col min="521" max="521" width="6.5" customWidth="1"/>
    <col min="522" max="524" width="6.375" customWidth="1"/>
    <col min="525" max="525" width="7.375" customWidth="1"/>
    <col min="769" max="769" width="9.625" customWidth="1"/>
    <col min="770" max="771" width="6.375" customWidth="1"/>
    <col min="772" max="772" width="6.875" customWidth="1"/>
    <col min="773" max="776" width="6.375" customWidth="1"/>
    <col min="777" max="777" width="6.5" customWidth="1"/>
    <col min="778" max="780" width="6.375" customWidth="1"/>
    <col min="781" max="781" width="7.375" customWidth="1"/>
    <col min="1025" max="1025" width="9.625" customWidth="1"/>
    <col min="1026" max="1027" width="6.375" customWidth="1"/>
    <col min="1028" max="1028" width="6.875" customWidth="1"/>
    <col min="1029" max="1032" width="6.375" customWidth="1"/>
    <col min="1033" max="1033" width="6.5" customWidth="1"/>
    <col min="1034" max="1036" width="6.375" customWidth="1"/>
    <col min="1037" max="1037" width="7.375" customWidth="1"/>
    <col min="1281" max="1281" width="9.625" customWidth="1"/>
    <col min="1282" max="1283" width="6.375" customWidth="1"/>
    <col min="1284" max="1284" width="6.875" customWidth="1"/>
    <col min="1285" max="1288" width="6.375" customWidth="1"/>
    <col min="1289" max="1289" width="6.5" customWidth="1"/>
    <col min="1290" max="1292" width="6.375" customWidth="1"/>
    <col min="1293" max="1293" width="7.375" customWidth="1"/>
    <col min="1537" max="1537" width="9.625" customWidth="1"/>
    <col min="1538" max="1539" width="6.375" customWidth="1"/>
    <col min="1540" max="1540" width="6.875" customWidth="1"/>
    <col min="1541" max="1544" width="6.375" customWidth="1"/>
    <col min="1545" max="1545" width="6.5" customWidth="1"/>
    <col min="1546" max="1548" width="6.375" customWidth="1"/>
    <col min="1549" max="1549" width="7.375" customWidth="1"/>
    <col min="1793" max="1793" width="9.625" customWidth="1"/>
    <col min="1794" max="1795" width="6.375" customWidth="1"/>
    <col min="1796" max="1796" width="6.875" customWidth="1"/>
    <col min="1797" max="1800" width="6.375" customWidth="1"/>
    <col min="1801" max="1801" width="6.5" customWidth="1"/>
    <col min="1802" max="1804" width="6.375" customWidth="1"/>
    <col min="1805" max="1805" width="7.375" customWidth="1"/>
    <col min="2049" max="2049" width="9.625" customWidth="1"/>
    <col min="2050" max="2051" width="6.375" customWidth="1"/>
    <col min="2052" max="2052" width="6.875" customWidth="1"/>
    <col min="2053" max="2056" width="6.375" customWidth="1"/>
    <col min="2057" max="2057" width="6.5" customWidth="1"/>
    <col min="2058" max="2060" width="6.375" customWidth="1"/>
    <col min="2061" max="2061" width="7.375" customWidth="1"/>
    <col min="2305" max="2305" width="9.625" customWidth="1"/>
    <col min="2306" max="2307" width="6.375" customWidth="1"/>
    <col min="2308" max="2308" width="6.875" customWidth="1"/>
    <col min="2309" max="2312" width="6.375" customWidth="1"/>
    <col min="2313" max="2313" width="6.5" customWidth="1"/>
    <col min="2314" max="2316" width="6.375" customWidth="1"/>
    <col min="2317" max="2317" width="7.375" customWidth="1"/>
    <col min="2561" max="2561" width="9.625" customWidth="1"/>
    <col min="2562" max="2563" width="6.375" customWidth="1"/>
    <col min="2564" max="2564" width="6.875" customWidth="1"/>
    <col min="2565" max="2568" width="6.375" customWidth="1"/>
    <col min="2569" max="2569" width="6.5" customWidth="1"/>
    <col min="2570" max="2572" width="6.375" customWidth="1"/>
    <col min="2573" max="2573" width="7.375" customWidth="1"/>
    <col min="2817" max="2817" width="9.625" customWidth="1"/>
    <col min="2818" max="2819" width="6.375" customWidth="1"/>
    <col min="2820" max="2820" width="6.875" customWidth="1"/>
    <col min="2821" max="2824" width="6.375" customWidth="1"/>
    <col min="2825" max="2825" width="6.5" customWidth="1"/>
    <col min="2826" max="2828" width="6.375" customWidth="1"/>
    <col min="2829" max="2829" width="7.375" customWidth="1"/>
    <col min="3073" max="3073" width="9.625" customWidth="1"/>
    <col min="3074" max="3075" width="6.375" customWidth="1"/>
    <col min="3076" max="3076" width="6.875" customWidth="1"/>
    <col min="3077" max="3080" width="6.375" customWidth="1"/>
    <col min="3081" max="3081" width="6.5" customWidth="1"/>
    <col min="3082" max="3084" width="6.375" customWidth="1"/>
    <col min="3085" max="3085" width="7.375" customWidth="1"/>
    <col min="3329" max="3329" width="9.625" customWidth="1"/>
    <col min="3330" max="3331" width="6.375" customWidth="1"/>
    <col min="3332" max="3332" width="6.875" customWidth="1"/>
    <col min="3333" max="3336" width="6.375" customWidth="1"/>
    <col min="3337" max="3337" width="6.5" customWidth="1"/>
    <col min="3338" max="3340" width="6.375" customWidth="1"/>
    <col min="3341" max="3341" width="7.375" customWidth="1"/>
    <col min="3585" max="3585" width="9.625" customWidth="1"/>
    <col min="3586" max="3587" width="6.375" customWidth="1"/>
    <col min="3588" max="3588" width="6.875" customWidth="1"/>
    <col min="3589" max="3592" width="6.375" customWidth="1"/>
    <col min="3593" max="3593" width="6.5" customWidth="1"/>
    <col min="3594" max="3596" width="6.375" customWidth="1"/>
    <col min="3597" max="3597" width="7.375" customWidth="1"/>
    <col min="3841" max="3841" width="9.625" customWidth="1"/>
    <col min="3842" max="3843" width="6.375" customWidth="1"/>
    <col min="3844" max="3844" width="6.875" customWidth="1"/>
    <col min="3845" max="3848" width="6.375" customWidth="1"/>
    <col min="3849" max="3849" width="6.5" customWidth="1"/>
    <col min="3850" max="3852" width="6.375" customWidth="1"/>
    <col min="3853" max="3853" width="7.375" customWidth="1"/>
    <col min="4097" max="4097" width="9.625" customWidth="1"/>
    <col min="4098" max="4099" width="6.375" customWidth="1"/>
    <col min="4100" max="4100" width="6.875" customWidth="1"/>
    <col min="4101" max="4104" width="6.375" customWidth="1"/>
    <col min="4105" max="4105" width="6.5" customWidth="1"/>
    <col min="4106" max="4108" width="6.375" customWidth="1"/>
    <col min="4109" max="4109" width="7.375" customWidth="1"/>
    <col min="4353" max="4353" width="9.625" customWidth="1"/>
    <col min="4354" max="4355" width="6.375" customWidth="1"/>
    <col min="4356" max="4356" width="6.875" customWidth="1"/>
    <col min="4357" max="4360" width="6.375" customWidth="1"/>
    <col min="4361" max="4361" width="6.5" customWidth="1"/>
    <col min="4362" max="4364" width="6.375" customWidth="1"/>
    <col min="4365" max="4365" width="7.375" customWidth="1"/>
    <col min="4609" max="4609" width="9.625" customWidth="1"/>
    <col min="4610" max="4611" width="6.375" customWidth="1"/>
    <col min="4612" max="4612" width="6.875" customWidth="1"/>
    <col min="4613" max="4616" width="6.375" customWidth="1"/>
    <col min="4617" max="4617" width="6.5" customWidth="1"/>
    <col min="4618" max="4620" width="6.375" customWidth="1"/>
    <col min="4621" max="4621" width="7.375" customWidth="1"/>
    <col min="4865" max="4865" width="9.625" customWidth="1"/>
    <col min="4866" max="4867" width="6.375" customWidth="1"/>
    <col min="4868" max="4868" width="6.875" customWidth="1"/>
    <col min="4869" max="4872" width="6.375" customWidth="1"/>
    <col min="4873" max="4873" width="6.5" customWidth="1"/>
    <col min="4874" max="4876" width="6.375" customWidth="1"/>
    <col min="4877" max="4877" width="7.375" customWidth="1"/>
    <col min="5121" max="5121" width="9.625" customWidth="1"/>
    <col min="5122" max="5123" width="6.375" customWidth="1"/>
    <col min="5124" max="5124" width="6.875" customWidth="1"/>
    <col min="5125" max="5128" width="6.375" customWidth="1"/>
    <col min="5129" max="5129" width="6.5" customWidth="1"/>
    <col min="5130" max="5132" width="6.375" customWidth="1"/>
    <col min="5133" max="5133" width="7.375" customWidth="1"/>
    <col min="5377" max="5377" width="9.625" customWidth="1"/>
    <col min="5378" max="5379" width="6.375" customWidth="1"/>
    <col min="5380" max="5380" width="6.875" customWidth="1"/>
    <col min="5381" max="5384" width="6.375" customWidth="1"/>
    <col min="5385" max="5385" width="6.5" customWidth="1"/>
    <col min="5386" max="5388" width="6.375" customWidth="1"/>
    <col min="5389" max="5389" width="7.375" customWidth="1"/>
    <col min="5633" max="5633" width="9.625" customWidth="1"/>
    <col min="5634" max="5635" width="6.375" customWidth="1"/>
    <col min="5636" max="5636" width="6.875" customWidth="1"/>
    <col min="5637" max="5640" width="6.375" customWidth="1"/>
    <col min="5641" max="5641" width="6.5" customWidth="1"/>
    <col min="5642" max="5644" width="6.375" customWidth="1"/>
    <col min="5645" max="5645" width="7.375" customWidth="1"/>
    <col min="5889" max="5889" width="9.625" customWidth="1"/>
    <col min="5890" max="5891" width="6.375" customWidth="1"/>
    <col min="5892" max="5892" width="6.875" customWidth="1"/>
    <col min="5893" max="5896" width="6.375" customWidth="1"/>
    <col min="5897" max="5897" width="6.5" customWidth="1"/>
    <col min="5898" max="5900" width="6.375" customWidth="1"/>
    <col min="5901" max="5901" width="7.375" customWidth="1"/>
    <col min="6145" max="6145" width="9.625" customWidth="1"/>
    <col min="6146" max="6147" width="6.375" customWidth="1"/>
    <col min="6148" max="6148" width="6.875" customWidth="1"/>
    <col min="6149" max="6152" width="6.375" customWidth="1"/>
    <col min="6153" max="6153" width="6.5" customWidth="1"/>
    <col min="6154" max="6156" width="6.375" customWidth="1"/>
    <col min="6157" max="6157" width="7.375" customWidth="1"/>
    <col min="6401" max="6401" width="9.625" customWidth="1"/>
    <col min="6402" max="6403" width="6.375" customWidth="1"/>
    <col min="6404" max="6404" width="6.875" customWidth="1"/>
    <col min="6405" max="6408" width="6.375" customWidth="1"/>
    <col min="6409" max="6409" width="6.5" customWidth="1"/>
    <col min="6410" max="6412" width="6.375" customWidth="1"/>
    <col min="6413" max="6413" width="7.375" customWidth="1"/>
    <col min="6657" max="6657" width="9.625" customWidth="1"/>
    <col min="6658" max="6659" width="6.375" customWidth="1"/>
    <col min="6660" max="6660" width="6.875" customWidth="1"/>
    <col min="6661" max="6664" width="6.375" customWidth="1"/>
    <col min="6665" max="6665" width="6.5" customWidth="1"/>
    <col min="6666" max="6668" width="6.375" customWidth="1"/>
    <col min="6669" max="6669" width="7.375" customWidth="1"/>
    <col min="6913" max="6913" width="9.625" customWidth="1"/>
    <col min="6914" max="6915" width="6.375" customWidth="1"/>
    <col min="6916" max="6916" width="6.875" customWidth="1"/>
    <col min="6917" max="6920" width="6.375" customWidth="1"/>
    <col min="6921" max="6921" width="6.5" customWidth="1"/>
    <col min="6922" max="6924" width="6.375" customWidth="1"/>
    <col min="6925" max="6925" width="7.375" customWidth="1"/>
    <col min="7169" max="7169" width="9.625" customWidth="1"/>
    <col min="7170" max="7171" width="6.375" customWidth="1"/>
    <col min="7172" max="7172" width="6.875" customWidth="1"/>
    <col min="7173" max="7176" width="6.375" customWidth="1"/>
    <col min="7177" max="7177" width="6.5" customWidth="1"/>
    <col min="7178" max="7180" width="6.375" customWidth="1"/>
    <col min="7181" max="7181" width="7.375" customWidth="1"/>
    <col min="7425" max="7425" width="9.625" customWidth="1"/>
    <col min="7426" max="7427" width="6.375" customWidth="1"/>
    <col min="7428" max="7428" width="6.875" customWidth="1"/>
    <col min="7429" max="7432" width="6.375" customWidth="1"/>
    <col min="7433" max="7433" width="6.5" customWidth="1"/>
    <col min="7434" max="7436" width="6.375" customWidth="1"/>
    <col min="7437" max="7437" width="7.375" customWidth="1"/>
    <col min="7681" max="7681" width="9.625" customWidth="1"/>
    <col min="7682" max="7683" width="6.375" customWidth="1"/>
    <col min="7684" max="7684" width="6.875" customWidth="1"/>
    <col min="7685" max="7688" width="6.375" customWidth="1"/>
    <col min="7689" max="7689" width="6.5" customWidth="1"/>
    <col min="7690" max="7692" width="6.375" customWidth="1"/>
    <col min="7693" max="7693" width="7.375" customWidth="1"/>
    <col min="7937" max="7937" width="9.625" customWidth="1"/>
    <col min="7938" max="7939" width="6.375" customWidth="1"/>
    <col min="7940" max="7940" width="6.875" customWidth="1"/>
    <col min="7941" max="7944" width="6.375" customWidth="1"/>
    <col min="7945" max="7945" width="6.5" customWidth="1"/>
    <col min="7946" max="7948" width="6.375" customWidth="1"/>
    <col min="7949" max="7949" width="7.375" customWidth="1"/>
    <col min="8193" max="8193" width="9.625" customWidth="1"/>
    <col min="8194" max="8195" width="6.375" customWidth="1"/>
    <col min="8196" max="8196" width="6.875" customWidth="1"/>
    <col min="8197" max="8200" width="6.375" customWidth="1"/>
    <col min="8201" max="8201" width="6.5" customWidth="1"/>
    <col min="8202" max="8204" width="6.375" customWidth="1"/>
    <col min="8205" max="8205" width="7.375" customWidth="1"/>
    <col min="8449" max="8449" width="9.625" customWidth="1"/>
    <col min="8450" max="8451" width="6.375" customWidth="1"/>
    <col min="8452" max="8452" width="6.875" customWidth="1"/>
    <col min="8453" max="8456" width="6.375" customWidth="1"/>
    <col min="8457" max="8457" width="6.5" customWidth="1"/>
    <col min="8458" max="8460" width="6.375" customWidth="1"/>
    <col min="8461" max="8461" width="7.375" customWidth="1"/>
    <col min="8705" max="8705" width="9.625" customWidth="1"/>
    <col min="8706" max="8707" width="6.375" customWidth="1"/>
    <col min="8708" max="8708" width="6.875" customWidth="1"/>
    <col min="8709" max="8712" width="6.375" customWidth="1"/>
    <col min="8713" max="8713" width="6.5" customWidth="1"/>
    <col min="8714" max="8716" width="6.375" customWidth="1"/>
    <col min="8717" max="8717" width="7.375" customWidth="1"/>
    <col min="8961" max="8961" width="9.625" customWidth="1"/>
    <col min="8962" max="8963" width="6.375" customWidth="1"/>
    <col min="8964" max="8964" width="6.875" customWidth="1"/>
    <col min="8965" max="8968" width="6.375" customWidth="1"/>
    <col min="8969" max="8969" width="6.5" customWidth="1"/>
    <col min="8970" max="8972" width="6.375" customWidth="1"/>
    <col min="8973" max="8973" width="7.375" customWidth="1"/>
    <col min="9217" max="9217" width="9.625" customWidth="1"/>
    <col min="9218" max="9219" width="6.375" customWidth="1"/>
    <col min="9220" max="9220" width="6.875" customWidth="1"/>
    <col min="9221" max="9224" width="6.375" customWidth="1"/>
    <col min="9225" max="9225" width="6.5" customWidth="1"/>
    <col min="9226" max="9228" width="6.375" customWidth="1"/>
    <col min="9229" max="9229" width="7.375" customWidth="1"/>
    <col min="9473" max="9473" width="9.625" customWidth="1"/>
    <col min="9474" max="9475" width="6.375" customWidth="1"/>
    <col min="9476" max="9476" width="6.875" customWidth="1"/>
    <col min="9477" max="9480" width="6.375" customWidth="1"/>
    <col min="9481" max="9481" width="6.5" customWidth="1"/>
    <col min="9482" max="9484" width="6.375" customWidth="1"/>
    <col min="9485" max="9485" width="7.375" customWidth="1"/>
    <col min="9729" max="9729" width="9.625" customWidth="1"/>
    <col min="9730" max="9731" width="6.375" customWidth="1"/>
    <col min="9732" max="9732" width="6.875" customWidth="1"/>
    <col min="9733" max="9736" width="6.375" customWidth="1"/>
    <col min="9737" max="9737" width="6.5" customWidth="1"/>
    <col min="9738" max="9740" width="6.375" customWidth="1"/>
    <col min="9741" max="9741" width="7.375" customWidth="1"/>
    <col min="9985" max="9985" width="9.625" customWidth="1"/>
    <col min="9986" max="9987" width="6.375" customWidth="1"/>
    <col min="9988" max="9988" width="6.875" customWidth="1"/>
    <col min="9989" max="9992" width="6.375" customWidth="1"/>
    <col min="9993" max="9993" width="6.5" customWidth="1"/>
    <col min="9994" max="9996" width="6.375" customWidth="1"/>
    <col min="9997" max="9997" width="7.375" customWidth="1"/>
    <col min="10241" max="10241" width="9.625" customWidth="1"/>
    <col min="10242" max="10243" width="6.375" customWidth="1"/>
    <col min="10244" max="10244" width="6.875" customWidth="1"/>
    <col min="10245" max="10248" width="6.375" customWidth="1"/>
    <col min="10249" max="10249" width="6.5" customWidth="1"/>
    <col min="10250" max="10252" width="6.375" customWidth="1"/>
    <col min="10253" max="10253" width="7.375" customWidth="1"/>
    <col min="10497" max="10497" width="9.625" customWidth="1"/>
    <col min="10498" max="10499" width="6.375" customWidth="1"/>
    <col min="10500" max="10500" width="6.875" customWidth="1"/>
    <col min="10501" max="10504" width="6.375" customWidth="1"/>
    <col min="10505" max="10505" width="6.5" customWidth="1"/>
    <col min="10506" max="10508" width="6.375" customWidth="1"/>
    <col min="10509" max="10509" width="7.375" customWidth="1"/>
    <col min="10753" max="10753" width="9.625" customWidth="1"/>
    <col min="10754" max="10755" width="6.375" customWidth="1"/>
    <col min="10756" max="10756" width="6.875" customWidth="1"/>
    <col min="10757" max="10760" width="6.375" customWidth="1"/>
    <col min="10761" max="10761" width="6.5" customWidth="1"/>
    <col min="10762" max="10764" width="6.375" customWidth="1"/>
    <col min="10765" max="10765" width="7.375" customWidth="1"/>
    <col min="11009" max="11009" width="9.625" customWidth="1"/>
    <col min="11010" max="11011" width="6.375" customWidth="1"/>
    <col min="11012" max="11012" width="6.875" customWidth="1"/>
    <col min="11013" max="11016" width="6.375" customWidth="1"/>
    <col min="11017" max="11017" width="6.5" customWidth="1"/>
    <col min="11018" max="11020" width="6.375" customWidth="1"/>
    <col min="11021" max="11021" width="7.375" customWidth="1"/>
    <col min="11265" max="11265" width="9.625" customWidth="1"/>
    <col min="11266" max="11267" width="6.375" customWidth="1"/>
    <col min="11268" max="11268" width="6.875" customWidth="1"/>
    <col min="11269" max="11272" width="6.375" customWidth="1"/>
    <col min="11273" max="11273" width="6.5" customWidth="1"/>
    <col min="11274" max="11276" width="6.375" customWidth="1"/>
    <col min="11277" max="11277" width="7.375" customWidth="1"/>
    <col min="11521" max="11521" width="9.625" customWidth="1"/>
    <col min="11522" max="11523" width="6.375" customWidth="1"/>
    <col min="11524" max="11524" width="6.875" customWidth="1"/>
    <col min="11525" max="11528" width="6.375" customWidth="1"/>
    <col min="11529" max="11529" width="6.5" customWidth="1"/>
    <col min="11530" max="11532" width="6.375" customWidth="1"/>
    <col min="11533" max="11533" width="7.375" customWidth="1"/>
    <col min="11777" max="11777" width="9.625" customWidth="1"/>
    <col min="11778" max="11779" width="6.375" customWidth="1"/>
    <col min="11780" max="11780" width="6.875" customWidth="1"/>
    <col min="11781" max="11784" width="6.375" customWidth="1"/>
    <col min="11785" max="11785" width="6.5" customWidth="1"/>
    <col min="11786" max="11788" width="6.375" customWidth="1"/>
    <col min="11789" max="11789" width="7.375" customWidth="1"/>
    <col min="12033" max="12033" width="9.625" customWidth="1"/>
    <col min="12034" max="12035" width="6.375" customWidth="1"/>
    <col min="12036" max="12036" width="6.875" customWidth="1"/>
    <col min="12037" max="12040" width="6.375" customWidth="1"/>
    <col min="12041" max="12041" width="6.5" customWidth="1"/>
    <col min="12042" max="12044" width="6.375" customWidth="1"/>
    <col min="12045" max="12045" width="7.375" customWidth="1"/>
    <col min="12289" max="12289" width="9.625" customWidth="1"/>
    <col min="12290" max="12291" width="6.375" customWidth="1"/>
    <col min="12292" max="12292" width="6.875" customWidth="1"/>
    <col min="12293" max="12296" width="6.375" customWidth="1"/>
    <col min="12297" max="12297" width="6.5" customWidth="1"/>
    <col min="12298" max="12300" width="6.375" customWidth="1"/>
    <col min="12301" max="12301" width="7.375" customWidth="1"/>
    <col min="12545" max="12545" width="9.625" customWidth="1"/>
    <col min="12546" max="12547" width="6.375" customWidth="1"/>
    <col min="12548" max="12548" width="6.875" customWidth="1"/>
    <col min="12549" max="12552" width="6.375" customWidth="1"/>
    <col min="12553" max="12553" width="6.5" customWidth="1"/>
    <col min="12554" max="12556" width="6.375" customWidth="1"/>
    <col min="12557" max="12557" width="7.375" customWidth="1"/>
    <col min="12801" max="12801" width="9.625" customWidth="1"/>
    <col min="12802" max="12803" width="6.375" customWidth="1"/>
    <col min="12804" max="12804" width="6.875" customWidth="1"/>
    <col min="12805" max="12808" width="6.375" customWidth="1"/>
    <col min="12809" max="12809" width="6.5" customWidth="1"/>
    <col min="12810" max="12812" width="6.375" customWidth="1"/>
    <col min="12813" max="12813" width="7.375" customWidth="1"/>
    <col min="13057" max="13057" width="9.625" customWidth="1"/>
    <col min="13058" max="13059" width="6.375" customWidth="1"/>
    <col min="13060" max="13060" width="6.875" customWidth="1"/>
    <col min="13061" max="13064" width="6.375" customWidth="1"/>
    <col min="13065" max="13065" width="6.5" customWidth="1"/>
    <col min="13066" max="13068" width="6.375" customWidth="1"/>
    <col min="13069" max="13069" width="7.375" customWidth="1"/>
    <col min="13313" max="13313" width="9.625" customWidth="1"/>
    <col min="13314" max="13315" width="6.375" customWidth="1"/>
    <col min="13316" max="13316" width="6.875" customWidth="1"/>
    <col min="13317" max="13320" width="6.375" customWidth="1"/>
    <col min="13321" max="13321" width="6.5" customWidth="1"/>
    <col min="13322" max="13324" width="6.375" customWidth="1"/>
    <col min="13325" max="13325" width="7.375" customWidth="1"/>
    <col min="13569" max="13569" width="9.625" customWidth="1"/>
    <col min="13570" max="13571" width="6.375" customWidth="1"/>
    <col min="13572" max="13572" width="6.875" customWidth="1"/>
    <col min="13573" max="13576" width="6.375" customWidth="1"/>
    <col min="13577" max="13577" width="6.5" customWidth="1"/>
    <col min="13578" max="13580" width="6.375" customWidth="1"/>
    <col min="13581" max="13581" width="7.375" customWidth="1"/>
    <col min="13825" max="13825" width="9.625" customWidth="1"/>
    <col min="13826" max="13827" width="6.375" customWidth="1"/>
    <col min="13828" max="13828" width="6.875" customWidth="1"/>
    <col min="13829" max="13832" width="6.375" customWidth="1"/>
    <col min="13833" max="13833" width="6.5" customWidth="1"/>
    <col min="13834" max="13836" width="6.375" customWidth="1"/>
    <col min="13837" max="13837" width="7.375" customWidth="1"/>
    <col min="14081" max="14081" width="9.625" customWidth="1"/>
    <col min="14082" max="14083" width="6.375" customWidth="1"/>
    <col min="14084" max="14084" width="6.875" customWidth="1"/>
    <col min="14085" max="14088" width="6.375" customWidth="1"/>
    <col min="14089" max="14089" width="6.5" customWidth="1"/>
    <col min="14090" max="14092" width="6.375" customWidth="1"/>
    <col min="14093" max="14093" width="7.375" customWidth="1"/>
    <col min="14337" max="14337" width="9.625" customWidth="1"/>
    <col min="14338" max="14339" width="6.375" customWidth="1"/>
    <col min="14340" max="14340" width="6.875" customWidth="1"/>
    <col min="14341" max="14344" width="6.375" customWidth="1"/>
    <col min="14345" max="14345" width="6.5" customWidth="1"/>
    <col min="14346" max="14348" width="6.375" customWidth="1"/>
    <col min="14349" max="14349" width="7.375" customWidth="1"/>
    <col min="14593" max="14593" width="9.625" customWidth="1"/>
    <col min="14594" max="14595" width="6.375" customWidth="1"/>
    <col min="14596" max="14596" width="6.875" customWidth="1"/>
    <col min="14597" max="14600" width="6.375" customWidth="1"/>
    <col min="14601" max="14601" width="6.5" customWidth="1"/>
    <col min="14602" max="14604" width="6.375" customWidth="1"/>
    <col min="14605" max="14605" width="7.375" customWidth="1"/>
    <col min="14849" max="14849" width="9.625" customWidth="1"/>
    <col min="14850" max="14851" width="6.375" customWidth="1"/>
    <col min="14852" max="14852" width="6.875" customWidth="1"/>
    <col min="14853" max="14856" width="6.375" customWidth="1"/>
    <col min="14857" max="14857" width="6.5" customWidth="1"/>
    <col min="14858" max="14860" width="6.375" customWidth="1"/>
    <col min="14861" max="14861" width="7.375" customWidth="1"/>
    <col min="15105" max="15105" width="9.625" customWidth="1"/>
    <col min="15106" max="15107" width="6.375" customWidth="1"/>
    <col min="15108" max="15108" width="6.875" customWidth="1"/>
    <col min="15109" max="15112" width="6.375" customWidth="1"/>
    <col min="15113" max="15113" width="6.5" customWidth="1"/>
    <col min="15114" max="15116" width="6.375" customWidth="1"/>
    <col min="15117" max="15117" width="7.375" customWidth="1"/>
    <col min="15361" max="15361" width="9.625" customWidth="1"/>
    <col min="15362" max="15363" width="6.375" customWidth="1"/>
    <col min="15364" max="15364" width="6.875" customWidth="1"/>
    <col min="15365" max="15368" width="6.375" customWidth="1"/>
    <col min="15369" max="15369" width="6.5" customWidth="1"/>
    <col min="15370" max="15372" width="6.375" customWidth="1"/>
    <col min="15373" max="15373" width="7.375" customWidth="1"/>
    <col min="15617" max="15617" width="9.625" customWidth="1"/>
    <col min="15618" max="15619" width="6.375" customWidth="1"/>
    <col min="15620" max="15620" width="6.875" customWidth="1"/>
    <col min="15621" max="15624" width="6.375" customWidth="1"/>
    <col min="15625" max="15625" width="6.5" customWidth="1"/>
    <col min="15626" max="15628" width="6.375" customWidth="1"/>
    <col min="15629" max="15629" width="7.375" customWidth="1"/>
    <col min="15873" max="15873" width="9.625" customWidth="1"/>
    <col min="15874" max="15875" width="6.375" customWidth="1"/>
    <col min="15876" max="15876" width="6.875" customWidth="1"/>
    <col min="15877" max="15880" width="6.375" customWidth="1"/>
    <col min="15881" max="15881" width="6.5" customWidth="1"/>
    <col min="15882" max="15884" width="6.375" customWidth="1"/>
    <col min="15885" max="15885" width="7.375" customWidth="1"/>
    <col min="16129" max="16129" width="9.625" customWidth="1"/>
    <col min="16130" max="16131" width="6.375" customWidth="1"/>
    <col min="16132" max="16132" width="6.875" customWidth="1"/>
    <col min="16133" max="16136" width="6.375" customWidth="1"/>
    <col min="16137" max="16137" width="6.5" customWidth="1"/>
    <col min="16138" max="16140" width="6.375" customWidth="1"/>
    <col min="16141" max="16141" width="7.375" customWidth="1"/>
  </cols>
  <sheetData>
    <row r="1" spans="1:15" ht="16.5" customHeight="1">
      <c r="A1" s="849" t="s">
        <v>414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</row>
    <row r="2" spans="1:15" ht="3" customHeight="1" thickBot="1">
      <c r="A2" s="390"/>
      <c r="B2" s="390"/>
      <c r="C2" s="390"/>
      <c r="D2" s="390"/>
      <c r="E2" s="391"/>
      <c r="F2" s="391"/>
      <c r="G2" s="391"/>
      <c r="H2" s="391"/>
      <c r="I2" s="390"/>
      <c r="J2" s="390"/>
      <c r="K2" s="370"/>
      <c r="L2" s="370"/>
      <c r="M2" s="371"/>
    </row>
    <row r="3" spans="1:15" ht="18" customHeight="1" thickTop="1">
      <c r="A3" s="851" t="s">
        <v>415</v>
      </c>
      <c r="B3" s="853" t="s">
        <v>2</v>
      </c>
      <c r="C3" s="855" t="s">
        <v>3</v>
      </c>
      <c r="D3" s="855" t="s">
        <v>416</v>
      </c>
      <c r="E3" s="855"/>
      <c r="F3" s="855"/>
      <c r="G3" s="855" t="s">
        <v>417</v>
      </c>
      <c r="H3" s="855"/>
      <c r="I3" s="855" t="s">
        <v>418</v>
      </c>
      <c r="J3" s="855"/>
      <c r="K3" s="856" t="s">
        <v>419</v>
      </c>
      <c r="L3" s="857"/>
      <c r="M3" s="858" t="s">
        <v>420</v>
      </c>
      <c r="N3" s="371"/>
    </row>
    <row r="4" spans="1:15" ht="18" customHeight="1">
      <c r="A4" s="852"/>
      <c r="B4" s="854"/>
      <c r="C4" s="854"/>
      <c r="D4" s="372" t="s">
        <v>10</v>
      </c>
      <c r="E4" s="372" t="s">
        <v>15</v>
      </c>
      <c r="F4" s="372" t="s">
        <v>16</v>
      </c>
      <c r="G4" s="372" t="s">
        <v>10</v>
      </c>
      <c r="H4" s="372" t="s">
        <v>421</v>
      </c>
      <c r="I4" s="373" t="s">
        <v>422</v>
      </c>
      <c r="J4" s="372" t="s">
        <v>423</v>
      </c>
      <c r="K4" s="373" t="s">
        <v>424</v>
      </c>
      <c r="L4" s="372" t="s">
        <v>423</v>
      </c>
      <c r="M4" s="859"/>
      <c r="N4" s="371"/>
    </row>
    <row r="5" spans="1:15" ht="17.25" customHeight="1">
      <c r="A5" s="374"/>
      <c r="B5" s="847" t="s">
        <v>425</v>
      </c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</row>
    <row r="6" spans="1:15" s="392" customFormat="1" ht="15.2" customHeight="1">
      <c r="A6" s="375">
        <v>23</v>
      </c>
      <c r="B6" s="376">
        <v>86</v>
      </c>
      <c r="C6" s="377">
        <v>817</v>
      </c>
      <c r="D6" s="377">
        <v>23347</v>
      </c>
      <c r="E6" s="377">
        <v>11891</v>
      </c>
      <c r="F6" s="377">
        <v>11456</v>
      </c>
      <c r="G6" s="377">
        <v>1261</v>
      </c>
      <c r="H6" s="377">
        <v>1168</v>
      </c>
      <c r="I6" s="378">
        <v>271.47674418604652</v>
      </c>
      <c r="J6" s="378">
        <v>14.662790697674419</v>
      </c>
      <c r="K6" s="378">
        <v>28.576499388004898</v>
      </c>
      <c r="L6" s="378">
        <v>1.5434516523867809</v>
      </c>
      <c r="M6" s="378">
        <v>18.514670896114197</v>
      </c>
    </row>
    <row r="7" spans="1:15" s="392" customFormat="1" ht="15.2" customHeight="1">
      <c r="A7" s="375">
        <v>24</v>
      </c>
      <c r="B7" s="376">
        <v>86</v>
      </c>
      <c r="C7" s="377">
        <v>822</v>
      </c>
      <c r="D7" s="377">
        <v>23388</v>
      </c>
      <c r="E7" s="377">
        <v>11943</v>
      </c>
      <c r="F7" s="377">
        <v>11445</v>
      </c>
      <c r="G7" s="377">
        <v>1251</v>
      </c>
      <c r="H7" s="377">
        <v>1165</v>
      </c>
      <c r="I7" s="378">
        <v>271.95348837209303</v>
      </c>
      <c r="J7" s="378">
        <v>14.546511627906977</v>
      </c>
      <c r="K7" s="378">
        <v>28.452554744525546</v>
      </c>
      <c r="L7" s="378">
        <v>1.5218978102189782</v>
      </c>
      <c r="M7" s="378">
        <v>18.695443645083934</v>
      </c>
    </row>
    <row r="8" spans="1:15" s="392" customFormat="1" ht="15.2" customHeight="1">
      <c r="A8" s="375">
        <v>25</v>
      </c>
      <c r="B8" s="376">
        <v>86</v>
      </c>
      <c r="C8" s="377">
        <v>825</v>
      </c>
      <c r="D8" s="377">
        <v>23204</v>
      </c>
      <c r="E8" s="377">
        <v>11900</v>
      </c>
      <c r="F8" s="377">
        <v>11304</v>
      </c>
      <c r="G8" s="377">
        <v>1250</v>
      </c>
      <c r="H8" s="377">
        <v>1162</v>
      </c>
      <c r="I8" s="378">
        <v>269.81395348837208</v>
      </c>
      <c r="J8" s="378">
        <v>14.534883720930232</v>
      </c>
      <c r="K8" s="378">
        <v>28.126060606060605</v>
      </c>
      <c r="L8" s="378">
        <v>1.5151515151515151</v>
      </c>
      <c r="M8" s="378">
        <v>18.563199999999998</v>
      </c>
    </row>
    <row r="9" spans="1:15" ht="12.75" customHeight="1">
      <c r="A9" s="375"/>
      <c r="B9" s="379"/>
      <c r="C9" s="380"/>
      <c r="D9" s="380"/>
      <c r="E9" s="380"/>
      <c r="F9" s="380"/>
      <c r="G9" s="380"/>
      <c r="H9" s="380"/>
      <c r="I9" s="378"/>
      <c r="J9" s="378"/>
      <c r="K9" s="378"/>
      <c r="L9" s="378"/>
      <c r="M9" s="378"/>
    </row>
    <row r="10" spans="1:15" s="394" customFormat="1" ht="15.2" customHeight="1">
      <c r="A10" s="385">
        <v>26</v>
      </c>
      <c r="B10" s="379">
        <v>86</v>
      </c>
      <c r="C10" s="380">
        <v>816</v>
      </c>
      <c r="D10" s="380">
        <v>22573</v>
      </c>
      <c r="E10" s="380">
        <v>11487</v>
      </c>
      <c r="F10" s="380">
        <v>11086</v>
      </c>
      <c r="G10" s="380">
        <v>1275</v>
      </c>
      <c r="H10" s="380">
        <v>1183</v>
      </c>
      <c r="I10" s="393">
        <v>262.47674418604652</v>
      </c>
      <c r="J10" s="393">
        <v>14.825581395348838</v>
      </c>
      <c r="K10" s="393">
        <v>27.662990196078432</v>
      </c>
      <c r="L10" s="393">
        <v>1.5625</v>
      </c>
      <c r="M10" s="393">
        <v>17.704313725490195</v>
      </c>
    </row>
    <row r="11" spans="1:15" s="392" customFormat="1" ht="15.2" customHeight="1">
      <c r="A11" s="381" t="s">
        <v>531</v>
      </c>
      <c r="B11" s="376">
        <v>0</v>
      </c>
      <c r="C11" s="377">
        <v>0</v>
      </c>
      <c r="D11" s="377">
        <v>0</v>
      </c>
      <c r="E11" s="377">
        <v>0</v>
      </c>
      <c r="F11" s="377">
        <v>0</v>
      </c>
      <c r="G11" s="377">
        <v>0</v>
      </c>
      <c r="H11" s="377">
        <v>0</v>
      </c>
      <c r="I11" s="378">
        <v>0</v>
      </c>
      <c r="J11" s="378">
        <v>0</v>
      </c>
      <c r="K11" s="378">
        <v>0</v>
      </c>
      <c r="L11" s="378">
        <v>0</v>
      </c>
      <c r="M11" s="378">
        <v>0</v>
      </c>
    </row>
    <row r="12" spans="1:15" s="392" customFormat="1" ht="14.25" customHeight="1">
      <c r="A12" s="381" t="s">
        <v>532</v>
      </c>
      <c r="B12" s="376">
        <v>86</v>
      </c>
      <c r="C12" s="377">
        <v>816</v>
      </c>
      <c r="D12" s="377">
        <v>22573</v>
      </c>
      <c r="E12" s="377">
        <v>11487</v>
      </c>
      <c r="F12" s="377">
        <v>11086</v>
      </c>
      <c r="G12" s="377">
        <v>1275</v>
      </c>
      <c r="H12" s="377">
        <v>1183</v>
      </c>
      <c r="I12" s="378">
        <v>262.47674418604652</v>
      </c>
      <c r="J12" s="378">
        <v>14.825581395348838</v>
      </c>
      <c r="K12" s="378">
        <v>27.662990196078432</v>
      </c>
      <c r="L12" s="378">
        <v>1.5625</v>
      </c>
      <c r="M12" s="378">
        <v>17.704313725490195</v>
      </c>
    </row>
    <row r="13" spans="1:15" ht="12.75" customHeight="1">
      <c r="A13" s="374"/>
      <c r="B13" s="379"/>
      <c r="C13" s="380"/>
      <c r="D13" s="380"/>
      <c r="E13" s="380"/>
      <c r="F13" s="380"/>
      <c r="G13" s="380"/>
      <c r="H13" s="380"/>
      <c r="I13" s="378"/>
      <c r="J13" s="378"/>
      <c r="K13" s="378"/>
      <c r="L13" s="378"/>
      <c r="M13" s="378"/>
    </row>
    <row r="14" spans="1:15" s="394" customFormat="1" ht="14.25" customHeight="1">
      <c r="A14" s="385">
        <v>27</v>
      </c>
      <c r="B14" s="379">
        <v>85</v>
      </c>
      <c r="C14" s="380">
        <v>805</v>
      </c>
      <c r="D14" s="380">
        <v>21929</v>
      </c>
      <c r="E14" s="380">
        <v>11161</v>
      </c>
      <c r="F14" s="380">
        <v>10768</v>
      </c>
      <c r="G14" s="380">
        <v>1271</v>
      </c>
      <c r="H14" s="380">
        <v>1183</v>
      </c>
      <c r="I14" s="393">
        <v>257.98823529411766</v>
      </c>
      <c r="J14" s="393">
        <v>14.952941176470588</v>
      </c>
      <c r="K14" s="393">
        <v>27.240993788819875</v>
      </c>
      <c r="L14" s="393">
        <v>1.5788819875776396</v>
      </c>
      <c r="M14" s="393">
        <v>17.253343823760819</v>
      </c>
      <c r="O14" s="142"/>
    </row>
    <row r="15" spans="1:15" s="392" customFormat="1" ht="14.25" customHeight="1">
      <c r="A15" s="381" t="s">
        <v>531</v>
      </c>
      <c r="B15" s="376">
        <v>0</v>
      </c>
      <c r="C15" s="377">
        <v>0</v>
      </c>
      <c r="D15" s="377">
        <v>0</v>
      </c>
      <c r="E15" s="377">
        <v>0</v>
      </c>
      <c r="F15" s="377">
        <v>0</v>
      </c>
      <c r="G15" s="377">
        <v>0</v>
      </c>
      <c r="H15" s="377">
        <v>0</v>
      </c>
      <c r="I15" s="378">
        <v>0</v>
      </c>
      <c r="J15" s="378">
        <v>0</v>
      </c>
      <c r="K15" s="378">
        <v>0</v>
      </c>
      <c r="L15" s="378">
        <v>0</v>
      </c>
      <c r="M15" s="378">
        <v>0</v>
      </c>
    </row>
    <row r="16" spans="1:15" s="392" customFormat="1" ht="15.2" customHeight="1">
      <c r="A16" s="381" t="s">
        <v>532</v>
      </c>
      <c r="B16" s="376">
        <v>85</v>
      </c>
      <c r="C16" s="377">
        <v>805</v>
      </c>
      <c r="D16" s="377">
        <v>21929</v>
      </c>
      <c r="E16" s="377">
        <v>11161</v>
      </c>
      <c r="F16" s="377">
        <v>10768</v>
      </c>
      <c r="G16" s="377">
        <v>1271</v>
      </c>
      <c r="H16" s="377">
        <v>1183</v>
      </c>
      <c r="I16" s="378">
        <v>257.98823529411766</v>
      </c>
      <c r="J16" s="378">
        <v>14.952941176470588</v>
      </c>
      <c r="K16" s="378">
        <v>27.240993788819875</v>
      </c>
      <c r="L16" s="378">
        <v>1.5788819875776396</v>
      </c>
      <c r="M16" s="378">
        <v>17.253343823760819</v>
      </c>
    </row>
    <row r="17" spans="1:13" ht="3" customHeight="1">
      <c r="A17" s="395"/>
      <c r="B17" s="396"/>
      <c r="C17" s="395"/>
      <c r="D17" s="395"/>
      <c r="E17" s="395"/>
      <c r="F17" s="395"/>
      <c r="G17" s="395"/>
      <c r="H17" s="395"/>
      <c r="I17" s="395"/>
      <c r="J17" s="378">
        <v>0</v>
      </c>
      <c r="K17" s="395"/>
      <c r="L17" s="395"/>
      <c r="M17" s="382">
        <v>0</v>
      </c>
    </row>
    <row r="18" spans="1:13" ht="17.25" customHeight="1">
      <c r="A18" s="370"/>
      <c r="B18" s="847" t="s">
        <v>533</v>
      </c>
      <c r="C18" s="848"/>
      <c r="D18" s="848"/>
      <c r="E18" s="848"/>
      <c r="F18" s="848"/>
      <c r="G18" s="848"/>
      <c r="H18" s="848"/>
      <c r="I18" s="848"/>
      <c r="J18" s="848"/>
      <c r="K18" s="848"/>
      <c r="L18" s="848"/>
      <c r="M18" s="848"/>
    </row>
    <row r="19" spans="1:13" s="392" customFormat="1" ht="15" customHeight="1">
      <c r="A19" s="375">
        <v>24</v>
      </c>
      <c r="B19" s="383" t="s">
        <v>78</v>
      </c>
      <c r="C19" s="384">
        <v>0.61199510403917579</v>
      </c>
      <c r="D19" s="384">
        <v>0.17561142759241477</v>
      </c>
      <c r="E19" s="384">
        <v>0.43730552518712607</v>
      </c>
      <c r="F19" s="384">
        <v>-9.6019553072623776E-2</v>
      </c>
      <c r="G19" s="384">
        <v>-0.79302141157810979</v>
      </c>
      <c r="H19" s="384">
        <v>-0.25684931506849695</v>
      </c>
      <c r="I19" s="384">
        <v>0.18416206261511192</v>
      </c>
      <c r="J19" s="384">
        <v>-1.3605442176870652</v>
      </c>
      <c r="K19" s="384">
        <v>-0.34965034965035446</v>
      </c>
      <c r="L19" s="384">
        <v>0</v>
      </c>
      <c r="M19" s="384">
        <v>1.08108108108107</v>
      </c>
    </row>
    <row r="20" spans="1:13" s="392" customFormat="1" ht="15" customHeight="1">
      <c r="A20" s="375">
        <v>25</v>
      </c>
      <c r="B20" s="383" t="s">
        <v>78</v>
      </c>
      <c r="C20" s="384">
        <v>0.36496350364962904</v>
      </c>
      <c r="D20" s="384">
        <v>-0.78672823670258296</v>
      </c>
      <c r="E20" s="384">
        <v>-0.36004354014904649</v>
      </c>
      <c r="F20" s="384">
        <v>-1.2319790301441702</v>
      </c>
      <c r="G20" s="384">
        <v>-7.9936051159068544E-2</v>
      </c>
      <c r="H20" s="384">
        <v>-0.25751072961373023</v>
      </c>
      <c r="I20" s="384">
        <v>-0.80882352941176183</v>
      </c>
      <c r="J20" s="384">
        <v>0</v>
      </c>
      <c r="K20" s="384">
        <v>-1.4035087719298178</v>
      </c>
      <c r="L20" s="384">
        <v>0</v>
      </c>
      <c r="M20" s="384">
        <v>-0.53475935828876109</v>
      </c>
    </row>
    <row r="21" spans="1:13" s="392" customFormat="1" ht="15.95" customHeight="1">
      <c r="A21" s="375">
        <v>26</v>
      </c>
      <c r="B21" s="383" t="s">
        <v>78</v>
      </c>
      <c r="C21" s="384">
        <v>-1.0909090909090868</v>
      </c>
      <c r="D21" s="384">
        <v>-2.7193587312532297</v>
      </c>
      <c r="E21" s="384">
        <v>-3.4705882352941142</v>
      </c>
      <c r="F21" s="384">
        <v>-1.928520877565465</v>
      </c>
      <c r="G21" s="384">
        <v>2.0000000000000018</v>
      </c>
      <c r="H21" s="384">
        <v>1.8072289156626509</v>
      </c>
      <c r="I21" s="384">
        <v>-2.7057079318013377</v>
      </c>
      <c r="J21" s="384">
        <v>2.0689655172413834</v>
      </c>
      <c r="K21" s="384">
        <v>-1.4234875444839923</v>
      </c>
      <c r="L21" s="384">
        <v>6.6666666666666652</v>
      </c>
      <c r="M21" s="384">
        <v>-4.8387096774193612</v>
      </c>
    </row>
    <row r="22" spans="1:13" ht="12" customHeight="1">
      <c r="A22" s="385"/>
      <c r="B22" s="386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</row>
    <row r="23" spans="1:13" s="397" customFormat="1" ht="15.95" customHeight="1">
      <c r="A23" s="385">
        <v>27</v>
      </c>
      <c r="B23" s="386">
        <v>-1.1627906976744207</v>
      </c>
      <c r="C23" s="387">
        <v>-1.3480392156862697</v>
      </c>
      <c r="D23" s="387">
        <v>-2.8529659327515167</v>
      </c>
      <c r="E23" s="387">
        <v>-2.8379907721772457</v>
      </c>
      <c r="F23" s="387">
        <v>-2.8684827710625971</v>
      </c>
      <c r="G23" s="387">
        <v>-0.31372549019608176</v>
      </c>
      <c r="H23" s="387" t="s">
        <v>78</v>
      </c>
      <c r="I23" s="387">
        <v>-1.7142857142857126</v>
      </c>
      <c r="J23" s="387">
        <v>1.3513513513513375</v>
      </c>
      <c r="K23" s="387">
        <v>-1.8050541516245522</v>
      </c>
      <c r="L23" s="387">
        <v>0</v>
      </c>
      <c r="M23" s="387">
        <v>-2.2598870056497078</v>
      </c>
    </row>
    <row r="24" spans="1:13" s="392" customFormat="1" ht="15.2" customHeight="1">
      <c r="A24" s="388" t="s">
        <v>531</v>
      </c>
      <c r="B24" s="389" t="s">
        <v>78</v>
      </c>
      <c r="C24" s="389" t="s">
        <v>78</v>
      </c>
      <c r="D24" s="389" t="s">
        <v>78</v>
      </c>
      <c r="E24" s="389" t="s">
        <v>78</v>
      </c>
      <c r="F24" s="389" t="s">
        <v>78</v>
      </c>
      <c r="G24" s="389" t="s">
        <v>78</v>
      </c>
      <c r="H24" s="389" t="s">
        <v>78</v>
      </c>
      <c r="I24" s="389" t="s">
        <v>78</v>
      </c>
      <c r="J24" s="389" t="s">
        <v>78</v>
      </c>
      <c r="K24" s="389" t="s">
        <v>78</v>
      </c>
      <c r="L24" s="389" t="s">
        <v>78</v>
      </c>
      <c r="M24" s="389" t="s">
        <v>78</v>
      </c>
    </row>
    <row r="25" spans="1:13" s="392" customFormat="1" ht="15.2" customHeight="1">
      <c r="A25" s="381" t="s">
        <v>532</v>
      </c>
      <c r="B25" s="383">
        <v>-1.1627906976744207</v>
      </c>
      <c r="C25" s="384">
        <v>-1.3480392156862697</v>
      </c>
      <c r="D25" s="384">
        <v>-2.8529659327515167</v>
      </c>
      <c r="E25" s="384">
        <v>-2.8379907721772457</v>
      </c>
      <c r="F25" s="384">
        <v>-2.8684827710625971</v>
      </c>
      <c r="G25" s="384">
        <v>-0.31372549019608176</v>
      </c>
      <c r="H25" s="384" t="s">
        <v>78</v>
      </c>
      <c r="I25" s="384">
        <v>-1.7142857142857126</v>
      </c>
      <c r="J25" s="384">
        <v>1.3513513513513375</v>
      </c>
      <c r="K25" s="384">
        <v>-1.8050541516245522</v>
      </c>
      <c r="L25" s="384">
        <v>0</v>
      </c>
      <c r="M25" s="384">
        <v>-2.2598870056497078</v>
      </c>
    </row>
    <row r="26" spans="1:13" ht="3" customHeight="1">
      <c r="A26" s="395"/>
      <c r="B26" s="396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8"/>
    </row>
    <row r="28" spans="1:13">
      <c r="B28" s="399"/>
    </row>
  </sheetData>
  <mergeCells count="11">
    <mergeCell ref="B5:M5"/>
    <mergeCell ref="B18:M18"/>
    <mergeCell ref="A1:M1"/>
    <mergeCell ref="A3:A4"/>
    <mergeCell ref="B3:B4"/>
    <mergeCell ref="C3:C4"/>
    <mergeCell ref="D3:F3"/>
    <mergeCell ref="G3:H3"/>
    <mergeCell ref="I3:J3"/>
    <mergeCell ref="K3:L3"/>
    <mergeCell ref="M3:M4"/>
  </mergeCells>
  <phoneticPr fontId="3"/>
  <pageMargins left="0.78700000000000003" right="0.78700000000000003" top="0.98399999999999999" bottom="0.98399999999999999" header="0.51200000000000001" footer="0.51200000000000001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AD65"/>
  <sheetViews>
    <sheetView zoomScaleNormal="100" workbookViewId="0">
      <selection sqref="A1:AD1"/>
    </sheetView>
  </sheetViews>
  <sheetFormatPr defaultRowHeight="15.95" customHeight="1"/>
  <cols>
    <col min="1" max="1" width="11.375" style="1" customWidth="1"/>
    <col min="2" max="3" width="6.375" style="1" customWidth="1"/>
    <col min="4" max="6" width="7.75" style="1" customWidth="1"/>
    <col min="7" max="22" width="6.75" style="1" customWidth="1"/>
    <col min="23" max="23" width="6.375" style="1" customWidth="1"/>
    <col min="24" max="24" width="6.75" style="1" customWidth="1"/>
    <col min="25" max="29" width="6.375" style="1" customWidth="1"/>
    <col min="30" max="30" width="10.375" style="1" customWidth="1"/>
    <col min="31" max="32" width="9" style="1"/>
    <col min="33" max="33" width="8.25" style="1" customWidth="1"/>
    <col min="34" max="259" width="9" style="1"/>
    <col min="260" max="260" width="11.375" style="1" customWidth="1"/>
    <col min="261" max="262" width="6.375" style="1" customWidth="1"/>
    <col min="263" max="265" width="7.75" style="1" customWidth="1"/>
    <col min="266" max="278" width="6.75" style="1" customWidth="1"/>
    <col min="279" max="279" width="6.375" style="1" customWidth="1"/>
    <col min="280" max="280" width="6.75" style="1" customWidth="1"/>
    <col min="281" max="285" width="6.375" style="1" customWidth="1"/>
    <col min="286" max="286" width="10.375" style="1" customWidth="1"/>
    <col min="287" max="288" width="9" style="1"/>
    <col min="289" max="289" width="8.25" style="1" customWidth="1"/>
    <col min="290" max="515" width="9" style="1"/>
    <col min="516" max="516" width="11.375" style="1" customWidth="1"/>
    <col min="517" max="518" width="6.375" style="1" customWidth="1"/>
    <col min="519" max="521" width="7.75" style="1" customWidth="1"/>
    <col min="522" max="534" width="6.75" style="1" customWidth="1"/>
    <col min="535" max="535" width="6.375" style="1" customWidth="1"/>
    <col min="536" max="536" width="6.75" style="1" customWidth="1"/>
    <col min="537" max="541" width="6.375" style="1" customWidth="1"/>
    <col min="542" max="542" width="10.375" style="1" customWidth="1"/>
    <col min="543" max="544" width="9" style="1"/>
    <col min="545" max="545" width="8.25" style="1" customWidth="1"/>
    <col min="546" max="771" width="9" style="1"/>
    <col min="772" max="772" width="11.375" style="1" customWidth="1"/>
    <col min="773" max="774" width="6.375" style="1" customWidth="1"/>
    <col min="775" max="777" width="7.75" style="1" customWidth="1"/>
    <col min="778" max="790" width="6.75" style="1" customWidth="1"/>
    <col min="791" max="791" width="6.375" style="1" customWidth="1"/>
    <col min="792" max="792" width="6.75" style="1" customWidth="1"/>
    <col min="793" max="797" width="6.375" style="1" customWidth="1"/>
    <col min="798" max="798" width="10.375" style="1" customWidth="1"/>
    <col min="799" max="800" width="9" style="1"/>
    <col min="801" max="801" width="8.25" style="1" customWidth="1"/>
    <col min="802" max="1027" width="9" style="1"/>
    <col min="1028" max="1028" width="11.375" style="1" customWidth="1"/>
    <col min="1029" max="1030" width="6.375" style="1" customWidth="1"/>
    <col min="1031" max="1033" width="7.75" style="1" customWidth="1"/>
    <col min="1034" max="1046" width="6.75" style="1" customWidth="1"/>
    <col min="1047" max="1047" width="6.375" style="1" customWidth="1"/>
    <col min="1048" max="1048" width="6.75" style="1" customWidth="1"/>
    <col min="1049" max="1053" width="6.375" style="1" customWidth="1"/>
    <col min="1054" max="1054" width="10.375" style="1" customWidth="1"/>
    <col min="1055" max="1056" width="9" style="1"/>
    <col min="1057" max="1057" width="8.25" style="1" customWidth="1"/>
    <col min="1058" max="1283" width="9" style="1"/>
    <col min="1284" max="1284" width="11.375" style="1" customWidth="1"/>
    <col min="1285" max="1286" width="6.375" style="1" customWidth="1"/>
    <col min="1287" max="1289" width="7.75" style="1" customWidth="1"/>
    <col min="1290" max="1302" width="6.75" style="1" customWidth="1"/>
    <col min="1303" max="1303" width="6.375" style="1" customWidth="1"/>
    <col min="1304" max="1304" width="6.75" style="1" customWidth="1"/>
    <col min="1305" max="1309" width="6.375" style="1" customWidth="1"/>
    <col min="1310" max="1310" width="10.375" style="1" customWidth="1"/>
    <col min="1311" max="1312" width="9" style="1"/>
    <col min="1313" max="1313" width="8.25" style="1" customWidth="1"/>
    <col min="1314" max="1539" width="9" style="1"/>
    <col min="1540" max="1540" width="11.375" style="1" customWidth="1"/>
    <col min="1541" max="1542" width="6.375" style="1" customWidth="1"/>
    <col min="1543" max="1545" width="7.75" style="1" customWidth="1"/>
    <col min="1546" max="1558" width="6.75" style="1" customWidth="1"/>
    <col min="1559" max="1559" width="6.375" style="1" customWidth="1"/>
    <col min="1560" max="1560" width="6.75" style="1" customWidth="1"/>
    <col min="1561" max="1565" width="6.375" style="1" customWidth="1"/>
    <col min="1566" max="1566" width="10.375" style="1" customWidth="1"/>
    <col min="1567" max="1568" width="9" style="1"/>
    <col min="1569" max="1569" width="8.25" style="1" customWidth="1"/>
    <col min="1570" max="1795" width="9" style="1"/>
    <col min="1796" max="1796" width="11.375" style="1" customWidth="1"/>
    <col min="1797" max="1798" width="6.375" style="1" customWidth="1"/>
    <col min="1799" max="1801" width="7.75" style="1" customWidth="1"/>
    <col min="1802" max="1814" width="6.75" style="1" customWidth="1"/>
    <col min="1815" max="1815" width="6.375" style="1" customWidth="1"/>
    <col min="1816" max="1816" width="6.75" style="1" customWidth="1"/>
    <col min="1817" max="1821" width="6.375" style="1" customWidth="1"/>
    <col min="1822" max="1822" width="10.375" style="1" customWidth="1"/>
    <col min="1823" max="1824" width="9" style="1"/>
    <col min="1825" max="1825" width="8.25" style="1" customWidth="1"/>
    <col min="1826" max="2051" width="9" style="1"/>
    <col min="2052" max="2052" width="11.375" style="1" customWidth="1"/>
    <col min="2053" max="2054" width="6.375" style="1" customWidth="1"/>
    <col min="2055" max="2057" width="7.75" style="1" customWidth="1"/>
    <col min="2058" max="2070" width="6.75" style="1" customWidth="1"/>
    <col min="2071" max="2071" width="6.375" style="1" customWidth="1"/>
    <col min="2072" max="2072" width="6.75" style="1" customWidth="1"/>
    <col min="2073" max="2077" width="6.375" style="1" customWidth="1"/>
    <col min="2078" max="2078" width="10.375" style="1" customWidth="1"/>
    <col min="2079" max="2080" width="9" style="1"/>
    <col min="2081" max="2081" width="8.25" style="1" customWidth="1"/>
    <col min="2082" max="2307" width="9" style="1"/>
    <col min="2308" max="2308" width="11.375" style="1" customWidth="1"/>
    <col min="2309" max="2310" width="6.375" style="1" customWidth="1"/>
    <col min="2311" max="2313" width="7.75" style="1" customWidth="1"/>
    <col min="2314" max="2326" width="6.75" style="1" customWidth="1"/>
    <col min="2327" max="2327" width="6.375" style="1" customWidth="1"/>
    <col min="2328" max="2328" width="6.75" style="1" customWidth="1"/>
    <col min="2329" max="2333" width="6.375" style="1" customWidth="1"/>
    <col min="2334" max="2334" width="10.375" style="1" customWidth="1"/>
    <col min="2335" max="2336" width="9" style="1"/>
    <col min="2337" max="2337" width="8.25" style="1" customWidth="1"/>
    <col min="2338" max="2563" width="9" style="1"/>
    <col min="2564" max="2564" width="11.375" style="1" customWidth="1"/>
    <col min="2565" max="2566" width="6.375" style="1" customWidth="1"/>
    <col min="2567" max="2569" width="7.75" style="1" customWidth="1"/>
    <col min="2570" max="2582" width="6.75" style="1" customWidth="1"/>
    <col min="2583" max="2583" width="6.375" style="1" customWidth="1"/>
    <col min="2584" max="2584" width="6.75" style="1" customWidth="1"/>
    <col min="2585" max="2589" width="6.375" style="1" customWidth="1"/>
    <col min="2590" max="2590" width="10.375" style="1" customWidth="1"/>
    <col min="2591" max="2592" width="9" style="1"/>
    <col min="2593" max="2593" width="8.25" style="1" customWidth="1"/>
    <col min="2594" max="2819" width="9" style="1"/>
    <col min="2820" max="2820" width="11.375" style="1" customWidth="1"/>
    <col min="2821" max="2822" width="6.375" style="1" customWidth="1"/>
    <col min="2823" max="2825" width="7.75" style="1" customWidth="1"/>
    <col min="2826" max="2838" width="6.75" style="1" customWidth="1"/>
    <col min="2839" max="2839" width="6.375" style="1" customWidth="1"/>
    <col min="2840" max="2840" width="6.75" style="1" customWidth="1"/>
    <col min="2841" max="2845" width="6.375" style="1" customWidth="1"/>
    <col min="2846" max="2846" width="10.375" style="1" customWidth="1"/>
    <col min="2847" max="2848" width="9" style="1"/>
    <col min="2849" max="2849" width="8.25" style="1" customWidth="1"/>
    <col min="2850" max="3075" width="9" style="1"/>
    <col min="3076" max="3076" width="11.375" style="1" customWidth="1"/>
    <col min="3077" max="3078" width="6.375" style="1" customWidth="1"/>
    <col min="3079" max="3081" width="7.75" style="1" customWidth="1"/>
    <col min="3082" max="3094" width="6.75" style="1" customWidth="1"/>
    <col min="3095" max="3095" width="6.375" style="1" customWidth="1"/>
    <col min="3096" max="3096" width="6.75" style="1" customWidth="1"/>
    <col min="3097" max="3101" width="6.375" style="1" customWidth="1"/>
    <col min="3102" max="3102" width="10.375" style="1" customWidth="1"/>
    <col min="3103" max="3104" width="9" style="1"/>
    <col min="3105" max="3105" width="8.25" style="1" customWidth="1"/>
    <col min="3106" max="3331" width="9" style="1"/>
    <col min="3332" max="3332" width="11.375" style="1" customWidth="1"/>
    <col min="3333" max="3334" width="6.375" style="1" customWidth="1"/>
    <col min="3335" max="3337" width="7.75" style="1" customWidth="1"/>
    <col min="3338" max="3350" width="6.75" style="1" customWidth="1"/>
    <col min="3351" max="3351" width="6.375" style="1" customWidth="1"/>
    <col min="3352" max="3352" width="6.75" style="1" customWidth="1"/>
    <col min="3353" max="3357" width="6.375" style="1" customWidth="1"/>
    <col min="3358" max="3358" width="10.375" style="1" customWidth="1"/>
    <col min="3359" max="3360" width="9" style="1"/>
    <col min="3361" max="3361" width="8.25" style="1" customWidth="1"/>
    <col min="3362" max="3587" width="9" style="1"/>
    <col min="3588" max="3588" width="11.375" style="1" customWidth="1"/>
    <col min="3589" max="3590" width="6.375" style="1" customWidth="1"/>
    <col min="3591" max="3593" width="7.75" style="1" customWidth="1"/>
    <col min="3594" max="3606" width="6.75" style="1" customWidth="1"/>
    <col min="3607" max="3607" width="6.375" style="1" customWidth="1"/>
    <col min="3608" max="3608" width="6.75" style="1" customWidth="1"/>
    <col min="3609" max="3613" width="6.375" style="1" customWidth="1"/>
    <col min="3614" max="3614" width="10.375" style="1" customWidth="1"/>
    <col min="3615" max="3616" width="9" style="1"/>
    <col min="3617" max="3617" width="8.25" style="1" customWidth="1"/>
    <col min="3618" max="3843" width="9" style="1"/>
    <col min="3844" max="3844" width="11.375" style="1" customWidth="1"/>
    <col min="3845" max="3846" width="6.375" style="1" customWidth="1"/>
    <col min="3847" max="3849" width="7.75" style="1" customWidth="1"/>
    <col min="3850" max="3862" width="6.75" style="1" customWidth="1"/>
    <col min="3863" max="3863" width="6.375" style="1" customWidth="1"/>
    <col min="3864" max="3864" width="6.75" style="1" customWidth="1"/>
    <col min="3865" max="3869" width="6.375" style="1" customWidth="1"/>
    <col min="3870" max="3870" width="10.375" style="1" customWidth="1"/>
    <col min="3871" max="3872" width="9" style="1"/>
    <col min="3873" max="3873" width="8.25" style="1" customWidth="1"/>
    <col min="3874" max="4099" width="9" style="1"/>
    <col min="4100" max="4100" width="11.375" style="1" customWidth="1"/>
    <col min="4101" max="4102" width="6.375" style="1" customWidth="1"/>
    <col min="4103" max="4105" width="7.75" style="1" customWidth="1"/>
    <col min="4106" max="4118" width="6.75" style="1" customWidth="1"/>
    <col min="4119" max="4119" width="6.375" style="1" customWidth="1"/>
    <col min="4120" max="4120" width="6.75" style="1" customWidth="1"/>
    <col min="4121" max="4125" width="6.375" style="1" customWidth="1"/>
    <col min="4126" max="4126" width="10.375" style="1" customWidth="1"/>
    <col min="4127" max="4128" width="9" style="1"/>
    <col min="4129" max="4129" width="8.25" style="1" customWidth="1"/>
    <col min="4130" max="4355" width="9" style="1"/>
    <col min="4356" max="4356" width="11.375" style="1" customWidth="1"/>
    <col min="4357" max="4358" width="6.375" style="1" customWidth="1"/>
    <col min="4359" max="4361" width="7.75" style="1" customWidth="1"/>
    <col min="4362" max="4374" width="6.75" style="1" customWidth="1"/>
    <col min="4375" max="4375" width="6.375" style="1" customWidth="1"/>
    <col min="4376" max="4376" width="6.75" style="1" customWidth="1"/>
    <col min="4377" max="4381" width="6.375" style="1" customWidth="1"/>
    <col min="4382" max="4382" width="10.375" style="1" customWidth="1"/>
    <col min="4383" max="4384" width="9" style="1"/>
    <col min="4385" max="4385" width="8.25" style="1" customWidth="1"/>
    <col min="4386" max="4611" width="9" style="1"/>
    <col min="4612" max="4612" width="11.375" style="1" customWidth="1"/>
    <col min="4613" max="4614" width="6.375" style="1" customWidth="1"/>
    <col min="4615" max="4617" width="7.75" style="1" customWidth="1"/>
    <col min="4618" max="4630" width="6.75" style="1" customWidth="1"/>
    <col min="4631" max="4631" width="6.375" style="1" customWidth="1"/>
    <col min="4632" max="4632" width="6.75" style="1" customWidth="1"/>
    <col min="4633" max="4637" width="6.375" style="1" customWidth="1"/>
    <col min="4638" max="4638" width="10.375" style="1" customWidth="1"/>
    <col min="4639" max="4640" width="9" style="1"/>
    <col min="4641" max="4641" width="8.25" style="1" customWidth="1"/>
    <col min="4642" max="4867" width="9" style="1"/>
    <col min="4868" max="4868" width="11.375" style="1" customWidth="1"/>
    <col min="4869" max="4870" width="6.375" style="1" customWidth="1"/>
    <col min="4871" max="4873" width="7.75" style="1" customWidth="1"/>
    <col min="4874" max="4886" width="6.75" style="1" customWidth="1"/>
    <col min="4887" max="4887" width="6.375" style="1" customWidth="1"/>
    <col min="4888" max="4888" width="6.75" style="1" customWidth="1"/>
    <col min="4889" max="4893" width="6.375" style="1" customWidth="1"/>
    <col min="4894" max="4894" width="10.375" style="1" customWidth="1"/>
    <col min="4895" max="4896" width="9" style="1"/>
    <col min="4897" max="4897" width="8.25" style="1" customWidth="1"/>
    <col min="4898" max="5123" width="9" style="1"/>
    <col min="5124" max="5124" width="11.375" style="1" customWidth="1"/>
    <col min="5125" max="5126" width="6.375" style="1" customWidth="1"/>
    <col min="5127" max="5129" width="7.75" style="1" customWidth="1"/>
    <col min="5130" max="5142" width="6.75" style="1" customWidth="1"/>
    <col min="5143" max="5143" width="6.375" style="1" customWidth="1"/>
    <col min="5144" max="5144" width="6.75" style="1" customWidth="1"/>
    <col min="5145" max="5149" width="6.375" style="1" customWidth="1"/>
    <col min="5150" max="5150" width="10.375" style="1" customWidth="1"/>
    <col min="5151" max="5152" width="9" style="1"/>
    <col min="5153" max="5153" width="8.25" style="1" customWidth="1"/>
    <col min="5154" max="5379" width="9" style="1"/>
    <col min="5380" max="5380" width="11.375" style="1" customWidth="1"/>
    <col min="5381" max="5382" width="6.375" style="1" customWidth="1"/>
    <col min="5383" max="5385" width="7.75" style="1" customWidth="1"/>
    <col min="5386" max="5398" width="6.75" style="1" customWidth="1"/>
    <col min="5399" max="5399" width="6.375" style="1" customWidth="1"/>
    <col min="5400" max="5400" width="6.75" style="1" customWidth="1"/>
    <col min="5401" max="5405" width="6.375" style="1" customWidth="1"/>
    <col min="5406" max="5406" width="10.375" style="1" customWidth="1"/>
    <col min="5407" max="5408" width="9" style="1"/>
    <col min="5409" max="5409" width="8.25" style="1" customWidth="1"/>
    <col min="5410" max="5635" width="9" style="1"/>
    <col min="5636" max="5636" width="11.375" style="1" customWidth="1"/>
    <col min="5637" max="5638" width="6.375" style="1" customWidth="1"/>
    <col min="5639" max="5641" width="7.75" style="1" customWidth="1"/>
    <col min="5642" max="5654" width="6.75" style="1" customWidth="1"/>
    <col min="5655" max="5655" width="6.375" style="1" customWidth="1"/>
    <col min="5656" max="5656" width="6.75" style="1" customWidth="1"/>
    <col min="5657" max="5661" width="6.375" style="1" customWidth="1"/>
    <col min="5662" max="5662" width="10.375" style="1" customWidth="1"/>
    <col min="5663" max="5664" width="9" style="1"/>
    <col min="5665" max="5665" width="8.25" style="1" customWidth="1"/>
    <col min="5666" max="5891" width="9" style="1"/>
    <col min="5892" max="5892" width="11.375" style="1" customWidth="1"/>
    <col min="5893" max="5894" width="6.375" style="1" customWidth="1"/>
    <col min="5895" max="5897" width="7.75" style="1" customWidth="1"/>
    <col min="5898" max="5910" width="6.75" style="1" customWidth="1"/>
    <col min="5911" max="5911" width="6.375" style="1" customWidth="1"/>
    <col min="5912" max="5912" width="6.75" style="1" customWidth="1"/>
    <col min="5913" max="5917" width="6.375" style="1" customWidth="1"/>
    <col min="5918" max="5918" width="10.375" style="1" customWidth="1"/>
    <col min="5919" max="5920" width="9" style="1"/>
    <col min="5921" max="5921" width="8.25" style="1" customWidth="1"/>
    <col min="5922" max="6147" width="9" style="1"/>
    <col min="6148" max="6148" width="11.375" style="1" customWidth="1"/>
    <col min="6149" max="6150" width="6.375" style="1" customWidth="1"/>
    <col min="6151" max="6153" width="7.75" style="1" customWidth="1"/>
    <col min="6154" max="6166" width="6.75" style="1" customWidth="1"/>
    <col min="6167" max="6167" width="6.375" style="1" customWidth="1"/>
    <col min="6168" max="6168" width="6.75" style="1" customWidth="1"/>
    <col min="6169" max="6173" width="6.375" style="1" customWidth="1"/>
    <col min="6174" max="6174" width="10.375" style="1" customWidth="1"/>
    <col min="6175" max="6176" width="9" style="1"/>
    <col min="6177" max="6177" width="8.25" style="1" customWidth="1"/>
    <col min="6178" max="6403" width="9" style="1"/>
    <col min="6404" max="6404" width="11.375" style="1" customWidth="1"/>
    <col min="6405" max="6406" width="6.375" style="1" customWidth="1"/>
    <col min="6407" max="6409" width="7.75" style="1" customWidth="1"/>
    <col min="6410" max="6422" width="6.75" style="1" customWidth="1"/>
    <col min="6423" max="6423" width="6.375" style="1" customWidth="1"/>
    <col min="6424" max="6424" width="6.75" style="1" customWidth="1"/>
    <col min="6425" max="6429" width="6.375" style="1" customWidth="1"/>
    <col min="6430" max="6430" width="10.375" style="1" customWidth="1"/>
    <col min="6431" max="6432" width="9" style="1"/>
    <col min="6433" max="6433" width="8.25" style="1" customWidth="1"/>
    <col min="6434" max="6659" width="9" style="1"/>
    <col min="6660" max="6660" width="11.375" style="1" customWidth="1"/>
    <col min="6661" max="6662" width="6.375" style="1" customWidth="1"/>
    <col min="6663" max="6665" width="7.75" style="1" customWidth="1"/>
    <col min="6666" max="6678" width="6.75" style="1" customWidth="1"/>
    <col min="6679" max="6679" width="6.375" style="1" customWidth="1"/>
    <col min="6680" max="6680" width="6.75" style="1" customWidth="1"/>
    <col min="6681" max="6685" width="6.375" style="1" customWidth="1"/>
    <col min="6686" max="6686" width="10.375" style="1" customWidth="1"/>
    <col min="6687" max="6688" width="9" style="1"/>
    <col min="6689" max="6689" width="8.25" style="1" customWidth="1"/>
    <col min="6690" max="6915" width="9" style="1"/>
    <col min="6916" max="6916" width="11.375" style="1" customWidth="1"/>
    <col min="6917" max="6918" width="6.375" style="1" customWidth="1"/>
    <col min="6919" max="6921" width="7.75" style="1" customWidth="1"/>
    <col min="6922" max="6934" width="6.75" style="1" customWidth="1"/>
    <col min="6935" max="6935" width="6.375" style="1" customWidth="1"/>
    <col min="6936" max="6936" width="6.75" style="1" customWidth="1"/>
    <col min="6937" max="6941" width="6.375" style="1" customWidth="1"/>
    <col min="6942" max="6942" width="10.375" style="1" customWidth="1"/>
    <col min="6943" max="6944" width="9" style="1"/>
    <col min="6945" max="6945" width="8.25" style="1" customWidth="1"/>
    <col min="6946" max="7171" width="9" style="1"/>
    <col min="7172" max="7172" width="11.375" style="1" customWidth="1"/>
    <col min="7173" max="7174" width="6.375" style="1" customWidth="1"/>
    <col min="7175" max="7177" width="7.75" style="1" customWidth="1"/>
    <col min="7178" max="7190" width="6.75" style="1" customWidth="1"/>
    <col min="7191" max="7191" width="6.375" style="1" customWidth="1"/>
    <col min="7192" max="7192" width="6.75" style="1" customWidth="1"/>
    <col min="7193" max="7197" width="6.375" style="1" customWidth="1"/>
    <col min="7198" max="7198" width="10.375" style="1" customWidth="1"/>
    <col min="7199" max="7200" width="9" style="1"/>
    <col min="7201" max="7201" width="8.25" style="1" customWidth="1"/>
    <col min="7202" max="7427" width="9" style="1"/>
    <col min="7428" max="7428" width="11.375" style="1" customWidth="1"/>
    <col min="7429" max="7430" width="6.375" style="1" customWidth="1"/>
    <col min="7431" max="7433" width="7.75" style="1" customWidth="1"/>
    <col min="7434" max="7446" width="6.75" style="1" customWidth="1"/>
    <col min="7447" max="7447" width="6.375" style="1" customWidth="1"/>
    <col min="7448" max="7448" width="6.75" style="1" customWidth="1"/>
    <col min="7449" max="7453" width="6.375" style="1" customWidth="1"/>
    <col min="7454" max="7454" width="10.375" style="1" customWidth="1"/>
    <col min="7455" max="7456" width="9" style="1"/>
    <col min="7457" max="7457" width="8.25" style="1" customWidth="1"/>
    <col min="7458" max="7683" width="9" style="1"/>
    <col min="7684" max="7684" width="11.375" style="1" customWidth="1"/>
    <col min="7685" max="7686" width="6.375" style="1" customWidth="1"/>
    <col min="7687" max="7689" width="7.75" style="1" customWidth="1"/>
    <col min="7690" max="7702" width="6.75" style="1" customWidth="1"/>
    <col min="7703" max="7703" width="6.375" style="1" customWidth="1"/>
    <col min="7704" max="7704" width="6.75" style="1" customWidth="1"/>
    <col min="7705" max="7709" width="6.375" style="1" customWidth="1"/>
    <col min="7710" max="7710" width="10.375" style="1" customWidth="1"/>
    <col min="7711" max="7712" width="9" style="1"/>
    <col min="7713" max="7713" width="8.25" style="1" customWidth="1"/>
    <col min="7714" max="7939" width="9" style="1"/>
    <col min="7940" max="7940" width="11.375" style="1" customWidth="1"/>
    <col min="7941" max="7942" width="6.375" style="1" customWidth="1"/>
    <col min="7943" max="7945" width="7.75" style="1" customWidth="1"/>
    <col min="7946" max="7958" width="6.75" style="1" customWidth="1"/>
    <col min="7959" max="7959" width="6.375" style="1" customWidth="1"/>
    <col min="7960" max="7960" width="6.75" style="1" customWidth="1"/>
    <col min="7961" max="7965" width="6.375" style="1" customWidth="1"/>
    <col min="7966" max="7966" width="10.375" style="1" customWidth="1"/>
    <col min="7967" max="7968" width="9" style="1"/>
    <col min="7969" max="7969" width="8.25" style="1" customWidth="1"/>
    <col min="7970" max="8195" width="9" style="1"/>
    <col min="8196" max="8196" width="11.375" style="1" customWidth="1"/>
    <col min="8197" max="8198" width="6.375" style="1" customWidth="1"/>
    <col min="8199" max="8201" width="7.75" style="1" customWidth="1"/>
    <col min="8202" max="8214" width="6.75" style="1" customWidth="1"/>
    <col min="8215" max="8215" width="6.375" style="1" customWidth="1"/>
    <col min="8216" max="8216" width="6.75" style="1" customWidth="1"/>
    <col min="8217" max="8221" width="6.375" style="1" customWidth="1"/>
    <col min="8222" max="8222" width="10.375" style="1" customWidth="1"/>
    <col min="8223" max="8224" width="9" style="1"/>
    <col min="8225" max="8225" width="8.25" style="1" customWidth="1"/>
    <col min="8226" max="8451" width="9" style="1"/>
    <col min="8452" max="8452" width="11.375" style="1" customWidth="1"/>
    <col min="8453" max="8454" width="6.375" style="1" customWidth="1"/>
    <col min="8455" max="8457" width="7.75" style="1" customWidth="1"/>
    <col min="8458" max="8470" width="6.75" style="1" customWidth="1"/>
    <col min="8471" max="8471" width="6.375" style="1" customWidth="1"/>
    <col min="8472" max="8472" width="6.75" style="1" customWidth="1"/>
    <col min="8473" max="8477" width="6.375" style="1" customWidth="1"/>
    <col min="8478" max="8478" width="10.375" style="1" customWidth="1"/>
    <col min="8479" max="8480" width="9" style="1"/>
    <col min="8481" max="8481" width="8.25" style="1" customWidth="1"/>
    <col min="8482" max="8707" width="9" style="1"/>
    <col min="8708" max="8708" width="11.375" style="1" customWidth="1"/>
    <col min="8709" max="8710" width="6.375" style="1" customWidth="1"/>
    <col min="8711" max="8713" width="7.75" style="1" customWidth="1"/>
    <col min="8714" max="8726" width="6.75" style="1" customWidth="1"/>
    <col min="8727" max="8727" width="6.375" style="1" customWidth="1"/>
    <col min="8728" max="8728" width="6.75" style="1" customWidth="1"/>
    <col min="8729" max="8733" width="6.375" style="1" customWidth="1"/>
    <col min="8734" max="8734" width="10.375" style="1" customWidth="1"/>
    <col min="8735" max="8736" width="9" style="1"/>
    <col min="8737" max="8737" width="8.25" style="1" customWidth="1"/>
    <col min="8738" max="8963" width="9" style="1"/>
    <col min="8964" max="8964" width="11.375" style="1" customWidth="1"/>
    <col min="8965" max="8966" width="6.375" style="1" customWidth="1"/>
    <col min="8967" max="8969" width="7.75" style="1" customWidth="1"/>
    <col min="8970" max="8982" width="6.75" style="1" customWidth="1"/>
    <col min="8983" max="8983" width="6.375" style="1" customWidth="1"/>
    <col min="8984" max="8984" width="6.75" style="1" customWidth="1"/>
    <col min="8985" max="8989" width="6.375" style="1" customWidth="1"/>
    <col min="8990" max="8990" width="10.375" style="1" customWidth="1"/>
    <col min="8991" max="8992" width="9" style="1"/>
    <col min="8993" max="8993" width="8.25" style="1" customWidth="1"/>
    <col min="8994" max="9219" width="9" style="1"/>
    <col min="9220" max="9220" width="11.375" style="1" customWidth="1"/>
    <col min="9221" max="9222" width="6.375" style="1" customWidth="1"/>
    <col min="9223" max="9225" width="7.75" style="1" customWidth="1"/>
    <col min="9226" max="9238" width="6.75" style="1" customWidth="1"/>
    <col min="9239" max="9239" width="6.375" style="1" customWidth="1"/>
    <col min="9240" max="9240" width="6.75" style="1" customWidth="1"/>
    <col min="9241" max="9245" width="6.375" style="1" customWidth="1"/>
    <col min="9246" max="9246" width="10.375" style="1" customWidth="1"/>
    <col min="9247" max="9248" width="9" style="1"/>
    <col min="9249" max="9249" width="8.25" style="1" customWidth="1"/>
    <col min="9250" max="9475" width="9" style="1"/>
    <col min="9476" max="9476" width="11.375" style="1" customWidth="1"/>
    <col min="9477" max="9478" width="6.375" style="1" customWidth="1"/>
    <col min="9479" max="9481" width="7.75" style="1" customWidth="1"/>
    <col min="9482" max="9494" width="6.75" style="1" customWidth="1"/>
    <col min="9495" max="9495" width="6.375" style="1" customWidth="1"/>
    <col min="9496" max="9496" width="6.75" style="1" customWidth="1"/>
    <col min="9497" max="9501" width="6.375" style="1" customWidth="1"/>
    <col min="9502" max="9502" width="10.375" style="1" customWidth="1"/>
    <col min="9503" max="9504" width="9" style="1"/>
    <col min="9505" max="9505" width="8.25" style="1" customWidth="1"/>
    <col min="9506" max="9731" width="9" style="1"/>
    <col min="9732" max="9732" width="11.375" style="1" customWidth="1"/>
    <col min="9733" max="9734" width="6.375" style="1" customWidth="1"/>
    <col min="9735" max="9737" width="7.75" style="1" customWidth="1"/>
    <col min="9738" max="9750" width="6.75" style="1" customWidth="1"/>
    <col min="9751" max="9751" width="6.375" style="1" customWidth="1"/>
    <col min="9752" max="9752" width="6.75" style="1" customWidth="1"/>
    <col min="9753" max="9757" width="6.375" style="1" customWidth="1"/>
    <col min="9758" max="9758" width="10.375" style="1" customWidth="1"/>
    <col min="9759" max="9760" width="9" style="1"/>
    <col min="9761" max="9761" width="8.25" style="1" customWidth="1"/>
    <col min="9762" max="9987" width="9" style="1"/>
    <col min="9988" max="9988" width="11.375" style="1" customWidth="1"/>
    <col min="9989" max="9990" width="6.375" style="1" customWidth="1"/>
    <col min="9991" max="9993" width="7.75" style="1" customWidth="1"/>
    <col min="9994" max="10006" width="6.75" style="1" customWidth="1"/>
    <col min="10007" max="10007" width="6.375" style="1" customWidth="1"/>
    <col min="10008" max="10008" width="6.75" style="1" customWidth="1"/>
    <col min="10009" max="10013" width="6.375" style="1" customWidth="1"/>
    <col min="10014" max="10014" width="10.375" style="1" customWidth="1"/>
    <col min="10015" max="10016" width="9" style="1"/>
    <col min="10017" max="10017" width="8.25" style="1" customWidth="1"/>
    <col min="10018" max="10243" width="9" style="1"/>
    <col min="10244" max="10244" width="11.375" style="1" customWidth="1"/>
    <col min="10245" max="10246" width="6.375" style="1" customWidth="1"/>
    <col min="10247" max="10249" width="7.75" style="1" customWidth="1"/>
    <col min="10250" max="10262" width="6.75" style="1" customWidth="1"/>
    <col min="10263" max="10263" width="6.375" style="1" customWidth="1"/>
    <col min="10264" max="10264" width="6.75" style="1" customWidth="1"/>
    <col min="10265" max="10269" width="6.375" style="1" customWidth="1"/>
    <col min="10270" max="10270" width="10.375" style="1" customWidth="1"/>
    <col min="10271" max="10272" width="9" style="1"/>
    <col min="10273" max="10273" width="8.25" style="1" customWidth="1"/>
    <col min="10274" max="10499" width="9" style="1"/>
    <col min="10500" max="10500" width="11.375" style="1" customWidth="1"/>
    <col min="10501" max="10502" width="6.375" style="1" customWidth="1"/>
    <col min="10503" max="10505" width="7.75" style="1" customWidth="1"/>
    <col min="10506" max="10518" width="6.75" style="1" customWidth="1"/>
    <col min="10519" max="10519" width="6.375" style="1" customWidth="1"/>
    <col min="10520" max="10520" width="6.75" style="1" customWidth="1"/>
    <col min="10521" max="10525" width="6.375" style="1" customWidth="1"/>
    <col min="10526" max="10526" width="10.375" style="1" customWidth="1"/>
    <col min="10527" max="10528" width="9" style="1"/>
    <col min="10529" max="10529" width="8.25" style="1" customWidth="1"/>
    <col min="10530" max="10755" width="9" style="1"/>
    <col min="10756" max="10756" width="11.375" style="1" customWidth="1"/>
    <col min="10757" max="10758" width="6.375" style="1" customWidth="1"/>
    <col min="10759" max="10761" width="7.75" style="1" customWidth="1"/>
    <col min="10762" max="10774" width="6.75" style="1" customWidth="1"/>
    <col min="10775" max="10775" width="6.375" style="1" customWidth="1"/>
    <col min="10776" max="10776" width="6.75" style="1" customWidth="1"/>
    <col min="10777" max="10781" width="6.375" style="1" customWidth="1"/>
    <col min="10782" max="10782" width="10.375" style="1" customWidth="1"/>
    <col min="10783" max="10784" width="9" style="1"/>
    <col min="10785" max="10785" width="8.25" style="1" customWidth="1"/>
    <col min="10786" max="11011" width="9" style="1"/>
    <col min="11012" max="11012" width="11.375" style="1" customWidth="1"/>
    <col min="11013" max="11014" width="6.375" style="1" customWidth="1"/>
    <col min="11015" max="11017" width="7.75" style="1" customWidth="1"/>
    <col min="11018" max="11030" width="6.75" style="1" customWidth="1"/>
    <col min="11031" max="11031" width="6.375" style="1" customWidth="1"/>
    <col min="11032" max="11032" width="6.75" style="1" customWidth="1"/>
    <col min="11033" max="11037" width="6.375" style="1" customWidth="1"/>
    <col min="11038" max="11038" width="10.375" style="1" customWidth="1"/>
    <col min="11039" max="11040" width="9" style="1"/>
    <col min="11041" max="11041" width="8.25" style="1" customWidth="1"/>
    <col min="11042" max="11267" width="9" style="1"/>
    <col min="11268" max="11268" width="11.375" style="1" customWidth="1"/>
    <col min="11269" max="11270" width="6.375" style="1" customWidth="1"/>
    <col min="11271" max="11273" width="7.75" style="1" customWidth="1"/>
    <col min="11274" max="11286" width="6.75" style="1" customWidth="1"/>
    <col min="11287" max="11287" width="6.375" style="1" customWidth="1"/>
    <col min="11288" max="11288" width="6.75" style="1" customWidth="1"/>
    <col min="11289" max="11293" width="6.375" style="1" customWidth="1"/>
    <col min="11294" max="11294" width="10.375" style="1" customWidth="1"/>
    <col min="11295" max="11296" width="9" style="1"/>
    <col min="11297" max="11297" width="8.25" style="1" customWidth="1"/>
    <col min="11298" max="11523" width="9" style="1"/>
    <col min="11524" max="11524" width="11.375" style="1" customWidth="1"/>
    <col min="11525" max="11526" width="6.375" style="1" customWidth="1"/>
    <col min="11527" max="11529" width="7.75" style="1" customWidth="1"/>
    <col min="11530" max="11542" width="6.75" style="1" customWidth="1"/>
    <col min="11543" max="11543" width="6.375" style="1" customWidth="1"/>
    <col min="11544" max="11544" width="6.75" style="1" customWidth="1"/>
    <col min="11545" max="11549" width="6.375" style="1" customWidth="1"/>
    <col min="11550" max="11550" width="10.375" style="1" customWidth="1"/>
    <col min="11551" max="11552" width="9" style="1"/>
    <col min="11553" max="11553" width="8.25" style="1" customWidth="1"/>
    <col min="11554" max="11779" width="9" style="1"/>
    <col min="11780" max="11780" width="11.375" style="1" customWidth="1"/>
    <col min="11781" max="11782" width="6.375" style="1" customWidth="1"/>
    <col min="11783" max="11785" width="7.75" style="1" customWidth="1"/>
    <col min="11786" max="11798" width="6.75" style="1" customWidth="1"/>
    <col min="11799" max="11799" width="6.375" style="1" customWidth="1"/>
    <col min="11800" max="11800" width="6.75" style="1" customWidth="1"/>
    <col min="11801" max="11805" width="6.375" style="1" customWidth="1"/>
    <col min="11806" max="11806" width="10.375" style="1" customWidth="1"/>
    <col min="11807" max="11808" width="9" style="1"/>
    <col min="11809" max="11809" width="8.25" style="1" customWidth="1"/>
    <col min="11810" max="12035" width="9" style="1"/>
    <col min="12036" max="12036" width="11.375" style="1" customWidth="1"/>
    <col min="12037" max="12038" width="6.375" style="1" customWidth="1"/>
    <col min="12039" max="12041" width="7.75" style="1" customWidth="1"/>
    <col min="12042" max="12054" width="6.75" style="1" customWidth="1"/>
    <col min="12055" max="12055" width="6.375" style="1" customWidth="1"/>
    <col min="12056" max="12056" width="6.75" style="1" customWidth="1"/>
    <col min="12057" max="12061" width="6.375" style="1" customWidth="1"/>
    <col min="12062" max="12062" width="10.375" style="1" customWidth="1"/>
    <col min="12063" max="12064" width="9" style="1"/>
    <col min="12065" max="12065" width="8.25" style="1" customWidth="1"/>
    <col min="12066" max="12291" width="9" style="1"/>
    <col min="12292" max="12292" width="11.375" style="1" customWidth="1"/>
    <col min="12293" max="12294" width="6.375" style="1" customWidth="1"/>
    <col min="12295" max="12297" width="7.75" style="1" customWidth="1"/>
    <col min="12298" max="12310" width="6.75" style="1" customWidth="1"/>
    <col min="12311" max="12311" width="6.375" style="1" customWidth="1"/>
    <col min="12312" max="12312" width="6.75" style="1" customWidth="1"/>
    <col min="12313" max="12317" width="6.375" style="1" customWidth="1"/>
    <col min="12318" max="12318" width="10.375" style="1" customWidth="1"/>
    <col min="12319" max="12320" width="9" style="1"/>
    <col min="12321" max="12321" width="8.25" style="1" customWidth="1"/>
    <col min="12322" max="12547" width="9" style="1"/>
    <col min="12548" max="12548" width="11.375" style="1" customWidth="1"/>
    <col min="12549" max="12550" width="6.375" style="1" customWidth="1"/>
    <col min="12551" max="12553" width="7.75" style="1" customWidth="1"/>
    <col min="12554" max="12566" width="6.75" style="1" customWidth="1"/>
    <col min="12567" max="12567" width="6.375" style="1" customWidth="1"/>
    <col min="12568" max="12568" width="6.75" style="1" customWidth="1"/>
    <col min="12569" max="12573" width="6.375" style="1" customWidth="1"/>
    <col min="12574" max="12574" width="10.375" style="1" customWidth="1"/>
    <col min="12575" max="12576" width="9" style="1"/>
    <col min="12577" max="12577" width="8.25" style="1" customWidth="1"/>
    <col min="12578" max="12803" width="9" style="1"/>
    <col min="12804" max="12804" width="11.375" style="1" customWidth="1"/>
    <col min="12805" max="12806" width="6.375" style="1" customWidth="1"/>
    <col min="12807" max="12809" width="7.75" style="1" customWidth="1"/>
    <col min="12810" max="12822" width="6.75" style="1" customWidth="1"/>
    <col min="12823" max="12823" width="6.375" style="1" customWidth="1"/>
    <col min="12824" max="12824" width="6.75" style="1" customWidth="1"/>
    <col min="12825" max="12829" width="6.375" style="1" customWidth="1"/>
    <col min="12830" max="12830" width="10.375" style="1" customWidth="1"/>
    <col min="12831" max="12832" width="9" style="1"/>
    <col min="12833" max="12833" width="8.25" style="1" customWidth="1"/>
    <col min="12834" max="13059" width="9" style="1"/>
    <col min="13060" max="13060" width="11.375" style="1" customWidth="1"/>
    <col min="13061" max="13062" width="6.375" style="1" customWidth="1"/>
    <col min="13063" max="13065" width="7.75" style="1" customWidth="1"/>
    <col min="13066" max="13078" width="6.75" style="1" customWidth="1"/>
    <col min="13079" max="13079" width="6.375" style="1" customWidth="1"/>
    <col min="13080" max="13080" width="6.75" style="1" customWidth="1"/>
    <col min="13081" max="13085" width="6.375" style="1" customWidth="1"/>
    <col min="13086" max="13086" width="10.375" style="1" customWidth="1"/>
    <col min="13087" max="13088" width="9" style="1"/>
    <col min="13089" max="13089" width="8.25" style="1" customWidth="1"/>
    <col min="13090" max="13315" width="9" style="1"/>
    <col min="13316" max="13316" width="11.375" style="1" customWidth="1"/>
    <col min="13317" max="13318" width="6.375" style="1" customWidth="1"/>
    <col min="13319" max="13321" width="7.75" style="1" customWidth="1"/>
    <col min="13322" max="13334" width="6.75" style="1" customWidth="1"/>
    <col min="13335" max="13335" width="6.375" style="1" customWidth="1"/>
    <col min="13336" max="13336" width="6.75" style="1" customWidth="1"/>
    <col min="13337" max="13341" width="6.375" style="1" customWidth="1"/>
    <col min="13342" max="13342" width="10.375" style="1" customWidth="1"/>
    <col min="13343" max="13344" width="9" style="1"/>
    <col min="13345" max="13345" width="8.25" style="1" customWidth="1"/>
    <col min="13346" max="13571" width="9" style="1"/>
    <col min="13572" max="13572" width="11.375" style="1" customWidth="1"/>
    <col min="13573" max="13574" width="6.375" style="1" customWidth="1"/>
    <col min="13575" max="13577" width="7.75" style="1" customWidth="1"/>
    <col min="13578" max="13590" width="6.75" style="1" customWidth="1"/>
    <col min="13591" max="13591" width="6.375" style="1" customWidth="1"/>
    <col min="13592" max="13592" width="6.75" style="1" customWidth="1"/>
    <col min="13593" max="13597" width="6.375" style="1" customWidth="1"/>
    <col min="13598" max="13598" width="10.375" style="1" customWidth="1"/>
    <col min="13599" max="13600" width="9" style="1"/>
    <col min="13601" max="13601" width="8.25" style="1" customWidth="1"/>
    <col min="13602" max="13827" width="9" style="1"/>
    <col min="13828" max="13828" width="11.375" style="1" customWidth="1"/>
    <col min="13829" max="13830" width="6.375" style="1" customWidth="1"/>
    <col min="13831" max="13833" width="7.75" style="1" customWidth="1"/>
    <col min="13834" max="13846" width="6.75" style="1" customWidth="1"/>
    <col min="13847" max="13847" width="6.375" style="1" customWidth="1"/>
    <col min="13848" max="13848" width="6.75" style="1" customWidth="1"/>
    <col min="13849" max="13853" width="6.375" style="1" customWidth="1"/>
    <col min="13854" max="13854" width="10.375" style="1" customWidth="1"/>
    <col min="13855" max="13856" width="9" style="1"/>
    <col min="13857" max="13857" width="8.25" style="1" customWidth="1"/>
    <col min="13858" max="14083" width="9" style="1"/>
    <col min="14084" max="14084" width="11.375" style="1" customWidth="1"/>
    <col min="14085" max="14086" width="6.375" style="1" customWidth="1"/>
    <col min="14087" max="14089" width="7.75" style="1" customWidth="1"/>
    <col min="14090" max="14102" width="6.75" style="1" customWidth="1"/>
    <col min="14103" max="14103" width="6.375" style="1" customWidth="1"/>
    <col min="14104" max="14104" width="6.75" style="1" customWidth="1"/>
    <col min="14105" max="14109" width="6.375" style="1" customWidth="1"/>
    <col min="14110" max="14110" width="10.375" style="1" customWidth="1"/>
    <col min="14111" max="14112" width="9" style="1"/>
    <col min="14113" max="14113" width="8.25" style="1" customWidth="1"/>
    <col min="14114" max="14339" width="9" style="1"/>
    <col min="14340" max="14340" width="11.375" style="1" customWidth="1"/>
    <col min="14341" max="14342" width="6.375" style="1" customWidth="1"/>
    <col min="14343" max="14345" width="7.75" style="1" customWidth="1"/>
    <col min="14346" max="14358" width="6.75" style="1" customWidth="1"/>
    <col min="14359" max="14359" width="6.375" style="1" customWidth="1"/>
    <col min="14360" max="14360" width="6.75" style="1" customWidth="1"/>
    <col min="14361" max="14365" width="6.375" style="1" customWidth="1"/>
    <col min="14366" max="14366" width="10.375" style="1" customWidth="1"/>
    <col min="14367" max="14368" width="9" style="1"/>
    <col min="14369" max="14369" width="8.25" style="1" customWidth="1"/>
    <col min="14370" max="14595" width="9" style="1"/>
    <col min="14596" max="14596" width="11.375" style="1" customWidth="1"/>
    <col min="14597" max="14598" width="6.375" style="1" customWidth="1"/>
    <col min="14599" max="14601" width="7.75" style="1" customWidth="1"/>
    <col min="14602" max="14614" width="6.75" style="1" customWidth="1"/>
    <col min="14615" max="14615" width="6.375" style="1" customWidth="1"/>
    <col min="14616" max="14616" width="6.75" style="1" customWidth="1"/>
    <col min="14617" max="14621" width="6.375" style="1" customWidth="1"/>
    <col min="14622" max="14622" width="10.375" style="1" customWidth="1"/>
    <col min="14623" max="14624" width="9" style="1"/>
    <col min="14625" max="14625" width="8.25" style="1" customWidth="1"/>
    <col min="14626" max="14851" width="9" style="1"/>
    <col min="14852" max="14852" width="11.375" style="1" customWidth="1"/>
    <col min="14853" max="14854" width="6.375" style="1" customWidth="1"/>
    <col min="14855" max="14857" width="7.75" style="1" customWidth="1"/>
    <col min="14858" max="14870" width="6.75" style="1" customWidth="1"/>
    <col min="14871" max="14871" width="6.375" style="1" customWidth="1"/>
    <col min="14872" max="14872" width="6.75" style="1" customWidth="1"/>
    <col min="14873" max="14877" width="6.375" style="1" customWidth="1"/>
    <col min="14878" max="14878" width="10.375" style="1" customWidth="1"/>
    <col min="14879" max="14880" width="9" style="1"/>
    <col min="14881" max="14881" width="8.25" style="1" customWidth="1"/>
    <col min="14882" max="15107" width="9" style="1"/>
    <col min="15108" max="15108" width="11.375" style="1" customWidth="1"/>
    <col min="15109" max="15110" width="6.375" style="1" customWidth="1"/>
    <col min="15111" max="15113" width="7.75" style="1" customWidth="1"/>
    <col min="15114" max="15126" width="6.75" style="1" customWidth="1"/>
    <col min="15127" max="15127" width="6.375" style="1" customWidth="1"/>
    <col min="15128" max="15128" width="6.75" style="1" customWidth="1"/>
    <col min="15129" max="15133" width="6.375" style="1" customWidth="1"/>
    <col min="15134" max="15134" width="10.375" style="1" customWidth="1"/>
    <col min="15135" max="15136" width="9" style="1"/>
    <col min="15137" max="15137" width="8.25" style="1" customWidth="1"/>
    <col min="15138" max="15363" width="9" style="1"/>
    <col min="15364" max="15364" width="11.375" style="1" customWidth="1"/>
    <col min="15365" max="15366" width="6.375" style="1" customWidth="1"/>
    <col min="15367" max="15369" width="7.75" style="1" customWidth="1"/>
    <col min="15370" max="15382" width="6.75" style="1" customWidth="1"/>
    <col min="15383" max="15383" width="6.375" style="1" customWidth="1"/>
    <col min="15384" max="15384" width="6.75" style="1" customWidth="1"/>
    <col min="15385" max="15389" width="6.375" style="1" customWidth="1"/>
    <col min="15390" max="15390" width="10.375" style="1" customWidth="1"/>
    <col min="15391" max="15392" width="9" style="1"/>
    <col min="15393" max="15393" width="8.25" style="1" customWidth="1"/>
    <col min="15394" max="15619" width="9" style="1"/>
    <col min="15620" max="15620" width="11.375" style="1" customWidth="1"/>
    <col min="15621" max="15622" width="6.375" style="1" customWidth="1"/>
    <col min="15623" max="15625" width="7.75" style="1" customWidth="1"/>
    <col min="15626" max="15638" width="6.75" style="1" customWidth="1"/>
    <col min="15639" max="15639" width="6.375" style="1" customWidth="1"/>
    <col min="15640" max="15640" width="6.75" style="1" customWidth="1"/>
    <col min="15641" max="15645" width="6.375" style="1" customWidth="1"/>
    <col min="15646" max="15646" width="10.375" style="1" customWidth="1"/>
    <col min="15647" max="15648" width="9" style="1"/>
    <col min="15649" max="15649" width="8.25" style="1" customWidth="1"/>
    <col min="15650" max="15875" width="9" style="1"/>
    <col min="15876" max="15876" width="11.375" style="1" customWidth="1"/>
    <col min="15877" max="15878" width="6.375" style="1" customWidth="1"/>
    <col min="15879" max="15881" width="7.75" style="1" customWidth="1"/>
    <col min="15882" max="15894" width="6.75" style="1" customWidth="1"/>
    <col min="15895" max="15895" width="6.375" style="1" customWidth="1"/>
    <col min="15896" max="15896" width="6.75" style="1" customWidth="1"/>
    <col min="15897" max="15901" width="6.375" style="1" customWidth="1"/>
    <col min="15902" max="15902" width="10.375" style="1" customWidth="1"/>
    <col min="15903" max="15904" width="9" style="1"/>
    <col min="15905" max="15905" width="8.25" style="1" customWidth="1"/>
    <col min="15906" max="16131" width="9" style="1"/>
    <col min="16132" max="16132" width="11.375" style="1" customWidth="1"/>
    <col min="16133" max="16134" width="6.375" style="1" customWidth="1"/>
    <col min="16135" max="16137" width="7.75" style="1" customWidth="1"/>
    <col min="16138" max="16150" width="6.75" style="1" customWidth="1"/>
    <col min="16151" max="16151" width="6.375" style="1" customWidth="1"/>
    <col min="16152" max="16152" width="6.75" style="1" customWidth="1"/>
    <col min="16153" max="16157" width="6.375" style="1" customWidth="1"/>
    <col min="16158" max="16158" width="10.375" style="1" customWidth="1"/>
    <col min="16159" max="16160" width="9" style="1"/>
    <col min="16161" max="16161" width="8.25" style="1" customWidth="1"/>
    <col min="16162" max="16384" width="9" style="1"/>
  </cols>
  <sheetData>
    <row r="1" spans="1:30" ht="25.5" customHeight="1">
      <c r="A1" s="652" t="s">
        <v>400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</row>
    <row r="2" spans="1:30" ht="3" customHeight="1" thickBot="1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2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</row>
    <row r="3" spans="1:30" s="5" customFormat="1" ht="18" customHeight="1" thickTop="1">
      <c r="A3" s="653" t="s">
        <v>1</v>
      </c>
      <c r="B3" s="647" t="s">
        <v>2</v>
      </c>
      <c r="C3" s="632" t="s">
        <v>3</v>
      </c>
      <c r="D3" s="634" t="s">
        <v>4</v>
      </c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6"/>
      <c r="S3" s="4"/>
      <c r="T3" s="656" t="s">
        <v>30</v>
      </c>
      <c r="U3" s="657"/>
      <c r="V3" s="634" t="s">
        <v>31</v>
      </c>
      <c r="W3" s="639"/>
      <c r="X3" s="639"/>
      <c r="Y3" s="640"/>
      <c r="Z3" s="641" t="s">
        <v>32</v>
      </c>
      <c r="AA3" s="658" t="s">
        <v>33</v>
      </c>
      <c r="AB3" s="659"/>
      <c r="AC3" s="660"/>
      <c r="AD3" s="647" t="s">
        <v>1</v>
      </c>
    </row>
    <row r="4" spans="1:30" s="5" customFormat="1" ht="18" customHeight="1">
      <c r="A4" s="654"/>
      <c r="B4" s="648"/>
      <c r="C4" s="633"/>
      <c r="D4" s="649" t="s">
        <v>10</v>
      </c>
      <c r="E4" s="650"/>
      <c r="F4" s="651"/>
      <c r="G4" s="649" t="s">
        <v>34</v>
      </c>
      <c r="H4" s="651"/>
      <c r="I4" s="649" t="s">
        <v>35</v>
      </c>
      <c r="J4" s="651"/>
      <c r="K4" s="649" t="s">
        <v>36</v>
      </c>
      <c r="L4" s="651"/>
      <c r="M4" s="649" t="s">
        <v>11</v>
      </c>
      <c r="N4" s="651"/>
      <c r="O4" s="649" t="s">
        <v>401</v>
      </c>
      <c r="P4" s="651"/>
      <c r="Q4" s="649" t="s">
        <v>13</v>
      </c>
      <c r="R4" s="651"/>
      <c r="S4" s="623" t="s">
        <v>14</v>
      </c>
      <c r="T4" s="625" t="s">
        <v>15</v>
      </c>
      <c r="U4" s="625" t="s">
        <v>16</v>
      </c>
      <c r="V4" s="620" t="s">
        <v>14</v>
      </c>
      <c r="W4" s="622" t="s">
        <v>17</v>
      </c>
      <c r="X4" s="622"/>
      <c r="Y4" s="620" t="s">
        <v>18</v>
      </c>
      <c r="Z4" s="642"/>
      <c r="AA4" s="619" t="s">
        <v>14</v>
      </c>
      <c r="AB4" s="619" t="s">
        <v>15</v>
      </c>
      <c r="AC4" s="619" t="s">
        <v>16</v>
      </c>
      <c r="AD4" s="648"/>
    </row>
    <row r="5" spans="1:30" s="5" customFormat="1" ht="18" customHeight="1">
      <c r="A5" s="655"/>
      <c r="B5" s="621"/>
      <c r="C5" s="624"/>
      <c r="D5" s="6" t="s">
        <v>14</v>
      </c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7" t="s">
        <v>15</v>
      </c>
      <c r="L5" s="7" t="s">
        <v>16</v>
      </c>
      <c r="M5" s="6" t="s">
        <v>15</v>
      </c>
      <c r="N5" s="6" t="s">
        <v>16</v>
      </c>
      <c r="O5" s="6" t="s">
        <v>15</v>
      </c>
      <c r="P5" s="6" t="s">
        <v>16</v>
      </c>
      <c r="Q5" s="7" t="s">
        <v>15</v>
      </c>
      <c r="R5" s="7" t="s">
        <v>16</v>
      </c>
      <c r="S5" s="624"/>
      <c r="T5" s="624"/>
      <c r="U5" s="624"/>
      <c r="V5" s="621"/>
      <c r="W5" s="8" t="s">
        <v>15</v>
      </c>
      <c r="X5" s="8" t="s">
        <v>16</v>
      </c>
      <c r="Y5" s="621"/>
      <c r="Z5" s="643"/>
      <c r="AA5" s="619"/>
      <c r="AB5" s="619"/>
      <c r="AC5" s="619"/>
      <c r="AD5" s="621"/>
    </row>
    <row r="6" spans="1:30" s="5" customFormat="1" ht="20.100000000000001" customHeight="1">
      <c r="A6" s="9" t="s">
        <v>19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2"/>
      <c r="AD6" s="9" t="s">
        <v>19</v>
      </c>
    </row>
    <row r="7" spans="1:30" s="18" customFormat="1" ht="15.95" customHeight="1">
      <c r="A7" s="20">
        <v>27</v>
      </c>
      <c r="B7" s="21">
        <v>1</v>
      </c>
      <c r="C7" s="22">
        <v>6</v>
      </c>
      <c r="D7" s="22">
        <v>221</v>
      </c>
      <c r="E7" s="22">
        <v>117</v>
      </c>
      <c r="F7" s="22">
        <v>104</v>
      </c>
      <c r="G7" s="22">
        <v>3</v>
      </c>
      <c r="H7" s="22">
        <v>3</v>
      </c>
      <c r="I7" s="22">
        <v>12</v>
      </c>
      <c r="J7" s="22">
        <v>6</v>
      </c>
      <c r="K7" s="22">
        <v>13</v>
      </c>
      <c r="L7" s="22">
        <v>8</v>
      </c>
      <c r="M7" s="22">
        <v>25</v>
      </c>
      <c r="N7" s="22">
        <v>30</v>
      </c>
      <c r="O7" s="22">
        <v>26</v>
      </c>
      <c r="P7" s="22">
        <v>34</v>
      </c>
      <c r="Q7" s="22">
        <v>38</v>
      </c>
      <c r="R7" s="22">
        <v>23</v>
      </c>
      <c r="S7" s="22">
        <v>176</v>
      </c>
      <c r="T7" s="22">
        <v>89</v>
      </c>
      <c r="U7" s="22">
        <v>87</v>
      </c>
      <c r="V7" s="22">
        <v>29</v>
      </c>
      <c r="W7" s="22">
        <v>4</v>
      </c>
      <c r="X7" s="22">
        <v>17</v>
      </c>
      <c r="Y7" s="22">
        <v>8</v>
      </c>
      <c r="Z7" s="22">
        <v>0</v>
      </c>
      <c r="AA7" s="22">
        <v>4</v>
      </c>
      <c r="AB7" s="22">
        <v>1</v>
      </c>
      <c r="AC7" s="23">
        <v>3</v>
      </c>
      <c r="AD7" s="20">
        <v>27</v>
      </c>
    </row>
    <row r="8" spans="1:30" s="18" customFormat="1" ht="15.95" customHeight="1">
      <c r="A8" s="25" t="s">
        <v>20</v>
      </c>
      <c r="B8" s="15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7">
        <v>0</v>
      </c>
      <c r="AD8" s="25" t="s">
        <v>20</v>
      </c>
    </row>
    <row r="9" spans="1:30" s="18" customFormat="1" ht="15.95" customHeight="1">
      <c r="A9" s="25" t="s">
        <v>21</v>
      </c>
      <c r="B9" s="15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7">
        <v>0</v>
      </c>
      <c r="AD9" s="25" t="s">
        <v>21</v>
      </c>
    </row>
    <row r="10" spans="1:30" s="18" customFormat="1" ht="15.95" customHeight="1">
      <c r="A10" s="25" t="s">
        <v>22</v>
      </c>
      <c r="B10" s="15">
        <v>1</v>
      </c>
      <c r="C10" s="16">
        <v>6</v>
      </c>
      <c r="D10" s="16">
        <v>221</v>
      </c>
      <c r="E10" s="16">
        <v>117</v>
      </c>
      <c r="F10" s="16">
        <v>104</v>
      </c>
      <c r="G10" s="16">
        <v>3</v>
      </c>
      <c r="H10" s="16">
        <v>3</v>
      </c>
      <c r="I10" s="16">
        <v>12</v>
      </c>
      <c r="J10" s="16">
        <v>6</v>
      </c>
      <c r="K10" s="16">
        <v>13</v>
      </c>
      <c r="L10" s="16">
        <v>8</v>
      </c>
      <c r="M10" s="16">
        <v>25</v>
      </c>
      <c r="N10" s="16">
        <v>30</v>
      </c>
      <c r="O10" s="16">
        <v>26</v>
      </c>
      <c r="P10" s="16">
        <v>34</v>
      </c>
      <c r="Q10" s="16">
        <v>38</v>
      </c>
      <c r="R10" s="16">
        <v>23</v>
      </c>
      <c r="S10" s="16">
        <v>176</v>
      </c>
      <c r="T10" s="16">
        <v>89</v>
      </c>
      <c r="U10" s="16">
        <v>87</v>
      </c>
      <c r="V10" s="16">
        <v>29</v>
      </c>
      <c r="W10" s="16">
        <v>4</v>
      </c>
      <c r="X10" s="16">
        <v>17</v>
      </c>
      <c r="Y10" s="16">
        <v>8</v>
      </c>
      <c r="Z10" s="16">
        <v>0</v>
      </c>
      <c r="AA10" s="16">
        <v>4</v>
      </c>
      <c r="AB10" s="16">
        <v>1</v>
      </c>
      <c r="AC10" s="17">
        <v>3</v>
      </c>
      <c r="AD10" s="25" t="s">
        <v>22</v>
      </c>
    </row>
    <row r="11" spans="1:30" s="5" customFormat="1" ht="15.95" customHeight="1">
      <c r="A11" s="25" t="s">
        <v>23</v>
      </c>
      <c r="B11" s="15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16">
        <v>0</v>
      </c>
      <c r="L11" s="16">
        <v>0</v>
      </c>
      <c r="M11" s="22">
        <v>0</v>
      </c>
      <c r="N11" s="22">
        <v>0</v>
      </c>
      <c r="O11" s="22">
        <v>0</v>
      </c>
      <c r="P11" s="22">
        <v>0</v>
      </c>
      <c r="Q11" s="16">
        <v>0</v>
      </c>
      <c r="R11" s="16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3">
        <v>0</v>
      </c>
      <c r="AD11" s="25" t="s">
        <v>23</v>
      </c>
    </row>
    <row r="12" spans="1:30" s="5" customFormat="1" ht="15.95" customHeight="1">
      <c r="A12" s="25" t="s">
        <v>24</v>
      </c>
      <c r="B12" s="15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3">
        <v>0</v>
      </c>
      <c r="AD12" s="25" t="s">
        <v>24</v>
      </c>
    </row>
    <row r="13" spans="1:30" s="18" customFormat="1" ht="15.95" customHeight="1">
      <c r="A13" s="25" t="s">
        <v>25</v>
      </c>
      <c r="B13" s="15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7">
        <v>0</v>
      </c>
      <c r="AD13" s="25" t="s">
        <v>25</v>
      </c>
    </row>
    <row r="14" spans="1:30" s="18" customFormat="1" ht="15.95" customHeight="1">
      <c r="A14" s="25" t="s">
        <v>26</v>
      </c>
      <c r="B14" s="15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7">
        <v>0</v>
      </c>
      <c r="AD14" s="25" t="s">
        <v>26</v>
      </c>
    </row>
    <row r="15" spans="1:30" s="18" customFormat="1" ht="15.95" customHeight="1">
      <c r="A15" s="2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7"/>
      <c r="AD15" s="25"/>
    </row>
    <row r="16" spans="1:30" s="18" customFormat="1" ht="15.95" customHeight="1">
      <c r="A16" s="9" t="s">
        <v>27</v>
      </c>
      <c r="B16" s="15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7">
        <v>0</v>
      </c>
      <c r="AD16" s="9" t="s">
        <v>27</v>
      </c>
    </row>
    <row r="17" spans="1:30" s="18" customFormat="1" ht="15.95" customHeight="1">
      <c r="A17" s="20">
        <f>A7</f>
        <v>27</v>
      </c>
      <c r="B17" s="15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7">
        <v>0</v>
      </c>
      <c r="AD17" s="20">
        <f>AD7</f>
        <v>27</v>
      </c>
    </row>
    <row r="18" spans="1:30" s="18" customFormat="1" ht="15.95" customHeight="1">
      <c r="A18" s="25" t="s">
        <v>20</v>
      </c>
      <c r="B18" s="15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7">
        <v>0</v>
      </c>
      <c r="AD18" s="25" t="s">
        <v>20</v>
      </c>
    </row>
    <row r="19" spans="1:30" s="18" customFormat="1" ht="15.95" customHeight="1">
      <c r="A19" s="25" t="s">
        <v>21</v>
      </c>
      <c r="B19" s="15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7">
        <v>0</v>
      </c>
      <c r="AD19" s="25" t="s">
        <v>21</v>
      </c>
    </row>
    <row r="20" spans="1:30" s="5" customFormat="1" ht="15.95" customHeight="1">
      <c r="A20" s="25" t="s">
        <v>22</v>
      </c>
      <c r="B20" s="28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30">
        <v>0</v>
      </c>
      <c r="AD20" s="25" t="s">
        <v>22</v>
      </c>
    </row>
    <row r="21" spans="1:30" s="5" customFormat="1" ht="15.95" customHeight="1">
      <c r="A21" s="25" t="s">
        <v>23</v>
      </c>
      <c r="B21" s="28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30">
        <v>0</v>
      </c>
      <c r="AD21" s="25" t="s">
        <v>23</v>
      </c>
    </row>
    <row r="22" spans="1:30" s="18" customFormat="1" ht="15.95" customHeight="1">
      <c r="A22" s="25" t="s">
        <v>24</v>
      </c>
      <c r="B22" s="15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7">
        <v>0</v>
      </c>
      <c r="AD22" s="25" t="s">
        <v>24</v>
      </c>
    </row>
    <row r="23" spans="1:30" s="18" customFormat="1" ht="15.95" customHeight="1">
      <c r="A23" s="25" t="s">
        <v>25</v>
      </c>
      <c r="B23" s="15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7">
        <v>0</v>
      </c>
      <c r="AD23" s="25" t="s">
        <v>25</v>
      </c>
    </row>
    <row r="24" spans="1:30" s="18" customFormat="1" ht="15.95" customHeight="1">
      <c r="A24" s="25" t="s">
        <v>26</v>
      </c>
      <c r="B24" s="15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7">
        <v>0</v>
      </c>
      <c r="AD24" s="25" t="s">
        <v>26</v>
      </c>
    </row>
    <row r="25" spans="1:30" s="18" customFormat="1" ht="15.95" customHeight="1">
      <c r="A25" s="19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7"/>
      <c r="AD25" s="19"/>
    </row>
    <row r="26" spans="1:30" s="5" customFormat="1" ht="15.95" customHeight="1">
      <c r="A26" s="9" t="s">
        <v>29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5"/>
      <c r="AD26" s="9" t="s">
        <v>29</v>
      </c>
    </row>
    <row r="27" spans="1:30" s="5" customFormat="1" ht="15.95" customHeight="1">
      <c r="A27" s="20">
        <f>A7</f>
        <v>27</v>
      </c>
      <c r="B27" s="21">
        <v>1</v>
      </c>
      <c r="C27" s="22">
        <v>6</v>
      </c>
      <c r="D27" s="22">
        <v>221</v>
      </c>
      <c r="E27" s="22">
        <v>117</v>
      </c>
      <c r="F27" s="22">
        <v>104</v>
      </c>
      <c r="G27" s="22">
        <v>3</v>
      </c>
      <c r="H27" s="22">
        <v>3</v>
      </c>
      <c r="I27" s="22">
        <v>12</v>
      </c>
      <c r="J27" s="22">
        <v>6</v>
      </c>
      <c r="K27" s="22">
        <v>13</v>
      </c>
      <c r="L27" s="22">
        <v>8</v>
      </c>
      <c r="M27" s="22">
        <v>25</v>
      </c>
      <c r="N27" s="22">
        <v>30</v>
      </c>
      <c r="O27" s="22">
        <v>26</v>
      </c>
      <c r="P27" s="22">
        <v>34</v>
      </c>
      <c r="Q27" s="22">
        <v>38</v>
      </c>
      <c r="R27" s="22">
        <v>23</v>
      </c>
      <c r="S27" s="22">
        <v>176</v>
      </c>
      <c r="T27" s="22">
        <v>89</v>
      </c>
      <c r="U27" s="22">
        <v>87</v>
      </c>
      <c r="V27" s="22">
        <v>29</v>
      </c>
      <c r="W27" s="22">
        <v>4</v>
      </c>
      <c r="X27" s="22">
        <v>17</v>
      </c>
      <c r="Y27" s="22">
        <v>8</v>
      </c>
      <c r="Z27" s="22">
        <v>0</v>
      </c>
      <c r="AA27" s="22">
        <v>4</v>
      </c>
      <c r="AB27" s="22">
        <v>1</v>
      </c>
      <c r="AC27" s="23">
        <v>3</v>
      </c>
      <c r="AD27" s="20">
        <f>AD7</f>
        <v>27</v>
      </c>
    </row>
    <row r="28" spans="1:30" s="18" customFormat="1" ht="15.95" customHeight="1">
      <c r="A28" s="25" t="s">
        <v>20</v>
      </c>
      <c r="B28" s="42">
        <v>0</v>
      </c>
      <c r="C28" s="43">
        <v>0</v>
      </c>
      <c r="D28" s="16">
        <v>0</v>
      </c>
      <c r="E28" s="16">
        <v>0</v>
      </c>
      <c r="F28" s="16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16">
        <v>0</v>
      </c>
      <c r="T28" s="43">
        <v>0</v>
      </c>
      <c r="U28" s="43">
        <v>0</v>
      </c>
      <c r="V28" s="16">
        <v>0</v>
      </c>
      <c r="W28" s="43">
        <v>0</v>
      </c>
      <c r="X28" s="43">
        <v>0</v>
      </c>
      <c r="Y28" s="43">
        <v>0</v>
      </c>
      <c r="Z28" s="43">
        <v>0</v>
      </c>
      <c r="AA28" s="16">
        <v>0</v>
      </c>
      <c r="AB28" s="43">
        <v>0</v>
      </c>
      <c r="AC28" s="44">
        <v>0</v>
      </c>
      <c r="AD28" s="25" t="s">
        <v>20</v>
      </c>
    </row>
    <row r="29" spans="1:30" s="18" customFormat="1" ht="15.95" customHeight="1">
      <c r="A29" s="25" t="s">
        <v>21</v>
      </c>
      <c r="B29" s="42">
        <v>0</v>
      </c>
      <c r="C29" s="43">
        <v>0</v>
      </c>
      <c r="D29" s="16">
        <v>0</v>
      </c>
      <c r="E29" s="16">
        <v>0</v>
      </c>
      <c r="F29" s="16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16">
        <v>0</v>
      </c>
      <c r="T29" s="43">
        <v>0</v>
      </c>
      <c r="U29" s="43">
        <v>0</v>
      </c>
      <c r="V29" s="16">
        <v>0</v>
      </c>
      <c r="W29" s="43">
        <v>0</v>
      </c>
      <c r="X29" s="43">
        <v>0</v>
      </c>
      <c r="Y29" s="43">
        <v>0</v>
      </c>
      <c r="Z29" s="43">
        <v>0</v>
      </c>
      <c r="AA29" s="16">
        <v>0</v>
      </c>
      <c r="AB29" s="43">
        <v>0</v>
      </c>
      <c r="AC29" s="44">
        <v>0</v>
      </c>
      <c r="AD29" s="25" t="s">
        <v>21</v>
      </c>
    </row>
    <row r="30" spans="1:30" s="18" customFormat="1" ht="15.95" customHeight="1">
      <c r="A30" s="25" t="s">
        <v>22</v>
      </c>
      <c r="B30" s="42">
        <v>1</v>
      </c>
      <c r="C30" s="43">
        <v>6</v>
      </c>
      <c r="D30" s="16">
        <v>221</v>
      </c>
      <c r="E30" s="16">
        <v>117</v>
      </c>
      <c r="F30" s="16">
        <v>104</v>
      </c>
      <c r="G30" s="43">
        <v>3</v>
      </c>
      <c r="H30" s="43">
        <v>3</v>
      </c>
      <c r="I30" s="43">
        <v>12</v>
      </c>
      <c r="J30" s="43">
        <v>6</v>
      </c>
      <c r="K30" s="43">
        <v>13</v>
      </c>
      <c r="L30" s="43">
        <v>8</v>
      </c>
      <c r="M30" s="43">
        <v>25</v>
      </c>
      <c r="N30" s="43">
        <v>30</v>
      </c>
      <c r="O30" s="43">
        <v>26</v>
      </c>
      <c r="P30" s="43">
        <v>34</v>
      </c>
      <c r="Q30" s="43">
        <v>38</v>
      </c>
      <c r="R30" s="43">
        <v>23</v>
      </c>
      <c r="S30" s="16">
        <v>176</v>
      </c>
      <c r="T30" s="43">
        <v>89</v>
      </c>
      <c r="U30" s="43">
        <v>87</v>
      </c>
      <c r="V30" s="16">
        <v>29</v>
      </c>
      <c r="W30" s="43">
        <v>4</v>
      </c>
      <c r="X30" s="43">
        <v>17</v>
      </c>
      <c r="Y30" s="43">
        <v>8</v>
      </c>
      <c r="Z30" s="43">
        <v>0</v>
      </c>
      <c r="AA30" s="16">
        <v>4</v>
      </c>
      <c r="AB30" s="43">
        <v>1</v>
      </c>
      <c r="AC30" s="44">
        <v>3</v>
      </c>
      <c r="AD30" s="25" t="s">
        <v>22</v>
      </c>
    </row>
    <row r="31" spans="1:30" s="18" customFormat="1" ht="15.95" customHeight="1">
      <c r="A31" s="25" t="s">
        <v>23</v>
      </c>
      <c r="B31" s="42">
        <v>0</v>
      </c>
      <c r="C31" s="43">
        <v>0</v>
      </c>
      <c r="D31" s="16">
        <v>0</v>
      </c>
      <c r="E31" s="16">
        <v>0</v>
      </c>
      <c r="F31" s="16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16">
        <v>0</v>
      </c>
      <c r="T31" s="43">
        <v>0</v>
      </c>
      <c r="U31" s="43">
        <v>0</v>
      </c>
      <c r="V31" s="16">
        <v>0</v>
      </c>
      <c r="W31" s="43">
        <v>0</v>
      </c>
      <c r="X31" s="43">
        <v>0</v>
      </c>
      <c r="Y31" s="43">
        <v>0</v>
      </c>
      <c r="Z31" s="43">
        <v>0</v>
      </c>
      <c r="AA31" s="16">
        <v>0</v>
      </c>
      <c r="AB31" s="43">
        <v>0</v>
      </c>
      <c r="AC31" s="44">
        <v>0</v>
      </c>
      <c r="AD31" s="25" t="s">
        <v>23</v>
      </c>
    </row>
    <row r="32" spans="1:30" s="18" customFormat="1" ht="15.95" customHeight="1">
      <c r="A32" s="25" t="s">
        <v>24</v>
      </c>
      <c r="B32" s="42">
        <v>0</v>
      </c>
      <c r="C32" s="43">
        <v>0</v>
      </c>
      <c r="D32" s="16">
        <v>0</v>
      </c>
      <c r="E32" s="16">
        <v>0</v>
      </c>
      <c r="F32" s="16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16">
        <v>0</v>
      </c>
      <c r="T32" s="43">
        <v>0</v>
      </c>
      <c r="U32" s="43">
        <v>0</v>
      </c>
      <c r="V32" s="16">
        <v>0</v>
      </c>
      <c r="W32" s="43">
        <v>0</v>
      </c>
      <c r="X32" s="43">
        <v>0</v>
      </c>
      <c r="Y32" s="43">
        <v>0</v>
      </c>
      <c r="Z32" s="43">
        <v>0</v>
      </c>
      <c r="AA32" s="16">
        <v>0</v>
      </c>
      <c r="AB32" s="43">
        <v>0</v>
      </c>
      <c r="AC32" s="44">
        <v>0</v>
      </c>
      <c r="AD32" s="25" t="s">
        <v>24</v>
      </c>
    </row>
    <row r="33" spans="1:30" s="18" customFormat="1" ht="15.95" customHeight="1">
      <c r="A33" s="25" t="s">
        <v>25</v>
      </c>
      <c r="B33" s="42">
        <v>0</v>
      </c>
      <c r="C33" s="43">
        <v>0</v>
      </c>
      <c r="D33" s="16">
        <v>0</v>
      </c>
      <c r="E33" s="16">
        <v>0</v>
      </c>
      <c r="F33" s="16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16">
        <v>0</v>
      </c>
      <c r="T33" s="43">
        <v>0</v>
      </c>
      <c r="U33" s="43">
        <v>0</v>
      </c>
      <c r="V33" s="16">
        <v>0</v>
      </c>
      <c r="W33" s="43">
        <v>0</v>
      </c>
      <c r="X33" s="43">
        <v>0</v>
      </c>
      <c r="Y33" s="43">
        <v>0</v>
      </c>
      <c r="Z33" s="43">
        <v>0</v>
      </c>
      <c r="AA33" s="16">
        <v>0</v>
      </c>
      <c r="AB33" s="43">
        <v>0</v>
      </c>
      <c r="AC33" s="44">
        <v>0</v>
      </c>
      <c r="AD33" s="25" t="s">
        <v>25</v>
      </c>
    </row>
    <row r="34" spans="1:30" s="18" customFormat="1" ht="15.95" hidden="1" customHeight="1">
      <c r="A34" s="25" t="s">
        <v>26</v>
      </c>
      <c r="B34" s="42">
        <v>0</v>
      </c>
      <c r="C34" s="43">
        <v>0</v>
      </c>
      <c r="D34" s="16">
        <v>0</v>
      </c>
      <c r="E34" s="16">
        <v>0</v>
      </c>
      <c r="F34" s="16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16">
        <v>0</v>
      </c>
      <c r="T34" s="43">
        <v>0</v>
      </c>
      <c r="U34" s="43">
        <v>0</v>
      </c>
      <c r="V34" s="16">
        <v>0</v>
      </c>
      <c r="W34" s="43">
        <v>0</v>
      </c>
      <c r="X34" s="43">
        <v>0</v>
      </c>
      <c r="Y34" s="43">
        <v>0</v>
      </c>
      <c r="Z34" s="43">
        <v>0</v>
      </c>
      <c r="AA34" s="16">
        <v>0</v>
      </c>
      <c r="AB34" s="43">
        <v>0</v>
      </c>
      <c r="AC34" s="44">
        <v>0</v>
      </c>
      <c r="AD34" s="25" t="s">
        <v>26</v>
      </c>
    </row>
    <row r="35" spans="1:30" s="49" customFormat="1" ht="15.95" hidden="1" customHeight="1">
      <c r="A35" s="45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8"/>
    </row>
    <row r="36" spans="1:30" s="5" customFormat="1" ht="15.95" hidden="1" customHeight="1">
      <c r="A36" s="9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5"/>
      <c r="AD36" s="37"/>
    </row>
    <row r="37" spans="1:30" s="18" customFormat="1" ht="15.95" hidden="1" customHeight="1">
      <c r="A37" s="14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7"/>
      <c r="AD37" s="14"/>
    </row>
    <row r="38" spans="1:30" s="18" customFormat="1" ht="15.95" hidden="1" customHeight="1">
      <c r="A38" s="19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7"/>
      <c r="AD38" s="19"/>
    </row>
    <row r="39" spans="1:30" s="18" customFormat="1" ht="15.95" hidden="1" customHeight="1">
      <c r="A39" s="19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7"/>
      <c r="AD39" s="19"/>
    </row>
    <row r="40" spans="1:30" s="18" customFormat="1" ht="15.95" hidden="1" customHeight="1">
      <c r="A40" s="19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7"/>
      <c r="AD40" s="19"/>
    </row>
    <row r="41" spans="1:30" s="5" customFormat="1" ht="15.95" hidden="1" customHeight="1">
      <c r="A41" s="24"/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3"/>
      <c r="AD41" s="19"/>
    </row>
    <row r="42" spans="1:30" s="5" customFormat="1" ht="15.95" hidden="1" customHeight="1">
      <c r="A42" s="20"/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3"/>
      <c r="AD42" s="20"/>
    </row>
    <row r="43" spans="1:30" s="18" customFormat="1" ht="15.95" hidden="1" customHeight="1">
      <c r="A43" s="25"/>
      <c r="B43" s="42"/>
      <c r="C43" s="43"/>
      <c r="D43" s="16"/>
      <c r="E43" s="16"/>
      <c r="F43" s="16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16"/>
      <c r="T43" s="43"/>
      <c r="U43" s="43"/>
      <c r="V43" s="16"/>
      <c r="W43" s="43"/>
      <c r="X43" s="43"/>
      <c r="Y43" s="43"/>
      <c r="Z43" s="43"/>
      <c r="AA43" s="16"/>
      <c r="AB43" s="43"/>
      <c r="AC43" s="44"/>
      <c r="AD43" s="27"/>
    </row>
    <row r="44" spans="1:30" s="18" customFormat="1" ht="15.95" hidden="1" customHeight="1">
      <c r="A44" s="25"/>
      <c r="B44" s="42"/>
      <c r="C44" s="43"/>
      <c r="D44" s="16"/>
      <c r="E44" s="16"/>
      <c r="F44" s="16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16"/>
      <c r="T44" s="43"/>
      <c r="U44" s="43"/>
      <c r="V44" s="16"/>
      <c r="W44" s="43"/>
      <c r="X44" s="43"/>
      <c r="Y44" s="43"/>
      <c r="Z44" s="43"/>
      <c r="AA44" s="16"/>
      <c r="AB44" s="43"/>
      <c r="AC44" s="44"/>
      <c r="AD44" s="27"/>
    </row>
    <row r="45" spans="1:30" s="18" customFormat="1" ht="15.95" hidden="1" customHeight="1">
      <c r="A45" s="25"/>
      <c r="B45" s="42"/>
      <c r="C45" s="43"/>
      <c r="D45" s="16"/>
      <c r="E45" s="16"/>
      <c r="F45" s="16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16"/>
      <c r="T45" s="43"/>
      <c r="U45" s="43"/>
      <c r="V45" s="16"/>
      <c r="W45" s="43"/>
      <c r="X45" s="43"/>
      <c r="Y45" s="43"/>
      <c r="Z45" s="43"/>
      <c r="AA45" s="16"/>
      <c r="AB45" s="43"/>
      <c r="AC45" s="44"/>
      <c r="AD45" s="27"/>
    </row>
    <row r="46" spans="1:30" s="18" customFormat="1" ht="15.95" hidden="1" customHeight="1">
      <c r="A46" s="25"/>
      <c r="B46" s="42"/>
      <c r="C46" s="43"/>
      <c r="D46" s="16"/>
      <c r="E46" s="16"/>
      <c r="F46" s="16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16"/>
      <c r="T46" s="43"/>
      <c r="U46" s="43"/>
      <c r="V46" s="16"/>
      <c r="W46" s="43"/>
      <c r="X46" s="43"/>
      <c r="Y46" s="43"/>
      <c r="Z46" s="43"/>
      <c r="AA46" s="16"/>
      <c r="AB46" s="43"/>
      <c r="AC46" s="44"/>
      <c r="AD46" s="27"/>
    </row>
    <row r="47" spans="1:30" s="18" customFormat="1" ht="15.95" hidden="1" customHeight="1">
      <c r="A47" s="25"/>
      <c r="B47" s="42"/>
      <c r="C47" s="43"/>
      <c r="D47" s="16"/>
      <c r="E47" s="16"/>
      <c r="F47" s="16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16"/>
      <c r="T47" s="43"/>
      <c r="U47" s="43"/>
      <c r="V47" s="16"/>
      <c r="W47" s="43"/>
      <c r="X47" s="43"/>
      <c r="Y47" s="43"/>
      <c r="Z47" s="43"/>
      <c r="AA47" s="16"/>
      <c r="AB47" s="43"/>
      <c r="AC47" s="44"/>
      <c r="AD47" s="27"/>
    </row>
    <row r="48" spans="1:30" s="18" customFormat="1" ht="15.95" hidden="1" customHeight="1">
      <c r="A48" s="25"/>
      <c r="B48" s="42"/>
      <c r="C48" s="43"/>
      <c r="D48" s="16"/>
      <c r="E48" s="16"/>
      <c r="F48" s="16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16"/>
      <c r="T48" s="43"/>
      <c r="U48" s="43"/>
      <c r="V48" s="16"/>
      <c r="W48" s="43"/>
      <c r="X48" s="43"/>
      <c r="Y48" s="43"/>
      <c r="Z48" s="43"/>
      <c r="AA48" s="16"/>
      <c r="AB48" s="43"/>
      <c r="AC48" s="44"/>
      <c r="AD48" s="27"/>
    </row>
    <row r="49" spans="1:30" s="18" customFormat="1" ht="15.75" hidden="1" customHeight="1">
      <c r="A49" s="26"/>
      <c r="B49" s="42"/>
      <c r="C49" s="43"/>
      <c r="D49" s="16"/>
      <c r="E49" s="16"/>
      <c r="F49" s="16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16"/>
      <c r="T49" s="43"/>
      <c r="U49" s="43"/>
      <c r="V49" s="16"/>
      <c r="W49" s="43"/>
      <c r="X49" s="43"/>
      <c r="Y49" s="43"/>
      <c r="Z49" s="43"/>
      <c r="AA49" s="16"/>
      <c r="AB49" s="43"/>
      <c r="AC49" s="44"/>
      <c r="AD49" s="27"/>
    </row>
    <row r="50" spans="1:30" s="5" customFormat="1" ht="3.6" customHeight="1">
      <c r="A50" s="38"/>
      <c r="B50" s="39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40"/>
      <c r="AD50" s="39"/>
    </row>
    <row r="51" spans="1:30" ht="15.95" customHeight="1">
      <c r="AD51" s="2"/>
    </row>
    <row r="56" spans="1:30" ht="15.95" customHeight="1">
      <c r="B56" s="41"/>
    </row>
    <row r="57" spans="1:30" ht="15.95" customHeight="1">
      <c r="B57" s="41"/>
    </row>
    <row r="58" spans="1:30" ht="15.95" customHeight="1">
      <c r="B58" s="41"/>
    </row>
    <row r="59" spans="1:30" ht="15.95" customHeight="1">
      <c r="B59" s="41"/>
    </row>
    <row r="60" spans="1:30" ht="15.95" customHeight="1">
      <c r="B60" s="41"/>
    </row>
    <row r="61" spans="1:30" ht="15.95" customHeight="1">
      <c r="B61" s="41"/>
    </row>
    <row r="62" spans="1:30" ht="15.95" customHeight="1">
      <c r="B62" s="41"/>
    </row>
    <row r="63" spans="1:30" ht="15.95" customHeight="1">
      <c r="B63" s="41"/>
    </row>
    <row r="64" spans="1:30" ht="15.95" customHeight="1">
      <c r="B64" s="41"/>
    </row>
    <row r="65" spans="2:2" ht="15.95" customHeight="1">
      <c r="B65" s="41"/>
    </row>
  </sheetData>
  <mergeCells count="26">
    <mergeCell ref="O4:P4"/>
    <mergeCell ref="A1:AD1"/>
    <mergeCell ref="A3:A5"/>
    <mergeCell ref="B3:B5"/>
    <mergeCell ref="C3:C5"/>
    <mergeCell ref="D3:R3"/>
    <mergeCell ref="T3:U3"/>
    <mergeCell ref="V3:Y3"/>
    <mergeCell ref="Z3:Z5"/>
    <mergeCell ref="AA3:AC3"/>
    <mergeCell ref="AD3:AD5"/>
    <mergeCell ref="D4:F4"/>
    <mergeCell ref="G4:H4"/>
    <mergeCell ref="I4:J4"/>
    <mergeCell ref="K4:L4"/>
    <mergeCell ref="M4:N4"/>
    <mergeCell ref="Y4:Y5"/>
    <mergeCell ref="AA4:AA5"/>
    <mergeCell ref="AB4:AB5"/>
    <mergeCell ref="AC4:AC5"/>
    <mergeCell ref="Q4:R4"/>
    <mergeCell ref="S4:S5"/>
    <mergeCell ref="T4:T5"/>
    <mergeCell ref="U4:U5"/>
    <mergeCell ref="V4:V5"/>
    <mergeCell ref="W4:X4"/>
  </mergeCells>
  <phoneticPr fontId="3"/>
  <printOptions horizontalCentered="1"/>
  <pageMargins left="0.39370078740157483" right="0.39370078740157483" top="0.98425196850393704" bottom="0.59055118110236227" header="0.51181102362204722" footer="0.39370078740157483"/>
  <pageSetup paperSize="9" scale="89" firstPageNumber="24" fitToWidth="2" orientation="portrait" useFirstPageNumber="1" r:id="rId1"/>
  <headerFooter alignWithMargins="0">
    <oddFooter>&amp;C－&amp;"ＭＳ Ｐ明朝,標準"&amp;P&amp;"ＭＳ Ｐゴシック,標準"－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selection activeCell="H17" sqref="H17"/>
    </sheetView>
  </sheetViews>
  <sheetFormatPr defaultRowHeight="13.5"/>
  <cols>
    <col min="1" max="1" width="9.625" customWidth="1"/>
    <col min="2" max="3" width="6.375" customWidth="1"/>
    <col min="4" max="4" width="6.875" customWidth="1"/>
    <col min="5" max="8" width="6.375" customWidth="1"/>
    <col min="9" max="9" width="6.5" customWidth="1"/>
    <col min="10" max="12" width="6.375" customWidth="1"/>
    <col min="13" max="13" width="7.375" customWidth="1"/>
  </cols>
  <sheetData>
    <row r="1" spans="1:13" ht="14.25" thickBot="1">
      <c r="A1" s="995" t="s">
        <v>534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</row>
    <row r="2" spans="1:13" ht="14.25" thickTop="1">
      <c r="A2" s="395"/>
      <c r="B2" s="395"/>
      <c r="C2" s="395"/>
      <c r="D2" s="395"/>
      <c r="E2" s="994"/>
      <c r="F2" s="994"/>
      <c r="G2" s="994"/>
      <c r="H2" s="994"/>
      <c r="I2" s="395"/>
      <c r="J2" s="395"/>
      <c r="K2" s="395"/>
      <c r="L2" s="395"/>
      <c r="M2" s="398"/>
    </row>
    <row r="3" spans="1:13" ht="21.75" customHeight="1">
      <c r="A3" s="860" t="s">
        <v>415</v>
      </c>
      <c r="B3" s="854" t="s">
        <v>2</v>
      </c>
      <c r="C3" s="854" t="s">
        <v>3</v>
      </c>
      <c r="D3" s="854" t="s">
        <v>416</v>
      </c>
      <c r="E3" s="854"/>
      <c r="F3" s="854"/>
      <c r="G3" s="854" t="s">
        <v>417</v>
      </c>
      <c r="H3" s="854"/>
      <c r="I3" s="854" t="s">
        <v>418</v>
      </c>
      <c r="J3" s="854"/>
      <c r="K3" s="861" t="s">
        <v>419</v>
      </c>
      <c r="L3" s="862"/>
      <c r="M3" s="863" t="s">
        <v>420</v>
      </c>
    </row>
    <row r="4" spans="1:13" ht="21.75" customHeight="1">
      <c r="A4" s="852"/>
      <c r="B4" s="854"/>
      <c r="C4" s="854"/>
      <c r="D4" s="372" t="s">
        <v>10</v>
      </c>
      <c r="E4" s="372" t="s">
        <v>15</v>
      </c>
      <c r="F4" s="372" t="s">
        <v>16</v>
      </c>
      <c r="G4" s="372" t="s">
        <v>10</v>
      </c>
      <c r="H4" s="372" t="s">
        <v>421</v>
      </c>
      <c r="I4" s="373" t="s">
        <v>422</v>
      </c>
      <c r="J4" s="372" t="s">
        <v>423</v>
      </c>
      <c r="K4" s="373" t="s">
        <v>424</v>
      </c>
      <c r="L4" s="372" t="s">
        <v>423</v>
      </c>
      <c r="M4" s="859"/>
    </row>
    <row r="5" spans="1:13">
      <c r="A5" s="615"/>
      <c r="B5" s="399"/>
    </row>
    <row r="6" spans="1:13" s="394" customFormat="1">
      <c r="A6" s="550" t="s">
        <v>536</v>
      </c>
      <c r="B6" s="380">
        <f>SUM(B7:B8)</f>
        <v>1</v>
      </c>
      <c r="C6" s="380">
        <f t="shared" ref="C6:M6" si="0">SUM(C7:C8)</f>
        <v>6</v>
      </c>
      <c r="D6" s="380">
        <f t="shared" si="0"/>
        <v>221</v>
      </c>
      <c r="E6" s="380">
        <f t="shared" si="0"/>
        <v>117</v>
      </c>
      <c r="F6" s="380">
        <f t="shared" si="0"/>
        <v>104</v>
      </c>
      <c r="G6" s="380">
        <f t="shared" si="0"/>
        <v>21</v>
      </c>
      <c r="H6" s="380">
        <f t="shared" si="0"/>
        <v>17</v>
      </c>
      <c r="I6" s="393">
        <f t="shared" si="0"/>
        <v>221</v>
      </c>
      <c r="J6" s="393">
        <f t="shared" si="0"/>
        <v>21</v>
      </c>
      <c r="K6" s="393">
        <f t="shared" si="0"/>
        <v>36.833333333333336</v>
      </c>
      <c r="L6" s="393">
        <f t="shared" si="0"/>
        <v>3.5</v>
      </c>
      <c r="M6" s="393">
        <f t="shared" si="0"/>
        <v>10.523809523809524</v>
      </c>
    </row>
    <row r="7" spans="1:13">
      <c r="A7" s="616" t="s">
        <v>27</v>
      </c>
      <c r="B7" s="376">
        <v>0</v>
      </c>
      <c r="C7" s="377">
        <v>0</v>
      </c>
      <c r="D7" s="377">
        <v>0</v>
      </c>
      <c r="E7" s="377">
        <v>0</v>
      </c>
      <c r="F7" s="377">
        <v>0</v>
      </c>
      <c r="G7" s="377">
        <v>0</v>
      </c>
      <c r="H7" s="377">
        <v>0</v>
      </c>
      <c r="I7" s="377">
        <v>0</v>
      </c>
      <c r="J7" s="377">
        <v>0</v>
      </c>
      <c r="K7" s="377">
        <v>0</v>
      </c>
      <c r="L7" s="377">
        <v>0</v>
      </c>
      <c r="M7" s="377">
        <v>0</v>
      </c>
    </row>
    <row r="8" spans="1:13">
      <c r="A8" s="388" t="s">
        <v>29</v>
      </c>
      <c r="B8" s="377">
        <v>1</v>
      </c>
      <c r="C8" s="377">
        <v>6</v>
      </c>
      <c r="D8" s="377">
        <v>221</v>
      </c>
      <c r="E8" s="377">
        <v>117</v>
      </c>
      <c r="F8" s="377">
        <v>104</v>
      </c>
      <c r="G8" s="377">
        <v>21</v>
      </c>
      <c r="H8" s="377">
        <v>17</v>
      </c>
      <c r="I8" s="405">
        <f t="shared" ref="I8" si="1">IF(B8=0,0,D8/B8)</f>
        <v>221</v>
      </c>
      <c r="J8" s="405">
        <f t="shared" ref="J8" si="2">IF(B8=0,0,G8/B8)</f>
        <v>21</v>
      </c>
      <c r="K8" s="405">
        <f t="shared" ref="K8" si="3">IF(C8=0,0,D8/C8)</f>
        <v>36.833333333333336</v>
      </c>
      <c r="L8" s="405">
        <f t="shared" ref="L8" si="4">IF(C8=0,0,G8/C8)</f>
        <v>3.5</v>
      </c>
      <c r="M8" s="405">
        <f t="shared" ref="M8:M9" si="5">IF(OR(D8=0,G8=0),0,D8/G8)</f>
        <v>10.523809523809524</v>
      </c>
    </row>
    <row r="9" spans="1:13">
      <c r="A9" s="395"/>
      <c r="B9" s="396"/>
      <c r="C9" s="395"/>
      <c r="D9" s="395"/>
      <c r="E9" s="395"/>
      <c r="F9" s="395"/>
      <c r="G9" s="395"/>
      <c r="H9" s="395"/>
      <c r="I9" s="395"/>
      <c r="J9" s="617">
        <f t="shared" ref="J9" si="6">IF(OR(G9=0,B9=0),0,ROUND(G9/B9,2))</f>
        <v>0</v>
      </c>
      <c r="K9" s="395"/>
      <c r="L9" s="395"/>
      <c r="M9" s="618">
        <f t="shared" si="5"/>
        <v>0</v>
      </c>
    </row>
  </sheetData>
  <mergeCells count="9">
    <mergeCell ref="A1:M1"/>
    <mergeCell ref="A3:A4"/>
    <mergeCell ref="B3:B4"/>
    <mergeCell ref="C3:C4"/>
    <mergeCell ref="D3:F3"/>
    <mergeCell ref="G3:H3"/>
    <mergeCell ref="I3:J3"/>
    <mergeCell ref="K3:L3"/>
    <mergeCell ref="M3:M4"/>
  </mergeCells>
  <phoneticPr fontId="3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zoomScaleNormal="100" workbookViewId="0">
      <selection activeCell="N12" sqref="N12"/>
    </sheetView>
  </sheetViews>
  <sheetFormatPr defaultRowHeight="13.5"/>
  <cols>
    <col min="1" max="1" width="9.625" style="397" customWidth="1"/>
    <col min="2" max="3" width="6.375" style="397" customWidth="1"/>
    <col min="4" max="4" width="6.875" style="397" customWidth="1"/>
    <col min="5" max="12" width="6.375" style="397" customWidth="1"/>
    <col min="13" max="13" width="7.375" style="397" customWidth="1"/>
    <col min="14" max="256" width="9" style="397"/>
    <col min="257" max="257" width="9.625" style="397" customWidth="1"/>
    <col min="258" max="259" width="6.375" style="397" customWidth="1"/>
    <col min="260" max="260" width="6.875" style="397" customWidth="1"/>
    <col min="261" max="268" width="6.375" style="397" customWidth="1"/>
    <col min="269" max="269" width="7.375" style="397" customWidth="1"/>
    <col min="270" max="512" width="9" style="397"/>
    <col min="513" max="513" width="9.625" style="397" customWidth="1"/>
    <col min="514" max="515" width="6.375" style="397" customWidth="1"/>
    <col min="516" max="516" width="6.875" style="397" customWidth="1"/>
    <col min="517" max="524" width="6.375" style="397" customWidth="1"/>
    <col min="525" max="525" width="7.375" style="397" customWidth="1"/>
    <col min="526" max="768" width="9" style="397"/>
    <col min="769" max="769" width="9.625" style="397" customWidth="1"/>
    <col min="770" max="771" width="6.375" style="397" customWidth="1"/>
    <col min="772" max="772" width="6.875" style="397" customWidth="1"/>
    <col min="773" max="780" width="6.375" style="397" customWidth="1"/>
    <col min="781" max="781" width="7.375" style="397" customWidth="1"/>
    <col min="782" max="1024" width="9" style="397"/>
    <col min="1025" max="1025" width="9.625" style="397" customWidth="1"/>
    <col min="1026" max="1027" width="6.375" style="397" customWidth="1"/>
    <col min="1028" max="1028" width="6.875" style="397" customWidth="1"/>
    <col min="1029" max="1036" width="6.375" style="397" customWidth="1"/>
    <col min="1037" max="1037" width="7.375" style="397" customWidth="1"/>
    <col min="1038" max="1280" width="9" style="397"/>
    <col min="1281" max="1281" width="9.625" style="397" customWidth="1"/>
    <col min="1282" max="1283" width="6.375" style="397" customWidth="1"/>
    <col min="1284" max="1284" width="6.875" style="397" customWidth="1"/>
    <col min="1285" max="1292" width="6.375" style="397" customWidth="1"/>
    <col min="1293" max="1293" width="7.375" style="397" customWidth="1"/>
    <col min="1294" max="1536" width="9" style="397"/>
    <col min="1537" max="1537" width="9.625" style="397" customWidth="1"/>
    <col min="1538" max="1539" width="6.375" style="397" customWidth="1"/>
    <col min="1540" max="1540" width="6.875" style="397" customWidth="1"/>
    <col min="1541" max="1548" width="6.375" style="397" customWidth="1"/>
    <col min="1549" max="1549" width="7.375" style="397" customWidth="1"/>
    <col min="1550" max="1792" width="9" style="397"/>
    <col min="1793" max="1793" width="9.625" style="397" customWidth="1"/>
    <col min="1794" max="1795" width="6.375" style="397" customWidth="1"/>
    <col min="1796" max="1796" width="6.875" style="397" customWidth="1"/>
    <col min="1797" max="1804" width="6.375" style="397" customWidth="1"/>
    <col min="1805" max="1805" width="7.375" style="397" customWidth="1"/>
    <col min="1806" max="2048" width="9" style="397"/>
    <col min="2049" max="2049" width="9.625" style="397" customWidth="1"/>
    <col min="2050" max="2051" width="6.375" style="397" customWidth="1"/>
    <col min="2052" max="2052" width="6.875" style="397" customWidth="1"/>
    <col min="2053" max="2060" width="6.375" style="397" customWidth="1"/>
    <col min="2061" max="2061" width="7.375" style="397" customWidth="1"/>
    <col min="2062" max="2304" width="9" style="397"/>
    <col min="2305" max="2305" width="9.625" style="397" customWidth="1"/>
    <col min="2306" max="2307" width="6.375" style="397" customWidth="1"/>
    <col min="2308" max="2308" width="6.875" style="397" customWidth="1"/>
    <col min="2309" max="2316" width="6.375" style="397" customWidth="1"/>
    <col min="2317" max="2317" width="7.375" style="397" customWidth="1"/>
    <col min="2318" max="2560" width="9" style="397"/>
    <col min="2561" max="2561" width="9.625" style="397" customWidth="1"/>
    <col min="2562" max="2563" width="6.375" style="397" customWidth="1"/>
    <col min="2564" max="2564" width="6.875" style="397" customWidth="1"/>
    <col min="2565" max="2572" width="6.375" style="397" customWidth="1"/>
    <col min="2573" max="2573" width="7.375" style="397" customWidth="1"/>
    <col min="2574" max="2816" width="9" style="397"/>
    <col min="2817" max="2817" width="9.625" style="397" customWidth="1"/>
    <col min="2818" max="2819" width="6.375" style="397" customWidth="1"/>
    <col min="2820" max="2820" width="6.875" style="397" customWidth="1"/>
    <col min="2821" max="2828" width="6.375" style="397" customWidth="1"/>
    <col min="2829" max="2829" width="7.375" style="397" customWidth="1"/>
    <col min="2830" max="3072" width="9" style="397"/>
    <col min="3073" max="3073" width="9.625" style="397" customWidth="1"/>
    <col min="3074" max="3075" width="6.375" style="397" customWidth="1"/>
    <col min="3076" max="3076" width="6.875" style="397" customWidth="1"/>
    <col min="3077" max="3084" width="6.375" style="397" customWidth="1"/>
    <col min="3085" max="3085" width="7.375" style="397" customWidth="1"/>
    <col min="3086" max="3328" width="9" style="397"/>
    <col min="3329" max="3329" width="9.625" style="397" customWidth="1"/>
    <col min="3330" max="3331" width="6.375" style="397" customWidth="1"/>
    <col min="3332" max="3332" width="6.875" style="397" customWidth="1"/>
    <col min="3333" max="3340" width="6.375" style="397" customWidth="1"/>
    <col min="3341" max="3341" width="7.375" style="397" customWidth="1"/>
    <col min="3342" max="3584" width="9" style="397"/>
    <col min="3585" max="3585" width="9.625" style="397" customWidth="1"/>
    <col min="3586" max="3587" width="6.375" style="397" customWidth="1"/>
    <col min="3588" max="3588" width="6.875" style="397" customWidth="1"/>
    <col min="3589" max="3596" width="6.375" style="397" customWidth="1"/>
    <col min="3597" max="3597" width="7.375" style="397" customWidth="1"/>
    <col min="3598" max="3840" width="9" style="397"/>
    <col min="3841" max="3841" width="9.625" style="397" customWidth="1"/>
    <col min="3842" max="3843" width="6.375" style="397" customWidth="1"/>
    <col min="3844" max="3844" width="6.875" style="397" customWidth="1"/>
    <col min="3845" max="3852" width="6.375" style="397" customWidth="1"/>
    <col min="3853" max="3853" width="7.375" style="397" customWidth="1"/>
    <col min="3854" max="4096" width="9" style="397"/>
    <col min="4097" max="4097" width="9.625" style="397" customWidth="1"/>
    <col min="4098" max="4099" width="6.375" style="397" customWidth="1"/>
    <col min="4100" max="4100" width="6.875" style="397" customWidth="1"/>
    <col min="4101" max="4108" width="6.375" style="397" customWidth="1"/>
    <col min="4109" max="4109" width="7.375" style="397" customWidth="1"/>
    <col min="4110" max="4352" width="9" style="397"/>
    <col min="4353" max="4353" width="9.625" style="397" customWidth="1"/>
    <col min="4354" max="4355" width="6.375" style="397" customWidth="1"/>
    <col min="4356" max="4356" width="6.875" style="397" customWidth="1"/>
    <col min="4357" max="4364" width="6.375" style="397" customWidth="1"/>
    <col min="4365" max="4365" width="7.375" style="397" customWidth="1"/>
    <col min="4366" max="4608" width="9" style="397"/>
    <col min="4609" max="4609" width="9.625" style="397" customWidth="1"/>
    <col min="4610" max="4611" width="6.375" style="397" customWidth="1"/>
    <col min="4612" max="4612" width="6.875" style="397" customWidth="1"/>
    <col min="4613" max="4620" width="6.375" style="397" customWidth="1"/>
    <col min="4621" max="4621" width="7.375" style="397" customWidth="1"/>
    <col min="4622" max="4864" width="9" style="397"/>
    <col min="4865" max="4865" width="9.625" style="397" customWidth="1"/>
    <col min="4866" max="4867" width="6.375" style="397" customWidth="1"/>
    <col min="4868" max="4868" width="6.875" style="397" customWidth="1"/>
    <col min="4869" max="4876" width="6.375" style="397" customWidth="1"/>
    <col min="4877" max="4877" width="7.375" style="397" customWidth="1"/>
    <col min="4878" max="5120" width="9" style="397"/>
    <col min="5121" max="5121" width="9.625" style="397" customWidth="1"/>
    <col min="5122" max="5123" width="6.375" style="397" customWidth="1"/>
    <col min="5124" max="5124" width="6.875" style="397" customWidth="1"/>
    <col min="5125" max="5132" width="6.375" style="397" customWidth="1"/>
    <col min="5133" max="5133" width="7.375" style="397" customWidth="1"/>
    <col min="5134" max="5376" width="9" style="397"/>
    <col min="5377" max="5377" width="9.625" style="397" customWidth="1"/>
    <col min="5378" max="5379" width="6.375" style="397" customWidth="1"/>
    <col min="5380" max="5380" width="6.875" style="397" customWidth="1"/>
    <col min="5381" max="5388" width="6.375" style="397" customWidth="1"/>
    <col min="5389" max="5389" width="7.375" style="397" customWidth="1"/>
    <col min="5390" max="5632" width="9" style="397"/>
    <col min="5633" max="5633" width="9.625" style="397" customWidth="1"/>
    <col min="5634" max="5635" width="6.375" style="397" customWidth="1"/>
    <col min="5636" max="5636" width="6.875" style="397" customWidth="1"/>
    <col min="5637" max="5644" width="6.375" style="397" customWidth="1"/>
    <col min="5645" max="5645" width="7.375" style="397" customWidth="1"/>
    <col min="5646" max="5888" width="9" style="397"/>
    <col min="5889" max="5889" width="9.625" style="397" customWidth="1"/>
    <col min="5890" max="5891" width="6.375" style="397" customWidth="1"/>
    <col min="5892" max="5892" width="6.875" style="397" customWidth="1"/>
    <col min="5893" max="5900" width="6.375" style="397" customWidth="1"/>
    <col min="5901" max="5901" width="7.375" style="397" customWidth="1"/>
    <col min="5902" max="6144" width="9" style="397"/>
    <col min="6145" max="6145" width="9.625" style="397" customWidth="1"/>
    <col min="6146" max="6147" width="6.375" style="397" customWidth="1"/>
    <col min="6148" max="6148" width="6.875" style="397" customWidth="1"/>
    <col min="6149" max="6156" width="6.375" style="397" customWidth="1"/>
    <col min="6157" max="6157" width="7.375" style="397" customWidth="1"/>
    <col min="6158" max="6400" width="9" style="397"/>
    <col min="6401" max="6401" width="9.625" style="397" customWidth="1"/>
    <col min="6402" max="6403" width="6.375" style="397" customWidth="1"/>
    <col min="6404" max="6404" width="6.875" style="397" customWidth="1"/>
    <col min="6405" max="6412" width="6.375" style="397" customWidth="1"/>
    <col min="6413" max="6413" width="7.375" style="397" customWidth="1"/>
    <col min="6414" max="6656" width="9" style="397"/>
    <col min="6657" max="6657" width="9.625" style="397" customWidth="1"/>
    <col min="6658" max="6659" width="6.375" style="397" customWidth="1"/>
    <col min="6660" max="6660" width="6.875" style="397" customWidth="1"/>
    <col min="6661" max="6668" width="6.375" style="397" customWidth="1"/>
    <col min="6669" max="6669" width="7.375" style="397" customWidth="1"/>
    <col min="6670" max="6912" width="9" style="397"/>
    <col min="6913" max="6913" width="9.625" style="397" customWidth="1"/>
    <col min="6914" max="6915" width="6.375" style="397" customWidth="1"/>
    <col min="6916" max="6916" width="6.875" style="397" customWidth="1"/>
    <col min="6917" max="6924" width="6.375" style="397" customWidth="1"/>
    <col min="6925" max="6925" width="7.375" style="397" customWidth="1"/>
    <col min="6926" max="7168" width="9" style="397"/>
    <col min="7169" max="7169" width="9.625" style="397" customWidth="1"/>
    <col min="7170" max="7171" width="6.375" style="397" customWidth="1"/>
    <col min="7172" max="7172" width="6.875" style="397" customWidth="1"/>
    <col min="7173" max="7180" width="6.375" style="397" customWidth="1"/>
    <col min="7181" max="7181" width="7.375" style="397" customWidth="1"/>
    <col min="7182" max="7424" width="9" style="397"/>
    <col min="7425" max="7425" width="9.625" style="397" customWidth="1"/>
    <col min="7426" max="7427" width="6.375" style="397" customWidth="1"/>
    <col min="7428" max="7428" width="6.875" style="397" customWidth="1"/>
    <col min="7429" max="7436" width="6.375" style="397" customWidth="1"/>
    <col min="7437" max="7437" width="7.375" style="397" customWidth="1"/>
    <col min="7438" max="7680" width="9" style="397"/>
    <col min="7681" max="7681" width="9.625" style="397" customWidth="1"/>
    <col min="7682" max="7683" width="6.375" style="397" customWidth="1"/>
    <col min="7684" max="7684" width="6.875" style="397" customWidth="1"/>
    <col min="7685" max="7692" width="6.375" style="397" customWidth="1"/>
    <col min="7693" max="7693" width="7.375" style="397" customWidth="1"/>
    <col min="7694" max="7936" width="9" style="397"/>
    <col min="7937" max="7937" width="9.625" style="397" customWidth="1"/>
    <col min="7938" max="7939" width="6.375" style="397" customWidth="1"/>
    <col min="7940" max="7940" width="6.875" style="397" customWidth="1"/>
    <col min="7941" max="7948" width="6.375" style="397" customWidth="1"/>
    <col min="7949" max="7949" width="7.375" style="397" customWidth="1"/>
    <col min="7950" max="8192" width="9" style="397"/>
    <col min="8193" max="8193" width="9.625" style="397" customWidth="1"/>
    <col min="8194" max="8195" width="6.375" style="397" customWidth="1"/>
    <col min="8196" max="8196" width="6.875" style="397" customWidth="1"/>
    <col min="8197" max="8204" width="6.375" style="397" customWidth="1"/>
    <col min="8205" max="8205" width="7.375" style="397" customWidth="1"/>
    <col min="8206" max="8448" width="9" style="397"/>
    <col min="8449" max="8449" width="9.625" style="397" customWidth="1"/>
    <col min="8450" max="8451" width="6.375" style="397" customWidth="1"/>
    <col min="8452" max="8452" width="6.875" style="397" customWidth="1"/>
    <col min="8453" max="8460" width="6.375" style="397" customWidth="1"/>
    <col min="8461" max="8461" width="7.375" style="397" customWidth="1"/>
    <col min="8462" max="8704" width="9" style="397"/>
    <col min="8705" max="8705" width="9.625" style="397" customWidth="1"/>
    <col min="8706" max="8707" width="6.375" style="397" customWidth="1"/>
    <col min="8708" max="8708" width="6.875" style="397" customWidth="1"/>
    <col min="8709" max="8716" width="6.375" style="397" customWidth="1"/>
    <col min="8717" max="8717" width="7.375" style="397" customWidth="1"/>
    <col min="8718" max="8960" width="9" style="397"/>
    <col min="8961" max="8961" width="9.625" style="397" customWidth="1"/>
    <col min="8962" max="8963" width="6.375" style="397" customWidth="1"/>
    <col min="8964" max="8964" width="6.875" style="397" customWidth="1"/>
    <col min="8965" max="8972" width="6.375" style="397" customWidth="1"/>
    <col min="8973" max="8973" width="7.375" style="397" customWidth="1"/>
    <col min="8974" max="9216" width="9" style="397"/>
    <col min="9217" max="9217" width="9.625" style="397" customWidth="1"/>
    <col min="9218" max="9219" width="6.375" style="397" customWidth="1"/>
    <col min="9220" max="9220" width="6.875" style="397" customWidth="1"/>
    <col min="9221" max="9228" width="6.375" style="397" customWidth="1"/>
    <col min="9229" max="9229" width="7.375" style="397" customWidth="1"/>
    <col min="9230" max="9472" width="9" style="397"/>
    <col min="9473" max="9473" width="9.625" style="397" customWidth="1"/>
    <col min="9474" max="9475" width="6.375" style="397" customWidth="1"/>
    <col min="9476" max="9476" width="6.875" style="397" customWidth="1"/>
    <col min="9477" max="9484" width="6.375" style="397" customWidth="1"/>
    <col min="9485" max="9485" width="7.375" style="397" customWidth="1"/>
    <col min="9486" max="9728" width="9" style="397"/>
    <col min="9729" max="9729" width="9.625" style="397" customWidth="1"/>
    <col min="9730" max="9731" width="6.375" style="397" customWidth="1"/>
    <col min="9732" max="9732" width="6.875" style="397" customWidth="1"/>
    <col min="9733" max="9740" width="6.375" style="397" customWidth="1"/>
    <col min="9741" max="9741" width="7.375" style="397" customWidth="1"/>
    <col min="9742" max="9984" width="9" style="397"/>
    <col min="9985" max="9985" width="9.625" style="397" customWidth="1"/>
    <col min="9986" max="9987" width="6.375" style="397" customWidth="1"/>
    <col min="9988" max="9988" width="6.875" style="397" customWidth="1"/>
    <col min="9989" max="9996" width="6.375" style="397" customWidth="1"/>
    <col min="9997" max="9997" width="7.375" style="397" customWidth="1"/>
    <col min="9998" max="10240" width="9" style="397"/>
    <col min="10241" max="10241" width="9.625" style="397" customWidth="1"/>
    <col min="10242" max="10243" width="6.375" style="397" customWidth="1"/>
    <col min="10244" max="10244" width="6.875" style="397" customWidth="1"/>
    <col min="10245" max="10252" width="6.375" style="397" customWidth="1"/>
    <col min="10253" max="10253" width="7.375" style="397" customWidth="1"/>
    <col min="10254" max="10496" width="9" style="397"/>
    <col min="10497" max="10497" width="9.625" style="397" customWidth="1"/>
    <col min="10498" max="10499" width="6.375" style="397" customWidth="1"/>
    <col min="10500" max="10500" width="6.875" style="397" customWidth="1"/>
    <col min="10501" max="10508" width="6.375" style="397" customWidth="1"/>
    <col min="10509" max="10509" width="7.375" style="397" customWidth="1"/>
    <col min="10510" max="10752" width="9" style="397"/>
    <col min="10753" max="10753" width="9.625" style="397" customWidth="1"/>
    <col min="10754" max="10755" width="6.375" style="397" customWidth="1"/>
    <col min="10756" max="10756" width="6.875" style="397" customWidth="1"/>
    <col min="10757" max="10764" width="6.375" style="397" customWidth="1"/>
    <col min="10765" max="10765" width="7.375" style="397" customWidth="1"/>
    <col min="10766" max="11008" width="9" style="397"/>
    <col min="11009" max="11009" width="9.625" style="397" customWidth="1"/>
    <col min="11010" max="11011" width="6.375" style="397" customWidth="1"/>
    <col min="11012" max="11012" width="6.875" style="397" customWidth="1"/>
    <col min="11013" max="11020" width="6.375" style="397" customWidth="1"/>
    <col min="11021" max="11021" width="7.375" style="397" customWidth="1"/>
    <col min="11022" max="11264" width="9" style="397"/>
    <col min="11265" max="11265" width="9.625" style="397" customWidth="1"/>
    <col min="11266" max="11267" width="6.375" style="397" customWidth="1"/>
    <col min="11268" max="11268" width="6.875" style="397" customWidth="1"/>
    <col min="11269" max="11276" width="6.375" style="397" customWidth="1"/>
    <col min="11277" max="11277" width="7.375" style="397" customWidth="1"/>
    <col min="11278" max="11520" width="9" style="397"/>
    <col min="11521" max="11521" width="9.625" style="397" customWidth="1"/>
    <col min="11522" max="11523" width="6.375" style="397" customWidth="1"/>
    <col min="11524" max="11524" width="6.875" style="397" customWidth="1"/>
    <col min="11525" max="11532" width="6.375" style="397" customWidth="1"/>
    <col min="11533" max="11533" width="7.375" style="397" customWidth="1"/>
    <col min="11534" max="11776" width="9" style="397"/>
    <col min="11777" max="11777" width="9.625" style="397" customWidth="1"/>
    <col min="11778" max="11779" width="6.375" style="397" customWidth="1"/>
    <col min="11780" max="11780" width="6.875" style="397" customWidth="1"/>
    <col min="11781" max="11788" width="6.375" style="397" customWidth="1"/>
    <col min="11789" max="11789" width="7.375" style="397" customWidth="1"/>
    <col min="11790" max="12032" width="9" style="397"/>
    <col min="12033" max="12033" width="9.625" style="397" customWidth="1"/>
    <col min="12034" max="12035" width="6.375" style="397" customWidth="1"/>
    <col min="12036" max="12036" width="6.875" style="397" customWidth="1"/>
    <col min="12037" max="12044" width="6.375" style="397" customWidth="1"/>
    <col min="12045" max="12045" width="7.375" style="397" customWidth="1"/>
    <col min="12046" max="12288" width="9" style="397"/>
    <col min="12289" max="12289" width="9.625" style="397" customWidth="1"/>
    <col min="12290" max="12291" width="6.375" style="397" customWidth="1"/>
    <col min="12292" max="12292" width="6.875" style="397" customWidth="1"/>
    <col min="12293" max="12300" width="6.375" style="397" customWidth="1"/>
    <col min="12301" max="12301" width="7.375" style="397" customWidth="1"/>
    <col min="12302" max="12544" width="9" style="397"/>
    <col min="12545" max="12545" width="9.625" style="397" customWidth="1"/>
    <col min="12546" max="12547" width="6.375" style="397" customWidth="1"/>
    <col min="12548" max="12548" width="6.875" style="397" customWidth="1"/>
    <col min="12549" max="12556" width="6.375" style="397" customWidth="1"/>
    <col min="12557" max="12557" width="7.375" style="397" customWidth="1"/>
    <col min="12558" max="12800" width="9" style="397"/>
    <col min="12801" max="12801" width="9.625" style="397" customWidth="1"/>
    <col min="12802" max="12803" width="6.375" style="397" customWidth="1"/>
    <col min="12804" max="12804" width="6.875" style="397" customWidth="1"/>
    <col min="12805" max="12812" width="6.375" style="397" customWidth="1"/>
    <col min="12813" max="12813" width="7.375" style="397" customWidth="1"/>
    <col min="12814" max="13056" width="9" style="397"/>
    <col min="13057" max="13057" width="9.625" style="397" customWidth="1"/>
    <col min="13058" max="13059" width="6.375" style="397" customWidth="1"/>
    <col min="13060" max="13060" width="6.875" style="397" customWidth="1"/>
    <col min="13061" max="13068" width="6.375" style="397" customWidth="1"/>
    <col min="13069" max="13069" width="7.375" style="397" customWidth="1"/>
    <col min="13070" max="13312" width="9" style="397"/>
    <col min="13313" max="13313" width="9.625" style="397" customWidth="1"/>
    <col min="13314" max="13315" width="6.375" style="397" customWidth="1"/>
    <col min="13316" max="13316" width="6.875" style="397" customWidth="1"/>
    <col min="13317" max="13324" width="6.375" style="397" customWidth="1"/>
    <col min="13325" max="13325" width="7.375" style="397" customWidth="1"/>
    <col min="13326" max="13568" width="9" style="397"/>
    <col min="13569" max="13569" width="9.625" style="397" customWidth="1"/>
    <col min="13570" max="13571" width="6.375" style="397" customWidth="1"/>
    <col min="13572" max="13572" width="6.875" style="397" customWidth="1"/>
    <col min="13573" max="13580" width="6.375" style="397" customWidth="1"/>
    <col min="13581" max="13581" width="7.375" style="397" customWidth="1"/>
    <col min="13582" max="13824" width="9" style="397"/>
    <col min="13825" max="13825" width="9.625" style="397" customWidth="1"/>
    <col min="13826" max="13827" width="6.375" style="397" customWidth="1"/>
    <col min="13828" max="13828" width="6.875" style="397" customWidth="1"/>
    <col min="13829" max="13836" width="6.375" style="397" customWidth="1"/>
    <col min="13837" max="13837" width="7.375" style="397" customWidth="1"/>
    <col min="13838" max="14080" width="9" style="397"/>
    <col min="14081" max="14081" width="9.625" style="397" customWidth="1"/>
    <col min="14082" max="14083" width="6.375" style="397" customWidth="1"/>
    <col min="14084" max="14084" width="6.875" style="397" customWidth="1"/>
    <col min="14085" max="14092" width="6.375" style="397" customWidth="1"/>
    <col min="14093" max="14093" width="7.375" style="397" customWidth="1"/>
    <col min="14094" max="14336" width="9" style="397"/>
    <col min="14337" max="14337" width="9.625" style="397" customWidth="1"/>
    <col min="14338" max="14339" width="6.375" style="397" customWidth="1"/>
    <col min="14340" max="14340" width="6.875" style="397" customWidth="1"/>
    <col min="14341" max="14348" width="6.375" style="397" customWidth="1"/>
    <col min="14349" max="14349" width="7.375" style="397" customWidth="1"/>
    <col min="14350" max="14592" width="9" style="397"/>
    <col min="14593" max="14593" width="9.625" style="397" customWidth="1"/>
    <col min="14594" max="14595" width="6.375" style="397" customWidth="1"/>
    <col min="14596" max="14596" width="6.875" style="397" customWidth="1"/>
    <col min="14597" max="14604" width="6.375" style="397" customWidth="1"/>
    <col min="14605" max="14605" width="7.375" style="397" customWidth="1"/>
    <col min="14606" max="14848" width="9" style="397"/>
    <col min="14849" max="14849" width="9.625" style="397" customWidth="1"/>
    <col min="14850" max="14851" width="6.375" style="397" customWidth="1"/>
    <col min="14852" max="14852" width="6.875" style="397" customWidth="1"/>
    <col min="14853" max="14860" width="6.375" style="397" customWidth="1"/>
    <col min="14861" max="14861" width="7.375" style="397" customWidth="1"/>
    <col min="14862" max="15104" width="9" style="397"/>
    <col min="15105" max="15105" width="9.625" style="397" customWidth="1"/>
    <col min="15106" max="15107" width="6.375" style="397" customWidth="1"/>
    <col min="15108" max="15108" width="6.875" style="397" customWidth="1"/>
    <col min="15109" max="15116" width="6.375" style="397" customWidth="1"/>
    <col min="15117" max="15117" width="7.375" style="397" customWidth="1"/>
    <col min="15118" max="15360" width="9" style="397"/>
    <col min="15361" max="15361" width="9.625" style="397" customWidth="1"/>
    <col min="15362" max="15363" width="6.375" style="397" customWidth="1"/>
    <col min="15364" max="15364" width="6.875" style="397" customWidth="1"/>
    <col min="15365" max="15372" width="6.375" style="397" customWidth="1"/>
    <col min="15373" max="15373" width="7.375" style="397" customWidth="1"/>
    <col min="15374" max="15616" width="9" style="397"/>
    <col min="15617" max="15617" width="9.625" style="397" customWidth="1"/>
    <col min="15618" max="15619" width="6.375" style="397" customWidth="1"/>
    <col min="15620" max="15620" width="6.875" style="397" customWidth="1"/>
    <col min="15621" max="15628" width="6.375" style="397" customWidth="1"/>
    <col min="15629" max="15629" width="7.375" style="397" customWidth="1"/>
    <col min="15630" max="15872" width="9" style="397"/>
    <col min="15873" max="15873" width="9.625" style="397" customWidth="1"/>
    <col min="15874" max="15875" width="6.375" style="397" customWidth="1"/>
    <col min="15876" max="15876" width="6.875" style="397" customWidth="1"/>
    <col min="15877" max="15884" width="6.375" style="397" customWidth="1"/>
    <col min="15885" max="15885" width="7.375" style="397" customWidth="1"/>
    <col min="15886" max="16128" width="9" style="397"/>
    <col min="16129" max="16129" width="9.625" style="397" customWidth="1"/>
    <col min="16130" max="16131" width="6.375" style="397" customWidth="1"/>
    <col min="16132" max="16132" width="6.875" style="397" customWidth="1"/>
    <col min="16133" max="16140" width="6.375" style="397" customWidth="1"/>
    <col min="16141" max="16141" width="7.375" style="397" customWidth="1"/>
    <col min="16142" max="16384" width="9" style="397"/>
  </cols>
  <sheetData>
    <row r="1" spans="1:13" ht="16.5" customHeight="1">
      <c r="A1" s="864" t="s">
        <v>563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</row>
    <row r="2" spans="1:13" ht="3" customHeight="1" thickBot="1">
      <c r="A2" s="390"/>
      <c r="B2" s="390"/>
      <c r="C2" s="390"/>
      <c r="D2" s="390"/>
      <c r="E2" s="400"/>
      <c r="F2" s="400"/>
      <c r="G2" s="400"/>
      <c r="H2" s="400"/>
      <c r="I2" s="390"/>
      <c r="J2" s="390"/>
      <c r="K2" s="370"/>
      <c r="L2" s="370"/>
      <c r="M2" s="370"/>
    </row>
    <row r="3" spans="1:13" ht="18" customHeight="1" thickTop="1">
      <c r="A3" s="851" t="s">
        <v>415</v>
      </c>
      <c r="B3" s="853" t="s">
        <v>39</v>
      </c>
      <c r="C3" s="855" t="s">
        <v>3</v>
      </c>
      <c r="D3" s="855" t="s">
        <v>429</v>
      </c>
      <c r="E3" s="855"/>
      <c r="F3" s="855"/>
      <c r="G3" s="855" t="s">
        <v>417</v>
      </c>
      <c r="H3" s="855"/>
      <c r="I3" s="855" t="s">
        <v>430</v>
      </c>
      <c r="J3" s="855"/>
      <c r="K3" s="856" t="s">
        <v>419</v>
      </c>
      <c r="L3" s="857"/>
      <c r="M3" s="858" t="s">
        <v>431</v>
      </c>
    </row>
    <row r="4" spans="1:13" ht="18" customHeight="1">
      <c r="A4" s="852"/>
      <c r="B4" s="854"/>
      <c r="C4" s="854"/>
      <c r="D4" s="372" t="s">
        <v>10</v>
      </c>
      <c r="E4" s="372" t="s">
        <v>15</v>
      </c>
      <c r="F4" s="372" t="s">
        <v>16</v>
      </c>
      <c r="G4" s="372" t="s">
        <v>10</v>
      </c>
      <c r="H4" s="372" t="s">
        <v>421</v>
      </c>
      <c r="I4" s="372" t="s">
        <v>432</v>
      </c>
      <c r="J4" s="372" t="s">
        <v>423</v>
      </c>
      <c r="K4" s="372" t="s">
        <v>433</v>
      </c>
      <c r="L4" s="372" t="s">
        <v>423</v>
      </c>
      <c r="M4" s="859"/>
    </row>
    <row r="5" spans="1:13" ht="12.95" customHeight="1">
      <c r="A5" s="374"/>
      <c r="B5" s="847" t="s">
        <v>434</v>
      </c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</row>
    <row r="6" spans="1:13" s="392" customFormat="1" ht="12.95" customHeight="1">
      <c r="A6" s="401">
        <v>23</v>
      </c>
      <c r="B6" s="402">
        <v>117</v>
      </c>
      <c r="C6" s="403">
        <v>2653</v>
      </c>
      <c r="D6" s="403">
        <v>71892</v>
      </c>
      <c r="E6" s="403">
        <v>36701</v>
      </c>
      <c r="F6" s="403">
        <v>35191</v>
      </c>
      <c r="G6" s="403">
        <v>3694</v>
      </c>
      <c r="H6" s="403">
        <v>2448</v>
      </c>
      <c r="I6" s="404">
        <v>614.46153846153845</v>
      </c>
      <c r="J6" s="404">
        <v>31.572649572649574</v>
      </c>
      <c r="K6" s="404">
        <v>27.098379193366</v>
      </c>
      <c r="L6" s="404">
        <v>1.3923859781379571</v>
      </c>
      <c r="M6" s="404">
        <v>19.461829994585816</v>
      </c>
    </row>
    <row r="7" spans="1:13" s="392" customFormat="1" ht="12.95" customHeight="1">
      <c r="A7" s="401">
        <v>24</v>
      </c>
      <c r="B7" s="402">
        <v>117</v>
      </c>
      <c r="C7" s="403">
        <v>2663</v>
      </c>
      <c r="D7" s="403">
        <v>71964</v>
      </c>
      <c r="E7" s="403">
        <v>36695</v>
      </c>
      <c r="F7" s="403">
        <v>35269</v>
      </c>
      <c r="G7" s="403">
        <v>3726</v>
      </c>
      <c r="H7" s="403">
        <v>2475</v>
      </c>
      <c r="I7" s="404">
        <v>615.07692307692309</v>
      </c>
      <c r="J7" s="404">
        <v>31.846153846153847</v>
      </c>
      <c r="K7" s="404">
        <v>27.023657529102515</v>
      </c>
      <c r="L7" s="404">
        <v>1.3991738640630866</v>
      </c>
      <c r="M7" s="404">
        <v>19.314009661835748</v>
      </c>
    </row>
    <row r="8" spans="1:13" s="392" customFormat="1" ht="12.95" customHeight="1">
      <c r="A8" s="401">
        <v>25</v>
      </c>
      <c r="B8" s="376">
        <v>117</v>
      </c>
      <c r="C8" s="377">
        <v>2660</v>
      </c>
      <c r="D8" s="377">
        <v>72198</v>
      </c>
      <c r="E8" s="377">
        <v>36911</v>
      </c>
      <c r="F8" s="377">
        <v>35287</v>
      </c>
      <c r="G8" s="377">
        <v>3731</v>
      </c>
      <c r="H8" s="377">
        <v>2469</v>
      </c>
      <c r="I8" s="405">
        <v>617.07692307692309</v>
      </c>
      <c r="J8" s="405">
        <v>31.888888888888889</v>
      </c>
      <c r="K8" s="405">
        <v>27.142105263157895</v>
      </c>
      <c r="L8" s="405">
        <v>1.4026315789473685</v>
      </c>
      <c r="M8" s="405">
        <v>19.350844277673545</v>
      </c>
    </row>
    <row r="9" spans="1:13" ht="12.95" customHeight="1">
      <c r="A9" s="406"/>
      <c r="B9" s="379"/>
      <c r="C9" s="407"/>
      <c r="D9" s="407"/>
      <c r="E9" s="407"/>
      <c r="F9" s="407"/>
      <c r="G9" s="407"/>
      <c r="H9" s="408"/>
      <c r="I9" s="378"/>
      <c r="J9" s="393"/>
      <c r="K9" s="393"/>
      <c r="L9" s="393"/>
      <c r="M9" s="393"/>
    </row>
    <row r="10" spans="1:13" ht="12.95" customHeight="1">
      <c r="A10" s="409">
        <v>26</v>
      </c>
      <c r="B10" s="379">
        <v>117</v>
      </c>
      <c r="C10" s="380">
        <v>2674</v>
      </c>
      <c r="D10" s="380">
        <v>73014</v>
      </c>
      <c r="E10" s="380">
        <v>37346</v>
      </c>
      <c r="F10" s="380">
        <v>35668</v>
      </c>
      <c r="G10" s="380">
        <v>3752</v>
      </c>
      <c r="H10" s="380">
        <v>2481</v>
      </c>
      <c r="I10" s="410">
        <v>624.0512820512821</v>
      </c>
      <c r="J10" s="410">
        <v>32.068376068376068</v>
      </c>
      <c r="K10" s="410">
        <v>27.305160807778609</v>
      </c>
      <c r="L10" s="410">
        <v>1.4031413612565444</v>
      </c>
      <c r="M10" s="410">
        <v>19.460021321961619</v>
      </c>
    </row>
    <row r="11" spans="1:13" s="392" customFormat="1" ht="12.95" customHeight="1">
      <c r="A11" s="381" t="s">
        <v>531</v>
      </c>
      <c r="B11" s="376">
        <v>113</v>
      </c>
      <c r="C11" s="377">
        <v>2626</v>
      </c>
      <c r="D11" s="377">
        <v>71436</v>
      </c>
      <c r="E11" s="411">
        <v>36809</v>
      </c>
      <c r="F11" s="411">
        <v>34627</v>
      </c>
      <c r="G11" s="377">
        <v>3656</v>
      </c>
      <c r="H11" s="411">
        <v>2421</v>
      </c>
      <c r="I11" s="405">
        <v>632.17699115044252</v>
      </c>
      <c r="J11" s="405">
        <v>32.353982300884958</v>
      </c>
      <c r="K11" s="405">
        <v>27.203351104341202</v>
      </c>
      <c r="L11" s="405">
        <v>1.3922315308453923</v>
      </c>
      <c r="M11" s="405">
        <v>19.539387308533918</v>
      </c>
    </row>
    <row r="12" spans="1:13" s="392" customFormat="1" ht="12.95" customHeight="1">
      <c r="A12" s="412" t="s">
        <v>552</v>
      </c>
      <c r="B12" s="413">
        <v>20</v>
      </c>
      <c r="C12" s="414">
        <v>407</v>
      </c>
      <c r="D12" s="415">
        <v>10319</v>
      </c>
      <c r="E12" s="416">
        <v>5278</v>
      </c>
      <c r="F12" s="416">
        <v>5041</v>
      </c>
      <c r="G12" s="416">
        <v>572</v>
      </c>
      <c r="H12" s="417">
        <v>357</v>
      </c>
      <c r="I12" s="405">
        <v>515.95000000000005</v>
      </c>
      <c r="J12" s="405">
        <v>28.6</v>
      </c>
      <c r="K12" s="405">
        <v>25.353808353808354</v>
      </c>
      <c r="L12" s="405">
        <v>1.4054054054054055</v>
      </c>
      <c r="M12" s="405">
        <v>18.04020979020979</v>
      </c>
    </row>
    <row r="13" spans="1:13" s="392" customFormat="1" ht="12.95" customHeight="1">
      <c r="A13" s="412" t="s">
        <v>553</v>
      </c>
      <c r="B13" s="413">
        <v>13</v>
      </c>
      <c r="C13" s="414">
        <v>283</v>
      </c>
      <c r="D13" s="415">
        <v>7455</v>
      </c>
      <c r="E13" s="416">
        <v>3836</v>
      </c>
      <c r="F13" s="416">
        <v>3619</v>
      </c>
      <c r="G13" s="416">
        <v>396</v>
      </c>
      <c r="H13" s="417">
        <v>252</v>
      </c>
      <c r="I13" s="405">
        <v>573.46153846153845</v>
      </c>
      <c r="J13" s="405">
        <v>30.46153846153846</v>
      </c>
      <c r="K13" s="405">
        <v>26.342756183745582</v>
      </c>
      <c r="L13" s="405">
        <v>1.3992932862190812</v>
      </c>
      <c r="M13" s="405">
        <v>18.825757575757574</v>
      </c>
    </row>
    <row r="14" spans="1:13" s="392" customFormat="1" ht="12.95" customHeight="1">
      <c r="A14" s="412" t="s">
        <v>554</v>
      </c>
      <c r="B14" s="413">
        <v>18</v>
      </c>
      <c r="C14" s="414">
        <v>429</v>
      </c>
      <c r="D14" s="415">
        <v>11929</v>
      </c>
      <c r="E14" s="416">
        <v>6263</v>
      </c>
      <c r="F14" s="416">
        <v>5666</v>
      </c>
      <c r="G14" s="416">
        <v>599</v>
      </c>
      <c r="H14" s="417">
        <v>402</v>
      </c>
      <c r="I14" s="405">
        <v>662.72222222222217</v>
      </c>
      <c r="J14" s="405">
        <v>33.277777777777779</v>
      </c>
      <c r="K14" s="405">
        <v>27.806526806526808</v>
      </c>
      <c r="L14" s="405">
        <v>1.3962703962703962</v>
      </c>
      <c r="M14" s="405">
        <v>19.914858096828048</v>
      </c>
    </row>
    <row r="15" spans="1:13" s="392" customFormat="1" ht="12.95" customHeight="1">
      <c r="A15" s="412" t="s">
        <v>555</v>
      </c>
      <c r="B15" s="413">
        <v>15</v>
      </c>
      <c r="C15" s="414">
        <v>411</v>
      </c>
      <c r="D15" s="415">
        <v>11599</v>
      </c>
      <c r="E15" s="416">
        <v>5967</v>
      </c>
      <c r="F15" s="416">
        <v>5632</v>
      </c>
      <c r="G15" s="416">
        <v>561</v>
      </c>
      <c r="H15" s="417">
        <v>384</v>
      </c>
      <c r="I15" s="405">
        <v>773.26666666666665</v>
      </c>
      <c r="J15" s="405">
        <v>37.4</v>
      </c>
      <c r="K15" s="405">
        <v>28.221411192214113</v>
      </c>
      <c r="L15" s="405">
        <v>1.364963503649635</v>
      </c>
      <c r="M15" s="405">
        <v>20.675579322638146</v>
      </c>
    </row>
    <row r="16" spans="1:13" s="392" customFormat="1" ht="12.95" customHeight="1">
      <c r="A16" s="412" t="s">
        <v>556</v>
      </c>
      <c r="B16" s="413">
        <v>17</v>
      </c>
      <c r="C16" s="414">
        <v>433</v>
      </c>
      <c r="D16" s="415">
        <v>12085</v>
      </c>
      <c r="E16" s="416">
        <v>6216</v>
      </c>
      <c r="F16" s="416">
        <v>5869</v>
      </c>
      <c r="G16" s="416">
        <v>586</v>
      </c>
      <c r="H16" s="417">
        <v>398</v>
      </c>
      <c r="I16" s="405">
        <v>710.88235294117646</v>
      </c>
      <c r="J16" s="405">
        <v>34.470588235294116</v>
      </c>
      <c r="K16" s="405">
        <v>27.909930715935335</v>
      </c>
      <c r="L16" s="405">
        <v>1.3533487297921478</v>
      </c>
      <c r="M16" s="405">
        <v>20.622866894197951</v>
      </c>
    </row>
    <row r="17" spans="1:13" s="392" customFormat="1" ht="12.95" customHeight="1">
      <c r="A17" s="412" t="s">
        <v>557</v>
      </c>
      <c r="B17" s="413">
        <v>14</v>
      </c>
      <c r="C17" s="414">
        <v>316</v>
      </c>
      <c r="D17" s="415">
        <v>8554</v>
      </c>
      <c r="E17" s="416">
        <v>4460</v>
      </c>
      <c r="F17" s="416">
        <v>4094</v>
      </c>
      <c r="G17" s="416">
        <v>450</v>
      </c>
      <c r="H17" s="417">
        <v>303</v>
      </c>
      <c r="I17" s="405">
        <v>611</v>
      </c>
      <c r="J17" s="405">
        <v>32.142857142857146</v>
      </c>
      <c r="K17" s="405">
        <v>27.069620253164558</v>
      </c>
      <c r="L17" s="405">
        <v>1.4240506329113924</v>
      </c>
      <c r="M17" s="405">
        <v>19.00888888888889</v>
      </c>
    </row>
    <row r="18" spans="1:13" s="392" customFormat="1" ht="12.95" customHeight="1">
      <c r="A18" s="412" t="s">
        <v>558</v>
      </c>
      <c r="B18" s="413">
        <v>16</v>
      </c>
      <c r="C18" s="414">
        <v>347</v>
      </c>
      <c r="D18" s="415">
        <v>9495</v>
      </c>
      <c r="E18" s="416">
        <v>4789</v>
      </c>
      <c r="F18" s="416">
        <v>4706</v>
      </c>
      <c r="G18" s="416">
        <v>492</v>
      </c>
      <c r="H18" s="417">
        <v>325</v>
      </c>
      <c r="I18" s="405">
        <v>593.4375</v>
      </c>
      <c r="J18" s="405">
        <v>30.75</v>
      </c>
      <c r="K18" s="405">
        <v>27.363112391930837</v>
      </c>
      <c r="L18" s="405">
        <v>1.4178674351585014</v>
      </c>
      <c r="M18" s="405">
        <v>19.298780487804876</v>
      </c>
    </row>
    <row r="19" spans="1:13" s="392" customFormat="1" ht="12.95" customHeight="1">
      <c r="A19" s="381" t="s">
        <v>532</v>
      </c>
      <c r="B19" s="418">
        <v>4</v>
      </c>
      <c r="C19" s="419">
        <v>48</v>
      </c>
      <c r="D19" s="415">
        <v>1578</v>
      </c>
      <c r="E19" s="419">
        <v>537</v>
      </c>
      <c r="F19" s="419">
        <v>1041</v>
      </c>
      <c r="G19" s="419">
        <v>96</v>
      </c>
      <c r="H19" s="415">
        <v>60</v>
      </c>
      <c r="I19" s="405">
        <v>394.5</v>
      </c>
      <c r="J19" s="405">
        <v>24</v>
      </c>
      <c r="K19" s="405">
        <v>32.875</v>
      </c>
      <c r="L19" s="405">
        <v>2</v>
      </c>
      <c r="M19" s="405">
        <v>16.4375</v>
      </c>
    </row>
    <row r="20" spans="1:13" s="392" customFormat="1" ht="12.95" customHeight="1">
      <c r="A20" s="250"/>
      <c r="B20" s="418"/>
      <c r="C20" s="420"/>
      <c r="D20" s="420"/>
      <c r="E20" s="420"/>
      <c r="F20" s="420"/>
      <c r="G20" s="420"/>
      <c r="H20" s="420"/>
      <c r="I20" s="421"/>
      <c r="J20" s="421"/>
      <c r="K20" s="421"/>
      <c r="L20" s="421"/>
      <c r="M20" s="421"/>
    </row>
    <row r="21" spans="1:13" ht="12.95" customHeight="1">
      <c r="A21" s="409">
        <v>27</v>
      </c>
      <c r="B21" s="379">
        <v>117</v>
      </c>
      <c r="C21" s="380">
        <v>2666</v>
      </c>
      <c r="D21" s="380">
        <v>73363</v>
      </c>
      <c r="E21" s="380">
        <v>37575</v>
      </c>
      <c r="F21" s="380">
        <v>35788</v>
      </c>
      <c r="G21" s="380">
        <v>3792</v>
      </c>
      <c r="H21" s="380">
        <v>2498</v>
      </c>
      <c r="I21" s="410">
        <v>627.03418803418799</v>
      </c>
      <c r="J21" s="410">
        <v>32.410256410256409</v>
      </c>
      <c r="K21" s="410">
        <v>27.518004501125283</v>
      </c>
      <c r="L21" s="410">
        <v>1.4223555888972244</v>
      </c>
      <c r="M21" s="410">
        <v>19.34678270042194</v>
      </c>
    </row>
    <row r="22" spans="1:13" s="392" customFormat="1" ht="12.95" customHeight="1">
      <c r="A22" s="381" t="s">
        <v>531</v>
      </c>
      <c r="B22" s="376">
        <v>113</v>
      </c>
      <c r="C22" s="377">
        <v>2618</v>
      </c>
      <c r="D22" s="377">
        <v>71781</v>
      </c>
      <c r="E22" s="377">
        <v>37033</v>
      </c>
      <c r="F22" s="377">
        <v>34748</v>
      </c>
      <c r="G22" s="377">
        <v>3695</v>
      </c>
      <c r="H22" s="377">
        <v>2436</v>
      </c>
      <c r="I22" s="405">
        <v>635.23008849557527</v>
      </c>
      <c r="J22" s="405">
        <v>32.69911504424779</v>
      </c>
      <c r="K22" s="405">
        <v>27.418258212375861</v>
      </c>
      <c r="L22" s="405">
        <v>1.4113827349121466</v>
      </c>
      <c r="M22" s="405">
        <v>19.426522327469552</v>
      </c>
    </row>
    <row r="23" spans="1:13" s="392" customFormat="1" ht="12.95" customHeight="1">
      <c r="A23" s="412" t="s">
        <v>552</v>
      </c>
      <c r="B23" s="376">
        <v>20</v>
      </c>
      <c r="C23" s="377">
        <v>402</v>
      </c>
      <c r="D23" s="377">
        <v>10328</v>
      </c>
      <c r="E23" s="377">
        <v>5285</v>
      </c>
      <c r="F23" s="377">
        <v>5043</v>
      </c>
      <c r="G23" s="377">
        <v>585</v>
      </c>
      <c r="H23" s="377">
        <v>364</v>
      </c>
      <c r="I23" s="405">
        <v>516.4</v>
      </c>
      <c r="J23" s="405">
        <v>29.25</v>
      </c>
      <c r="K23" s="405">
        <v>25.691542288557216</v>
      </c>
      <c r="L23" s="405">
        <v>1.455223880597015</v>
      </c>
      <c r="M23" s="405">
        <v>17.654700854700856</v>
      </c>
    </row>
    <row r="24" spans="1:13" s="392" customFormat="1" ht="12.95" customHeight="1">
      <c r="A24" s="412" t="s">
        <v>553</v>
      </c>
      <c r="B24" s="376">
        <v>13</v>
      </c>
      <c r="C24" s="377">
        <v>288</v>
      </c>
      <c r="D24" s="377">
        <v>7623</v>
      </c>
      <c r="E24" s="377">
        <v>3929</v>
      </c>
      <c r="F24" s="377">
        <v>3694</v>
      </c>
      <c r="G24" s="377">
        <v>400</v>
      </c>
      <c r="H24" s="377">
        <v>253</v>
      </c>
      <c r="I24" s="405">
        <v>586.38461538461536</v>
      </c>
      <c r="J24" s="405">
        <v>30.76923076923077</v>
      </c>
      <c r="K24" s="405">
        <v>26.46875</v>
      </c>
      <c r="L24" s="405">
        <v>1.3888888888888888</v>
      </c>
      <c r="M24" s="405">
        <v>19.057500000000001</v>
      </c>
    </row>
    <row r="25" spans="1:13" s="392" customFormat="1" ht="12.95" customHeight="1">
      <c r="A25" s="412" t="s">
        <v>554</v>
      </c>
      <c r="B25" s="376">
        <v>18</v>
      </c>
      <c r="C25" s="377">
        <v>430</v>
      </c>
      <c r="D25" s="377">
        <v>12110</v>
      </c>
      <c r="E25" s="377">
        <v>6330</v>
      </c>
      <c r="F25" s="377">
        <v>5780</v>
      </c>
      <c r="G25" s="377">
        <v>609</v>
      </c>
      <c r="H25" s="377">
        <v>409</v>
      </c>
      <c r="I25" s="405">
        <v>672.77777777777783</v>
      </c>
      <c r="J25" s="405">
        <v>33.833333333333336</v>
      </c>
      <c r="K25" s="405">
        <v>28.162790697674417</v>
      </c>
      <c r="L25" s="405">
        <v>1.4162790697674419</v>
      </c>
      <c r="M25" s="405">
        <v>19.885057471264368</v>
      </c>
    </row>
    <row r="26" spans="1:13" s="392" customFormat="1" ht="12.95" customHeight="1">
      <c r="A26" s="412" t="s">
        <v>555</v>
      </c>
      <c r="B26" s="376">
        <v>15</v>
      </c>
      <c r="C26" s="377">
        <v>408</v>
      </c>
      <c r="D26" s="377">
        <v>11697</v>
      </c>
      <c r="E26" s="377">
        <v>6046</v>
      </c>
      <c r="F26" s="377">
        <v>5651</v>
      </c>
      <c r="G26" s="377">
        <v>568</v>
      </c>
      <c r="H26" s="377">
        <v>376</v>
      </c>
      <c r="I26" s="405">
        <v>779.8</v>
      </c>
      <c r="J26" s="405">
        <v>37.866666666666667</v>
      </c>
      <c r="K26" s="405">
        <v>28.669117647058822</v>
      </c>
      <c r="L26" s="405">
        <v>1.392156862745098</v>
      </c>
      <c r="M26" s="405">
        <v>20.593309859154928</v>
      </c>
    </row>
    <row r="27" spans="1:13" s="392" customFormat="1" ht="12.95" customHeight="1">
      <c r="A27" s="412" t="s">
        <v>556</v>
      </c>
      <c r="B27" s="376">
        <v>17</v>
      </c>
      <c r="C27" s="377">
        <v>436</v>
      </c>
      <c r="D27" s="377">
        <v>12085</v>
      </c>
      <c r="E27" s="377">
        <v>6264</v>
      </c>
      <c r="F27" s="377">
        <v>5821</v>
      </c>
      <c r="G27" s="377">
        <v>600</v>
      </c>
      <c r="H27" s="377">
        <v>406</v>
      </c>
      <c r="I27" s="405">
        <v>710.88235294117646</v>
      </c>
      <c r="J27" s="405">
        <v>35.294117647058826</v>
      </c>
      <c r="K27" s="405">
        <v>27.717889908256879</v>
      </c>
      <c r="L27" s="405">
        <v>1.3761467889908257</v>
      </c>
      <c r="M27" s="405">
        <v>20.141666666666666</v>
      </c>
    </row>
    <row r="28" spans="1:13" s="392" customFormat="1" ht="12.95" customHeight="1">
      <c r="A28" s="412" t="s">
        <v>557</v>
      </c>
      <c r="B28" s="376">
        <v>14</v>
      </c>
      <c r="C28" s="377">
        <v>313</v>
      </c>
      <c r="D28" s="377">
        <v>8458</v>
      </c>
      <c r="E28" s="377">
        <v>4402</v>
      </c>
      <c r="F28" s="377">
        <v>4056</v>
      </c>
      <c r="G28" s="377">
        <v>445</v>
      </c>
      <c r="H28" s="377">
        <v>300</v>
      </c>
      <c r="I28" s="405">
        <v>604.14285714285711</v>
      </c>
      <c r="J28" s="405">
        <v>31.785714285714285</v>
      </c>
      <c r="K28" s="405">
        <v>27.022364217252395</v>
      </c>
      <c r="L28" s="405">
        <v>1.4217252396166133</v>
      </c>
      <c r="M28" s="405">
        <v>19.006741573033707</v>
      </c>
    </row>
    <row r="29" spans="1:13" s="392" customFormat="1" ht="12.95" customHeight="1">
      <c r="A29" s="412" t="s">
        <v>558</v>
      </c>
      <c r="B29" s="376">
        <v>16</v>
      </c>
      <c r="C29" s="377">
        <v>341</v>
      </c>
      <c r="D29" s="377">
        <v>9480</v>
      </c>
      <c r="E29" s="377">
        <v>4777</v>
      </c>
      <c r="F29" s="377">
        <v>4703</v>
      </c>
      <c r="G29" s="377">
        <v>488</v>
      </c>
      <c r="H29" s="377">
        <v>328</v>
      </c>
      <c r="I29" s="405">
        <v>592.5</v>
      </c>
      <c r="J29" s="405">
        <v>30.5</v>
      </c>
      <c r="K29" s="405">
        <v>27.80058651026393</v>
      </c>
      <c r="L29" s="405">
        <v>1.4310850439882699</v>
      </c>
      <c r="M29" s="405">
        <v>19.42622950819672</v>
      </c>
    </row>
    <row r="30" spans="1:13" s="392" customFormat="1" ht="12.95" customHeight="1">
      <c r="A30" s="381" t="s">
        <v>532</v>
      </c>
      <c r="B30" s="376">
        <v>4</v>
      </c>
      <c r="C30" s="377">
        <v>48</v>
      </c>
      <c r="D30" s="377">
        <v>1582</v>
      </c>
      <c r="E30" s="377">
        <v>542</v>
      </c>
      <c r="F30" s="377">
        <v>1040</v>
      </c>
      <c r="G30" s="377">
        <v>97</v>
      </c>
      <c r="H30" s="377">
        <v>62</v>
      </c>
      <c r="I30" s="405">
        <v>395.5</v>
      </c>
      <c r="J30" s="405">
        <v>24.25</v>
      </c>
      <c r="K30" s="405">
        <v>32.958333333333336</v>
      </c>
      <c r="L30" s="405">
        <v>2.0208333333333335</v>
      </c>
      <c r="M30" s="405">
        <v>16.309278350515463</v>
      </c>
    </row>
    <row r="31" spans="1:13" ht="2.25" customHeight="1">
      <c r="A31" s="395"/>
      <c r="B31" s="396"/>
      <c r="C31" s="395"/>
      <c r="D31" s="395"/>
      <c r="E31" s="395"/>
      <c r="F31" s="395"/>
      <c r="G31" s="395"/>
      <c r="H31" s="395"/>
      <c r="I31" s="395"/>
      <c r="J31" s="422"/>
      <c r="K31" s="395"/>
      <c r="L31" s="395"/>
      <c r="M31" s="395"/>
    </row>
    <row r="32" spans="1:13" ht="12.95" customHeight="1">
      <c r="A32" s="370"/>
      <c r="B32" s="847" t="s">
        <v>533</v>
      </c>
      <c r="C32" s="848"/>
      <c r="D32" s="848"/>
      <c r="E32" s="848"/>
      <c r="F32" s="848"/>
      <c r="G32" s="848"/>
      <c r="H32" s="848"/>
      <c r="I32" s="848"/>
      <c r="J32" s="848"/>
      <c r="K32" s="848"/>
      <c r="L32" s="848"/>
      <c r="M32" s="848"/>
    </row>
    <row r="33" spans="1:13" ht="12.95" customHeight="1">
      <c r="A33" s="406" t="s">
        <v>535</v>
      </c>
      <c r="B33" s="386" t="s">
        <v>78</v>
      </c>
      <c r="C33" s="387">
        <v>-0.29917726252804977</v>
      </c>
      <c r="D33" s="387">
        <v>0.47799052236556783</v>
      </c>
      <c r="E33" s="387">
        <v>0.61318481229581945</v>
      </c>
      <c r="F33" s="387">
        <v>0.33643602108333059</v>
      </c>
      <c r="G33" s="387">
        <v>1.0660980810234477</v>
      </c>
      <c r="H33" s="387">
        <v>0.68520757758967488</v>
      </c>
      <c r="I33" s="387">
        <v>0.47799052236556783</v>
      </c>
      <c r="J33" s="387">
        <v>0.93457943925232545</v>
      </c>
      <c r="K33" s="387">
        <v>0.73260073260073</v>
      </c>
      <c r="L33" s="387">
        <v>0</v>
      </c>
      <c r="M33" s="387">
        <v>-1.025641025641022</v>
      </c>
    </row>
    <row r="34" spans="1:13" s="392" customFormat="1" ht="12.95" customHeight="1">
      <c r="A34" s="381" t="s">
        <v>531</v>
      </c>
      <c r="B34" s="383" t="s">
        <v>78</v>
      </c>
      <c r="C34" s="384">
        <v>-0.30464584920030235</v>
      </c>
      <c r="D34" s="384">
        <v>0.48294977322358434</v>
      </c>
      <c r="E34" s="384">
        <v>0.60854682278790317</v>
      </c>
      <c r="F34" s="384">
        <v>0.34943829959279693</v>
      </c>
      <c r="G34" s="384">
        <v>1.0667396061269097</v>
      </c>
      <c r="H34" s="384">
        <v>0.61957868649318293</v>
      </c>
      <c r="I34" s="384">
        <v>0.4745333755140857</v>
      </c>
      <c r="J34" s="384">
        <v>0.92592592592593004</v>
      </c>
      <c r="K34" s="384">
        <v>0.73529411764705621</v>
      </c>
      <c r="L34" s="384">
        <v>0</v>
      </c>
      <c r="M34" s="384">
        <v>-0.5128205128205221</v>
      </c>
    </row>
    <row r="35" spans="1:13" s="392" customFormat="1" ht="12.95" customHeight="1">
      <c r="A35" s="412" t="s">
        <v>552</v>
      </c>
      <c r="B35" s="383" t="s">
        <v>78</v>
      </c>
      <c r="C35" s="384">
        <v>-1.2285012285012331</v>
      </c>
      <c r="D35" s="384">
        <v>8.7217753658297426E-2</v>
      </c>
      <c r="E35" s="384">
        <v>0.13262599469496816</v>
      </c>
      <c r="F35" s="384">
        <v>3.9674667724654E-2</v>
      </c>
      <c r="G35" s="384">
        <v>2.2727272727272707</v>
      </c>
      <c r="H35" s="384">
        <v>1.9607843137254832</v>
      </c>
      <c r="I35" s="384">
        <v>7.7519379844948055E-2</v>
      </c>
      <c r="J35" s="384">
        <v>2.4475524475524368</v>
      </c>
      <c r="K35" s="384">
        <v>1.1811023622047223</v>
      </c>
      <c r="L35" s="384">
        <v>7.1428571428571397</v>
      </c>
      <c r="M35" s="384">
        <v>-1.6666666666666718</v>
      </c>
    </row>
    <row r="36" spans="1:13" s="392" customFormat="1" ht="12.95" customHeight="1">
      <c r="A36" s="412" t="s">
        <v>553</v>
      </c>
      <c r="B36" s="383" t="s">
        <v>78</v>
      </c>
      <c r="C36" s="384">
        <v>1.7667844522968101</v>
      </c>
      <c r="D36" s="384">
        <v>2.2535211267605604</v>
      </c>
      <c r="E36" s="384">
        <v>2.4244004171011468</v>
      </c>
      <c r="F36" s="384">
        <v>2.0723956894169726</v>
      </c>
      <c r="G36" s="384">
        <v>1.0101010101010166</v>
      </c>
      <c r="H36" s="384">
        <v>0.39682539682539542</v>
      </c>
      <c r="I36" s="384">
        <v>2.2493461203138665</v>
      </c>
      <c r="J36" s="384">
        <v>0.98360655737705915</v>
      </c>
      <c r="K36" s="384">
        <v>0.76045627376426506</v>
      </c>
      <c r="L36" s="384">
        <v>0</v>
      </c>
      <c r="M36" s="384">
        <v>1.5957446808510634</v>
      </c>
    </row>
    <row r="37" spans="1:13" s="392" customFormat="1" ht="12.95" customHeight="1">
      <c r="A37" s="412" t="s">
        <v>554</v>
      </c>
      <c r="B37" s="383" t="s">
        <v>78</v>
      </c>
      <c r="C37" s="384">
        <v>0.23310023310023631</v>
      </c>
      <c r="D37" s="384">
        <v>1.5173107553022147</v>
      </c>
      <c r="E37" s="384">
        <v>1.0697748682739983</v>
      </c>
      <c r="F37" s="384">
        <v>2.0120014119308083</v>
      </c>
      <c r="G37" s="384">
        <v>1.6694490818029983</v>
      </c>
      <c r="H37" s="384">
        <v>1.7412935323383172</v>
      </c>
      <c r="I37" s="384">
        <v>1.5240682058246469</v>
      </c>
      <c r="J37" s="384">
        <v>1.501501501501501</v>
      </c>
      <c r="K37" s="384">
        <v>1.4388489208633004</v>
      </c>
      <c r="L37" s="384">
        <v>0</v>
      </c>
      <c r="M37" s="384">
        <v>0</v>
      </c>
    </row>
    <row r="38" spans="1:13" s="392" customFormat="1" ht="12.95" customHeight="1">
      <c r="A38" s="412" t="s">
        <v>555</v>
      </c>
      <c r="B38" s="383" t="s">
        <v>78</v>
      </c>
      <c r="C38" s="384">
        <v>-0.72992700729926918</v>
      </c>
      <c r="D38" s="384">
        <v>0.84490042245020103</v>
      </c>
      <c r="E38" s="384">
        <v>1.3239483827719223</v>
      </c>
      <c r="F38" s="384">
        <v>0.33735795454545858</v>
      </c>
      <c r="G38" s="384">
        <v>1.2477718360071277</v>
      </c>
      <c r="H38" s="384">
        <v>-2.083333333333337</v>
      </c>
      <c r="I38" s="384">
        <v>0.84055347213241038</v>
      </c>
      <c r="J38" s="384">
        <v>1.3368983957219305</v>
      </c>
      <c r="K38" s="384">
        <v>1.7730496453900679</v>
      </c>
      <c r="L38" s="384">
        <v>0</v>
      </c>
      <c r="M38" s="384">
        <v>-0.48309178743960457</v>
      </c>
    </row>
    <row r="39" spans="1:13" s="392" customFormat="1" ht="12.95" customHeight="1">
      <c r="A39" s="412" t="s">
        <v>556</v>
      </c>
      <c r="B39" s="383" t="s">
        <v>78</v>
      </c>
      <c r="C39" s="384">
        <v>0.69284064665127154</v>
      </c>
      <c r="D39" s="384" t="s">
        <v>78</v>
      </c>
      <c r="E39" s="384">
        <v>0.77220077220077066</v>
      </c>
      <c r="F39" s="384">
        <v>-0.81785653433293914</v>
      </c>
      <c r="G39" s="384">
        <v>2.3890784982935065</v>
      </c>
      <c r="H39" s="384">
        <v>2.0100502512562901</v>
      </c>
      <c r="I39" s="384" t="s">
        <v>78</v>
      </c>
      <c r="J39" s="384">
        <v>2.3188405797101463</v>
      </c>
      <c r="K39" s="384">
        <v>-0.71684587813619638</v>
      </c>
      <c r="L39" s="384">
        <v>0</v>
      </c>
      <c r="M39" s="384">
        <v>-2.4271844660194164</v>
      </c>
    </row>
    <row r="40" spans="1:13" s="392" customFormat="1" ht="12.95" customHeight="1">
      <c r="A40" s="412" t="s">
        <v>557</v>
      </c>
      <c r="B40" s="383" t="s">
        <v>78</v>
      </c>
      <c r="C40" s="384">
        <v>-0.9493670886076</v>
      </c>
      <c r="D40" s="384">
        <v>-1.1222819733458067</v>
      </c>
      <c r="E40" s="384">
        <v>-1.3004484304932729</v>
      </c>
      <c r="F40" s="384">
        <v>-0.92818759159746245</v>
      </c>
      <c r="G40" s="384">
        <v>-1.1111111111111072</v>
      </c>
      <c r="H40" s="384">
        <v>-0.99009900990099098</v>
      </c>
      <c r="I40" s="384">
        <v>-1.1292962356792113</v>
      </c>
      <c r="J40" s="384">
        <v>-0.93457943925233655</v>
      </c>
      <c r="K40" s="384">
        <v>-0.36900369003690647</v>
      </c>
      <c r="L40" s="384">
        <v>0</v>
      </c>
      <c r="M40" s="384">
        <v>0</v>
      </c>
    </row>
    <row r="41" spans="1:13" s="392" customFormat="1" ht="12.95" customHeight="1">
      <c r="A41" s="412" t="s">
        <v>558</v>
      </c>
      <c r="B41" s="383" t="s">
        <v>78</v>
      </c>
      <c r="C41" s="384">
        <v>-1.729106628242072</v>
      </c>
      <c r="D41" s="384">
        <v>-0.15797788309637184</v>
      </c>
      <c r="E41" s="384">
        <v>-0.25057423261640732</v>
      </c>
      <c r="F41" s="384">
        <v>-6.3748406289843018E-2</v>
      </c>
      <c r="G41" s="384">
        <v>-0.81300813008130524</v>
      </c>
      <c r="H41" s="384">
        <v>0.92307692307691536</v>
      </c>
      <c r="I41" s="384">
        <v>-0.15166835187057082</v>
      </c>
      <c r="J41" s="384">
        <v>-0.97402597402597157</v>
      </c>
      <c r="K41" s="384">
        <v>1.4598540145985384</v>
      </c>
      <c r="L41" s="384">
        <v>0</v>
      </c>
      <c r="M41" s="384">
        <v>0.51813471502588637</v>
      </c>
    </row>
    <row r="42" spans="1:13" s="392" customFormat="1" ht="12.95" customHeight="1">
      <c r="A42" s="381" t="s">
        <v>532</v>
      </c>
      <c r="B42" s="383" t="s">
        <v>78</v>
      </c>
      <c r="C42" s="384" t="s">
        <v>78</v>
      </c>
      <c r="D42" s="384">
        <v>0.25348542458809575</v>
      </c>
      <c r="E42" s="384">
        <v>0.93109869646181842</v>
      </c>
      <c r="F42" s="384">
        <v>-9.6061479346787326E-2</v>
      </c>
      <c r="G42" s="384">
        <v>1.0416666666666741</v>
      </c>
      <c r="H42" s="384">
        <v>3.3333333333333437</v>
      </c>
      <c r="I42" s="384">
        <v>0.25348542458809575</v>
      </c>
      <c r="J42" s="384">
        <v>1.2499999999999956</v>
      </c>
      <c r="K42" s="384">
        <v>0.30395136778116338</v>
      </c>
      <c r="L42" s="384">
        <v>0</v>
      </c>
      <c r="M42" s="384">
        <v>-0.60975609756096505</v>
      </c>
    </row>
    <row r="43" spans="1:13" s="392" customFormat="1" ht="3" customHeight="1">
      <c r="A43" s="423"/>
      <c r="B43" s="424"/>
      <c r="C43" s="423"/>
      <c r="D43" s="423"/>
      <c r="E43" s="423"/>
      <c r="F43" s="423"/>
      <c r="G43" s="423"/>
      <c r="H43" s="423"/>
      <c r="I43" s="423"/>
      <c r="J43" s="423"/>
      <c r="K43" s="423"/>
      <c r="L43" s="423"/>
      <c r="M43" s="423"/>
    </row>
    <row r="46" spans="1:13">
      <c r="A46"/>
      <c r="D46" s="425"/>
      <c r="E46" s="425"/>
      <c r="F46" s="425"/>
    </row>
    <row r="47" spans="1:13">
      <c r="A47"/>
      <c r="D47" s="425"/>
      <c r="E47" s="425"/>
      <c r="F47" s="425"/>
    </row>
    <row r="48" spans="1:13">
      <c r="D48" s="425"/>
      <c r="E48" s="425"/>
      <c r="F48" s="425"/>
    </row>
    <row r="49" spans="4:6">
      <c r="D49" s="425"/>
      <c r="E49" s="425"/>
      <c r="F49" s="425"/>
    </row>
    <row r="50" spans="4:6">
      <c r="D50" s="425"/>
      <c r="E50" s="425"/>
      <c r="F50" s="425"/>
    </row>
    <row r="51" spans="4:6">
      <c r="D51" s="425"/>
      <c r="E51" s="425"/>
      <c r="F51" s="425"/>
    </row>
    <row r="52" spans="4:6">
      <c r="D52" s="425"/>
      <c r="E52" s="425"/>
      <c r="F52" s="425"/>
    </row>
    <row r="53" spans="4:6">
      <c r="D53" s="425"/>
      <c r="F53" s="425"/>
    </row>
  </sheetData>
  <mergeCells count="11">
    <mergeCell ref="B5:M5"/>
    <mergeCell ref="B32:M32"/>
    <mergeCell ref="A1:M1"/>
    <mergeCell ref="A3:A4"/>
    <mergeCell ref="B3:B4"/>
    <mergeCell ref="C3:C4"/>
    <mergeCell ref="D3:F3"/>
    <mergeCell ref="G3:H3"/>
    <mergeCell ref="I3:J3"/>
    <mergeCell ref="K3:L3"/>
    <mergeCell ref="M3:M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workbookViewId="0">
      <selection activeCell="O8" sqref="O8"/>
    </sheetView>
  </sheetViews>
  <sheetFormatPr defaultRowHeight="13.5"/>
  <cols>
    <col min="1" max="1" width="8.25" style="41" customWidth="1"/>
    <col min="2" max="13" width="6.375" style="41" customWidth="1"/>
    <col min="14" max="256" width="9" style="41"/>
    <col min="257" max="257" width="8.25" style="41" customWidth="1"/>
    <col min="258" max="269" width="6.375" style="41" customWidth="1"/>
    <col min="270" max="512" width="9" style="41"/>
    <col min="513" max="513" width="8.25" style="41" customWidth="1"/>
    <col min="514" max="525" width="6.375" style="41" customWidth="1"/>
    <col min="526" max="768" width="9" style="41"/>
    <col min="769" max="769" width="8.25" style="41" customWidth="1"/>
    <col min="770" max="781" width="6.375" style="41" customWidth="1"/>
    <col min="782" max="1024" width="9" style="41"/>
    <col min="1025" max="1025" width="8.25" style="41" customWidth="1"/>
    <col min="1026" max="1037" width="6.375" style="41" customWidth="1"/>
    <col min="1038" max="1280" width="9" style="41"/>
    <col min="1281" max="1281" width="8.25" style="41" customWidth="1"/>
    <col min="1282" max="1293" width="6.375" style="41" customWidth="1"/>
    <col min="1294" max="1536" width="9" style="41"/>
    <col min="1537" max="1537" width="8.25" style="41" customWidth="1"/>
    <col min="1538" max="1549" width="6.375" style="41" customWidth="1"/>
    <col min="1550" max="1792" width="9" style="41"/>
    <col min="1793" max="1793" width="8.25" style="41" customWidth="1"/>
    <col min="1794" max="1805" width="6.375" style="41" customWidth="1"/>
    <col min="1806" max="2048" width="9" style="41"/>
    <col min="2049" max="2049" width="8.25" style="41" customWidth="1"/>
    <col min="2050" max="2061" width="6.375" style="41" customWidth="1"/>
    <col min="2062" max="2304" width="9" style="41"/>
    <col min="2305" max="2305" width="8.25" style="41" customWidth="1"/>
    <col min="2306" max="2317" width="6.375" style="41" customWidth="1"/>
    <col min="2318" max="2560" width="9" style="41"/>
    <col min="2561" max="2561" width="8.25" style="41" customWidth="1"/>
    <col min="2562" max="2573" width="6.375" style="41" customWidth="1"/>
    <col min="2574" max="2816" width="9" style="41"/>
    <col min="2817" max="2817" width="8.25" style="41" customWidth="1"/>
    <col min="2818" max="2829" width="6.375" style="41" customWidth="1"/>
    <col min="2830" max="3072" width="9" style="41"/>
    <col min="3073" max="3073" width="8.25" style="41" customWidth="1"/>
    <col min="3074" max="3085" width="6.375" style="41" customWidth="1"/>
    <col min="3086" max="3328" width="9" style="41"/>
    <col min="3329" max="3329" width="8.25" style="41" customWidth="1"/>
    <col min="3330" max="3341" width="6.375" style="41" customWidth="1"/>
    <col min="3342" max="3584" width="9" style="41"/>
    <col min="3585" max="3585" width="8.25" style="41" customWidth="1"/>
    <col min="3586" max="3597" width="6.375" style="41" customWidth="1"/>
    <col min="3598" max="3840" width="9" style="41"/>
    <col min="3841" max="3841" width="8.25" style="41" customWidth="1"/>
    <col min="3842" max="3853" width="6.375" style="41" customWidth="1"/>
    <col min="3854" max="4096" width="9" style="41"/>
    <col min="4097" max="4097" width="8.25" style="41" customWidth="1"/>
    <col min="4098" max="4109" width="6.375" style="41" customWidth="1"/>
    <col min="4110" max="4352" width="9" style="41"/>
    <col min="4353" max="4353" width="8.25" style="41" customWidth="1"/>
    <col min="4354" max="4365" width="6.375" style="41" customWidth="1"/>
    <col min="4366" max="4608" width="9" style="41"/>
    <col min="4609" max="4609" width="8.25" style="41" customWidth="1"/>
    <col min="4610" max="4621" width="6.375" style="41" customWidth="1"/>
    <col min="4622" max="4864" width="9" style="41"/>
    <col min="4865" max="4865" width="8.25" style="41" customWidth="1"/>
    <col min="4866" max="4877" width="6.375" style="41" customWidth="1"/>
    <col min="4878" max="5120" width="9" style="41"/>
    <col min="5121" max="5121" width="8.25" style="41" customWidth="1"/>
    <col min="5122" max="5133" width="6.375" style="41" customWidth="1"/>
    <col min="5134" max="5376" width="9" style="41"/>
    <col min="5377" max="5377" width="8.25" style="41" customWidth="1"/>
    <col min="5378" max="5389" width="6.375" style="41" customWidth="1"/>
    <col min="5390" max="5632" width="9" style="41"/>
    <col min="5633" max="5633" width="8.25" style="41" customWidth="1"/>
    <col min="5634" max="5645" width="6.375" style="41" customWidth="1"/>
    <col min="5646" max="5888" width="9" style="41"/>
    <col min="5889" max="5889" width="8.25" style="41" customWidth="1"/>
    <col min="5890" max="5901" width="6.375" style="41" customWidth="1"/>
    <col min="5902" max="6144" width="9" style="41"/>
    <col min="6145" max="6145" width="8.25" style="41" customWidth="1"/>
    <col min="6146" max="6157" width="6.375" style="41" customWidth="1"/>
    <col min="6158" max="6400" width="9" style="41"/>
    <col min="6401" max="6401" width="8.25" style="41" customWidth="1"/>
    <col min="6402" max="6413" width="6.375" style="41" customWidth="1"/>
    <col min="6414" max="6656" width="9" style="41"/>
    <col min="6657" max="6657" width="8.25" style="41" customWidth="1"/>
    <col min="6658" max="6669" width="6.375" style="41" customWidth="1"/>
    <col min="6670" max="6912" width="9" style="41"/>
    <col min="6913" max="6913" width="8.25" style="41" customWidth="1"/>
    <col min="6914" max="6925" width="6.375" style="41" customWidth="1"/>
    <col min="6926" max="7168" width="9" style="41"/>
    <col min="7169" max="7169" width="8.25" style="41" customWidth="1"/>
    <col min="7170" max="7181" width="6.375" style="41" customWidth="1"/>
    <col min="7182" max="7424" width="9" style="41"/>
    <col min="7425" max="7425" width="8.25" style="41" customWidth="1"/>
    <col min="7426" max="7437" width="6.375" style="41" customWidth="1"/>
    <col min="7438" max="7680" width="9" style="41"/>
    <col min="7681" max="7681" width="8.25" style="41" customWidth="1"/>
    <col min="7682" max="7693" width="6.375" style="41" customWidth="1"/>
    <col min="7694" max="7936" width="9" style="41"/>
    <col min="7937" max="7937" width="8.25" style="41" customWidth="1"/>
    <col min="7938" max="7949" width="6.375" style="41" customWidth="1"/>
    <col min="7950" max="8192" width="9" style="41"/>
    <col min="8193" max="8193" width="8.25" style="41" customWidth="1"/>
    <col min="8194" max="8205" width="6.375" style="41" customWidth="1"/>
    <col min="8206" max="8448" width="9" style="41"/>
    <col min="8449" max="8449" width="8.25" style="41" customWidth="1"/>
    <col min="8450" max="8461" width="6.375" style="41" customWidth="1"/>
    <col min="8462" max="8704" width="9" style="41"/>
    <col min="8705" max="8705" width="8.25" style="41" customWidth="1"/>
    <col min="8706" max="8717" width="6.375" style="41" customWidth="1"/>
    <col min="8718" max="8960" width="9" style="41"/>
    <col min="8961" max="8961" width="8.25" style="41" customWidth="1"/>
    <col min="8962" max="8973" width="6.375" style="41" customWidth="1"/>
    <col min="8974" max="9216" width="9" style="41"/>
    <col min="9217" max="9217" width="8.25" style="41" customWidth="1"/>
    <col min="9218" max="9229" width="6.375" style="41" customWidth="1"/>
    <col min="9230" max="9472" width="9" style="41"/>
    <col min="9473" max="9473" width="8.25" style="41" customWidth="1"/>
    <col min="9474" max="9485" width="6.375" style="41" customWidth="1"/>
    <col min="9486" max="9728" width="9" style="41"/>
    <col min="9729" max="9729" width="8.25" style="41" customWidth="1"/>
    <col min="9730" max="9741" width="6.375" style="41" customWidth="1"/>
    <col min="9742" max="9984" width="9" style="41"/>
    <col min="9985" max="9985" width="8.25" style="41" customWidth="1"/>
    <col min="9986" max="9997" width="6.375" style="41" customWidth="1"/>
    <col min="9998" max="10240" width="9" style="41"/>
    <col min="10241" max="10241" width="8.25" style="41" customWidth="1"/>
    <col min="10242" max="10253" width="6.375" style="41" customWidth="1"/>
    <col min="10254" max="10496" width="9" style="41"/>
    <col min="10497" max="10497" width="8.25" style="41" customWidth="1"/>
    <col min="10498" max="10509" width="6.375" style="41" customWidth="1"/>
    <col min="10510" max="10752" width="9" style="41"/>
    <col min="10753" max="10753" width="8.25" style="41" customWidth="1"/>
    <col min="10754" max="10765" width="6.375" style="41" customWidth="1"/>
    <col min="10766" max="11008" width="9" style="41"/>
    <col min="11009" max="11009" width="8.25" style="41" customWidth="1"/>
    <col min="11010" max="11021" width="6.375" style="41" customWidth="1"/>
    <col min="11022" max="11264" width="9" style="41"/>
    <col min="11265" max="11265" width="8.25" style="41" customWidth="1"/>
    <col min="11266" max="11277" width="6.375" style="41" customWidth="1"/>
    <col min="11278" max="11520" width="9" style="41"/>
    <col min="11521" max="11521" width="8.25" style="41" customWidth="1"/>
    <col min="11522" max="11533" width="6.375" style="41" customWidth="1"/>
    <col min="11534" max="11776" width="9" style="41"/>
    <col min="11777" max="11777" width="8.25" style="41" customWidth="1"/>
    <col min="11778" max="11789" width="6.375" style="41" customWidth="1"/>
    <col min="11790" max="12032" width="9" style="41"/>
    <col min="12033" max="12033" width="8.25" style="41" customWidth="1"/>
    <col min="12034" max="12045" width="6.375" style="41" customWidth="1"/>
    <col min="12046" max="12288" width="9" style="41"/>
    <col min="12289" max="12289" width="8.25" style="41" customWidth="1"/>
    <col min="12290" max="12301" width="6.375" style="41" customWidth="1"/>
    <col min="12302" max="12544" width="9" style="41"/>
    <col min="12545" max="12545" width="8.25" style="41" customWidth="1"/>
    <col min="12546" max="12557" width="6.375" style="41" customWidth="1"/>
    <col min="12558" max="12800" width="9" style="41"/>
    <col min="12801" max="12801" width="8.25" style="41" customWidth="1"/>
    <col min="12802" max="12813" width="6.375" style="41" customWidth="1"/>
    <col min="12814" max="13056" width="9" style="41"/>
    <col min="13057" max="13057" width="8.25" style="41" customWidth="1"/>
    <col min="13058" max="13069" width="6.375" style="41" customWidth="1"/>
    <col min="13070" max="13312" width="9" style="41"/>
    <col min="13313" max="13313" width="8.25" style="41" customWidth="1"/>
    <col min="13314" max="13325" width="6.375" style="41" customWidth="1"/>
    <col min="13326" max="13568" width="9" style="41"/>
    <col min="13569" max="13569" width="8.25" style="41" customWidth="1"/>
    <col min="13570" max="13581" width="6.375" style="41" customWidth="1"/>
    <col min="13582" max="13824" width="9" style="41"/>
    <col min="13825" max="13825" width="8.25" style="41" customWidth="1"/>
    <col min="13826" max="13837" width="6.375" style="41" customWidth="1"/>
    <col min="13838" max="14080" width="9" style="41"/>
    <col min="14081" max="14081" width="8.25" style="41" customWidth="1"/>
    <col min="14082" max="14093" width="6.375" style="41" customWidth="1"/>
    <col min="14094" max="14336" width="9" style="41"/>
    <col min="14337" max="14337" width="8.25" style="41" customWidth="1"/>
    <col min="14338" max="14349" width="6.375" style="41" customWidth="1"/>
    <col min="14350" max="14592" width="9" style="41"/>
    <col min="14593" max="14593" width="8.25" style="41" customWidth="1"/>
    <col min="14594" max="14605" width="6.375" style="41" customWidth="1"/>
    <col min="14606" max="14848" width="9" style="41"/>
    <col min="14849" max="14849" width="8.25" style="41" customWidth="1"/>
    <col min="14850" max="14861" width="6.375" style="41" customWidth="1"/>
    <col min="14862" max="15104" width="9" style="41"/>
    <col min="15105" max="15105" width="8.25" style="41" customWidth="1"/>
    <col min="15106" max="15117" width="6.375" style="41" customWidth="1"/>
    <col min="15118" max="15360" width="9" style="41"/>
    <col min="15361" max="15361" width="8.25" style="41" customWidth="1"/>
    <col min="15362" max="15373" width="6.375" style="41" customWidth="1"/>
    <col min="15374" max="15616" width="9" style="41"/>
    <col min="15617" max="15617" width="8.25" style="41" customWidth="1"/>
    <col min="15618" max="15629" width="6.375" style="41" customWidth="1"/>
    <col min="15630" max="15872" width="9" style="41"/>
    <col min="15873" max="15873" width="8.25" style="41" customWidth="1"/>
    <col min="15874" max="15885" width="6.375" style="41" customWidth="1"/>
    <col min="15886" max="16128" width="9" style="41"/>
    <col min="16129" max="16129" width="8.25" style="41" customWidth="1"/>
    <col min="16130" max="16141" width="6.375" style="41" customWidth="1"/>
    <col min="16142" max="16384" width="9" style="41"/>
  </cols>
  <sheetData>
    <row r="1" spans="1:14" ht="16.5" customHeight="1">
      <c r="A1" s="866" t="s">
        <v>562</v>
      </c>
      <c r="B1" s="867"/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</row>
    <row r="2" spans="1:14" ht="3" customHeight="1" thickBot="1">
      <c r="A2" s="426"/>
      <c r="B2" s="426"/>
      <c r="C2" s="426"/>
      <c r="D2" s="426"/>
      <c r="E2" s="426"/>
      <c r="F2" s="426"/>
      <c r="G2" s="426"/>
      <c r="H2" s="426"/>
      <c r="I2" s="426"/>
      <c r="J2" s="426"/>
      <c r="K2" s="203"/>
      <c r="L2" s="203"/>
      <c r="M2" s="203"/>
    </row>
    <row r="3" spans="1:14" s="427" customFormat="1" ht="18" customHeight="1" thickTop="1">
      <c r="A3" s="868" t="s">
        <v>435</v>
      </c>
      <c r="B3" s="871" t="s">
        <v>436</v>
      </c>
      <c r="C3" s="872"/>
      <c r="D3" s="872"/>
      <c r="E3" s="872"/>
      <c r="F3" s="872"/>
      <c r="G3" s="872"/>
      <c r="H3" s="871" t="s">
        <v>437</v>
      </c>
      <c r="I3" s="872"/>
      <c r="J3" s="872"/>
      <c r="K3" s="872"/>
      <c r="L3" s="872"/>
      <c r="M3" s="872"/>
    </row>
    <row r="4" spans="1:14" s="427" customFormat="1" ht="18" customHeight="1">
      <c r="A4" s="869"/>
      <c r="B4" s="873" t="s">
        <v>131</v>
      </c>
      <c r="C4" s="873"/>
      <c r="D4" s="873" t="s">
        <v>438</v>
      </c>
      <c r="E4" s="873"/>
      <c r="F4" s="873" t="s">
        <v>439</v>
      </c>
      <c r="G4" s="873"/>
      <c r="H4" s="873" t="s">
        <v>131</v>
      </c>
      <c r="I4" s="873"/>
      <c r="J4" s="873" t="s">
        <v>438</v>
      </c>
      <c r="K4" s="873"/>
      <c r="L4" s="873" t="s">
        <v>439</v>
      </c>
      <c r="M4" s="874"/>
      <c r="N4" s="428"/>
    </row>
    <row r="5" spans="1:14" s="427" customFormat="1" ht="18" customHeight="1">
      <c r="A5" s="870"/>
      <c r="B5" s="429">
        <v>26</v>
      </c>
      <c r="C5" s="430">
        <v>27</v>
      </c>
      <c r="D5" s="429">
        <v>26</v>
      </c>
      <c r="E5" s="430">
        <v>27</v>
      </c>
      <c r="F5" s="429">
        <v>26</v>
      </c>
      <c r="G5" s="430">
        <v>27</v>
      </c>
      <c r="H5" s="429">
        <v>26</v>
      </c>
      <c r="I5" s="430">
        <v>27</v>
      </c>
      <c r="J5" s="429">
        <v>26</v>
      </c>
      <c r="K5" s="430">
        <v>27</v>
      </c>
      <c r="L5" s="429">
        <v>26</v>
      </c>
      <c r="M5" s="431">
        <v>27</v>
      </c>
      <c r="N5" s="428"/>
    </row>
    <row r="6" spans="1:14" s="1" customFormat="1" ht="15" customHeight="1">
      <c r="A6" s="432" t="s">
        <v>93</v>
      </c>
      <c r="B6" s="433">
        <v>2674</v>
      </c>
      <c r="C6" s="434">
        <v>2666</v>
      </c>
      <c r="D6" s="433">
        <v>2626</v>
      </c>
      <c r="E6" s="434">
        <v>2618</v>
      </c>
      <c r="F6" s="433">
        <v>48</v>
      </c>
      <c r="G6" s="434">
        <v>48</v>
      </c>
      <c r="H6" s="435">
        <v>100</v>
      </c>
      <c r="I6" s="436">
        <v>100</v>
      </c>
      <c r="J6" s="435">
        <v>100</v>
      </c>
      <c r="K6" s="436">
        <v>100</v>
      </c>
      <c r="L6" s="435">
        <v>100</v>
      </c>
      <c r="M6" s="436">
        <v>100</v>
      </c>
    </row>
    <row r="7" spans="1:14" s="70" customFormat="1">
      <c r="A7" s="437" t="s">
        <v>440</v>
      </c>
      <c r="B7" s="438">
        <v>398</v>
      </c>
      <c r="C7" s="439">
        <v>382</v>
      </c>
      <c r="D7" s="438">
        <v>393</v>
      </c>
      <c r="E7" s="439">
        <v>377</v>
      </c>
      <c r="F7" s="438">
        <v>5</v>
      </c>
      <c r="G7" s="439">
        <v>5</v>
      </c>
      <c r="H7" s="440">
        <v>14.884068810770382</v>
      </c>
      <c r="I7" s="441">
        <v>14.328582145536384</v>
      </c>
      <c r="J7" s="440">
        <v>14.965727341964966</v>
      </c>
      <c r="K7" s="441">
        <v>14.400305576776166</v>
      </c>
      <c r="L7" s="440">
        <v>10.416666666666668</v>
      </c>
      <c r="M7" s="441">
        <v>10.416666666666668</v>
      </c>
    </row>
    <row r="8" spans="1:14" s="70" customFormat="1">
      <c r="A8" s="442" t="s">
        <v>441</v>
      </c>
      <c r="B8" s="438">
        <v>14</v>
      </c>
      <c r="C8" s="439">
        <v>23</v>
      </c>
      <c r="D8" s="443">
        <v>13</v>
      </c>
      <c r="E8" s="444">
        <v>22</v>
      </c>
      <c r="F8" s="443">
        <v>1</v>
      </c>
      <c r="G8" s="444">
        <v>1</v>
      </c>
      <c r="H8" s="440">
        <v>0.52356020942408377</v>
      </c>
      <c r="I8" s="441">
        <v>0.86271567891973</v>
      </c>
      <c r="J8" s="440">
        <v>0.49504950495049505</v>
      </c>
      <c r="K8" s="441">
        <v>0.84033613445378152</v>
      </c>
      <c r="L8" s="440">
        <v>2.083333333333333</v>
      </c>
      <c r="M8" s="441">
        <v>2.083333333333333</v>
      </c>
    </row>
    <row r="9" spans="1:14" s="70" customFormat="1">
      <c r="A9" s="442" t="s">
        <v>442</v>
      </c>
      <c r="B9" s="438">
        <v>166</v>
      </c>
      <c r="C9" s="439">
        <v>159</v>
      </c>
      <c r="D9" s="443">
        <v>166</v>
      </c>
      <c r="E9" s="444">
        <v>159</v>
      </c>
      <c r="F9" s="443">
        <v>0</v>
      </c>
      <c r="G9" s="444">
        <v>0</v>
      </c>
      <c r="H9" s="440">
        <v>6.2079281974569929</v>
      </c>
      <c r="I9" s="441">
        <v>5.9639909977494376</v>
      </c>
      <c r="J9" s="440">
        <v>6.3214013709063206</v>
      </c>
      <c r="K9" s="441">
        <v>6.0733384262796033</v>
      </c>
      <c r="L9" s="440">
        <v>0</v>
      </c>
      <c r="M9" s="441">
        <v>0</v>
      </c>
    </row>
    <row r="10" spans="1:14" s="70" customFormat="1">
      <c r="A10" s="445" t="s">
        <v>443</v>
      </c>
      <c r="B10" s="438">
        <v>664</v>
      </c>
      <c r="C10" s="439">
        <v>676</v>
      </c>
      <c r="D10" s="443">
        <v>664</v>
      </c>
      <c r="E10" s="444">
        <v>676</v>
      </c>
      <c r="F10" s="443">
        <v>0</v>
      </c>
      <c r="G10" s="444">
        <v>0</v>
      </c>
      <c r="H10" s="440">
        <v>24.831712789827971</v>
      </c>
      <c r="I10" s="441">
        <v>25.356339084771189</v>
      </c>
      <c r="J10" s="440">
        <v>25.285605483625282</v>
      </c>
      <c r="K10" s="441">
        <v>25.821237585943468</v>
      </c>
      <c r="L10" s="440">
        <v>0</v>
      </c>
      <c r="M10" s="441">
        <v>0</v>
      </c>
    </row>
    <row r="11" spans="1:14" s="70" customFormat="1">
      <c r="A11" s="445" t="s">
        <v>444</v>
      </c>
      <c r="B11" s="438">
        <v>1113</v>
      </c>
      <c r="C11" s="439">
        <v>1101</v>
      </c>
      <c r="D11" s="443">
        <v>1102</v>
      </c>
      <c r="E11" s="444">
        <v>1090</v>
      </c>
      <c r="F11" s="443">
        <v>11</v>
      </c>
      <c r="G11" s="444">
        <v>11</v>
      </c>
      <c r="H11" s="440">
        <v>41.623036649214662</v>
      </c>
      <c r="I11" s="441">
        <v>41.297824456114029</v>
      </c>
      <c r="J11" s="440">
        <v>41.964965727341962</v>
      </c>
      <c r="K11" s="441">
        <v>41.634835752482815</v>
      </c>
      <c r="L11" s="440">
        <v>22.916666666666664</v>
      </c>
      <c r="M11" s="441">
        <v>22.916666666666664</v>
      </c>
    </row>
    <row r="12" spans="1:14" s="70" customFormat="1">
      <c r="A12" s="445" t="s">
        <v>445</v>
      </c>
      <c r="B12" s="438">
        <v>316</v>
      </c>
      <c r="C12" s="439">
        <v>322</v>
      </c>
      <c r="D12" s="443">
        <v>286</v>
      </c>
      <c r="E12" s="444">
        <v>293</v>
      </c>
      <c r="F12" s="443">
        <v>30</v>
      </c>
      <c r="G12" s="444">
        <v>29</v>
      </c>
      <c r="H12" s="440">
        <v>11.817501869857891</v>
      </c>
      <c r="I12" s="441">
        <v>12.07801950487622</v>
      </c>
      <c r="J12" s="440">
        <v>10.891089108910892</v>
      </c>
      <c r="K12" s="441">
        <v>11.191749427043545</v>
      </c>
      <c r="L12" s="440">
        <v>62.5</v>
      </c>
      <c r="M12" s="441">
        <v>60.416666666666664</v>
      </c>
    </row>
    <row r="13" spans="1:14" s="70" customFormat="1">
      <c r="A13" s="445" t="s">
        <v>446</v>
      </c>
      <c r="B13" s="438">
        <v>3</v>
      </c>
      <c r="C13" s="439">
        <v>3</v>
      </c>
      <c r="D13" s="443">
        <v>2</v>
      </c>
      <c r="E13" s="444">
        <v>1</v>
      </c>
      <c r="F13" s="443">
        <v>1</v>
      </c>
      <c r="G13" s="444">
        <v>2</v>
      </c>
      <c r="H13" s="440">
        <v>0.11219147344801794</v>
      </c>
      <c r="I13" s="441">
        <v>0.11252813203300824</v>
      </c>
      <c r="J13" s="440">
        <v>7.6161462300076158E-2</v>
      </c>
      <c r="K13" s="441">
        <v>3.819709702062643E-2</v>
      </c>
      <c r="L13" s="440">
        <v>2.083333333333333</v>
      </c>
      <c r="M13" s="441">
        <v>4.1666666666666661</v>
      </c>
    </row>
    <row r="14" spans="1:14" s="70" customFormat="1" ht="13.5" customHeight="1">
      <c r="A14" s="445" t="s">
        <v>447</v>
      </c>
      <c r="B14" s="438">
        <v>0</v>
      </c>
      <c r="C14" s="439">
        <v>0</v>
      </c>
      <c r="D14" s="443">
        <v>0</v>
      </c>
      <c r="E14" s="444">
        <v>0</v>
      </c>
      <c r="F14" s="443">
        <v>0</v>
      </c>
      <c r="G14" s="444">
        <v>0</v>
      </c>
      <c r="H14" s="440">
        <v>0</v>
      </c>
      <c r="I14" s="441">
        <v>0</v>
      </c>
      <c r="J14" s="440">
        <v>0</v>
      </c>
      <c r="K14" s="441">
        <v>0</v>
      </c>
      <c r="L14" s="440">
        <v>0</v>
      </c>
      <c r="M14" s="441">
        <v>0</v>
      </c>
    </row>
    <row r="15" spans="1:14" ht="3" customHeight="1">
      <c r="A15" s="354"/>
      <c r="B15" s="353"/>
      <c r="C15" s="354"/>
      <c r="D15" s="354"/>
      <c r="E15" s="220"/>
      <c r="F15" s="354"/>
      <c r="G15" s="354"/>
      <c r="H15" s="354"/>
      <c r="I15" s="354"/>
      <c r="J15" s="354"/>
      <c r="K15" s="354"/>
      <c r="L15" s="354"/>
      <c r="M15" s="354"/>
    </row>
    <row r="21" spans="1:13">
      <c r="I21" s="441"/>
    </row>
    <row r="22" spans="1:13" ht="16.5" customHeight="1">
      <c r="F22" s="446"/>
      <c r="G22" s="446"/>
      <c r="H22" s="446"/>
      <c r="I22" s="441"/>
      <c r="J22" s="446"/>
      <c r="K22" s="446"/>
      <c r="L22" s="446"/>
      <c r="M22" s="446"/>
    </row>
    <row r="23" spans="1:13" ht="3" customHeight="1">
      <c r="F23" s="202"/>
      <c r="G23" s="202"/>
      <c r="H23" s="202"/>
      <c r="I23" s="441"/>
      <c r="J23" s="202"/>
      <c r="K23" s="203"/>
      <c r="L23" s="203"/>
      <c r="M23" s="203"/>
    </row>
    <row r="24" spans="1:13" s="427" customFormat="1" ht="18" customHeight="1">
      <c r="A24" s="41"/>
      <c r="B24" s="41"/>
      <c r="C24" s="41"/>
      <c r="D24" s="41"/>
      <c r="E24" s="50"/>
      <c r="F24" s="428"/>
      <c r="G24" s="428"/>
      <c r="H24" s="428"/>
      <c r="I24" s="441"/>
      <c r="J24" s="428"/>
    </row>
    <row r="25" spans="1:13" s="427" customFormat="1" ht="18" customHeight="1">
      <c r="A25" s="41"/>
      <c r="B25" s="41"/>
      <c r="C25" s="41"/>
      <c r="D25" s="41"/>
      <c r="E25" s="41"/>
      <c r="F25" s="428"/>
      <c r="I25" s="441"/>
    </row>
    <row r="26" spans="1:13" s="427" customFormat="1" ht="18" customHeight="1">
      <c r="A26" s="41"/>
      <c r="B26" s="41"/>
      <c r="C26" s="41"/>
      <c r="D26" s="41"/>
      <c r="E26" s="41"/>
      <c r="F26" s="428"/>
      <c r="I26" s="441"/>
    </row>
    <row r="27" spans="1:13" s="1" customFormat="1" ht="15" customHeight="1">
      <c r="A27" s="41"/>
      <c r="B27" s="41"/>
      <c r="C27" s="41"/>
      <c r="D27" s="41"/>
      <c r="E27" s="41"/>
      <c r="I27" s="441"/>
    </row>
    <row r="28" spans="1:13" s="70" customFormat="1">
      <c r="A28" s="41"/>
      <c r="B28" s="41"/>
      <c r="C28" s="41"/>
      <c r="D28" s="41"/>
      <c r="E28" s="41"/>
      <c r="I28" s="441"/>
    </row>
    <row r="29" spans="1:13" s="70" customFormat="1">
      <c r="A29" s="41"/>
      <c r="B29" s="41"/>
      <c r="C29" s="41"/>
      <c r="D29" s="41"/>
      <c r="E29" s="41"/>
    </row>
    <row r="30" spans="1:13" s="70" customFormat="1">
      <c r="A30" s="41"/>
      <c r="B30" s="41"/>
      <c r="C30" s="41"/>
      <c r="D30" s="41"/>
      <c r="E30" s="41"/>
    </row>
    <row r="31" spans="1:13" s="70" customFormat="1">
      <c r="A31" s="41"/>
      <c r="B31" s="41"/>
      <c r="C31" s="41"/>
      <c r="D31" s="41"/>
      <c r="E31" s="41"/>
    </row>
    <row r="32" spans="1:13" s="70" customFormat="1">
      <c r="A32" s="41"/>
      <c r="B32" s="41"/>
      <c r="C32" s="41"/>
      <c r="D32" s="41"/>
      <c r="E32" s="41"/>
    </row>
    <row r="33" spans="1:13" s="70" customFormat="1">
      <c r="A33" s="41"/>
      <c r="B33" s="41"/>
      <c r="C33" s="41"/>
      <c r="D33" s="41"/>
      <c r="E33" s="41"/>
    </row>
    <row r="34" spans="1:13" s="70" customFormat="1">
      <c r="A34" s="41"/>
      <c r="B34" s="41"/>
      <c r="C34" s="41"/>
      <c r="D34" s="41"/>
      <c r="E34" s="41"/>
    </row>
    <row r="35" spans="1:13" s="177" customFormat="1" ht="13.5" customHeight="1">
      <c r="A35" s="50"/>
      <c r="B35" s="50"/>
      <c r="C35" s="50"/>
      <c r="D35" s="50"/>
      <c r="E35" s="50"/>
    </row>
    <row r="36" spans="1:13" s="50" customFormat="1" ht="3" customHeight="1">
      <c r="A36" s="346"/>
      <c r="B36" s="346"/>
      <c r="C36" s="346"/>
      <c r="D36" s="346"/>
      <c r="E36" s="202"/>
      <c r="F36" s="346"/>
      <c r="G36" s="346"/>
      <c r="H36" s="346"/>
      <c r="I36" s="346"/>
      <c r="J36" s="346"/>
      <c r="K36" s="346"/>
      <c r="L36" s="346"/>
      <c r="M36" s="346"/>
    </row>
  </sheetData>
  <mergeCells count="10">
    <mergeCell ref="A1:M1"/>
    <mergeCell ref="A3:A5"/>
    <mergeCell ref="B3:G3"/>
    <mergeCell ref="H3:M3"/>
    <mergeCell ref="B4:C4"/>
    <mergeCell ref="D4:E4"/>
    <mergeCell ref="F4:G4"/>
    <mergeCell ref="H4:I4"/>
    <mergeCell ref="J4:K4"/>
    <mergeCell ref="L4:M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zoomScale="85" zoomScaleNormal="85" workbookViewId="0">
      <selection activeCell="A2" sqref="A2"/>
    </sheetView>
  </sheetViews>
  <sheetFormatPr defaultRowHeight="13.5"/>
  <cols>
    <col min="1" max="1" width="12.75" style="1" customWidth="1"/>
    <col min="2" max="3" width="12.625" style="1" customWidth="1"/>
    <col min="4" max="4" width="7.5" style="1" customWidth="1"/>
    <col min="5" max="5" width="10" style="1" customWidth="1"/>
    <col min="6" max="6" width="12.625" style="1" customWidth="1"/>
    <col min="7" max="7" width="7.5" style="1" customWidth="1"/>
    <col min="8" max="8" width="10" style="1" customWidth="1"/>
    <col min="9" max="10" width="7.25" style="2" customWidth="1"/>
    <col min="11" max="11" width="7.25" style="1" customWidth="1"/>
    <col min="12" max="256" width="9" style="1"/>
    <col min="257" max="257" width="12.75" style="1" customWidth="1"/>
    <col min="258" max="259" width="12.625" style="1" customWidth="1"/>
    <col min="260" max="260" width="7.5" style="1" customWidth="1"/>
    <col min="261" max="261" width="10" style="1" customWidth="1"/>
    <col min="262" max="262" width="12.625" style="1" customWidth="1"/>
    <col min="263" max="263" width="7.5" style="1" customWidth="1"/>
    <col min="264" max="264" width="10" style="1" customWidth="1"/>
    <col min="265" max="267" width="7.25" style="1" customWidth="1"/>
    <col min="268" max="512" width="9" style="1"/>
    <col min="513" max="513" width="12.75" style="1" customWidth="1"/>
    <col min="514" max="515" width="12.625" style="1" customWidth="1"/>
    <col min="516" max="516" width="7.5" style="1" customWidth="1"/>
    <col min="517" max="517" width="10" style="1" customWidth="1"/>
    <col min="518" max="518" width="12.625" style="1" customWidth="1"/>
    <col min="519" max="519" width="7.5" style="1" customWidth="1"/>
    <col min="520" max="520" width="10" style="1" customWidth="1"/>
    <col min="521" max="523" width="7.25" style="1" customWidth="1"/>
    <col min="524" max="768" width="9" style="1"/>
    <col min="769" max="769" width="12.75" style="1" customWidth="1"/>
    <col min="770" max="771" width="12.625" style="1" customWidth="1"/>
    <col min="772" max="772" width="7.5" style="1" customWidth="1"/>
    <col min="773" max="773" width="10" style="1" customWidth="1"/>
    <col min="774" max="774" width="12.625" style="1" customWidth="1"/>
    <col min="775" max="775" width="7.5" style="1" customWidth="1"/>
    <col min="776" max="776" width="10" style="1" customWidth="1"/>
    <col min="777" max="779" width="7.25" style="1" customWidth="1"/>
    <col min="780" max="1024" width="9" style="1"/>
    <col min="1025" max="1025" width="12.75" style="1" customWidth="1"/>
    <col min="1026" max="1027" width="12.625" style="1" customWidth="1"/>
    <col min="1028" max="1028" width="7.5" style="1" customWidth="1"/>
    <col min="1029" max="1029" width="10" style="1" customWidth="1"/>
    <col min="1030" max="1030" width="12.625" style="1" customWidth="1"/>
    <col min="1031" max="1031" width="7.5" style="1" customWidth="1"/>
    <col min="1032" max="1032" width="10" style="1" customWidth="1"/>
    <col min="1033" max="1035" width="7.25" style="1" customWidth="1"/>
    <col min="1036" max="1280" width="9" style="1"/>
    <col min="1281" max="1281" width="12.75" style="1" customWidth="1"/>
    <col min="1282" max="1283" width="12.625" style="1" customWidth="1"/>
    <col min="1284" max="1284" width="7.5" style="1" customWidth="1"/>
    <col min="1285" max="1285" width="10" style="1" customWidth="1"/>
    <col min="1286" max="1286" width="12.625" style="1" customWidth="1"/>
    <col min="1287" max="1287" width="7.5" style="1" customWidth="1"/>
    <col min="1288" max="1288" width="10" style="1" customWidth="1"/>
    <col min="1289" max="1291" width="7.25" style="1" customWidth="1"/>
    <col min="1292" max="1536" width="9" style="1"/>
    <col min="1537" max="1537" width="12.75" style="1" customWidth="1"/>
    <col min="1538" max="1539" width="12.625" style="1" customWidth="1"/>
    <col min="1540" max="1540" width="7.5" style="1" customWidth="1"/>
    <col min="1541" max="1541" width="10" style="1" customWidth="1"/>
    <col min="1542" max="1542" width="12.625" style="1" customWidth="1"/>
    <col min="1543" max="1543" width="7.5" style="1" customWidth="1"/>
    <col min="1544" max="1544" width="10" style="1" customWidth="1"/>
    <col min="1545" max="1547" width="7.25" style="1" customWidth="1"/>
    <col min="1548" max="1792" width="9" style="1"/>
    <col min="1793" max="1793" width="12.75" style="1" customWidth="1"/>
    <col min="1794" max="1795" width="12.625" style="1" customWidth="1"/>
    <col min="1796" max="1796" width="7.5" style="1" customWidth="1"/>
    <col min="1797" max="1797" width="10" style="1" customWidth="1"/>
    <col min="1798" max="1798" width="12.625" style="1" customWidth="1"/>
    <col min="1799" max="1799" width="7.5" style="1" customWidth="1"/>
    <col min="1800" max="1800" width="10" style="1" customWidth="1"/>
    <col min="1801" max="1803" width="7.25" style="1" customWidth="1"/>
    <col min="1804" max="2048" width="9" style="1"/>
    <col min="2049" max="2049" width="12.75" style="1" customWidth="1"/>
    <col min="2050" max="2051" width="12.625" style="1" customWidth="1"/>
    <col min="2052" max="2052" width="7.5" style="1" customWidth="1"/>
    <col min="2053" max="2053" width="10" style="1" customWidth="1"/>
    <col min="2054" max="2054" width="12.625" style="1" customWidth="1"/>
    <col min="2055" max="2055" width="7.5" style="1" customWidth="1"/>
    <col min="2056" max="2056" width="10" style="1" customWidth="1"/>
    <col min="2057" max="2059" width="7.25" style="1" customWidth="1"/>
    <col min="2060" max="2304" width="9" style="1"/>
    <col min="2305" max="2305" width="12.75" style="1" customWidth="1"/>
    <col min="2306" max="2307" width="12.625" style="1" customWidth="1"/>
    <col min="2308" max="2308" width="7.5" style="1" customWidth="1"/>
    <col min="2309" max="2309" width="10" style="1" customWidth="1"/>
    <col min="2310" max="2310" width="12.625" style="1" customWidth="1"/>
    <col min="2311" max="2311" width="7.5" style="1" customWidth="1"/>
    <col min="2312" max="2312" width="10" style="1" customWidth="1"/>
    <col min="2313" max="2315" width="7.25" style="1" customWidth="1"/>
    <col min="2316" max="2560" width="9" style="1"/>
    <col min="2561" max="2561" width="12.75" style="1" customWidth="1"/>
    <col min="2562" max="2563" width="12.625" style="1" customWidth="1"/>
    <col min="2564" max="2564" width="7.5" style="1" customWidth="1"/>
    <col min="2565" max="2565" width="10" style="1" customWidth="1"/>
    <col min="2566" max="2566" width="12.625" style="1" customWidth="1"/>
    <col min="2567" max="2567" width="7.5" style="1" customWidth="1"/>
    <col min="2568" max="2568" width="10" style="1" customWidth="1"/>
    <col min="2569" max="2571" width="7.25" style="1" customWidth="1"/>
    <col min="2572" max="2816" width="9" style="1"/>
    <col min="2817" max="2817" width="12.75" style="1" customWidth="1"/>
    <col min="2818" max="2819" width="12.625" style="1" customWidth="1"/>
    <col min="2820" max="2820" width="7.5" style="1" customWidth="1"/>
    <col min="2821" max="2821" width="10" style="1" customWidth="1"/>
    <col min="2822" max="2822" width="12.625" style="1" customWidth="1"/>
    <col min="2823" max="2823" width="7.5" style="1" customWidth="1"/>
    <col min="2824" max="2824" width="10" style="1" customWidth="1"/>
    <col min="2825" max="2827" width="7.25" style="1" customWidth="1"/>
    <col min="2828" max="3072" width="9" style="1"/>
    <col min="3073" max="3073" width="12.75" style="1" customWidth="1"/>
    <col min="3074" max="3075" width="12.625" style="1" customWidth="1"/>
    <col min="3076" max="3076" width="7.5" style="1" customWidth="1"/>
    <col min="3077" max="3077" width="10" style="1" customWidth="1"/>
    <col min="3078" max="3078" width="12.625" style="1" customWidth="1"/>
    <col min="3079" max="3079" width="7.5" style="1" customWidth="1"/>
    <col min="3080" max="3080" width="10" style="1" customWidth="1"/>
    <col min="3081" max="3083" width="7.25" style="1" customWidth="1"/>
    <col min="3084" max="3328" width="9" style="1"/>
    <col min="3329" max="3329" width="12.75" style="1" customWidth="1"/>
    <col min="3330" max="3331" width="12.625" style="1" customWidth="1"/>
    <col min="3332" max="3332" width="7.5" style="1" customWidth="1"/>
    <col min="3333" max="3333" width="10" style="1" customWidth="1"/>
    <col min="3334" max="3334" width="12.625" style="1" customWidth="1"/>
    <col min="3335" max="3335" width="7.5" style="1" customWidth="1"/>
    <col min="3336" max="3336" width="10" style="1" customWidth="1"/>
    <col min="3337" max="3339" width="7.25" style="1" customWidth="1"/>
    <col min="3340" max="3584" width="9" style="1"/>
    <col min="3585" max="3585" width="12.75" style="1" customWidth="1"/>
    <col min="3586" max="3587" width="12.625" style="1" customWidth="1"/>
    <col min="3588" max="3588" width="7.5" style="1" customWidth="1"/>
    <col min="3589" max="3589" width="10" style="1" customWidth="1"/>
    <col min="3590" max="3590" width="12.625" style="1" customWidth="1"/>
    <col min="3591" max="3591" width="7.5" style="1" customWidth="1"/>
    <col min="3592" max="3592" width="10" style="1" customWidth="1"/>
    <col min="3593" max="3595" width="7.25" style="1" customWidth="1"/>
    <col min="3596" max="3840" width="9" style="1"/>
    <col min="3841" max="3841" width="12.75" style="1" customWidth="1"/>
    <col min="3842" max="3843" width="12.625" style="1" customWidth="1"/>
    <col min="3844" max="3844" width="7.5" style="1" customWidth="1"/>
    <col min="3845" max="3845" width="10" style="1" customWidth="1"/>
    <col min="3846" max="3846" width="12.625" style="1" customWidth="1"/>
    <col min="3847" max="3847" width="7.5" style="1" customWidth="1"/>
    <col min="3848" max="3848" width="10" style="1" customWidth="1"/>
    <col min="3849" max="3851" width="7.25" style="1" customWidth="1"/>
    <col min="3852" max="4096" width="9" style="1"/>
    <col min="4097" max="4097" width="12.75" style="1" customWidth="1"/>
    <col min="4098" max="4099" width="12.625" style="1" customWidth="1"/>
    <col min="4100" max="4100" width="7.5" style="1" customWidth="1"/>
    <col min="4101" max="4101" width="10" style="1" customWidth="1"/>
    <col min="4102" max="4102" width="12.625" style="1" customWidth="1"/>
    <col min="4103" max="4103" width="7.5" style="1" customWidth="1"/>
    <col min="4104" max="4104" width="10" style="1" customWidth="1"/>
    <col min="4105" max="4107" width="7.25" style="1" customWidth="1"/>
    <col min="4108" max="4352" width="9" style="1"/>
    <col min="4353" max="4353" width="12.75" style="1" customWidth="1"/>
    <col min="4354" max="4355" width="12.625" style="1" customWidth="1"/>
    <col min="4356" max="4356" width="7.5" style="1" customWidth="1"/>
    <col min="4357" max="4357" width="10" style="1" customWidth="1"/>
    <col min="4358" max="4358" width="12.625" style="1" customWidth="1"/>
    <col min="4359" max="4359" width="7.5" style="1" customWidth="1"/>
    <col min="4360" max="4360" width="10" style="1" customWidth="1"/>
    <col min="4361" max="4363" width="7.25" style="1" customWidth="1"/>
    <col min="4364" max="4608" width="9" style="1"/>
    <col min="4609" max="4609" width="12.75" style="1" customWidth="1"/>
    <col min="4610" max="4611" width="12.625" style="1" customWidth="1"/>
    <col min="4612" max="4612" width="7.5" style="1" customWidth="1"/>
    <col min="4613" max="4613" width="10" style="1" customWidth="1"/>
    <col min="4614" max="4614" width="12.625" style="1" customWidth="1"/>
    <col min="4615" max="4615" width="7.5" style="1" customWidth="1"/>
    <col min="4616" max="4616" width="10" style="1" customWidth="1"/>
    <col min="4617" max="4619" width="7.25" style="1" customWidth="1"/>
    <col min="4620" max="4864" width="9" style="1"/>
    <col min="4865" max="4865" width="12.75" style="1" customWidth="1"/>
    <col min="4866" max="4867" width="12.625" style="1" customWidth="1"/>
    <col min="4868" max="4868" width="7.5" style="1" customWidth="1"/>
    <col min="4869" max="4869" width="10" style="1" customWidth="1"/>
    <col min="4870" max="4870" width="12.625" style="1" customWidth="1"/>
    <col min="4871" max="4871" width="7.5" style="1" customWidth="1"/>
    <col min="4872" max="4872" width="10" style="1" customWidth="1"/>
    <col min="4873" max="4875" width="7.25" style="1" customWidth="1"/>
    <col min="4876" max="5120" width="9" style="1"/>
    <col min="5121" max="5121" width="12.75" style="1" customWidth="1"/>
    <col min="5122" max="5123" width="12.625" style="1" customWidth="1"/>
    <col min="5124" max="5124" width="7.5" style="1" customWidth="1"/>
    <col min="5125" max="5125" width="10" style="1" customWidth="1"/>
    <col min="5126" max="5126" width="12.625" style="1" customWidth="1"/>
    <col min="5127" max="5127" width="7.5" style="1" customWidth="1"/>
    <col min="5128" max="5128" width="10" style="1" customWidth="1"/>
    <col min="5129" max="5131" width="7.25" style="1" customWidth="1"/>
    <col min="5132" max="5376" width="9" style="1"/>
    <col min="5377" max="5377" width="12.75" style="1" customWidth="1"/>
    <col min="5378" max="5379" width="12.625" style="1" customWidth="1"/>
    <col min="5380" max="5380" width="7.5" style="1" customWidth="1"/>
    <col min="5381" max="5381" width="10" style="1" customWidth="1"/>
    <col min="5382" max="5382" width="12.625" style="1" customWidth="1"/>
    <col min="5383" max="5383" width="7.5" style="1" customWidth="1"/>
    <col min="5384" max="5384" width="10" style="1" customWidth="1"/>
    <col min="5385" max="5387" width="7.25" style="1" customWidth="1"/>
    <col min="5388" max="5632" width="9" style="1"/>
    <col min="5633" max="5633" width="12.75" style="1" customWidth="1"/>
    <col min="5634" max="5635" width="12.625" style="1" customWidth="1"/>
    <col min="5636" max="5636" width="7.5" style="1" customWidth="1"/>
    <col min="5637" max="5637" width="10" style="1" customWidth="1"/>
    <col min="5638" max="5638" width="12.625" style="1" customWidth="1"/>
    <col min="5639" max="5639" width="7.5" style="1" customWidth="1"/>
    <col min="5640" max="5640" width="10" style="1" customWidth="1"/>
    <col min="5641" max="5643" width="7.25" style="1" customWidth="1"/>
    <col min="5644" max="5888" width="9" style="1"/>
    <col min="5889" max="5889" width="12.75" style="1" customWidth="1"/>
    <col min="5890" max="5891" width="12.625" style="1" customWidth="1"/>
    <col min="5892" max="5892" width="7.5" style="1" customWidth="1"/>
    <col min="5893" max="5893" width="10" style="1" customWidth="1"/>
    <col min="5894" max="5894" width="12.625" style="1" customWidth="1"/>
    <col min="5895" max="5895" width="7.5" style="1" customWidth="1"/>
    <col min="5896" max="5896" width="10" style="1" customWidth="1"/>
    <col min="5897" max="5899" width="7.25" style="1" customWidth="1"/>
    <col min="5900" max="6144" width="9" style="1"/>
    <col min="6145" max="6145" width="12.75" style="1" customWidth="1"/>
    <col min="6146" max="6147" width="12.625" style="1" customWidth="1"/>
    <col min="6148" max="6148" width="7.5" style="1" customWidth="1"/>
    <col min="6149" max="6149" width="10" style="1" customWidth="1"/>
    <col min="6150" max="6150" width="12.625" style="1" customWidth="1"/>
    <col min="6151" max="6151" width="7.5" style="1" customWidth="1"/>
    <col min="6152" max="6152" width="10" style="1" customWidth="1"/>
    <col min="6153" max="6155" width="7.25" style="1" customWidth="1"/>
    <col min="6156" max="6400" width="9" style="1"/>
    <col min="6401" max="6401" width="12.75" style="1" customWidth="1"/>
    <col min="6402" max="6403" width="12.625" style="1" customWidth="1"/>
    <col min="6404" max="6404" width="7.5" style="1" customWidth="1"/>
    <col min="6405" max="6405" width="10" style="1" customWidth="1"/>
    <col min="6406" max="6406" width="12.625" style="1" customWidth="1"/>
    <col min="6407" max="6407" width="7.5" style="1" customWidth="1"/>
    <col min="6408" max="6408" width="10" style="1" customWidth="1"/>
    <col min="6409" max="6411" width="7.25" style="1" customWidth="1"/>
    <col min="6412" max="6656" width="9" style="1"/>
    <col min="6657" max="6657" width="12.75" style="1" customWidth="1"/>
    <col min="6658" max="6659" width="12.625" style="1" customWidth="1"/>
    <col min="6660" max="6660" width="7.5" style="1" customWidth="1"/>
    <col min="6661" max="6661" width="10" style="1" customWidth="1"/>
    <col min="6662" max="6662" width="12.625" style="1" customWidth="1"/>
    <col min="6663" max="6663" width="7.5" style="1" customWidth="1"/>
    <col min="6664" max="6664" width="10" style="1" customWidth="1"/>
    <col min="6665" max="6667" width="7.25" style="1" customWidth="1"/>
    <col min="6668" max="6912" width="9" style="1"/>
    <col min="6913" max="6913" width="12.75" style="1" customWidth="1"/>
    <col min="6914" max="6915" width="12.625" style="1" customWidth="1"/>
    <col min="6916" max="6916" width="7.5" style="1" customWidth="1"/>
    <col min="6917" max="6917" width="10" style="1" customWidth="1"/>
    <col min="6918" max="6918" width="12.625" style="1" customWidth="1"/>
    <col min="6919" max="6919" width="7.5" style="1" customWidth="1"/>
    <col min="6920" max="6920" width="10" style="1" customWidth="1"/>
    <col min="6921" max="6923" width="7.25" style="1" customWidth="1"/>
    <col min="6924" max="7168" width="9" style="1"/>
    <col min="7169" max="7169" width="12.75" style="1" customWidth="1"/>
    <col min="7170" max="7171" width="12.625" style="1" customWidth="1"/>
    <col min="7172" max="7172" width="7.5" style="1" customWidth="1"/>
    <col min="7173" max="7173" width="10" style="1" customWidth="1"/>
    <col min="7174" max="7174" width="12.625" style="1" customWidth="1"/>
    <col min="7175" max="7175" width="7.5" style="1" customWidth="1"/>
    <col min="7176" max="7176" width="10" style="1" customWidth="1"/>
    <col min="7177" max="7179" width="7.25" style="1" customWidth="1"/>
    <col min="7180" max="7424" width="9" style="1"/>
    <col min="7425" max="7425" width="12.75" style="1" customWidth="1"/>
    <col min="7426" max="7427" width="12.625" style="1" customWidth="1"/>
    <col min="7428" max="7428" width="7.5" style="1" customWidth="1"/>
    <col min="7429" max="7429" width="10" style="1" customWidth="1"/>
    <col min="7430" max="7430" width="12.625" style="1" customWidth="1"/>
    <col min="7431" max="7431" width="7.5" style="1" customWidth="1"/>
    <col min="7432" max="7432" width="10" style="1" customWidth="1"/>
    <col min="7433" max="7435" width="7.25" style="1" customWidth="1"/>
    <col min="7436" max="7680" width="9" style="1"/>
    <col min="7681" max="7681" width="12.75" style="1" customWidth="1"/>
    <col min="7682" max="7683" width="12.625" style="1" customWidth="1"/>
    <col min="7684" max="7684" width="7.5" style="1" customWidth="1"/>
    <col min="7685" max="7685" width="10" style="1" customWidth="1"/>
    <col min="7686" max="7686" width="12.625" style="1" customWidth="1"/>
    <col min="7687" max="7687" width="7.5" style="1" customWidth="1"/>
    <col min="7688" max="7688" width="10" style="1" customWidth="1"/>
    <col min="7689" max="7691" width="7.25" style="1" customWidth="1"/>
    <col min="7692" max="7936" width="9" style="1"/>
    <col min="7937" max="7937" width="12.75" style="1" customWidth="1"/>
    <col min="7938" max="7939" width="12.625" style="1" customWidth="1"/>
    <col min="7940" max="7940" width="7.5" style="1" customWidth="1"/>
    <col min="7941" max="7941" width="10" style="1" customWidth="1"/>
    <col min="7942" max="7942" width="12.625" style="1" customWidth="1"/>
    <col min="7943" max="7943" width="7.5" style="1" customWidth="1"/>
    <col min="7944" max="7944" width="10" style="1" customWidth="1"/>
    <col min="7945" max="7947" width="7.25" style="1" customWidth="1"/>
    <col min="7948" max="8192" width="9" style="1"/>
    <col min="8193" max="8193" width="12.75" style="1" customWidth="1"/>
    <col min="8194" max="8195" width="12.625" style="1" customWidth="1"/>
    <col min="8196" max="8196" width="7.5" style="1" customWidth="1"/>
    <col min="8197" max="8197" width="10" style="1" customWidth="1"/>
    <col min="8198" max="8198" width="12.625" style="1" customWidth="1"/>
    <col min="8199" max="8199" width="7.5" style="1" customWidth="1"/>
    <col min="8200" max="8200" width="10" style="1" customWidth="1"/>
    <col min="8201" max="8203" width="7.25" style="1" customWidth="1"/>
    <col min="8204" max="8448" width="9" style="1"/>
    <col min="8449" max="8449" width="12.75" style="1" customWidth="1"/>
    <col min="8450" max="8451" width="12.625" style="1" customWidth="1"/>
    <col min="8452" max="8452" width="7.5" style="1" customWidth="1"/>
    <col min="8453" max="8453" width="10" style="1" customWidth="1"/>
    <col min="8454" max="8454" width="12.625" style="1" customWidth="1"/>
    <col min="8455" max="8455" width="7.5" style="1" customWidth="1"/>
    <col min="8456" max="8456" width="10" style="1" customWidth="1"/>
    <col min="8457" max="8459" width="7.25" style="1" customWidth="1"/>
    <col min="8460" max="8704" width="9" style="1"/>
    <col min="8705" max="8705" width="12.75" style="1" customWidth="1"/>
    <col min="8706" max="8707" width="12.625" style="1" customWidth="1"/>
    <col min="8708" max="8708" width="7.5" style="1" customWidth="1"/>
    <col min="8709" max="8709" width="10" style="1" customWidth="1"/>
    <col min="8710" max="8710" width="12.625" style="1" customWidth="1"/>
    <col min="8711" max="8711" width="7.5" style="1" customWidth="1"/>
    <col min="8712" max="8712" width="10" style="1" customWidth="1"/>
    <col min="8713" max="8715" width="7.25" style="1" customWidth="1"/>
    <col min="8716" max="8960" width="9" style="1"/>
    <col min="8961" max="8961" width="12.75" style="1" customWidth="1"/>
    <col min="8962" max="8963" width="12.625" style="1" customWidth="1"/>
    <col min="8964" max="8964" width="7.5" style="1" customWidth="1"/>
    <col min="8965" max="8965" width="10" style="1" customWidth="1"/>
    <col min="8966" max="8966" width="12.625" style="1" customWidth="1"/>
    <col min="8967" max="8967" width="7.5" style="1" customWidth="1"/>
    <col min="8968" max="8968" width="10" style="1" customWidth="1"/>
    <col min="8969" max="8971" width="7.25" style="1" customWidth="1"/>
    <col min="8972" max="9216" width="9" style="1"/>
    <col min="9217" max="9217" width="12.75" style="1" customWidth="1"/>
    <col min="9218" max="9219" width="12.625" style="1" customWidth="1"/>
    <col min="9220" max="9220" width="7.5" style="1" customWidth="1"/>
    <col min="9221" max="9221" width="10" style="1" customWidth="1"/>
    <col min="9222" max="9222" width="12.625" style="1" customWidth="1"/>
    <col min="9223" max="9223" width="7.5" style="1" customWidth="1"/>
    <col min="9224" max="9224" width="10" style="1" customWidth="1"/>
    <col min="9225" max="9227" width="7.25" style="1" customWidth="1"/>
    <col min="9228" max="9472" width="9" style="1"/>
    <col min="9473" max="9473" width="12.75" style="1" customWidth="1"/>
    <col min="9474" max="9475" width="12.625" style="1" customWidth="1"/>
    <col min="9476" max="9476" width="7.5" style="1" customWidth="1"/>
    <col min="9477" max="9477" width="10" style="1" customWidth="1"/>
    <col min="9478" max="9478" width="12.625" style="1" customWidth="1"/>
    <col min="9479" max="9479" width="7.5" style="1" customWidth="1"/>
    <col min="9480" max="9480" width="10" style="1" customWidth="1"/>
    <col min="9481" max="9483" width="7.25" style="1" customWidth="1"/>
    <col min="9484" max="9728" width="9" style="1"/>
    <col min="9729" max="9729" width="12.75" style="1" customWidth="1"/>
    <col min="9730" max="9731" width="12.625" style="1" customWidth="1"/>
    <col min="9732" max="9732" width="7.5" style="1" customWidth="1"/>
    <col min="9733" max="9733" width="10" style="1" customWidth="1"/>
    <col min="9734" max="9734" width="12.625" style="1" customWidth="1"/>
    <col min="9735" max="9735" width="7.5" style="1" customWidth="1"/>
    <col min="9736" max="9736" width="10" style="1" customWidth="1"/>
    <col min="9737" max="9739" width="7.25" style="1" customWidth="1"/>
    <col min="9740" max="9984" width="9" style="1"/>
    <col min="9985" max="9985" width="12.75" style="1" customWidth="1"/>
    <col min="9986" max="9987" width="12.625" style="1" customWidth="1"/>
    <col min="9988" max="9988" width="7.5" style="1" customWidth="1"/>
    <col min="9989" max="9989" width="10" style="1" customWidth="1"/>
    <col min="9990" max="9990" width="12.625" style="1" customWidth="1"/>
    <col min="9991" max="9991" width="7.5" style="1" customWidth="1"/>
    <col min="9992" max="9992" width="10" style="1" customWidth="1"/>
    <col min="9993" max="9995" width="7.25" style="1" customWidth="1"/>
    <col min="9996" max="10240" width="9" style="1"/>
    <col min="10241" max="10241" width="12.75" style="1" customWidth="1"/>
    <col min="10242" max="10243" width="12.625" style="1" customWidth="1"/>
    <col min="10244" max="10244" width="7.5" style="1" customWidth="1"/>
    <col min="10245" max="10245" width="10" style="1" customWidth="1"/>
    <col min="10246" max="10246" width="12.625" style="1" customWidth="1"/>
    <col min="10247" max="10247" width="7.5" style="1" customWidth="1"/>
    <col min="10248" max="10248" width="10" style="1" customWidth="1"/>
    <col min="10249" max="10251" width="7.25" style="1" customWidth="1"/>
    <col min="10252" max="10496" width="9" style="1"/>
    <col min="10497" max="10497" width="12.75" style="1" customWidth="1"/>
    <col min="10498" max="10499" width="12.625" style="1" customWidth="1"/>
    <col min="10500" max="10500" width="7.5" style="1" customWidth="1"/>
    <col min="10501" max="10501" width="10" style="1" customWidth="1"/>
    <col min="10502" max="10502" width="12.625" style="1" customWidth="1"/>
    <col min="10503" max="10503" width="7.5" style="1" customWidth="1"/>
    <col min="10504" max="10504" width="10" style="1" customWidth="1"/>
    <col min="10505" max="10507" width="7.25" style="1" customWidth="1"/>
    <col min="10508" max="10752" width="9" style="1"/>
    <col min="10753" max="10753" width="12.75" style="1" customWidth="1"/>
    <col min="10754" max="10755" width="12.625" style="1" customWidth="1"/>
    <col min="10756" max="10756" width="7.5" style="1" customWidth="1"/>
    <col min="10757" max="10757" width="10" style="1" customWidth="1"/>
    <col min="10758" max="10758" width="12.625" style="1" customWidth="1"/>
    <col min="10759" max="10759" width="7.5" style="1" customWidth="1"/>
    <col min="10760" max="10760" width="10" style="1" customWidth="1"/>
    <col min="10761" max="10763" width="7.25" style="1" customWidth="1"/>
    <col min="10764" max="11008" width="9" style="1"/>
    <col min="11009" max="11009" width="12.75" style="1" customWidth="1"/>
    <col min="11010" max="11011" width="12.625" style="1" customWidth="1"/>
    <col min="11012" max="11012" width="7.5" style="1" customWidth="1"/>
    <col min="11013" max="11013" width="10" style="1" customWidth="1"/>
    <col min="11014" max="11014" width="12.625" style="1" customWidth="1"/>
    <col min="11015" max="11015" width="7.5" style="1" customWidth="1"/>
    <col min="11016" max="11016" width="10" style="1" customWidth="1"/>
    <col min="11017" max="11019" width="7.25" style="1" customWidth="1"/>
    <col min="11020" max="11264" width="9" style="1"/>
    <col min="11265" max="11265" width="12.75" style="1" customWidth="1"/>
    <col min="11266" max="11267" width="12.625" style="1" customWidth="1"/>
    <col min="11268" max="11268" width="7.5" style="1" customWidth="1"/>
    <col min="11269" max="11269" width="10" style="1" customWidth="1"/>
    <col min="11270" max="11270" width="12.625" style="1" customWidth="1"/>
    <col min="11271" max="11271" width="7.5" style="1" customWidth="1"/>
    <col min="11272" max="11272" width="10" style="1" customWidth="1"/>
    <col min="11273" max="11275" width="7.25" style="1" customWidth="1"/>
    <col min="11276" max="11520" width="9" style="1"/>
    <col min="11521" max="11521" width="12.75" style="1" customWidth="1"/>
    <col min="11522" max="11523" width="12.625" style="1" customWidth="1"/>
    <col min="11524" max="11524" width="7.5" style="1" customWidth="1"/>
    <col min="11525" max="11525" width="10" style="1" customWidth="1"/>
    <col min="11526" max="11526" width="12.625" style="1" customWidth="1"/>
    <col min="11527" max="11527" width="7.5" style="1" customWidth="1"/>
    <col min="11528" max="11528" width="10" style="1" customWidth="1"/>
    <col min="11529" max="11531" width="7.25" style="1" customWidth="1"/>
    <col min="11532" max="11776" width="9" style="1"/>
    <col min="11777" max="11777" width="12.75" style="1" customWidth="1"/>
    <col min="11778" max="11779" width="12.625" style="1" customWidth="1"/>
    <col min="11780" max="11780" width="7.5" style="1" customWidth="1"/>
    <col min="11781" max="11781" width="10" style="1" customWidth="1"/>
    <col min="11782" max="11782" width="12.625" style="1" customWidth="1"/>
    <col min="11783" max="11783" width="7.5" style="1" customWidth="1"/>
    <col min="11784" max="11784" width="10" style="1" customWidth="1"/>
    <col min="11785" max="11787" width="7.25" style="1" customWidth="1"/>
    <col min="11788" max="12032" width="9" style="1"/>
    <col min="12033" max="12033" width="12.75" style="1" customWidth="1"/>
    <col min="12034" max="12035" width="12.625" style="1" customWidth="1"/>
    <col min="12036" max="12036" width="7.5" style="1" customWidth="1"/>
    <col min="12037" max="12037" width="10" style="1" customWidth="1"/>
    <col min="12038" max="12038" width="12.625" style="1" customWidth="1"/>
    <col min="12039" max="12039" width="7.5" style="1" customWidth="1"/>
    <col min="12040" max="12040" width="10" style="1" customWidth="1"/>
    <col min="12041" max="12043" width="7.25" style="1" customWidth="1"/>
    <col min="12044" max="12288" width="9" style="1"/>
    <col min="12289" max="12289" width="12.75" style="1" customWidth="1"/>
    <col min="12290" max="12291" width="12.625" style="1" customWidth="1"/>
    <col min="12292" max="12292" width="7.5" style="1" customWidth="1"/>
    <col min="12293" max="12293" width="10" style="1" customWidth="1"/>
    <col min="12294" max="12294" width="12.625" style="1" customWidth="1"/>
    <col min="12295" max="12295" width="7.5" style="1" customWidth="1"/>
    <col min="12296" max="12296" width="10" style="1" customWidth="1"/>
    <col min="12297" max="12299" width="7.25" style="1" customWidth="1"/>
    <col min="12300" max="12544" width="9" style="1"/>
    <col min="12545" max="12545" width="12.75" style="1" customWidth="1"/>
    <col min="12546" max="12547" width="12.625" style="1" customWidth="1"/>
    <col min="12548" max="12548" width="7.5" style="1" customWidth="1"/>
    <col min="12549" max="12549" width="10" style="1" customWidth="1"/>
    <col min="12550" max="12550" width="12.625" style="1" customWidth="1"/>
    <col min="12551" max="12551" width="7.5" style="1" customWidth="1"/>
    <col min="12552" max="12552" width="10" style="1" customWidth="1"/>
    <col min="12553" max="12555" width="7.25" style="1" customWidth="1"/>
    <col min="12556" max="12800" width="9" style="1"/>
    <col min="12801" max="12801" width="12.75" style="1" customWidth="1"/>
    <col min="12802" max="12803" width="12.625" style="1" customWidth="1"/>
    <col min="12804" max="12804" width="7.5" style="1" customWidth="1"/>
    <col min="12805" max="12805" width="10" style="1" customWidth="1"/>
    <col min="12806" max="12806" width="12.625" style="1" customWidth="1"/>
    <col min="12807" max="12807" width="7.5" style="1" customWidth="1"/>
    <col min="12808" max="12808" width="10" style="1" customWidth="1"/>
    <col min="12809" max="12811" width="7.25" style="1" customWidth="1"/>
    <col min="12812" max="13056" width="9" style="1"/>
    <col min="13057" max="13057" width="12.75" style="1" customWidth="1"/>
    <col min="13058" max="13059" width="12.625" style="1" customWidth="1"/>
    <col min="13060" max="13060" width="7.5" style="1" customWidth="1"/>
    <col min="13061" max="13061" width="10" style="1" customWidth="1"/>
    <col min="13062" max="13062" width="12.625" style="1" customWidth="1"/>
    <col min="13063" max="13063" width="7.5" style="1" customWidth="1"/>
    <col min="13064" max="13064" width="10" style="1" customWidth="1"/>
    <col min="13065" max="13067" width="7.25" style="1" customWidth="1"/>
    <col min="13068" max="13312" width="9" style="1"/>
    <col min="13313" max="13313" width="12.75" style="1" customWidth="1"/>
    <col min="13314" max="13315" width="12.625" style="1" customWidth="1"/>
    <col min="13316" max="13316" width="7.5" style="1" customWidth="1"/>
    <col min="13317" max="13317" width="10" style="1" customWidth="1"/>
    <col min="13318" max="13318" width="12.625" style="1" customWidth="1"/>
    <col min="13319" max="13319" width="7.5" style="1" customWidth="1"/>
    <col min="13320" max="13320" width="10" style="1" customWidth="1"/>
    <col min="13321" max="13323" width="7.25" style="1" customWidth="1"/>
    <col min="13324" max="13568" width="9" style="1"/>
    <col min="13569" max="13569" width="12.75" style="1" customWidth="1"/>
    <col min="13570" max="13571" width="12.625" style="1" customWidth="1"/>
    <col min="13572" max="13572" width="7.5" style="1" customWidth="1"/>
    <col min="13573" max="13573" width="10" style="1" customWidth="1"/>
    <col min="13574" max="13574" width="12.625" style="1" customWidth="1"/>
    <col min="13575" max="13575" width="7.5" style="1" customWidth="1"/>
    <col min="13576" max="13576" width="10" style="1" customWidth="1"/>
    <col min="13577" max="13579" width="7.25" style="1" customWidth="1"/>
    <col min="13580" max="13824" width="9" style="1"/>
    <col min="13825" max="13825" width="12.75" style="1" customWidth="1"/>
    <col min="13826" max="13827" width="12.625" style="1" customWidth="1"/>
    <col min="13828" max="13828" width="7.5" style="1" customWidth="1"/>
    <col min="13829" max="13829" width="10" style="1" customWidth="1"/>
    <col min="13830" max="13830" width="12.625" style="1" customWidth="1"/>
    <col min="13831" max="13831" width="7.5" style="1" customWidth="1"/>
    <col min="13832" max="13832" width="10" style="1" customWidth="1"/>
    <col min="13833" max="13835" width="7.25" style="1" customWidth="1"/>
    <col min="13836" max="14080" width="9" style="1"/>
    <col min="14081" max="14081" width="12.75" style="1" customWidth="1"/>
    <col min="14082" max="14083" width="12.625" style="1" customWidth="1"/>
    <col min="14084" max="14084" width="7.5" style="1" customWidth="1"/>
    <col min="14085" max="14085" width="10" style="1" customWidth="1"/>
    <col min="14086" max="14086" width="12.625" style="1" customWidth="1"/>
    <col min="14087" max="14087" width="7.5" style="1" customWidth="1"/>
    <col min="14088" max="14088" width="10" style="1" customWidth="1"/>
    <col min="14089" max="14091" width="7.25" style="1" customWidth="1"/>
    <col min="14092" max="14336" width="9" style="1"/>
    <col min="14337" max="14337" width="12.75" style="1" customWidth="1"/>
    <col min="14338" max="14339" width="12.625" style="1" customWidth="1"/>
    <col min="14340" max="14340" width="7.5" style="1" customWidth="1"/>
    <col min="14341" max="14341" width="10" style="1" customWidth="1"/>
    <col min="14342" max="14342" width="12.625" style="1" customWidth="1"/>
    <col min="14343" max="14343" width="7.5" style="1" customWidth="1"/>
    <col min="14344" max="14344" width="10" style="1" customWidth="1"/>
    <col min="14345" max="14347" width="7.25" style="1" customWidth="1"/>
    <col min="14348" max="14592" width="9" style="1"/>
    <col min="14593" max="14593" width="12.75" style="1" customWidth="1"/>
    <col min="14594" max="14595" width="12.625" style="1" customWidth="1"/>
    <col min="14596" max="14596" width="7.5" style="1" customWidth="1"/>
    <col min="14597" max="14597" width="10" style="1" customWidth="1"/>
    <col min="14598" max="14598" width="12.625" style="1" customWidth="1"/>
    <col min="14599" max="14599" width="7.5" style="1" customWidth="1"/>
    <col min="14600" max="14600" width="10" style="1" customWidth="1"/>
    <col min="14601" max="14603" width="7.25" style="1" customWidth="1"/>
    <col min="14604" max="14848" width="9" style="1"/>
    <col min="14849" max="14849" width="12.75" style="1" customWidth="1"/>
    <col min="14850" max="14851" width="12.625" style="1" customWidth="1"/>
    <col min="14852" max="14852" width="7.5" style="1" customWidth="1"/>
    <col min="14853" max="14853" width="10" style="1" customWidth="1"/>
    <col min="14854" max="14854" width="12.625" style="1" customWidth="1"/>
    <col min="14855" max="14855" width="7.5" style="1" customWidth="1"/>
    <col min="14856" max="14856" width="10" style="1" customWidth="1"/>
    <col min="14857" max="14859" width="7.25" style="1" customWidth="1"/>
    <col min="14860" max="15104" width="9" style="1"/>
    <col min="15105" max="15105" width="12.75" style="1" customWidth="1"/>
    <col min="15106" max="15107" width="12.625" style="1" customWidth="1"/>
    <col min="15108" max="15108" width="7.5" style="1" customWidth="1"/>
    <col min="15109" max="15109" width="10" style="1" customWidth="1"/>
    <col min="15110" max="15110" width="12.625" style="1" customWidth="1"/>
    <col min="15111" max="15111" width="7.5" style="1" customWidth="1"/>
    <col min="15112" max="15112" width="10" style="1" customWidth="1"/>
    <col min="15113" max="15115" width="7.25" style="1" customWidth="1"/>
    <col min="15116" max="15360" width="9" style="1"/>
    <col min="15361" max="15361" width="12.75" style="1" customWidth="1"/>
    <col min="15362" max="15363" width="12.625" style="1" customWidth="1"/>
    <col min="15364" max="15364" width="7.5" style="1" customWidth="1"/>
    <col min="15365" max="15365" width="10" style="1" customWidth="1"/>
    <col min="15366" max="15366" width="12.625" style="1" customWidth="1"/>
    <col min="15367" max="15367" width="7.5" style="1" customWidth="1"/>
    <col min="15368" max="15368" width="10" style="1" customWidth="1"/>
    <col min="15369" max="15371" width="7.25" style="1" customWidth="1"/>
    <col min="15372" max="15616" width="9" style="1"/>
    <col min="15617" max="15617" width="12.75" style="1" customWidth="1"/>
    <col min="15618" max="15619" width="12.625" style="1" customWidth="1"/>
    <col min="15620" max="15620" width="7.5" style="1" customWidth="1"/>
    <col min="15621" max="15621" width="10" style="1" customWidth="1"/>
    <col min="15622" max="15622" width="12.625" style="1" customWidth="1"/>
    <col min="15623" max="15623" width="7.5" style="1" customWidth="1"/>
    <col min="15624" max="15624" width="10" style="1" customWidth="1"/>
    <col min="15625" max="15627" width="7.25" style="1" customWidth="1"/>
    <col min="15628" max="15872" width="9" style="1"/>
    <col min="15873" max="15873" width="12.75" style="1" customWidth="1"/>
    <col min="15874" max="15875" width="12.625" style="1" customWidth="1"/>
    <col min="15876" max="15876" width="7.5" style="1" customWidth="1"/>
    <col min="15877" max="15877" width="10" style="1" customWidth="1"/>
    <col min="15878" max="15878" width="12.625" style="1" customWidth="1"/>
    <col min="15879" max="15879" width="7.5" style="1" customWidth="1"/>
    <col min="15880" max="15880" width="10" style="1" customWidth="1"/>
    <col min="15881" max="15883" width="7.25" style="1" customWidth="1"/>
    <col min="15884" max="16128" width="9" style="1"/>
    <col min="16129" max="16129" width="12.75" style="1" customWidth="1"/>
    <col min="16130" max="16131" width="12.625" style="1" customWidth="1"/>
    <col min="16132" max="16132" width="7.5" style="1" customWidth="1"/>
    <col min="16133" max="16133" width="10" style="1" customWidth="1"/>
    <col min="16134" max="16134" width="12.625" style="1" customWidth="1"/>
    <col min="16135" max="16135" width="7.5" style="1" customWidth="1"/>
    <col min="16136" max="16136" width="10" style="1" customWidth="1"/>
    <col min="16137" max="16139" width="7.25" style="1" customWidth="1"/>
    <col min="16140" max="16384" width="9" style="1"/>
  </cols>
  <sheetData>
    <row r="1" spans="1:13" ht="24" customHeight="1">
      <c r="A1" s="875" t="s">
        <v>561</v>
      </c>
      <c r="B1" s="696"/>
      <c r="C1" s="696"/>
      <c r="D1" s="696"/>
      <c r="E1" s="696"/>
      <c r="F1" s="696"/>
      <c r="G1" s="696"/>
      <c r="H1" s="696"/>
    </row>
    <row r="2" spans="1:13" s="41" customFormat="1" ht="3" customHeight="1" thickBot="1">
      <c r="A2" s="426"/>
      <c r="B2" s="426"/>
      <c r="C2" s="426"/>
      <c r="D2" s="426"/>
      <c r="E2" s="426"/>
      <c r="F2" s="426"/>
      <c r="G2" s="426"/>
      <c r="H2" s="426"/>
      <c r="I2" s="202"/>
      <c r="J2" s="202"/>
      <c r="K2" s="203"/>
      <c r="L2" s="203"/>
      <c r="M2" s="203"/>
    </row>
    <row r="3" spans="1:13" ht="16.5" customHeight="1" thickTop="1">
      <c r="A3" s="876" t="s">
        <v>448</v>
      </c>
      <c r="B3" s="447">
        <v>24</v>
      </c>
      <c r="C3" s="878">
        <v>25</v>
      </c>
      <c r="D3" s="878"/>
      <c r="E3" s="878"/>
      <c r="F3" s="879">
        <v>26</v>
      </c>
      <c r="G3" s="879"/>
      <c r="H3" s="880"/>
    </row>
    <row r="4" spans="1:13" ht="16.5" customHeight="1">
      <c r="A4" s="877"/>
      <c r="B4" s="448" t="s">
        <v>545</v>
      </c>
      <c r="C4" s="448" t="s">
        <v>546</v>
      </c>
      <c r="D4" s="448" t="s">
        <v>547</v>
      </c>
      <c r="E4" s="448" t="s">
        <v>548</v>
      </c>
      <c r="F4" s="363" t="s">
        <v>549</v>
      </c>
      <c r="G4" s="363" t="s">
        <v>547</v>
      </c>
      <c r="H4" s="364" t="s">
        <v>548</v>
      </c>
      <c r="L4" s="41"/>
    </row>
    <row r="5" spans="1:13" ht="16.5" customHeight="1">
      <c r="A5" s="449" t="s">
        <v>10</v>
      </c>
      <c r="B5" s="450">
        <v>621</v>
      </c>
      <c r="C5" s="450">
        <v>689</v>
      </c>
      <c r="D5" s="451">
        <v>68</v>
      </c>
      <c r="E5" s="452">
        <v>11</v>
      </c>
      <c r="F5" s="453">
        <v>764</v>
      </c>
      <c r="G5" s="454">
        <v>75</v>
      </c>
      <c r="H5" s="455">
        <v>10.9</v>
      </c>
    </row>
    <row r="6" spans="1:13" ht="16.5" customHeight="1">
      <c r="A6" s="456" t="s">
        <v>449</v>
      </c>
      <c r="B6" s="457">
        <v>239</v>
      </c>
      <c r="C6" s="457">
        <v>267</v>
      </c>
      <c r="D6" s="458">
        <v>28</v>
      </c>
      <c r="E6" s="459">
        <v>11.7</v>
      </c>
      <c r="F6" s="460">
        <v>306</v>
      </c>
      <c r="G6" s="461">
        <v>39</v>
      </c>
      <c r="H6" s="462">
        <v>14.6</v>
      </c>
    </row>
    <row r="7" spans="1:13" ht="16.5" customHeight="1">
      <c r="A7" s="463" t="s">
        <v>450</v>
      </c>
      <c r="B7" s="464">
        <v>0</v>
      </c>
      <c r="C7" s="464">
        <v>0</v>
      </c>
      <c r="D7" s="464">
        <v>0</v>
      </c>
      <c r="E7" s="459" t="s">
        <v>78</v>
      </c>
      <c r="F7" s="465">
        <v>0</v>
      </c>
      <c r="G7" s="466">
        <v>0</v>
      </c>
      <c r="H7" s="467" t="s">
        <v>78</v>
      </c>
    </row>
    <row r="8" spans="1:13" ht="16.5" customHeight="1">
      <c r="A8" s="463" t="s">
        <v>451</v>
      </c>
      <c r="B8" s="464">
        <v>210</v>
      </c>
      <c r="C8" s="464">
        <v>242</v>
      </c>
      <c r="D8" s="468">
        <v>32</v>
      </c>
      <c r="E8" s="459">
        <v>15.2</v>
      </c>
      <c r="F8" s="465">
        <v>274</v>
      </c>
      <c r="G8" s="466">
        <v>32</v>
      </c>
      <c r="H8" s="469">
        <v>13.2</v>
      </c>
    </row>
    <row r="9" spans="1:13" ht="16.5" customHeight="1">
      <c r="A9" s="470" t="s">
        <v>355</v>
      </c>
      <c r="B9" s="471">
        <v>172</v>
      </c>
      <c r="C9" s="471">
        <v>180</v>
      </c>
      <c r="D9" s="472">
        <v>8</v>
      </c>
      <c r="E9" s="473">
        <v>4.7</v>
      </c>
      <c r="F9" s="474">
        <v>184</v>
      </c>
      <c r="G9" s="475">
        <v>4</v>
      </c>
      <c r="H9" s="476">
        <v>2.2000000000000002</v>
      </c>
    </row>
    <row r="10" spans="1:13">
      <c r="A10" s="477" t="s">
        <v>452</v>
      </c>
      <c r="B10" s="478" t="s">
        <v>453</v>
      </c>
      <c r="C10" s="478"/>
      <c r="D10" s="279"/>
      <c r="E10" s="279"/>
      <c r="F10" s="279"/>
      <c r="G10" s="279"/>
    </row>
    <row r="11" spans="1:13">
      <c r="A11" s="478"/>
      <c r="B11" s="478" t="s">
        <v>454</v>
      </c>
      <c r="C11" s="478"/>
      <c r="D11" s="279"/>
      <c r="E11" s="279"/>
      <c r="F11" s="279"/>
      <c r="G11" s="279"/>
    </row>
    <row r="12" spans="1:13">
      <c r="A12" s="478"/>
      <c r="B12" s="478" t="s">
        <v>455</v>
      </c>
      <c r="C12" s="478"/>
      <c r="D12" s="279"/>
      <c r="E12" s="279"/>
      <c r="F12" s="279"/>
      <c r="G12" s="279"/>
    </row>
    <row r="13" spans="1:13">
      <c r="A13" s="274"/>
      <c r="B13" s="478" t="s">
        <v>560</v>
      </c>
      <c r="C13" s="274"/>
      <c r="D13" s="274"/>
      <c r="E13" s="274"/>
      <c r="F13" s="274"/>
      <c r="G13" s="274"/>
    </row>
    <row r="14" spans="1:13">
      <c r="C14" s="41"/>
      <c r="D14" s="41"/>
      <c r="E14" s="41"/>
      <c r="F14" s="41"/>
    </row>
    <row r="16" spans="1:13">
      <c r="A16" s="477"/>
      <c r="B16" s="478"/>
      <c r="C16" s="478"/>
      <c r="D16" s="279"/>
      <c r="E16" s="279"/>
      <c r="F16" s="279"/>
      <c r="G16" s="279"/>
      <c r="H16" s="279"/>
      <c r="I16" s="279"/>
      <c r="J16" s="274"/>
    </row>
    <row r="17" spans="1:10">
      <c r="A17" s="478"/>
      <c r="B17" s="478"/>
      <c r="C17" s="478"/>
      <c r="D17" s="279"/>
      <c r="E17" s="279"/>
      <c r="F17" s="279"/>
      <c r="G17" s="279"/>
      <c r="H17" s="279"/>
      <c r="I17" s="279"/>
      <c r="J17" s="274"/>
    </row>
    <row r="18" spans="1:10">
      <c r="A18" s="478"/>
      <c r="B18" s="478"/>
      <c r="C18" s="478"/>
      <c r="D18" s="279"/>
      <c r="E18" s="279"/>
      <c r="F18" s="279"/>
      <c r="G18" s="279"/>
      <c r="H18" s="279"/>
      <c r="I18" s="279"/>
      <c r="J18" s="274"/>
    </row>
    <row r="19" spans="1:10">
      <c r="A19" s="274"/>
      <c r="B19" s="478"/>
      <c r="C19" s="274"/>
      <c r="D19" s="274"/>
      <c r="E19" s="274"/>
      <c r="F19" s="274"/>
      <c r="G19" s="274"/>
      <c r="H19" s="274"/>
      <c r="I19" s="274"/>
      <c r="J19" s="274"/>
    </row>
  </sheetData>
  <mergeCells count="4">
    <mergeCell ref="A1:H1"/>
    <mergeCell ref="A3:A4"/>
    <mergeCell ref="C3:E3"/>
    <mergeCell ref="F3:H3"/>
  </mergeCells>
  <phoneticPr fontId="3"/>
  <pageMargins left="0.59055118110236227" right="0.59055118110236227" top="0.98425196850393704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workbookViewId="0">
      <selection activeCell="A2" sqref="A2:A3"/>
    </sheetView>
  </sheetViews>
  <sheetFormatPr defaultColWidth="12.625" defaultRowHeight="11.25" customHeight="1"/>
  <cols>
    <col min="1" max="1" width="7.25" style="479" customWidth="1"/>
    <col min="2" max="6" width="10.625" style="483" customWidth="1"/>
    <col min="7" max="16" width="5.375" style="483" customWidth="1"/>
    <col min="17" max="18" width="6.375" style="483" customWidth="1"/>
    <col min="19" max="256" width="12.625" style="483"/>
    <col min="257" max="257" width="7.25" style="483" customWidth="1"/>
    <col min="258" max="262" width="10.625" style="483" customWidth="1"/>
    <col min="263" max="272" width="5.375" style="483" customWidth="1"/>
    <col min="273" max="274" width="6.375" style="483" customWidth="1"/>
    <col min="275" max="512" width="12.625" style="483"/>
    <col min="513" max="513" width="7.25" style="483" customWidth="1"/>
    <col min="514" max="518" width="10.625" style="483" customWidth="1"/>
    <col min="519" max="528" width="5.375" style="483" customWidth="1"/>
    <col min="529" max="530" width="6.375" style="483" customWidth="1"/>
    <col min="531" max="768" width="12.625" style="483"/>
    <col min="769" max="769" width="7.25" style="483" customWidth="1"/>
    <col min="770" max="774" width="10.625" style="483" customWidth="1"/>
    <col min="775" max="784" width="5.375" style="483" customWidth="1"/>
    <col min="785" max="786" width="6.375" style="483" customWidth="1"/>
    <col min="787" max="1024" width="12.625" style="483"/>
    <col min="1025" max="1025" width="7.25" style="483" customWidth="1"/>
    <col min="1026" max="1030" width="10.625" style="483" customWidth="1"/>
    <col min="1031" max="1040" width="5.375" style="483" customWidth="1"/>
    <col min="1041" max="1042" width="6.375" style="483" customWidth="1"/>
    <col min="1043" max="1280" width="12.625" style="483"/>
    <col min="1281" max="1281" width="7.25" style="483" customWidth="1"/>
    <col min="1282" max="1286" width="10.625" style="483" customWidth="1"/>
    <col min="1287" max="1296" width="5.375" style="483" customWidth="1"/>
    <col min="1297" max="1298" width="6.375" style="483" customWidth="1"/>
    <col min="1299" max="1536" width="12.625" style="483"/>
    <col min="1537" max="1537" width="7.25" style="483" customWidth="1"/>
    <col min="1538" max="1542" width="10.625" style="483" customWidth="1"/>
    <col min="1543" max="1552" width="5.375" style="483" customWidth="1"/>
    <col min="1553" max="1554" width="6.375" style="483" customWidth="1"/>
    <col min="1555" max="1792" width="12.625" style="483"/>
    <col min="1793" max="1793" width="7.25" style="483" customWidth="1"/>
    <col min="1794" max="1798" width="10.625" style="483" customWidth="1"/>
    <col min="1799" max="1808" width="5.375" style="483" customWidth="1"/>
    <col min="1809" max="1810" width="6.375" style="483" customWidth="1"/>
    <col min="1811" max="2048" width="12.625" style="483"/>
    <col min="2049" max="2049" width="7.25" style="483" customWidth="1"/>
    <col min="2050" max="2054" width="10.625" style="483" customWidth="1"/>
    <col min="2055" max="2064" width="5.375" style="483" customWidth="1"/>
    <col min="2065" max="2066" width="6.375" style="483" customWidth="1"/>
    <col min="2067" max="2304" width="12.625" style="483"/>
    <col min="2305" max="2305" width="7.25" style="483" customWidth="1"/>
    <col min="2306" max="2310" width="10.625" style="483" customWidth="1"/>
    <col min="2311" max="2320" width="5.375" style="483" customWidth="1"/>
    <col min="2321" max="2322" width="6.375" style="483" customWidth="1"/>
    <col min="2323" max="2560" width="12.625" style="483"/>
    <col min="2561" max="2561" width="7.25" style="483" customWidth="1"/>
    <col min="2562" max="2566" width="10.625" style="483" customWidth="1"/>
    <col min="2567" max="2576" width="5.375" style="483" customWidth="1"/>
    <col min="2577" max="2578" width="6.375" style="483" customWidth="1"/>
    <col min="2579" max="2816" width="12.625" style="483"/>
    <col min="2817" max="2817" width="7.25" style="483" customWidth="1"/>
    <col min="2818" max="2822" width="10.625" style="483" customWidth="1"/>
    <col min="2823" max="2832" width="5.375" style="483" customWidth="1"/>
    <col min="2833" max="2834" width="6.375" style="483" customWidth="1"/>
    <col min="2835" max="3072" width="12.625" style="483"/>
    <col min="3073" max="3073" width="7.25" style="483" customWidth="1"/>
    <col min="3074" max="3078" width="10.625" style="483" customWidth="1"/>
    <col min="3079" max="3088" width="5.375" style="483" customWidth="1"/>
    <col min="3089" max="3090" width="6.375" style="483" customWidth="1"/>
    <col min="3091" max="3328" width="12.625" style="483"/>
    <col min="3329" max="3329" width="7.25" style="483" customWidth="1"/>
    <col min="3330" max="3334" width="10.625" style="483" customWidth="1"/>
    <col min="3335" max="3344" width="5.375" style="483" customWidth="1"/>
    <col min="3345" max="3346" width="6.375" style="483" customWidth="1"/>
    <col min="3347" max="3584" width="12.625" style="483"/>
    <col min="3585" max="3585" width="7.25" style="483" customWidth="1"/>
    <col min="3586" max="3590" width="10.625" style="483" customWidth="1"/>
    <col min="3591" max="3600" width="5.375" style="483" customWidth="1"/>
    <col min="3601" max="3602" width="6.375" style="483" customWidth="1"/>
    <col min="3603" max="3840" width="12.625" style="483"/>
    <col min="3841" max="3841" width="7.25" style="483" customWidth="1"/>
    <col min="3842" max="3846" width="10.625" style="483" customWidth="1"/>
    <col min="3847" max="3856" width="5.375" style="483" customWidth="1"/>
    <col min="3857" max="3858" width="6.375" style="483" customWidth="1"/>
    <col min="3859" max="4096" width="12.625" style="483"/>
    <col min="4097" max="4097" width="7.25" style="483" customWidth="1"/>
    <col min="4098" max="4102" width="10.625" style="483" customWidth="1"/>
    <col min="4103" max="4112" width="5.375" style="483" customWidth="1"/>
    <col min="4113" max="4114" width="6.375" style="483" customWidth="1"/>
    <col min="4115" max="4352" width="12.625" style="483"/>
    <col min="4353" max="4353" width="7.25" style="483" customWidth="1"/>
    <col min="4354" max="4358" width="10.625" style="483" customWidth="1"/>
    <col min="4359" max="4368" width="5.375" style="483" customWidth="1"/>
    <col min="4369" max="4370" width="6.375" style="483" customWidth="1"/>
    <col min="4371" max="4608" width="12.625" style="483"/>
    <col min="4609" max="4609" width="7.25" style="483" customWidth="1"/>
    <col min="4610" max="4614" width="10.625" style="483" customWidth="1"/>
    <col min="4615" max="4624" width="5.375" style="483" customWidth="1"/>
    <col min="4625" max="4626" width="6.375" style="483" customWidth="1"/>
    <col min="4627" max="4864" width="12.625" style="483"/>
    <col min="4865" max="4865" width="7.25" style="483" customWidth="1"/>
    <col min="4866" max="4870" width="10.625" style="483" customWidth="1"/>
    <col min="4871" max="4880" width="5.375" style="483" customWidth="1"/>
    <col min="4881" max="4882" width="6.375" style="483" customWidth="1"/>
    <col min="4883" max="5120" width="12.625" style="483"/>
    <col min="5121" max="5121" width="7.25" style="483" customWidth="1"/>
    <col min="5122" max="5126" width="10.625" style="483" customWidth="1"/>
    <col min="5127" max="5136" width="5.375" style="483" customWidth="1"/>
    <col min="5137" max="5138" width="6.375" style="483" customWidth="1"/>
    <col min="5139" max="5376" width="12.625" style="483"/>
    <col min="5377" max="5377" width="7.25" style="483" customWidth="1"/>
    <col min="5378" max="5382" width="10.625" style="483" customWidth="1"/>
    <col min="5383" max="5392" width="5.375" style="483" customWidth="1"/>
    <col min="5393" max="5394" width="6.375" style="483" customWidth="1"/>
    <col min="5395" max="5632" width="12.625" style="483"/>
    <col min="5633" max="5633" width="7.25" style="483" customWidth="1"/>
    <col min="5634" max="5638" width="10.625" style="483" customWidth="1"/>
    <col min="5639" max="5648" width="5.375" style="483" customWidth="1"/>
    <col min="5649" max="5650" width="6.375" style="483" customWidth="1"/>
    <col min="5651" max="5888" width="12.625" style="483"/>
    <col min="5889" max="5889" width="7.25" style="483" customWidth="1"/>
    <col min="5890" max="5894" width="10.625" style="483" customWidth="1"/>
    <col min="5895" max="5904" width="5.375" style="483" customWidth="1"/>
    <col min="5905" max="5906" width="6.375" style="483" customWidth="1"/>
    <col min="5907" max="6144" width="12.625" style="483"/>
    <col min="6145" max="6145" width="7.25" style="483" customWidth="1"/>
    <col min="6146" max="6150" width="10.625" style="483" customWidth="1"/>
    <col min="6151" max="6160" width="5.375" style="483" customWidth="1"/>
    <col min="6161" max="6162" width="6.375" style="483" customWidth="1"/>
    <col min="6163" max="6400" width="12.625" style="483"/>
    <col min="6401" max="6401" width="7.25" style="483" customWidth="1"/>
    <col min="6402" max="6406" width="10.625" style="483" customWidth="1"/>
    <col min="6407" max="6416" width="5.375" style="483" customWidth="1"/>
    <col min="6417" max="6418" width="6.375" style="483" customWidth="1"/>
    <col min="6419" max="6656" width="12.625" style="483"/>
    <col min="6657" max="6657" width="7.25" style="483" customWidth="1"/>
    <col min="6658" max="6662" width="10.625" style="483" customWidth="1"/>
    <col min="6663" max="6672" width="5.375" style="483" customWidth="1"/>
    <col min="6673" max="6674" width="6.375" style="483" customWidth="1"/>
    <col min="6675" max="6912" width="12.625" style="483"/>
    <col min="6913" max="6913" width="7.25" style="483" customWidth="1"/>
    <col min="6914" max="6918" width="10.625" style="483" customWidth="1"/>
    <col min="6919" max="6928" width="5.375" style="483" customWidth="1"/>
    <col min="6929" max="6930" width="6.375" style="483" customWidth="1"/>
    <col min="6931" max="7168" width="12.625" style="483"/>
    <col min="7169" max="7169" width="7.25" style="483" customWidth="1"/>
    <col min="7170" max="7174" width="10.625" style="483" customWidth="1"/>
    <col min="7175" max="7184" width="5.375" style="483" customWidth="1"/>
    <col min="7185" max="7186" width="6.375" style="483" customWidth="1"/>
    <col min="7187" max="7424" width="12.625" style="483"/>
    <col min="7425" max="7425" width="7.25" style="483" customWidth="1"/>
    <col min="7426" max="7430" width="10.625" style="483" customWidth="1"/>
    <col min="7431" max="7440" width="5.375" style="483" customWidth="1"/>
    <col min="7441" max="7442" width="6.375" style="483" customWidth="1"/>
    <col min="7443" max="7680" width="12.625" style="483"/>
    <col min="7681" max="7681" width="7.25" style="483" customWidth="1"/>
    <col min="7682" max="7686" width="10.625" style="483" customWidth="1"/>
    <col min="7687" max="7696" width="5.375" style="483" customWidth="1"/>
    <col min="7697" max="7698" width="6.375" style="483" customWidth="1"/>
    <col min="7699" max="7936" width="12.625" style="483"/>
    <col min="7937" max="7937" width="7.25" style="483" customWidth="1"/>
    <col min="7938" max="7942" width="10.625" style="483" customWidth="1"/>
    <col min="7943" max="7952" width="5.375" style="483" customWidth="1"/>
    <col min="7953" max="7954" width="6.375" style="483" customWidth="1"/>
    <col min="7955" max="8192" width="12.625" style="483"/>
    <col min="8193" max="8193" width="7.25" style="483" customWidth="1"/>
    <col min="8194" max="8198" width="10.625" style="483" customWidth="1"/>
    <col min="8199" max="8208" width="5.375" style="483" customWidth="1"/>
    <col min="8209" max="8210" width="6.375" style="483" customWidth="1"/>
    <col min="8211" max="8448" width="12.625" style="483"/>
    <col min="8449" max="8449" width="7.25" style="483" customWidth="1"/>
    <col min="8450" max="8454" width="10.625" style="483" customWidth="1"/>
    <col min="8455" max="8464" width="5.375" style="483" customWidth="1"/>
    <col min="8465" max="8466" width="6.375" style="483" customWidth="1"/>
    <col min="8467" max="8704" width="12.625" style="483"/>
    <col min="8705" max="8705" width="7.25" style="483" customWidth="1"/>
    <col min="8706" max="8710" width="10.625" style="483" customWidth="1"/>
    <col min="8711" max="8720" width="5.375" style="483" customWidth="1"/>
    <col min="8721" max="8722" width="6.375" style="483" customWidth="1"/>
    <col min="8723" max="8960" width="12.625" style="483"/>
    <col min="8961" max="8961" width="7.25" style="483" customWidth="1"/>
    <col min="8962" max="8966" width="10.625" style="483" customWidth="1"/>
    <col min="8967" max="8976" width="5.375" style="483" customWidth="1"/>
    <col min="8977" max="8978" width="6.375" style="483" customWidth="1"/>
    <col min="8979" max="9216" width="12.625" style="483"/>
    <col min="9217" max="9217" width="7.25" style="483" customWidth="1"/>
    <col min="9218" max="9222" width="10.625" style="483" customWidth="1"/>
    <col min="9223" max="9232" width="5.375" style="483" customWidth="1"/>
    <col min="9233" max="9234" width="6.375" style="483" customWidth="1"/>
    <col min="9235" max="9472" width="12.625" style="483"/>
    <col min="9473" max="9473" width="7.25" style="483" customWidth="1"/>
    <col min="9474" max="9478" width="10.625" style="483" customWidth="1"/>
    <col min="9479" max="9488" width="5.375" style="483" customWidth="1"/>
    <col min="9489" max="9490" width="6.375" style="483" customWidth="1"/>
    <col min="9491" max="9728" width="12.625" style="483"/>
    <col min="9729" max="9729" width="7.25" style="483" customWidth="1"/>
    <col min="9730" max="9734" width="10.625" style="483" customWidth="1"/>
    <col min="9735" max="9744" width="5.375" style="483" customWidth="1"/>
    <col min="9745" max="9746" width="6.375" style="483" customWidth="1"/>
    <col min="9747" max="9984" width="12.625" style="483"/>
    <col min="9985" max="9985" width="7.25" style="483" customWidth="1"/>
    <col min="9986" max="9990" width="10.625" style="483" customWidth="1"/>
    <col min="9991" max="10000" width="5.375" style="483" customWidth="1"/>
    <col min="10001" max="10002" width="6.375" style="483" customWidth="1"/>
    <col min="10003" max="10240" width="12.625" style="483"/>
    <col min="10241" max="10241" width="7.25" style="483" customWidth="1"/>
    <col min="10242" max="10246" width="10.625" style="483" customWidth="1"/>
    <col min="10247" max="10256" width="5.375" style="483" customWidth="1"/>
    <col min="10257" max="10258" width="6.375" style="483" customWidth="1"/>
    <col min="10259" max="10496" width="12.625" style="483"/>
    <col min="10497" max="10497" width="7.25" style="483" customWidth="1"/>
    <col min="10498" max="10502" width="10.625" style="483" customWidth="1"/>
    <col min="10503" max="10512" width="5.375" style="483" customWidth="1"/>
    <col min="10513" max="10514" width="6.375" style="483" customWidth="1"/>
    <col min="10515" max="10752" width="12.625" style="483"/>
    <col min="10753" max="10753" width="7.25" style="483" customWidth="1"/>
    <col min="10754" max="10758" width="10.625" style="483" customWidth="1"/>
    <col min="10759" max="10768" width="5.375" style="483" customWidth="1"/>
    <col min="10769" max="10770" width="6.375" style="483" customWidth="1"/>
    <col min="10771" max="11008" width="12.625" style="483"/>
    <col min="11009" max="11009" width="7.25" style="483" customWidth="1"/>
    <col min="11010" max="11014" width="10.625" style="483" customWidth="1"/>
    <col min="11015" max="11024" width="5.375" style="483" customWidth="1"/>
    <col min="11025" max="11026" width="6.375" style="483" customWidth="1"/>
    <col min="11027" max="11264" width="12.625" style="483"/>
    <col min="11265" max="11265" width="7.25" style="483" customWidth="1"/>
    <col min="11266" max="11270" width="10.625" style="483" customWidth="1"/>
    <col min="11271" max="11280" width="5.375" style="483" customWidth="1"/>
    <col min="11281" max="11282" width="6.375" style="483" customWidth="1"/>
    <col min="11283" max="11520" width="12.625" style="483"/>
    <col min="11521" max="11521" width="7.25" style="483" customWidth="1"/>
    <col min="11522" max="11526" width="10.625" style="483" customWidth="1"/>
    <col min="11527" max="11536" width="5.375" style="483" customWidth="1"/>
    <col min="11537" max="11538" width="6.375" style="483" customWidth="1"/>
    <col min="11539" max="11776" width="12.625" style="483"/>
    <col min="11777" max="11777" width="7.25" style="483" customWidth="1"/>
    <col min="11778" max="11782" width="10.625" style="483" customWidth="1"/>
    <col min="11783" max="11792" width="5.375" style="483" customWidth="1"/>
    <col min="11793" max="11794" width="6.375" style="483" customWidth="1"/>
    <col min="11795" max="12032" width="12.625" style="483"/>
    <col min="12033" max="12033" width="7.25" style="483" customWidth="1"/>
    <col min="12034" max="12038" width="10.625" style="483" customWidth="1"/>
    <col min="12039" max="12048" width="5.375" style="483" customWidth="1"/>
    <col min="12049" max="12050" width="6.375" style="483" customWidth="1"/>
    <col min="12051" max="12288" width="12.625" style="483"/>
    <col min="12289" max="12289" width="7.25" style="483" customWidth="1"/>
    <col min="12290" max="12294" width="10.625" style="483" customWidth="1"/>
    <col min="12295" max="12304" width="5.375" style="483" customWidth="1"/>
    <col min="12305" max="12306" width="6.375" style="483" customWidth="1"/>
    <col min="12307" max="12544" width="12.625" style="483"/>
    <col min="12545" max="12545" width="7.25" style="483" customWidth="1"/>
    <col min="12546" max="12550" width="10.625" style="483" customWidth="1"/>
    <col min="12551" max="12560" width="5.375" style="483" customWidth="1"/>
    <col min="12561" max="12562" width="6.375" style="483" customWidth="1"/>
    <col min="12563" max="12800" width="12.625" style="483"/>
    <col min="12801" max="12801" width="7.25" style="483" customWidth="1"/>
    <col min="12802" max="12806" width="10.625" style="483" customWidth="1"/>
    <col min="12807" max="12816" width="5.375" style="483" customWidth="1"/>
    <col min="12817" max="12818" width="6.375" style="483" customWidth="1"/>
    <col min="12819" max="13056" width="12.625" style="483"/>
    <col min="13057" max="13057" width="7.25" style="483" customWidth="1"/>
    <col min="13058" max="13062" width="10.625" style="483" customWidth="1"/>
    <col min="13063" max="13072" width="5.375" style="483" customWidth="1"/>
    <col min="13073" max="13074" width="6.375" style="483" customWidth="1"/>
    <col min="13075" max="13312" width="12.625" style="483"/>
    <col min="13313" max="13313" width="7.25" style="483" customWidth="1"/>
    <col min="13314" max="13318" width="10.625" style="483" customWidth="1"/>
    <col min="13319" max="13328" width="5.375" style="483" customWidth="1"/>
    <col min="13329" max="13330" width="6.375" style="483" customWidth="1"/>
    <col min="13331" max="13568" width="12.625" style="483"/>
    <col min="13569" max="13569" width="7.25" style="483" customWidth="1"/>
    <col min="13570" max="13574" width="10.625" style="483" customWidth="1"/>
    <col min="13575" max="13584" width="5.375" style="483" customWidth="1"/>
    <col min="13585" max="13586" width="6.375" style="483" customWidth="1"/>
    <col min="13587" max="13824" width="12.625" style="483"/>
    <col min="13825" max="13825" width="7.25" style="483" customWidth="1"/>
    <col min="13826" max="13830" width="10.625" style="483" customWidth="1"/>
    <col min="13831" max="13840" width="5.375" style="483" customWidth="1"/>
    <col min="13841" max="13842" width="6.375" style="483" customWidth="1"/>
    <col min="13843" max="14080" width="12.625" style="483"/>
    <col min="14081" max="14081" width="7.25" style="483" customWidth="1"/>
    <col min="14082" max="14086" width="10.625" style="483" customWidth="1"/>
    <col min="14087" max="14096" width="5.375" style="483" customWidth="1"/>
    <col min="14097" max="14098" width="6.375" style="483" customWidth="1"/>
    <col min="14099" max="14336" width="12.625" style="483"/>
    <col min="14337" max="14337" width="7.25" style="483" customWidth="1"/>
    <col min="14338" max="14342" width="10.625" style="483" customWidth="1"/>
    <col min="14343" max="14352" width="5.375" style="483" customWidth="1"/>
    <col min="14353" max="14354" width="6.375" style="483" customWidth="1"/>
    <col min="14355" max="14592" width="12.625" style="483"/>
    <col min="14593" max="14593" width="7.25" style="483" customWidth="1"/>
    <col min="14594" max="14598" width="10.625" style="483" customWidth="1"/>
    <col min="14599" max="14608" width="5.375" style="483" customWidth="1"/>
    <col min="14609" max="14610" width="6.375" style="483" customWidth="1"/>
    <col min="14611" max="14848" width="12.625" style="483"/>
    <col min="14849" max="14849" width="7.25" style="483" customWidth="1"/>
    <col min="14850" max="14854" width="10.625" style="483" customWidth="1"/>
    <col min="14855" max="14864" width="5.375" style="483" customWidth="1"/>
    <col min="14865" max="14866" width="6.375" style="483" customWidth="1"/>
    <col min="14867" max="15104" width="12.625" style="483"/>
    <col min="15105" max="15105" width="7.25" style="483" customWidth="1"/>
    <col min="15106" max="15110" width="10.625" style="483" customWidth="1"/>
    <col min="15111" max="15120" width="5.375" style="483" customWidth="1"/>
    <col min="15121" max="15122" width="6.375" style="483" customWidth="1"/>
    <col min="15123" max="15360" width="12.625" style="483"/>
    <col min="15361" max="15361" width="7.25" style="483" customWidth="1"/>
    <col min="15362" max="15366" width="10.625" style="483" customWidth="1"/>
    <col min="15367" max="15376" width="5.375" style="483" customWidth="1"/>
    <col min="15377" max="15378" width="6.375" style="483" customWidth="1"/>
    <col min="15379" max="15616" width="12.625" style="483"/>
    <col min="15617" max="15617" width="7.25" style="483" customWidth="1"/>
    <col min="15618" max="15622" width="10.625" style="483" customWidth="1"/>
    <col min="15623" max="15632" width="5.375" style="483" customWidth="1"/>
    <col min="15633" max="15634" width="6.375" style="483" customWidth="1"/>
    <col min="15635" max="15872" width="12.625" style="483"/>
    <col min="15873" max="15873" width="7.25" style="483" customWidth="1"/>
    <col min="15874" max="15878" width="10.625" style="483" customWidth="1"/>
    <col min="15879" max="15888" width="5.375" style="483" customWidth="1"/>
    <col min="15889" max="15890" width="6.375" style="483" customWidth="1"/>
    <col min="15891" max="16128" width="12.625" style="483"/>
    <col min="16129" max="16129" width="7.25" style="483" customWidth="1"/>
    <col min="16130" max="16134" width="10.625" style="483" customWidth="1"/>
    <col min="16135" max="16144" width="5.375" style="483" customWidth="1"/>
    <col min="16145" max="16146" width="6.375" style="483" customWidth="1"/>
    <col min="16147" max="16384" width="12.625" style="483"/>
  </cols>
  <sheetData>
    <row r="1" spans="1:16" s="479" customFormat="1" ht="21" customHeight="1" thickBot="1">
      <c r="A1" s="882" t="s">
        <v>559</v>
      </c>
      <c r="B1" s="882"/>
      <c r="C1" s="882"/>
      <c r="D1" s="882"/>
      <c r="E1" s="882"/>
      <c r="F1" s="882"/>
      <c r="G1" s="229"/>
      <c r="H1" s="229"/>
      <c r="I1" s="229"/>
    </row>
    <row r="2" spans="1:16" s="480" customFormat="1" ht="11.25" customHeight="1" thickTop="1">
      <c r="A2" s="883" t="s">
        <v>456</v>
      </c>
      <c r="B2" s="885" t="s">
        <v>457</v>
      </c>
      <c r="C2" s="885" t="s">
        <v>458</v>
      </c>
      <c r="D2" s="885" t="s">
        <v>459</v>
      </c>
      <c r="E2" s="885" t="s">
        <v>460</v>
      </c>
      <c r="F2" s="887" t="s">
        <v>461</v>
      </c>
      <c r="G2" s="881"/>
      <c r="H2" s="881"/>
      <c r="I2" s="881"/>
      <c r="J2" s="881"/>
      <c r="K2" s="881"/>
      <c r="L2" s="881"/>
      <c r="M2" s="881"/>
      <c r="N2" s="881"/>
      <c r="O2" s="881"/>
      <c r="P2" s="881"/>
    </row>
    <row r="3" spans="1:16" s="480" customFormat="1" ht="11.25" customHeight="1">
      <c r="A3" s="884"/>
      <c r="B3" s="886"/>
      <c r="C3" s="886"/>
      <c r="D3" s="886"/>
      <c r="E3" s="886"/>
      <c r="F3" s="888"/>
      <c r="G3" s="481"/>
      <c r="H3" s="481"/>
      <c r="I3" s="481"/>
      <c r="J3" s="481"/>
      <c r="K3" s="481"/>
      <c r="L3" s="481"/>
      <c r="M3" s="481"/>
      <c r="N3" s="881"/>
      <c r="O3" s="881"/>
      <c r="P3" s="881"/>
    </row>
    <row r="4" spans="1:16" s="480" customFormat="1" ht="17.25" customHeight="1">
      <c r="A4" s="482" t="s">
        <v>462</v>
      </c>
      <c r="B4" s="443">
        <v>764</v>
      </c>
      <c r="C4" s="443">
        <v>306</v>
      </c>
      <c r="D4" s="443">
        <v>0</v>
      </c>
      <c r="E4" s="443">
        <v>274</v>
      </c>
      <c r="F4" s="443">
        <v>184</v>
      </c>
      <c r="G4" s="481"/>
      <c r="H4" s="481"/>
      <c r="I4" s="481"/>
      <c r="J4" s="481"/>
      <c r="K4" s="481"/>
      <c r="L4" s="481"/>
      <c r="M4" s="481"/>
      <c r="N4" s="881"/>
      <c r="O4" s="881"/>
      <c r="P4" s="881"/>
    </row>
    <row r="5" spans="1:16" ht="17.25" customHeight="1">
      <c r="A5" s="365" t="s">
        <v>463</v>
      </c>
      <c r="B5" s="443">
        <v>181</v>
      </c>
      <c r="C5" s="247">
        <v>80</v>
      </c>
      <c r="D5" s="443">
        <v>0</v>
      </c>
      <c r="E5" s="443">
        <v>53</v>
      </c>
      <c r="F5" s="443">
        <v>48</v>
      </c>
      <c r="H5" s="484"/>
      <c r="I5" s="484"/>
      <c r="J5" s="484"/>
      <c r="K5" s="484"/>
      <c r="L5" s="484"/>
      <c r="M5" s="484"/>
      <c r="N5" s="484"/>
      <c r="O5" s="484"/>
      <c r="P5" s="484"/>
    </row>
    <row r="6" spans="1:16" ht="17.25" customHeight="1">
      <c r="A6" s="365" t="s">
        <v>464</v>
      </c>
      <c r="B6" s="443">
        <v>81</v>
      </c>
      <c r="C6" s="247">
        <v>39</v>
      </c>
      <c r="D6" s="443">
        <v>0</v>
      </c>
      <c r="E6" s="443">
        <v>22</v>
      </c>
      <c r="F6" s="443">
        <v>20</v>
      </c>
      <c r="H6" s="484"/>
      <c r="I6" s="484"/>
      <c r="J6" s="484"/>
      <c r="K6" s="484"/>
      <c r="L6" s="484"/>
      <c r="M6" s="484"/>
      <c r="N6" s="484"/>
      <c r="O6" s="484"/>
      <c r="P6" s="484"/>
    </row>
    <row r="7" spans="1:16" ht="17.25" customHeight="1">
      <c r="A7" s="365" t="s">
        <v>465</v>
      </c>
      <c r="B7" s="443">
        <v>109</v>
      </c>
      <c r="C7" s="247">
        <v>38</v>
      </c>
      <c r="D7" s="443">
        <v>0</v>
      </c>
      <c r="E7" s="443">
        <v>40</v>
      </c>
      <c r="F7" s="443">
        <v>31</v>
      </c>
      <c r="H7" s="484"/>
      <c r="I7" s="484"/>
      <c r="J7" s="484"/>
      <c r="K7" s="484"/>
      <c r="L7" s="484"/>
      <c r="M7" s="484"/>
      <c r="N7" s="484"/>
      <c r="O7" s="484"/>
      <c r="P7" s="484"/>
    </row>
    <row r="8" spans="1:16" ht="17.25" customHeight="1">
      <c r="A8" s="365" t="s">
        <v>466</v>
      </c>
      <c r="B8" s="443">
        <v>115</v>
      </c>
      <c r="C8" s="247">
        <v>44</v>
      </c>
      <c r="D8" s="443">
        <v>0</v>
      </c>
      <c r="E8" s="443">
        <v>52</v>
      </c>
      <c r="F8" s="443">
        <v>19</v>
      </c>
      <c r="H8" s="484"/>
      <c r="I8" s="484"/>
      <c r="J8" s="484"/>
      <c r="K8" s="484"/>
      <c r="L8" s="484"/>
      <c r="M8" s="484"/>
      <c r="N8" s="484"/>
      <c r="O8" s="484"/>
      <c r="P8" s="484"/>
    </row>
    <row r="9" spans="1:16" ht="17.25" customHeight="1">
      <c r="A9" s="365" t="s">
        <v>467</v>
      </c>
      <c r="B9" s="443">
        <v>118</v>
      </c>
      <c r="C9" s="443">
        <v>47</v>
      </c>
      <c r="D9" s="443">
        <v>0</v>
      </c>
      <c r="E9" s="443">
        <v>37</v>
      </c>
      <c r="F9" s="443">
        <v>34</v>
      </c>
      <c r="H9" s="484"/>
      <c r="I9" s="484"/>
      <c r="J9" s="484"/>
      <c r="K9" s="484"/>
      <c r="L9" s="484"/>
      <c r="M9" s="484"/>
      <c r="N9" s="484"/>
      <c r="O9" s="484"/>
      <c r="P9" s="484"/>
    </row>
    <row r="10" spans="1:16" ht="17.25" customHeight="1">
      <c r="A10" s="365" t="s">
        <v>468</v>
      </c>
      <c r="B10" s="443">
        <v>86</v>
      </c>
      <c r="C10" s="443">
        <v>37</v>
      </c>
      <c r="D10" s="443">
        <v>0</v>
      </c>
      <c r="E10" s="443">
        <v>26</v>
      </c>
      <c r="F10" s="443">
        <v>23</v>
      </c>
      <c r="H10" s="484"/>
      <c r="I10" s="484"/>
      <c r="J10" s="484"/>
      <c r="K10" s="484"/>
      <c r="L10" s="484"/>
      <c r="M10" s="484"/>
      <c r="N10" s="484"/>
      <c r="O10" s="484"/>
      <c r="P10" s="484"/>
    </row>
    <row r="11" spans="1:16" ht="17.25" customHeight="1">
      <c r="A11" s="485" t="s">
        <v>469</v>
      </c>
      <c r="B11" s="486">
        <v>74</v>
      </c>
      <c r="C11" s="486">
        <v>21</v>
      </c>
      <c r="D11" s="486">
        <v>0</v>
      </c>
      <c r="E11" s="486">
        <v>44</v>
      </c>
      <c r="F11" s="486">
        <v>9</v>
      </c>
      <c r="H11" s="484"/>
      <c r="I11" s="484"/>
      <c r="J11" s="484"/>
      <c r="K11" s="484"/>
      <c r="L11" s="484"/>
      <c r="M11" s="484"/>
      <c r="N11" s="484"/>
      <c r="O11" s="484"/>
      <c r="P11" s="484"/>
    </row>
    <row r="12" spans="1:16" ht="16.5" customHeight="1">
      <c r="A12" s="487"/>
      <c r="B12" s="488"/>
      <c r="C12" s="488"/>
      <c r="D12" s="488"/>
      <c r="E12" s="488"/>
      <c r="F12" s="488"/>
      <c r="G12" s="484"/>
      <c r="H12" s="484"/>
      <c r="I12" s="484"/>
      <c r="J12" s="484"/>
      <c r="K12" s="484"/>
      <c r="L12" s="484"/>
      <c r="M12" s="484"/>
      <c r="N12" s="484"/>
      <c r="O12" s="484"/>
      <c r="P12" s="484"/>
    </row>
    <row r="13" spans="1:16" ht="4.5" customHeight="1">
      <c r="G13" s="484"/>
      <c r="H13" s="484"/>
      <c r="I13" s="484"/>
      <c r="J13" s="484"/>
      <c r="K13" s="484"/>
      <c r="L13" s="484"/>
      <c r="M13" s="484"/>
      <c r="N13" s="484"/>
      <c r="O13" s="484"/>
      <c r="P13" s="484"/>
    </row>
  </sheetData>
  <mergeCells count="12">
    <mergeCell ref="A1:F1"/>
    <mergeCell ref="A2:A3"/>
    <mergeCell ref="B2:B3"/>
    <mergeCell ref="C2:C3"/>
    <mergeCell ref="D2:D3"/>
    <mergeCell ref="E2:E3"/>
    <mergeCell ref="F2:F3"/>
    <mergeCell ref="G2:K2"/>
    <mergeCell ref="L2:P2"/>
    <mergeCell ref="N3:N4"/>
    <mergeCell ref="O3:O4"/>
    <mergeCell ref="P3:P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showGridLines="0" zoomScaleNormal="100" workbookViewId="0">
      <selection sqref="A1:M1"/>
    </sheetView>
  </sheetViews>
  <sheetFormatPr defaultRowHeight="13.5"/>
  <cols>
    <col min="1" max="1" width="9.625" style="397" customWidth="1"/>
    <col min="2" max="2" width="6.5" style="397" customWidth="1"/>
    <col min="3" max="3" width="6.375" style="397" customWidth="1"/>
    <col min="4" max="4" width="6.875" style="397" customWidth="1"/>
    <col min="5" max="12" width="6.375" style="397" customWidth="1"/>
    <col min="13" max="13" width="7.375" style="397" customWidth="1"/>
    <col min="14" max="256" width="9" style="397"/>
    <col min="257" max="257" width="9.625" style="397" customWidth="1"/>
    <col min="258" max="258" width="6.5" style="397" customWidth="1"/>
    <col min="259" max="259" width="6.375" style="397" customWidth="1"/>
    <col min="260" max="260" width="6.875" style="397" customWidth="1"/>
    <col min="261" max="268" width="6.375" style="397" customWidth="1"/>
    <col min="269" max="269" width="7.375" style="397" customWidth="1"/>
    <col min="270" max="512" width="9" style="397"/>
    <col min="513" max="513" width="9.625" style="397" customWidth="1"/>
    <col min="514" max="514" width="6.5" style="397" customWidth="1"/>
    <col min="515" max="515" width="6.375" style="397" customWidth="1"/>
    <col min="516" max="516" width="6.875" style="397" customWidth="1"/>
    <col min="517" max="524" width="6.375" style="397" customWidth="1"/>
    <col min="525" max="525" width="7.375" style="397" customWidth="1"/>
    <col min="526" max="768" width="9" style="397"/>
    <col min="769" max="769" width="9.625" style="397" customWidth="1"/>
    <col min="770" max="770" width="6.5" style="397" customWidth="1"/>
    <col min="771" max="771" width="6.375" style="397" customWidth="1"/>
    <col min="772" max="772" width="6.875" style="397" customWidth="1"/>
    <col min="773" max="780" width="6.375" style="397" customWidth="1"/>
    <col min="781" max="781" width="7.375" style="397" customWidth="1"/>
    <col min="782" max="1024" width="9" style="397"/>
    <col min="1025" max="1025" width="9.625" style="397" customWidth="1"/>
    <col min="1026" max="1026" width="6.5" style="397" customWidth="1"/>
    <col min="1027" max="1027" width="6.375" style="397" customWidth="1"/>
    <col min="1028" max="1028" width="6.875" style="397" customWidth="1"/>
    <col min="1029" max="1036" width="6.375" style="397" customWidth="1"/>
    <col min="1037" max="1037" width="7.375" style="397" customWidth="1"/>
    <col min="1038" max="1280" width="9" style="397"/>
    <col min="1281" max="1281" width="9.625" style="397" customWidth="1"/>
    <col min="1282" max="1282" width="6.5" style="397" customWidth="1"/>
    <col min="1283" max="1283" width="6.375" style="397" customWidth="1"/>
    <col min="1284" max="1284" width="6.875" style="397" customWidth="1"/>
    <col min="1285" max="1292" width="6.375" style="397" customWidth="1"/>
    <col min="1293" max="1293" width="7.375" style="397" customWidth="1"/>
    <col min="1294" max="1536" width="9" style="397"/>
    <col min="1537" max="1537" width="9.625" style="397" customWidth="1"/>
    <col min="1538" max="1538" width="6.5" style="397" customWidth="1"/>
    <col min="1539" max="1539" width="6.375" style="397" customWidth="1"/>
    <col min="1540" max="1540" width="6.875" style="397" customWidth="1"/>
    <col min="1541" max="1548" width="6.375" style="397" customWidth="1"/>
    <col min="1549" max="1549" width="7.375" style="397" customWidth="1"/>
    <col min="1550" max="1792" width="9" style="397"/>
    <col min="1793" max="1793" width="9.625" style="397" customWidth="1"/>
    <col min="1794" max="1794" width="6.5" style="397" customWidth="1"/>
    <col min="1795" max="1795" width="6.375" style="397" customWidth="1"/>
    <col min="1796" max="1796" width="6.875" style="397" customWidth="1"/>
    <col min="1797" max="1804" width="6.375" style="397" customWidth="1"/>
    <col min="1805" max="1805" width="7.375" style="397" customWidth="1"/>
    <col min="1806" max="2048" width="9" style="397"/>
    <col min="2049" max="2049" width="9.625" style="397" customWidth="1"/>
    <col min="2050" max="2050" width="6.5" style="397" customWidth="1"/>
    <col min="2051" max="2051" width="6.375" style="397" customWidth="1"/>
    <col min="2052" max="2052" width="6.875" style="397" customWidth="1"/>
    <col min="2053" max="2060" width="6.375" style="397" customWidth="1"/>
    <col min="2061" max="2061" width="7.375" style="397" customWidth="1"/>
    <col min="2062" max="2304" width="9" style="397"/>
    <col min="2305" max="2305" width="9.625" style="397" customWidth="1"/>
    <col min="2306" max="2306" width="6.5" style="397" customWidth="1"/>
    <col min="2307" max="2307" width="6.375" style="397" customWidth="1"/>
    <col min="2308" max="2308" width="6.875" style="397" customWidth="1"/>
    <col min="2309" max="2316" width="6.375" style="397" customWidth="1"/>
    <col min="2317" max="2317" width="7.375" style="397" customWidth="1"/>
    <col min="2318" max="2560" width="9" style="397"/>
    <col min="2561" max="2561" width="9.625" style="397" customWidth="1"/>
    <col min="2562" max="2562" width="6.5" style="397" customWidth="1"/>
    <col min="2563" max="2563" width="6.375" style="397" customWidth="1"/>
    <col min="2564" max="2564" width="6.875" style="397" customWidth="1"/>
    <col min="2565" max="2572" width="6.375" style="397" customWidth="1"/>
    <col min="2573" max="2573" width="7.375" style="397" customWidth="1"/>
    <col min="2574" max="2816" width="9" style="397"/>
    <col min="2817" max="2817" width="9.625" style="397" customWidth="1"/>
    <col min="2818" max="2818" width="6.5" style="397" customWidth="1"/>
    <col min="2819" max="2819" width="6.375" style="397" customWidth="1"/>
    <col min="2820" max="2820" width="6.875" style="397" customWidth="1"/>
    <col min="2821" max="2828" width="6.375" style="397" customWidth="1"/>
    <col min="2829" max="2829" width="7.375" style="397" customWidth="1"/>
    <col min="2830" max="3072" width="9" style="397"/>
    <col min="3073" max="3073" width="9.625" style="397" customWidth="1"/>
    <col min="3074" max="3074" width="6.5" style="397" customWidth="1"/>
    <col min="3075" max="3075" width="6.375" style="397" customWidth="1"/>
    <col min="3076" max="3076" width="6.875" style="397" customWidth="1"/>
    <col min="3077" max="3084" width="6.375" style="397" customWidth="1"/>
    <col min="3085" max="3085" width="7.375" style="397" customWidth="1"/>
    <col min="3086" max="3328" width="9" style="397"/>
    <col min="3329" max="3329" width="9.625" style="397" customWidth="1"/>
    <col min="3330" max="3330" width="6.5" style="397" customWidth="1"/>
    <col min="3331" max="3331" width="6.375" style="397" customWidth="1"/>
    <col min="3332" max="3332" width="6.875" style="397" customWidth="1"/>
    <col min="3333" max="3340" width="6.375" style="397" customWidth="1"/>
    <col min="3341" max="3341" width="7.375" style="397" customWidth="1"/>
    <col min="3342" max="3584" width="9" style="397"/>
    <col min="3585" max="3585" width="9.625" style="397" customWidth="1"/>
    <col min="3586" max="3586" width="6.5" style="397" customWidth="1"/>
    <col min="3587" max="3587" width="6.375" style="397" customWidth="1"/>
    <col min="3588" max="3588" width="6.875" style="397" customWidth="1"/>
    <col min="3589" max="3596" width="6.375" style="397" customWidth="1"/>
    <col min="3597" max="3597" width="7.375" style="397" customWidth="1"/>
    <col min="3598" max="3840" width="9" style="397"/>
    <col min="3841" max="3841" width="9.625" style="397" customWidth="1"/>
    <col min="3842" max="3842" width="6.5" style="397" customWidth="1"/>
    <col min="3843" max="3843" width="6.375" style="397" customWidth="1"/>
    <col min="3844" max="3844" width="6.875" style="397" customWidth="1"/>
    <col min="3845" max="3852" width="6.375" style="397" customWidth="1"/>
    <col min="3853" max="3853" width="7.375" style="397" customWidth="1"/>
    <col min="3854" max="4096" width="9" style="397"/>
    <col min="4097" max="4097" width="9.625" style="397" customWidth="1"/>
    <col min="4098" max="4098" width="6.5" style="397" customWidth="1"/>
    <col min="4099" max="4099" width="6.375" style="397" customWidth="1"/>
    <col min="4100" max="4100" width="6.875" style="397" customWidth="1"/>
    <col min="4101" max="4108" width="6.375" style="397" customWidth="1"/>
    <col min="4109" max="4109" width="7.375" style="397" customWidth="1"/>
    <col min="4110" max="4352" width="9" style="397"/>
    <col min="4353" max="4353" width="9.625" style="397" customWidth="1"/>
    <col min="4354" max="4354" width="6.5" style="397" customWidth="1"/>
    <col min="4355" max="4355" width="6.375" style="397" customWidth="1"/>
    <col min="4356" max="4356" width="6.875" style="397" customWidth="1"/>
    <col min="4357" max="4364" width="6.375" style="397" customWidth="1"/>
    <col min="4365" max="4365" width="7.375" style="397" customWidth="1"/>
    <col min="4366" max="4608" width="9" style="397"/>
    <col min="4609" max="4609" width="9.625" style="397" customWidth="1"/>
    <col min="4610" max="4610" width="6.5" style="397" customWidth="1"/>
    <col min="4611" max="4611" width="6.375" style="397" customWidth="1"/>
    <col min="4612" max="4612" width="6.875" style="397" customWidth="1"/>
    <col min="4613" max="4620" width="6.375" style="397" customWidth="1"/>
    <col min="4621" max="4621" width="7.375" style="397" customWidth="1"/>
    <col min="4622" max="4864" width="9" style="397"/>
    <col min="4865" max="4865" width="9.625" style="397" customWidth="1"/>
    <col min="4866" max="4866" width="6.5" style="397" customWidth="1"/>
    <col min="4867" max="4867" width="6.375" style="397" customWidth="1"/>
    <col min="4868" max="4868" width="6.875" style="397" customWidth="1"/>
    <col min="4869" max="4876" width="6.375" style="397" customWidth="1"/>
    <col min="4877" max="4877" width="7.375" style="397" customWidth="1"/>
    <col min="4878" max="5120" width="9" style="397"/>
    <col min="5121" max="5121" width="9.625" style="397" customWidth="1"/>
    <col min="5122" max="5122" width="6.5" style="397" customWidth="1"/>
    <col min="5123" max="5123" width="6.375" style="397" customWidth="1"/>
    <col min="5124" max="5124" width="6.875" style="397" customWidth="1"/>
    <col min="5125" max="5132" width="6.375" style="397" customWidth="1"/>
    <col min="5133" max="5133" width="7.375" style="397" customWidth="1"/>
    <col min="5134" max="5376" width="9" style="397"/>
    <col min="5377" max="5377" width="9.625" style="397" customWidth="1"/>
    <col min="5378" max="5378" width="6.5" style="397" customWidth="1"/>
    <col min="5379" max="5379" width="6.375" style="397" customWidth="1"/>
    <col min="5380" max="5380" width="6.875" style="397" customWidth="1"/>
    <col min="5381" max="5388" width="6.375" style="397" customWidth="1"/>
    <col min="5389" max="5389" width="7.375" style="397" customWidth="1"/>
    <col min="5390" max="5632" width="9" style="397"/>
    <col min="5633" max="5633" width="9.625" style="397" customWidth="1"/>
    <col min="5634" max="5634" width="6.5" style="397" customWidth="1"/>
    <col min="5635" max="5635" width="6.375" style="397" customWidth="1"/>
    <col min="5636" max="5636" width="6.875" style="397" customWidth="1"/>
    <col min="5637" max="5644" width="6.375" style="397" customWidth="1"/>
    <col min="5645" max="5645" width="7.375" style="397" customWidth="1"/>
    <col min="5646" max="5888" width="9" style="397"/>
    <col min="5889" max="5889" width="9.625" style="397" customWidth="1"/>
    <col min="5890" max="5890" width="6.5" style="397" customWidth="1"/>
    <col min="5891" max="5891" width="6.375" style="397" customWidth="1"/>
    <col min="5892" max="5892" width="6.875" style="397" customWidth="1"/>
    <col min="5893" max="5900" width="6.375" style="397" customWidth="1"/>
    <col min="5901" max="5901" width="7.375" style="397" customWidth="1"/>
    <col min="5902" max="6144" width="9" style="397"/>
    <col min="6145" max="6145" width="9.625" style="397" customWidth="1"/>
    <col min="6146" max="6146" width="6.5" style="397" customWidth="1"/>
    <col min="6147" max="6147" width="6.375" style="397" customWidth="1"/>
    <col min="6148" max="6148" width="6.875" style="397" customWidth="1"/>
    <col min="6149" max="6156" width="6.375" style="397" customWidth="1"/>
    <col min="6157" max="6157" width="7.375" style="397" customWidth="1"/>
    <col min="6158" max="6400" width="9" style="397"/>
    <col min="6401" max="6401" width="9.625" style="397" customWidth="1"/>
    <col min="6402" max="6402" width="6.5" style="397" customWidth="1"/>
    <col min="6403" max="6403" width="6.375" style="397" customWidth="1"/>
    <col min="6404" max="6404" width="6.875" style="397" customWidth="1"/>
    <col min="6405" max="6412" width="6.375" style="397" customWidth="1"/>
    <col min="6413" max="6413" width="7.375" style="397" customWidth="1"/>
    <col min="6414" max="6656" width="9" style="397"/>
    <col min="6657" max="6657" width="9.625" style="397" customWidth="1"/>
    <col min="6658" max="6658" width="6.5" style="397" customWidth="1"/>
    <col min="6659" max="6659" width="6.375" style="397" customWidth="1"/>
    <col min="6660" max="6660" width="6.875" style="397" customWidth="1"/>
    <col min="6661" max="6668" width="6.375" style="397" customWidth="1"/>
    <col min="6669" max="6669" width="7.375" style="397" customWidth="1"/>
    <col min="6670" max="6912" width="9" style="397"/>
    <col min="6913" max="6913" width="9.625" style="397" customWidth="1"/>
    <col min="6914" max="6914" width="6.5" style="397" customWidth="1"/>
    <col min="6915" max="6915" width="6.375" style="397" customWidth="1"/>
    <col min="6916" max="6916" width="6.875" style="397" customWidth="1"/>
    <col min="6917" max="6924" width="6.375" style="397" customWidth="1"/>
    <col min="6925" max="6925" width="7.375" style="397" customWidth="1"/>
    <col min="6926" max="7168" width="9" style="397"/>
    <col min="7169" max="7169" width="9.625" style="397" customWidth="1"/>
    <col min="7170" max="7170" width="6.5" style="397" customWidth="1"/>
    <col min="7171" max="7171" width="6.375" style="397" customWidth="1"/>
    <col min="7172" max="7172" width="6.875" style="397" customWidth="1"/>
    <col min="7173" max="7180" width="6.375" style="397" customWidth="1"/>
    <col min="7181" max="7181" width="7.375" style="397" customWidth="1"/>
    <col min="7182" max="7424" width="9" style="397"/>
    <col min="7425" max="7425" width="9.625" style="397" customWidth="1"/>
    <col min="7426" max="7426" width="6.5" style="397" customWidth="1"/>
    <col min="7427" max="7427" width="6.375" style="397" customWidth="1"/>
    <col min="7428" max="7428" width="6.875" style="397" customWidth="1"/>
    <col min="7429" max="7436" width="6.375" style="397" customWidth="1"/>
    <col min="7437" max="7437" width="7.375" style="397" customWidth="1"/>
    <col min="7438" max="7680" width="9" style="397"/>
    <col min="7681" max="7681" width="9.625" style="397" customWidth="1"/>
    <col min="7682" max="7682" width="6.5" style="397" customWidth="1"/>
    <col min="7683" max="7683" width="6.375" style="397" customWidth="1"/>
    <col min="7684" max="7684" width="6.875" style="397" customWidth="1"/>
    <col min="7685" max="7692" width="6.375" style="397" customWidth="1"/>
    <col min="7693" max="7693" width="7.375" style="397" customWidth="1"/>
    <col min="7694" max="7936" width="9" style="397"/>
    <col min="7937" max="7937" width="9.625" style="397" customWidth="1"/>
    <col min="7938" max="7938" width="6.5" style="397" customWidth="1"/>
    <col min="7939" max="7939" width="6.375" style="397" customWidth="1"/>
    <col min="7940" max="7940" width="6.875" style="397" customWidth="1"/>
    <col min="7941" max="7948" width="6.375" style="397" customWidth="1"/>
    <col min="7949" max="7949" width="7.375" style="397" customWidth="1"/>
    <col min="7950" max="8192" width="9" style="397"/>
    <col min="8193" max="8193" width="9.625" style="397" customWidth="1"/>
    <col min="8194" max="8194" width="6.5" style="397" customWidth="1"/>
    <col min="8195" max="8195" width="6.375" style="397" customWidth="1"/>
    <col min="8196" max="8196" width="6.875" style="397" customWidth="1"/>
    <col min="8197" max="8204" width="6.375" style="397" customWidth="1"/>
    <col min="8205" max="8205" width="7.375" style="397" customWidth="1"/>
    <col min="8206" max="8448" width="9" style="397"/>
    <col min="8449" max="8449" width="9.625" style="397" customWidth="1"/>
    <col min="8450" max="8450" width="6.5" style="397" customWidth="1"/>
    <col min="8451" max="8451" width="6.375" style="397" customWidth="1"/>
    <col min="8452" max="8452" width="6.875" style="397" customWidth="1"/>
    <col min="8453" max="8460" width="6.375" style="397" customWidth="1"/>
    <col min="8461" max="8461" width="7.375" style="397" customWidth="1"/>
    <col min="8462" max="8704" width="9" style="397"/>
    <col min="8705" max="8705" width="9.625" style="397" customWidth="1"/>
    <col min="8706" max="8706" width="6.5" style="397" customWidth="1"/>
    <col min="8707" max="8707" width="6.375" style="397" customWidth="1"/>
    <col min="8708" max="8708" width="6.875" style="397" customWidth="1"/>
    <col min="8709" max="8716" width="6.375" style="397" customWidth="1"/>
    <col min="8717" max="8717" width="7.375" style="397" customWidth="1"/>
    <col min="8718" max="8960" width="9" style="397"/>
    <col min="8961" max="8961" width="9.625" style="397" customWidth="1"/>
    <col min="8962" max="8962" width="6.5" style="397" customWidth="1"/>
    <col min="8963" max="8963" width="6.375" style="397" customWidth="1"/>
    <col min="8964" max="8964" width="6.875" style="397" customWidth="1"/>
    <col min="8965" max="8972" width="6.375" style="397" customWidth="1"/>
    <col min="8973" max="8973" width="7.375" style="397" customWidth="1"/>
    <col min="8974" max="9216" width="9" style="397"/>
    <col min="9217" max="9217" width="9.625" style="397" customWidth="1"/>
    <col min="9218" max="9218" width="6.5" style="397" customWidth="1"/>
    <col min="9219" max="9219" width="6.375" style="397" customWidth="1"/>
    <col min="9220" max="9220" width="6.875" style="397" customWidth="1"/>
    <col min="9221" max="9228" width="6.375" style="397" customWidth="1"/>
    <col min="9229" max="9229" width="7.375" style="397" customWidth="1"/>
    <col min="9230" max="9472" width="9" style="397"/>
    <col min="9473" max="9473" width="9.625" style="397" customWidth="1"/>
    <col min="9474" max="9474" width="6.5" style="397" customWidth="1"/>
    <col min="9475" max="9475" width="6.375" style="397" customWidth="1"/>
    <col min="9476" max="9476" width="6.875" style="397" customWidth="1"/>
    <col min="9477" max="9484" width="6.375" style="397" customWidth="1"/>
    <col min="9485" max="9485" width="7.375" style="397" customWidth="1"/>
    <col min="9486" max="9728" width="9" style="397"/>
    <col min="9729" max="9729" width="9.625" style="397" customWidth="1"/>
    <col min="9730" max="9730" width="6.5" style="397" customWidth="1"/>
    <col min="9731" max="9731" width="6.375" style="397" customWidth="1"/>
    <col min="9732" max="9732" width="6.875" style="397" customWidth="1"/>
    <col min="9733" max="9740" width="6.375" style="397" customWidth="1"/>
    <col min="9741" max="9741" width="7.375" style="397" customWidth="1"/>
    <col min="9742" max="9984" width="9" style="397"/>
    <col min="9985" max="9985" width="9.625" style="397" customWidth="1"/>
    <col min="9986" max="9986" width="6.5" style="397" customWidth="1"/>
    <col min="9987" max="9987" width="6.375" style="397" customWidth="1"/>
    <col min="9988" max="9988" width="6.875" style="397" customWidth="1"/>
    <col min="9989" max="9996" width="6.375" style="397" customWidth="1"/>
    <col min="9997" max="9997" width="7.375" style="397" customWidth="1"/>
    <col min="9998" max="10240" width="9" style="397"/>
    <col min="10241" max="10241" width="9.625" style="397" customWidth="1"/>
    <col min="10242" max="10242" width="6.5" style="397" customWidth="1"/>
    <col min="10243" max="10243" width="6.375" style="397" customWidth="1"/>
    <col min="10244" max="10244" width="6.875" style="397" customWidth="1"/>
    <col min="10245" max="10252" width="6.375" style="397" customWidth="1"/>
    <col min="10253" max="10253" width="7.375" style="397" customWidth="1"/>
    <col min="10254" max="10496" width="9" style="397"/>
    <col min="10497" max="10497" width="9.625" style="397" customWidth="1"/>
    <col min="10498" max="10498" width="6.5" style="397" customWidth="1"/>
    <col min="10499" max="10499" width="6.375" style="397" customWidth="1"/>
    <col min="10500" max="10500" width="6.875" style="397" customWidth="1"/>
    <col min="10501" max="10508" width="6.375" style="397" customWidth="1"/>
    <col min="10509" max="10509" width="7.375" style="397" customWidth="1"/>
    <col min="10510" max="10752" width="9" style="397"/>
    <col min="10753" max="10753" width="9.625" style="397" customWidth="1"/>
    <col min="10754" max="10754" width="6.5" style="397" customWidth="1"/>
    <col min="10755" max="10755" width="6.375" style="397" customWidth="1"/>
    <col min="10756" max="10756" width="6.875" style="397" customWidth="1"/>
    <col min="10757" max="10764" width="6.375" style="397" customWidth="1"/>
    <col min="10765" max="10765" width="7.375" style="397" customWidth="1"/>
    <col min="10766" max="11008" width="9" style="397"/>
    <col min="11009" max="11009" width="9.625" style="397" customWidth="1"/>
    <col min="11010" max="11010" width="6.5" style="397" customWidth="1"/>
    <col min="11011" max="11011" width="6.375" style="397" customWidth="1"/>
    <col min="11012" max="11012" width="6.875" style="397" customWidth="1"/>
    <col min="11013" max="11020" width="6.375" style="397" customWidth="1"/>
    <col min="11021" max="11021" width="7.375" style="397" customWidth="1"/>
    <col min="11022" max="11264" width="9" style="397"/>
    <col min="11265" max="11265" width="9.625" style="397" customWidth="1"/>
    <col min="11266" max="11266" width="6.5" style="397" customWidth="1"/>
    <col min="11267" max="11267" width="6.375" style="397" customWidth="1"/>
    <col min="11268" max="11268" width="6.875" style="397" customWidth="1"/>
    <col min="11269" max="11276" width="6.375" style="397" customWidth="1"/>
    <col min="11277" max="11277" width="7.375" style="397" customWidth="1"/>
    <col min="11278" max="11520" width="9" style="397"/>
    <col min="11521" max="11521" width="9.625" style="397" customWidth="1"/>
    <col min="11522" max="11522" width="6.5" style="397" customWidth="1"/>
    <col min="11523" max="11523" width="6.375" style="397" customWidth="1"/>
    <col min="11524" max="11524" width="6.875" style="397" customWidth="1"/>
    <col min="11525" max="11532" width="6.375" style="397" customWidth="1"/>
    <col min="11533" max="11533" width="7.375" style="397" customWidth="1"/>
    <col min="11534" max="11776" width="9" style="397"/>
    <col min="11777" max="11777" width="9.625" style="397" customWidth="1"/>
    <col min="11778" max="11778" width="6.5" style="397" customWidth="1"/>
    <col min="11779" max="11779" width="6.375" style="397" customWidth="1"/>
    <col min="11780" max="11780" width="6.875" style="397" customWidth="1"/>
    <col min="11781" max="11788" width="6.375" style="397" customWidth="1"/>
    <col min="11789" max="11789" width="7.375" style="397" customWidth="1"/>
    <col min="11790" max="12032" width="9" style="397"/>
    <col min="12033" max="12033" width="9.625" style="397" customWidth="1"/>
    <col min="12034" max="12034" width="6.5" style="397" customWidth="1"/>
    <col min="12035" max="12035" width="6.375" style="397" customWidth="1"/>
    <col min="12036" max="12036" width="6.875" style="397" customWidth="1"/>
    <col min="12037" max="12044" width="6.375" style="397" customWidth="1"/>
    <col min="12045" max="12045" width="7.375" style="397" customWidth="1"/>
    <col min="12046" max="12288" width="9" style="397"/>
    <col min="12289" max="12289" width="9.625" style="397" customWidth="1"/>
    <col min="12290" max="12290" width="6.5" style="397" customWidth="1"/>
    <col min="12291" max="12291" width="6.375" style="397" customWidth="1"/>
    <col min="12292" max="12292" width="6.875" style="397" customWidth="1"/>
    <col min="12293" max="12300" width="6.375" style="397" customWidth="1"/>
    <col min="12301" max="12301" width="7.375" style="397" customWidth="1"/>
    <col min="12302" max="12544" width="9" style="397"/>
    <col min="12545" max="12545" width="9.625" style="397" customWidth="1"/>
    <col min="12546" max="12546" width="6.5" style="397" customWidth="1"/>
    <col min="12547" max="12547" width="6.375" style="397" customWidth="1"/>
    <col min="12548" max="12548" width="6.875" style="397" customWidth="1"/>
    <col min="12549" max="12556" width="6.375" style="397" customWidth="1"/>
    <col min="12557" max="12557" width="7.375" style="397" customWidth="1"/>
    <col min="12558" max="12800" width="9" style="397"/>
    <col min="12801" max="12801" width="9.625" style="397" customWidth="1"/>
    <col min="12802" max="12802" width="6.5" style="397" customWidth="1"/>
    <col min="12803" max="12803" width="6.375" style="397" customWidth="1"/>
    <col min="12804" max="12804" width="6.875" style="397" customWidth="1"/>
    <col min="12805" max="12812" width="6.375" style="397" customWidth="1"/>
    <col min="12813" max="12813" width="7.375" style="397" customWidth="1"/>
    <col min="12814" max="13056" width="9" style="397"/>
    <col min="13057" max="13057" width="9.625" style="397" customWidth="1"/>
    <col min="13058" max="13058" width="6.5" style="397" customWidth="1"/>
    <col min="13059" max="13059" width="6.375" style="397" customWidth="1"/>
    <col min="13060" max="13060" width="6.875" style="397" customWidth="1"/>
    <col min="13061" max="13068" width="6.375" style="397" customWidth="1"/>
    <col min="13069" max="13069" width="7.375" style="397" customWidth="1"/>
    <col min="13070" max="13312" width="9" style="397"/>
    <col min="13313" max="13313" width="9.625" style="397" customWidth="1"/>
    <col min="13314" max="13314" width="6.5" style="397" customWidth="1"/>
    <col min="13315" max="13315" width="6.375" style="397" customWidth="1"/>
    <col min="13316" max="13316" width="6.875" style="397" customWidth="1"/>
    <col min="13317" max="13324" width="6.375" style="397" customWidth="1"/>
    <col min="13325" max="13325" width="7.375" style="397" customWidth="1"/>
    <col min="13326" max="13568" width="9" style="397"/>
    <col min="13569" max="13569" width="9.625" style="397" customWidth="1"/>
    <col min="13570" max="13570" width="6.5" style="397" customWidth="1"/>
    <col min="13571" max="13571" width="6.375" style="397" customWidth="1"/>
    <col min="13572" max="13572" width="6.875" style="397" customWidth="1"/>
    <col min="13573" max="13580" width="6.375" style="397" customWidth="1"/>
    <col min="13581" max="13581" width="7.375" style="397" customWidth="1"/>
    <col min="13582" max="13824" width="9" style="397"/>
    <col min="13825" max="13825" width="9.625" style="397" customWidth="1"/>
    <col min="13826" max="13826" width="6.5" style="397" customWidth="1"/>
    <col min="13827" max="13827" width="6.375" style="397" customWidth="1"/>
    <col min="13828" max="13828" width="6.875" style="397" customWidth="1"/>
    <col min="13829" max="13836" width="6.375" style="397" customWidth="1"/>
    <col min="13837" max="13837" width="7.375" style="397" customWidth="1"/>
    <col min="13838" max="14080" width="9" style="397"/>
    <col min="14081" max="14081" width="9.625" style="397" customWidth="1"/>
    <col min="14082" max="14082" width="6.5" style="397" customWidth="1"/>
    <col min="14083" max="14083" width="6.375" style="397" customWidth="1"/>
    <col min="14084" max="14084" width="6.875" style="397" customWidth="1"/>
    <col min="14085" max="14092" width="6.375" style="397" customWidth="1"/>
    <col min="14093" max="14093" width="7.375" style="397" customWidth="1"/>
    <col min="14094" max="14336" width="9" style="397"/>
    <col min="14337" max="14337" width="9.625" style="397" customWidth="1"/>
    <col min="14338" max="14338" width="6.5" style="397" customWidth="1"/>
    <col min="14339" max="14339" width="6.375" style="397" customWidth="1"/>
    <col min="14340" max="14340" width="6.875" style="397" customWidth="1"/>
    <col min="14341" max="14348" width="6.375" style="397" customWidth="1"/>
    <col min="14349" max="14349" width="7.375" style="397" customWidth="1"/>
    <col min="14350" max="14592" width="9" style="397"/>
    <col min="14593" max="14593" width="9.625" style="397" customWidth="1"/>
    <col min="14594" max="14594" width="6.5" style="397" customWidth="1"/>
    <col min="14595" max="14595" width="6.375" style="397" customWidth="1"/>
    <col min="14596" max="14596" width="6.875" style="397" customWidth="1"/>
    <col min="14597" max="14604" width="6.375" style="397" customWidth="1"/>
    <col min="14605" max="14605" width="7.375" style="397" customWidth="1"/>
    <col min="14606" max="14848" width="9" style="397"/>
    <col min="14849" max="14849" width="9.625" style="397" customWidth="1"/>
    <col min="14850" max="14850" width="6.5" style="397" customWidth="1"/>
    <col min="14851" max="14851" width="6.375" style="397" customWidth="1"/>
    <col min="14852" max="14852" width="6.875" style="397" customWidth="1"/>
    <col min="14853" max="14860" width="6.375" style="397" customWidth="1"/>
    <col min="14861" max="14861" width="7.375" style="397" customWidth="1"/>
    <col min="14862" max="15104" width="9" style="397"/>
    <col min="15105" max="15105" width="9.625" style="397" customWidth="1"/>
    <col min="15106" max="15106" width="6.5" style="397" customWidth="1"/>
    <col min="15107" max="15107" width="6.375" style="397" customWidth="1"/>
    <col min="15108" max="15108" width="6.875" style="397" customWidth="1"/>
    <col min="15109" max="15116" width="6.375" style="397" customWidth="1"/>
    <col min="15117" max="15117" width="7.375" style="397" customWidth="1"/>
    <col min="15118" max="15360" width="9" style="397"/>
    <col min="15361" max="15361" width="9.625" style="397" customWidth="1"/>
    <col min="15362" max="15362" width="6.5" style="397" customWidth="1"/>
    <col min="15363" max="15363" width="6.375" style="397" customWidth="1"/>
    <col min="15364" max="15364" width="6.875" style="397" customWidth="1"/>
    <col min="15365" max="15372" width="6.375" style="397" customWidth="1"/>
    <col min="15373" max="15373" width="7.375" style="397" customWidth="1"/>
    <col min="15374" max="15616" width="9" style="397"/>
    <col min="15617" max="15617" width="9.625" style="397" customWidth="1"/>
    <col min="15618" max="15618" width="6.5" style="397" customWidth="1"/>
    <col min="15619" max="15619" width="6.375" style="397" customWidth="1"/>
    <col min="15620" max="15620" width="6.875" style="397" customWidth="1"/>
    <col min="15621" max="15628" width="6.375" style="397" customWidth="1"/>
    <col min="15629" max="15629" width="7.375" style="397" customWidth="1"/>
    <col min="15630" max="15872" width="9" style="397"/>
    <col min="15873" max="15873" width="9.625" style="397" customWidth="1"/>
    <col min="15874" max="15874" width="6.5" style="397" customWidth="1"/>
    <col min="15875" max="15875" width="6.375" style="397" customWidth="1"/>
    <col min="15876" max="15876" width="6.875" style="397" customWidth="1"/>
    <col min="15877" max="15884" width="6.375" style="397" customWidth="1"/>
    <col min="15885" max="15885" width="7.375" style="397" customWidth="1"/>
    <col min="15886" max="16128" width="9" style="397"/>
    <col min="16129" max="16129" width="9.625" style="397" customWidth="1"/>
    <col min="16130" max="16130" width="6.5" style="397" customWidth="1"/>
    <col min="16131" max="16131" width="6.375" style="397" customWidth="1"/>
    <col min="16132" max="16132" width="6.875" style="397" customWidth="1"/>
    <col min="16133" max="16140" width="6.375" style="397" customWidth="1"/>
    <col min="16141" max="16141" width="7.375" style="397" customWidth="1"/>
    <col min="16142" max="16384" width="9" style="397"/>
  </cols>
  <sheetData>
    <row r="1" spans="1:16" ht="16.5" customHeight="1">
      <c r="A1" s="864" t="s">
        <v>551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</row>
    <row r="2" spans="1:16" ht="3" customHeight="1" thickBot="1">
      <c r="A2" s="390"/>
      <c r="B2" s="390"/>
      <c r="C2" s="390"/>
      <c r="D2" s="390"/>
      <c r="E2" s="400"/>
      <c r="F2" s="400"/>
      <c r="G2" s="400"/>
      <c r="H2" s="400"/>
      <c r="I2" s="390"/>
      <c r="J2" s="390"/>
      <c r="K2" s="370"/>
      <c r="L2" s="370"/>
      <c r="M2" s="370"/>
    </row>
    <row r="3" spans="1:16" ht="18" customHeight="1" thickTop="1">
      <c r="A3" s="851" t="s">
        <v>415</v>
      </c>
      <c r="B3" s="853" t="s">
        <v>39</v>
      </c>
      <c r="C3" s="855" t="s">
        <v>3</v>
      </c>
      <c r="D3" s="855" t="s">
        <v>470</v>
      </c>
      <c r="E3" s="855"/>
      <c r="F3" s="855"/>
      <c r="G3" s="855" t="s">
        <v>417</v>
      </c>
      <c r="H3" s="855"/>
      <c r="I3" s="855" t="s">
        <v>430</v>
      </c>
      <c r="J3" s="855"/>
      <c r="K3" s="856" t="s">
        <v>419</v>
      </c>
      <c r="L3" s="857"/>
      <c r="M3" s="858" t="s">
        <v>471</v>
      </c>
    </row>
    <row r="4" spans="1:16" ht="18" customHeight="1">
      <c r="A4" s="852"/>
      <c r="B4" s="854"/>
      <c r="C4" s="854"/>
      <c r="D4" s="372" t="s">
        <v>10</v>
      </c>
      <c r="E4" s="372" t="s">
        <v>15</v>
      </c>
      <c r="F4" s="372" t="s">
        <v>16</v>
      </c>
      <c r="G4" s="372" t="s">
        <v>10</v>
      </c>
      <c r="H4" s="372" t="s">
        <v>421</v>
      </c>
      <c r="I4" s="372" t="s">
        <v>472</v>
      </c>
      <c r="J4" s="372" t="s">
        <v>423</v>
      </c>
      <c r="K4" s="372" t="s">
        <v>473</v>
      </c>
      <c r="L4" s="372" t="s">
        <v>423</v>
      </c>
      <c r="M4" s="859"/>
    </row>
    <row r="5" spans="1:16" ht="15" customHeight="1">
      <c r="A5" s="374"/>
      <c r="B5" s="847" t="s">
        <v>434</v>
      </c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</row>
    <row r="6" spans="1:16" s="392" customFormat="1" ht="13.5" customHeight="1">
      <c r="A6" s="375">
        <v>23</v>
      </c>
      <c r="B6" s="402">
        <v>57</v>
      </c>
      <c r="C6" s="403">
        <v>1033</v>
      </c>
      <c r="D6" s="489">
        <v>31861</v>
      </c>
      <c r="E6" s="489">
        <v>16092</v>
      </c>
      <c r="F6" s="489">
        <v>15769</v>
      </c>
      <c r="G6" s="489">
        <v>1937</v>
      </c>
      <c r="H6" s="490">
        <v>840</v>
      </c>
      <c r="I6" s="491">
        <v>558.96491228070181</v>
      </c>
      <c r="J6" s="491">
        <v>33.982456140350877</v>
      </c>
      <c r="K6" s="491">
        <v>30.843175217812199</v>
      </c>
      <c r="L6" s="491">
        <v>1.8751210067763795</v>
      </c>
      <c r="M6" s="491">
        <v>16.448631905007744</v>
      </c>
    </row>
    <row r="7" spans="1:16" s="392" customFormat="1" ht="13.5" customHeight="1">
      <c r="A7" s="375">
        <v>24</v>
      </c>
      <c r="B7" s="402">
        <v>57</v>
      </c>
      <c r="C7" s="403">
        <v>1039</v>
      </c>
      <c r="D7" s="489">
        <v>32091</v>
      </c>
      <c r="E7" s="489">
        <v>16021</v>
      </c>
      <c r="F7" s="489">
        <v>16070</v>
      </c>
      <c r="G7" s="489">
        <v>1962</v>
      </c>
      <c r="H7" s="490">
        <v>861</v>
      </c>
      <c r="I7" s="491">
        <v>563</v>
      </c>
      <c r="J7" s="491">
        <v>34.421052631578945</v>
      </c>
      <c r="K7" s="491">
        <v>30.88642925890279</v>
      </c>
      <c r="L7" s="491">
        <v>1.888354186717998</v>
      </c>
      <c r="M7" s="491">
        <v>16.356269113149846</v>
      </c>
    </row>
    <row r="8" spans="1:16" s="392" customFormat="1" ht="13.5" customHeight="1">
      <c r="A8" s="375">
        <v>25</v>
      </c>
      <c r="B8" s="402">
        <v>57</v>
      </c>
      <c r="C8" s="403">
        <v>1047</v>
      </c>
      <c r="D8" s="489">
        <v>32581</v>
      </c>
      <c r="E8" s="489">
        <v>16176</v>
      </c>
      <c r="F8" s="489">
        <v>16405</v>
      </c>
      <c r="G8" s="489">
        <v>1967</v>
      </c>
      <c r="H8" s="490">
        <v>868</v>
      </c>
      <c r="I8" s="491">
        <v>571.59649122807014</v>
      </c>
      <c r="J8" s="491">
        <v>34.508771929824562</v>
      </c>
      <c r="K8" s="491">
        <v>31.118433619866284</v>
      </c>
      <c r="L8" s="491">
        <v>1.8787010506208215</v>
      </c>
      <c r="M8" s="491">
        <v>16.563802745297409</v>
      </c>
    </row>
    <row r="9" spans="1:16" ht="13.5" customHeight="1">
      <c r="A9" s="406"/>
      <c r="B9" s="402"/>
      <c r="C9" s="489"/>
      <c r="D9" s="489"/>
      <c r="E9" s="489"/>
      <c r="F9" s="490"/>
      <c r="G9" s="489"/>
      <c r="H9" s="490"/>
      <c r="I9" s="491"/>
      <c r="J9" s="492"/>
      <c r="K9" s="492"/>
      <c r="L9" s="492"/>
      <c r="M9" s="492"/>
    </row>
    <row r="10" spans="1:16" ht="13.5" customHeight="1">
      <c r="A10" s="409">
        <v>26</v>
      </c>
      <c r="B10" s="493">
        <v>58</v>
      </c>
      <c r="C10" s="494">
        <v>1067</v>
      </c>
      <c r="D10" s="494">
        <v>32636</v>
      </c>
      <c r="E10" s="494">
        <v>16219</v>
      </c>
      <c r="F10" s="494">
        <v>16417</v>
      </c>
      <c r="G10" s="494">
        <v>1995</v>
      </c>
      <c r="H10" s="495">
        <v>871</v>
      </c>
      <c r="I10" s="496">
        <v>562.68965517241384</v>
      </c>
      <c r="J10" s="496">
        <v>34.396551724137929</v>
      </c>
      <c r="K10" s="496">
        <v>30.586691658856608</v>
      </c>
      <c r="L10" s="496">
        <v>1.8697282099343955</v>
      </c>
      <c r="M10" s="496">
        <v>16.358897243107769</v>
      </c>
    </row>
    <row r="11" spans="1:16" s="392" customFormat="1" ht="13.5" customHeight="1">
      <c r="A11" s="381" t="s">
        <v>531</v>
      </c>
      <c r="B11" s="497">
        <v>52</v>
      </c>
      <c r="C11" s="498">
        <v>966</v>
      </c>
      <c r="D11" s="498">
        <v>28816</v>
      </c>
      <c r="E11" s="498">
        <v>14925</v>
      </c>
      <c r="F11" s="498">
        <v>13891</v>
      </c>
      <c r="G11" s="498">
        <v>1790</v>
      </c>
      <c r="H11" s="498">
        <v>777</v>
      </c>
      <c r="I11" s="404">
        <v>554.15384615384619</v>
      </c>
      <c r="J11" s="404">
        <v>34.42307692307692</v>
      </c>
      <c r="K11" s="404">
        <v>29.830227743271223</v>
      </c>
      <c r="L11" s="404">
        <v>1.8530020703933747</v>
      </c>
      <c r="M11" s="404">
        <v>16.098324022346368</v>
      </c>
    </row>
    <row r="12" spans="1:16" s="392" customFormat="1" ht="13.5" customHeight="1">
      <c r="A12" s="412" t="s">
        <v>552</v>
      </c>
      <c r="B12" s="497">
        <v>11</v>
      </c>
      <c r="C12" s="498">
        <v>150</v>
      </c>
      <c r="D12" s="498">
        <v>4307</v>
      </c>
      <c r="E12" s="498">
        <v>2212</v>
      </c>
      <c r="F12" s="498">
        <v>2095</v>
      </c>
      <c r="G12" s="498">
        <v>301</v>
      </c>
      <c r="H12" s="499">
        <v>120</v>
      </c>
      <c r="I12" s="404">
        <v>391.54545454545456</v>
      </c>
      <c r="J12" s="404">
        <v>27.363636363636363</v>
      </c>
      <c r="K12" s="404">
        <v>28.713333333333335</v>
      </c>
      <c r="L12" s="404">
        <v>2.0066666666666668</v>
      </c>
      <c r="M12" s="404">
        <v>14.308970099667775</v>
      </c>
      <c r="N12" s="500"/>
      <c r="O12" s="500"/>
      <c r="P12" s="500"/>
    </row>
    <row r="13" spans="1:16" s="392" customFormat="1" ht="13.5" customHeight="1">
      <c r="A13" s="412" t="s">
        <v>553</v>
      </c>
      <c r="B13" s="497">
        <v>5</v>
      </c>
      <c r="C13" s="498">
        <v>87</v>
      </c>
      <c r="D13" s="498">
        <v>2644</v>
      </c>
      <c r="E13" s="498">
        <v>1331</v>
      </c>
      <c r="F13" s="498">
        <v>1313</v>
      </c>
      <c r="G13" s="498">
        <v>166</v>
      </c>
      <c r="H13" s="499">
        <v>66</v>
      </c>
      <c r="I13" s="404">
        <v>528.79999999999995</v>
      </c>
      <c r="J13" s="404">
        <v>33.200000000000003</v>
      </c>
      <c r="K13" s="404">
        <v>30.390804597701148</v>
      </c>
      <c r="L13" s="404">
        <v>1.9080459770114941</v>
      </c>
      <c r="M13" s="404">
        <v>15.927710843373495</v>
      </c>
      <c r="N13" s="500"/>
      <c r="O13" s="500"/>
    </row>
    <row r="14" spans="1:16" s="392" customFormat="1" ht="13.5" customHeight="1">
      <c r="A14" s="412" t="s">
        <v>554</v>
      </c>
      <c r="B14" s="497">
        <v>8</v>
      </c>
      <c r="C14" s="498">
        <v>157</v>
      </c>
      <c r="D14" s="498">
        <v>4446</v>
      </c>
      <c r="E14" s="498">
        <v>2295</v>
      </c>
      <c r="F14" s="498">
        <v>2151</v>
      </c>
      <c r="G14" s="498">
        <v>288</v>
      </c>
      <c r="H14" s="499">
        <v>123</v>
      </c>
      <c r="I14" s="404">
        <v>555.75</v>
      </c>
      <c r="J14" s="404">
        <v>36</v>
      </c>
      <c r="K14" s="404">
        <v>28.318471337579616</v>
      </c>
      <c r="L14" s="404">
        <v>1.8343949044585988</v>
      </c>
      <c r="M14" s="404">
        <v>15.4375</v>
      </c>
      <c r="N14" s="500"/>
      <c r="O14" s="500"/>
    </row>
    <row r="15" spans="1:16" s="392" customFormat="1" ht="13.5" customHeight="1">
      <c r="A15" s="412" t="s">
        <v>555</v>
      </c>
      <c r="B15" s="497">
        <v>5</v>
      </c>
      <c r="C15" s="498">
        <v>115</v>
      </c>
      <c r="D15" s="498">
        <v>3677</v>
      </c>
      <c r="E15" s="498">
        <v>1890</v>
      </c>
      <c r="F15" s="498">
        <v>1787</v>
      </c>
      <c r="G15" s="498">
        <v>212</v>
      </c>
      <c r="H15" s="499">
        <v>88</v>
      </c>
      <c r="I15" s="404">
        <v>735.4</v>
      </c>
      <c r="J15" s="404">
        <v>42.4</v>
      </c>
      <c r="K15" s="404">
        <v>31.973913043478262</v>
      </c>
      <c r="L15" s="404">
        <v>1.8434782608695652</v>
      </c>
      <c r="M15" s="404">
        <v>17.34433962264151</v>
      </c>
      <c r="N15" s="500"/>
      <c r="O15" s="500"/>
    </row>
    <row r="16" spans="1:16" s="392" customFormat="1" ht="13.5" customHeight="1">
      <c r="A16" s="412" t="s">
        <v>556</v>
      </c>
      <c r="B16" s="497">
        <v>8</v>
      </c>
      <c r="C16" s="498">
        <v>188</v>
      </c>
      <c r="D16" s="498">
        <v>5859</v>
      </c>
      <c r="E16" s="498">
        <v>3083</v>
      </c>
      <c r="F16" s="498">
        <v>2776</v>
      </c>
      <c r="G16" s="498">
        <v>329</v>
      </c>
      <c r="H16" s="499">
        <v>150</v>
      </c>
      <c r="I16" s="404">
        <v>732.375</v>
      </c>
      <c r="J16" s="404">
        <v>41.125</v>
      </c>
      <c r="K16" s="404">
        <v>31.164893617021278</v>
      </c>
      <c r="L16" s="404">
        <v>1.75</v>
      </c>
      <c r="M16" s="404">
        <v>17.808510638297872</v>
      </c>
      <c r="N16" s="500"/>
      <c r="O16" s="500"/>
    </row>
    <row r="17" spans="1:15" s="392" customFormat="1" ht="13.5" customHeight="1">
      <c r="A17" s="412" t="s">
        <v>557</v>
      </c>
      <c r="B17" s="497">
        <v>7</v>
      </c>
      <c r="C17" s="498">
        <v>134</v>
      </c>
      <c r="D17" s="498">
        <v>4064</v>
      </c>
      <c r="E17" s="498">
        <v>2127</v>
      </c>
      <c r="F17" s="498">
        <v>1937</v>
      </c>
      <c r="G17" s="498">
        <v>247</v>
      </c>
      <c r="H17" s="499">
        <v>117</v>
      </c>
      <c r="I17" s="404">
        <v>580.57142857142856</v>
      </c>
      <c r="J17" s="404">
        <v>35.285714285714285</v>
      </c>
      <c r="K17" s="404">
        <v>30.328358208955223</v>
      </c>
      <c r="L17" s="404">
        <v>1.8432835820895523</v>
      </c>
      <c r="M17" s="404">
        <v>16.453441295546558</v>
      </c>
      <c r="N17" s="500"/>
      <c r="O17" s="500"/>
    </row>
    <row r="18" spans="1:15" s="392" customFormat="1" ht="13.5" customHeight="1">
      <c r="A18" s="412" t="s">
        <v>558</v>
      </c>
      <c r="B18" s="497">
        <v>8</v>
      </c>
      <c r="C18" s="498">
        <v>135</v>
      </c>
      <c r="D18" s="498">
        <v>3819</v>
      </c>
      <c r="E18" s="498">
        <v>1987</v>
      </c>
      <c r="F18" s="498">
        <v>1832</v>
      </c>
      <c r="G18" s="498">
        <v>247</v>
      </c>
      <c r="H18" s="499">
        <v>113</v>
      </c>
      <c r="I18" s="404">
        <v>477.375</v>
      </c>
      <c r="J18" s="404">
        <v>30.875</v>
      </c>
      <c r="K18" s="404">
        <v>28.288888888888888</v>
      </c>
      <c r="L18" s="404">
        <v>1.8296296296296297</v>
      </c>
      <c r="M18" s="404">
        <v>15.461538461538462</v>
      </c>
      <c r="N18" s="500"/>
      <c r="O18" s="500"/>
    </row>
    <row r="19" spans="1:15" s="392" customFormat="1" ht="13.5" customHeight="1">
      <c r="A19" s="381" t="s">
        <v>532</v>
      </c>
      <c r="B19" s="497">
        <v>6</v>
      </c>
      <c r="C19" s="498">
        <v>101</v>
      </c>
      <c r="D19" s="498">
        <v>3820</v>
      </c>
      <c r="E19" s="498">
        <v>1294</v>
      </c>
      <c r="F19" s="498">
        <v>2526</v>
      </c>
      <c r="G19" s="498">
        <v>205</v>
      </c>
      <c r="H19" s="499">
        <v>94</v>
      </c>
      <c r="I19" s="404">
        <v>636.66666666666663</v>
      </c>
      <c r="J19" s="404">
        <v>34.166666666666664</v>
      </c>
      <c r="K19" s="404">
        <v>37.821782178217823</v>
      </c>
      <c r="L19" s="404">
        <v>2.0297029702970297</v>
      </c>
      <c r="M19" s="404">
        <v>18.634146341463413</v>
      </c>
      <c r="N19" s="500"/>
      <c r="O19" s="500"/>
    </row>
    <row r="20" spans="1:15" s="392" customFormat="1" ht="13.5" customHeight="1">
      <c r="A20" s="501"/>
      <c r="B20" s="402"/>
      <c r="C20" s="490"/>
      <c r="D20" s="490"/>
      <c r="E20" s="490"/>
      <c r="F20" s="490"/>
      <c r="G20" s="490"/>
      <c r="H20" s="490"/>
      <c r="I20" s="491"/>
      <c r="J20" s="491"/>
      <c r="K20" s="491"/>
      <c r="L20" s="491"/>
      <c r="M20" s="491"/>
      <c r="N20" s="500"/>
      <c r="O20" s="500"/>
    </row>
    <row r="21" spans="1:15" ht="13.5" customHeight="1">
      <c r="A21" s="409">
        <v>27</v>
      </c>
      <c r="B21" s="502">
        <v>58</v>
      </c>
      <c r="C21" s="503">
        <v>1086</v>
      </c>
      <c r="D21" s="503">
        <v>33131</v>
      </c>
      <c r="E21" s="503">
        <v>16464</v>
      </c>
      <c r="F21" s="503">
        <v>16667</v>
      </c>
      <c r="G21" s="504">
        <v>2036</v>
      </c>
      <c r="H21" s="503">
        <v>897</v>
      </c>
      <c r="I21" s="496">
        <v>571.22413793103453</v>
      </c>
      <c r="J21" s="496">
        <v>35.103448275862071</v>
      </c>
      <c r="K21" s="496">
        <v>30.507366482504604</v>
      </c>
      <c r="L21" s="496">
        <v>1.8747697974217312</v>
      </c>
      <c r="M21" s="496">
        <v>16.272593320235757</v>
      </c>
    </row>
    <row r="22" spans="1:15" s="392" customFormat="1" ht="13.5" customHeight="1">
      <c r="A22" s="381" t="s">
        <v>531</v>
      </c>
      <c r="B22" s="402">
        <v>52</v>
      </c>
      <c r="C22" s="403">
        <v>985</v>
      </c>
      <c r="D22" s="403">
        <v>29345</v>
      </c>
      <c r="E22" s="403">
        <v>15184</v>
      </c>
      <c r="F22" s="403">
        <v>14161</v>
      </c>
      <c r="G22" s="505">
        <v>1830</v>
      </c>
      <c r="H22" s="505">
        <v>804</v>
      </c>
      <c r="I22" s="404">
        <v>564.32692307692309</v>
      </c>
      <c r="J22" s="404">
        <v>35.192307692307693</v>
      </c>
      <c r="K22" s="404">
        <v>29.791878172588831</v>
      </c>
      <c r="L22" s="404">
        <v>1.8578680203045685</v>
      </c>
      <c r="M22" s="404">
        <v>16.035519125683059</v>
      </c>
    </row>
    <row r="23" spans="1:15" s="392" customFormat="1" ht="13.5" customHeight="1">
      <c r="A23" s="412" t="s">
        <v>552</v>
      </c>
      <c r="B23" s="402">
        <v>11</v>
      </c>
      <c r="C23" s="403">
        <v>161</v>
      </c>
      <c r="D23" s="403">
        <v>4628</v>
      </c>
      <c r="E23" s="403">
        <v>2368</v>
      </c>
      <c r="F23" s="403">
        <v>2260</v>
      </c>
      <c r="G23" s="505">
        <v>312</v>
      </c>
      <c r="H23" s="505">
        <v>125</v>
      </c>
      <c r="I23" s="404">
        <v>420.72727272727275</v>
      </c>
      <c r="J23" s="404">
        <v>28.363636363636363</v>
      </c>
      <c r="K23" s="404">
        <v>28.745341614906831</v>
      </c>
      <c r="L23" s="404">
        <v>1.9378881987577641</v>
      </c>
      <c r="M23" s="404">
        <v>14.833333333333334</v>
      </c>
    </row>
    <row r="24" spans="1:15" s="392" customFormat="1" ht="13.5" customHeight="1">
      <c r="A24" s="412" t="s">
        <v>553</v>
      </c>
      <c r="B24" s="402">
        <v>5</v>
      </c>
      <c r="C24" s="403">
        <v>91</v>
      </c>
      <c r="D24" s="403">
        <v>2715</v>
      </c>
      <c r="E24" s="403">
        <v>1363</v>
      </c>
      <c r="F24" s="403">
        <v>1352</v>
      </c>
      <c r="G24" s="505">
        <v>176</v>
      </c>
      <c r="H24" s="505">
        <v>73</v>
      </c>
      <c r="I24" s="404">
        <v>543</v>
      </c>
      <c r="J24" s="404">
        <v>35.200000000000003</v>
      </c>
      <c r="K24" s="404">
        <v>29.835164835164836</v>
      </c>
      <c r="L24" s="404">
        <v>1.9340659340659341</v>
      </c>
      <c r="M24" s="404">
        <v>15.426136363636363</v>
      </c>
    </row>
    <row r="25" spans="1:15" s="392" customFormat="1" ht="13.5" customHeight="1">
      <c r="A25" s="412" t="s">
        <v>554</v>
      </c>
      <c r="B25" s="402">
        <v>8</v>
      </c>
      <c r="C25" s="403">
        <v>159</v>
      </c>
      <c r="D25" s="403">
        <v>4573</v>
      </c>
      <c r="E25" s="403">
        <v>2440</v>
      </c>
      <c r="F25" s="403">
        <v>2133</v>
      </c>
      <c r="G25" s="505">
        <v>288</v>
      </c>
      <c r="H25" s="505">
        <v>126</v>
      </c>
      <c r="I25" s="404">
        <v>571.625</v>
      </c>
      <c r="J25" s="404">
        <v>36</v>
      </c>
      <c r="K25" s="404">
        <v>28.761006289308177</v>
      </c>
      <c r="L25" s="404">
        <v>1.8113207547169812</v>
      </c>
      <c r="M25" s="404">
        <v>15.878472222222221</v>
      </c>
    </row>
    <row r="26" spans="1:15" s="392" customFormat="1" ht="13.5" customHeight="1">
      <c r="A26" s="412" t="s">
        <v>555</v>
      </c>
      <c r="B26" s="402">
        <v>5</v>
      </c>
      <c r="C26" s="403">
        <v>118</v>
      </c>
      <c r="D26" s="403">
        <v>3691</v>
      </c>
      <c r="E26" s="403">
        <v>1906</v>
      </c>
      <c r="F26" s="403">
        <v>1785</v>
      </c>
      <c r="G26" s="505">
        <v>217</v>
      </c>
      <c r="H26" s="505">
        <v>92</v>
      </c>
      <c r="I26" s="404">
        <v>738.2</v>
      </c>
      <c r="J26" s="404">
        <v>43.4</v>
      </c>
      <c r="K26" s="404">
        <v>31.279661016949152</v>
      </c>
      <c r="L26" s="404">
        <v>1.8389830508474576</v>
      </c>
      <c r="M26" s="404">
        <v>17.009216589861751</v>
      </c>
    </row>
    <row r="27" spans="1:15" s="392" customFormat="1" ht="13.5" customHeight="1">
      <c r="A27" s="412" t="s">
        <v>556</v>
      </c>
      <c r="B27" s="402">
        <v>8</v>
      </c>
      <c r="C27" s="403">
        <v>191</v>
      </c>
      <c r="D27" s="403">
        <v>5866</v>
      </c>
      <c r="E27" s="403">
        <v>3028</v>
      </c>
      <c r="F27" s="403">
        <v>2838</v>
      </c>
      <c r="G27" s="505">
        <v>340</v>
      </c>
      <c r="H27" s="505">
        <v>156</v>
      </c>
      <c r="I27" s="404">
        <v>733.25</v>
      </c>
      <c r="J27" s="404">
        <v>42.5</v>
      </c>
      <c r="K27" s="404">
        <v>30.712041884816752</v>
      </c>
      <c r="L27" s="404">
        <v>1.7801047120418849</v>
      </c>
      <c r="M27" s="404">
        <v>17.252941176470589</v>
      </c>
    </row>
    <row r="28" spans="1:15" s="392" customFormat="1" ht="13.5" customHeight="1">
      <c r="A28" s="412" t="s">
        <v>557</v>
      </c>
      <c r="B28" s="402">
        <v>7</v>
      </c>
      <c r="C28" s="403">
        <v>132</v>
      </c>
      <c r="D28" s="403">
        <v>4020</v>
      </c>
      <c r="E28" s="403">
        <v>2104</v>
      </c>
      <c r="F28" s="403">
        <v>1916</v>
      </c>
      <c r="G28" s="505">
        <v>247</v>
      </c>
      <c r="H28" s="505">
        <v>116</v>
      </c>
      <c r="I28" s="404">
        <v>574.28571428571433</v>
      </c>
      <c r="J28" s="404">
        <v>35.285714285714285</v>
      </c>
      <c r="K28" s="404">
        <v>30.454545454545453</v>
      </c>
      <c r="L28" s="404">
        <v>1.8712121212121211</v>
      </c>
      <c r="M28" s="404">
        <v>16.275303643724698</v>
      </c>
    </row>
    <row r="29" spans="1:15" s="392" customFormat="1" ht="13.5" customHeight="1">
      <c r="A29" s="412" t="s">
        <v>558</v>
      </c>
      <c r="B29" s="402">
        <v>8</v>
      </c>
      <c r="C29" s="403">
        <v>133</v>
      </c>
      <c r="D29" s="403">
        <v>3852</v>
      </c>
      <c r="E29" s="403">
        <v>1975</v>
      </c>
      <c r="F29" s="403">
        <v>1877</v>
      </c>
      <c r="G29" s="505">
        <v>250</v>
      </c>
      <c r="H29" s="505">
        <v>116</v>
      </c>
      <c r="I29" s="404">
        <v>481.5</v>
      </c>
      <c r="J29" s="404">
        <v>31.25</v>
      </c>
      <c r="K29" s="404">
        <v>28.962406015037594</v>
      </c>
      <c r="L29" s="404">
        <v>1.8796992481203008</v>
      </c>
      <c r="M29" s="404">
        <v>15.407999999999999</v>
      </c>
    </row>
    <row r="30" spans="1:15" s="392" customFormat="1" ht="13.5" customHeight="1">
      <c r="A30" s="381" t="s">
        <v>532</v>
      </c>
      <c r="B30" s="402">
        <v>6</v>
      </c>
      <c r="C30" s="403">
        <v>101</v>
      </c>
      <c r="D30" s="403">
        <v>3786</v>
      </c>
      <c r="E30" s="403">
        <v>1280</v>
      </c>
      <c r="F30" s="403">
        <v>2506</v>
      </c>
      <c r="G30" s="403">
        <v>206</v>
      </c>
      <c r="H30" s="403">
        <v>93</v>
      </c>
      <c r="I30" s="404">
        <v>631</v>
      </c>
      <c r="J30" s="404">
        <v>34.333333333333336</v>
      </c>
      <c r="K30" s="404">
        <v>37.485148514851488</v>
      </c>
      <c r="L30" s="404">
        <v>2.0396039603960396</v>
      </c>
      <c r="M30" s="404">
        <v>18.378640776699029</v>
      </c>
    </row>
    <row r="31" spans="1:15" ht="3" customHeight="1">
      <c r="A31" s="395"/>
      <c r="B31" s="424"/>
      <c r="C31" s="423"/>
      <c r="D31" s="423"/>
      <c r="E31" s="423"/>
      <c r="F31" s="423"/>
      <c r="G31" s="423"/>
      <c r="H31" s="423"/>
      <c r="I31" s="423"/>
      <c r="J31" s="506"/>
      <c r="K31" s="423"/>
      <c r="L31" s="423"/>
      <c r="M31" s="423"/>
    </row>
    <row r="32" spans="1:15" ht="15" customHeight="1">
      <c r="A32" s="370"/>
      <c r="B32" s="847" t="s">
        <v>533</v>
      </c>
      <c r="C32" s="848"/>
      <c r="D32" s="848"/>
      <c r="E32" s="848"/>
      <c r="F32" s="848"/>
      <c r="G32" s="848"/>
      <c r="H32" s="848"/>
      <c r="I32" s="848"/>
      <c r="J32" s="848"/>
      <c r="K32" s="848"/>
      <c r="L32" s="848"/>
      <c r="M32" s="848"/>
    </row>
    <row r="33" spans="1:13" ht="13.5" customHeight="1">
      <c r="A33" s="406" t="s">
        <v>535</v>
      </c>
      <c r="B33" s="386" t="s">
        <v>78</v>
      </c>
      <c r="C33" s="387">
        <v>1.7806935332708607</v>
      </c>
      <c r="D33" s="387">
        <v>1.5167299914205179</v>
      </c>
      <c r="E33" s="387">
        <v>1.5105740181268867</v>
      </c>
      <c r="F33" s="387">
        <v>1.5228117195589919</v>
      </c>
      <c r="G33" s="387">
        <v>2.055137844611532</v>
      </c>
      <c r="H33" s="387">
        <v>2.9850746268656803</v>
      </c>
      <c r="I33" s="387">
        <v>1.5105740181268867</v>
      </c>
      <c r="J33" s="387">
        <v>2.0348837209302362</v>
      </c>
      <c r="K33" s="387">
        <v>-0.32679738562092497</v>
      </c>
      <c r="L33" s="387">
        <v>0</v>
      </c>
      <c r="M33" s="387">
        <v>-0.60975609756096505</v>
      </c>
    </row>
    <row r="34" spans="1:13" s="392" customFormat="1" ht="13.5" customHeight="1">
      <c r="A34" s="381" t="s">
        <v>531</v>
      </c>
      <c r="B34" s="383" t="s">
        <v>78</v>
      </c>
      <c r="C34" s="384">
        <v>1.9668737060041463</v>
      </c>
      <c r="D34" s="384">
        <v>1.8357856746252121</v>
      </c>
      <c r="E34" s="384">
        <v>1.7353433835845866</v>
      </c>
      <c r="F34" s="384">
        <v>1.9437045569073552</v>
      </c>
      <c r="G34" s="384">
        <v>2.2346368715083775</v>
      </c>
      <c r="H34" s="384">
        <v>3.474903474903468</v>
      </c>
      <c r="I34" s="384">
        <v>1.8224467701190683</v>
      </c>
      <c r="J34" s="384">
        <v>2.3255813953488413</v>
      </c>
      <c r="K34" s="384">
        <v>0</v>
      </c>
      <c r="L34" s="384">
        <v>0</v>
      </c>
      <c r="M34" s="384">
        <v>-0.62111801242237252</v>
      </c>
    </row>
    <row r="35" spans="1:13" s="392" customFormat="1" ht="13.5" customHeight="1">
      <c r="A35" s="412" t="s">
        <v>552</v>
      </c>
      <c r="B35" s="383" t="s">
        <v>78</v>
      </c>
      <c r="C35" s="384">
        <v>7.333333333333325</v>
      </c>
      <c r="D35" s="384">
        <v>7.4529835152078006</v>
      </c>
      <c r="E35" s="384">
        <v>7.0524412296564254</v>
      </c>
      <c r="F35" s="384">
        <v>7.8758949880668228</v>
      </c>
      <c r="G35" s="384">
        <v>3.6544850498338777</v>
      </c>
      <c r="H35" s="384">
        <v>4.1666666666666741</v>
      </c>
      <c r="I35" s="384">
        <v>7.4584929757343543</v>
      </c>
      <c r="J35" s="384">
        <v>3.649635036496357</v>
      </c>
      <c r="K35" s="384">
        <v>0</v>
      </c>
      <c r="L35" s="384">
        <v>-5.0000000000000044</v>
      </c>
      <c r="M35" s="384">
        <v>3.4965034965035002</v>
      </c>
    </row>
    <row r="36" spans="1:13" s="392" customFormat="1" ht="13.5" customHeight="1">
      <c r="A36" s="412" t="s">
        <v>553</v>
      </c>
      <c r="B36" s="383" t="s">
        <v>78</v>
      </c>
      <c r="C36" s="384">
        <v>4.5977011494252817</v>
      </c>
      <c r="D36" s="384">
        <v>2.6853252647503822</v>
      </c>
      <c r="E36" s="384">
        <v>2.4042073628850469</v>
      </c>
      <c r="F36" s="384">
        <v>2.9702970297029729</v>
      </c>
      <c r="G36" s="384">
        <v>6.024096385542177</v>
      </c>
      <c r="H36" s="384">
        <v>10.606060606060597</v>
      </c>
      <c r="I36" s="384">
        <v>2.6853252647503822</v>
      </c>
      <c r="J36" s="384">
        <v>6.024096385542177</v>
      </c>
      <c r="K36" s="384">
        <v>-1.9736842105263053</v>
      </c>
      <c r="L36" s="384">
        <v>0</v>
      </c>
      <c r="M36" s="384">
        <v>-3.1446540880503138</v>
      </c>
    </row>
    <row r="37" spans="1:13" s="392" customFormat="1" ht="13.5" customHeight="1">
      <c r="A37" s="412" t="s">
        <v>554</v>
      </c>
      <c r="B37" s="383" t="s">
        <v>78</v>
      </c>
      <c r="C37" s="384">
        <v>1.2738853503184711</v>
      </c>
      <c r="D37" s="384">
        <v>2.8565002249212768</v>
      </c>
      <c r="E37" s="384">
        <v>6.3180827886710311</v>
      </c>
      <c r="F37" s="384">
        <v>-0.83682008368201055</v>
      </c>
      <c r="G37" s="384" t="s">
        <v>78</v>
      </c>
      <c r="H37" s="384">
        <v>2.4390243902439046</v>
      </c>
      <c r="I37" s="384">
        <v>2.842749190356253</v>
      </c>
      <c r="J37" s="384" t="s">
        <v>78</v>
      </c>
      <c r="K37" s="384">
        <v>1.7667844522968101</v>
      </c>
      <c r="L37" s="384">
        <v>0</v>
      </c>
      <c r="M37" s="384">
        <v>3.2467532467532534</v>
      </c>
    </row>
    <row r="38" spans="1:13" s="392" customFormat="1" ht="13.5" customHeight="1">
      <c r="A38" s="412" t="s">
        <v>555</v>
      </c>
      <c r="B38" s="383" t="s">
        <v>78</v>
      </c>
      <c r="C38" s="384">
        <v>2.6086956521739202</v>
      </c>
      <c r="D38" s="384">
        <v>0.38074517269512942</v>
      </c>
      <c r="E38" s="384">
        <v>0.84656084656085095</v>
      </c>
      <c r="F38" s="384">
        <v>-0.11191941801902416</v>
      </c>
      <c r="G38" s="384">
        <v>2.3584905660377409</v>
      </c>
      <c r="H38" s="384">
        <v>4.5454545454545414</v>
      </c>
      <c r="I38" s="384">
        <v>0.38074517269515162</v>
      </c>
      <c r="J38" s="384">
        <v>2.3584905660377409</v>
      </c>
      <c r="K38" s="384">
        <v>-2.1874999999999978</v>
      </c>
      <c r="L38" s="384">
        <v>0</v>
      </c>
      <c r="M38" s="384">
        <v>-1.7341040462427793</v>
      </c>
    </row>
    <row r="39" spans="1:13" s="392" customFormat="1" ht="13.5" customHeight="1">
      <c r="A39" s="412" t="s">
        <v>556</v>
      </c>
      <c r="B39" s="383" t="s">
        <v>78</v>
      </c>
      <c r="C39" s="384">
        <v>1.5957446808510634</v>
      </c>
      <c r="D39" s="384">
        <v>0.11947431302270495</v>
      </c>
      <c r="E39" s="384">
        <v>-1.7839766461239082</v>
      </c>
      <c r="F39" s="384">
        <v>2.2334293948126804</v>
      </c>
      <c r="G39" s="384">
        <v>3.3434650455927084</v>
      </c>
      <c r="H39" s="384">
        <v>4.0000000000000036</v>
      </c>
      <c r="I39" s="384">
        <v>0.12288367012560641</v>
      </c>
      <c r="J39" s="384">
        <v>3.4063260340632562</v>
      </c>
      <c r="K39" s="384">
        <v>-1.602564102564108</v>
      </c>
      <c r="L39" s="384">
        <v>0</v>
      </c>
      <c r="M39" s="384">
        <v>-2.8089887640449396</v>
      </c>
    </row>
    <row r="40" spans="1:13" s="392" customFormat="1" ht="13.5" customHeight="1">
      <c r="A40" s="412" t="s">
        <v>557</v>
      </c>
      <c r="B40" s="383" t="s">
        <v>78</v>
      </c>
      <c r="C40" s="384">
        <v>-1.4925373134328401</v>
      </c>
      <c r="D40" s="384">
        <v>-1.0826771653543288</v>
      </c>
      <c r="E40" s="384">
        <v>-1.0813352139163124</v>
      </c>
      <c r="F40" s="384">
        <v>-1.0841507485802815</v>
      </c>
      <c r="G40" s="384" t="s">
        <v>78</v>
      </c>
      <c r="H40" s="384">
        <v>-0.85470085470085166</v>
      </c>
      <c r="I40" s="384">
        <v>-1.0850843954529954</v>
      </c>
      <c r="J40" s="384" t="s">
        <v>78</v>
      </c>
      <c r="K40" s="384">
        <v>0.66006600660066805</v>
      </c>
      <c r="L40" s="384">
        <v>5.555555555555558</v>
      </c>
      <c r="M40" s="384">
        <v>-1.2121212121212088</v>
      </c>
    </row>
    <row r="41" spans="1:13" s="392" customFormat="1" ht="13.5" customHeight="1">
      <c r="A41" s="412" t="s">
        <v>558</v>
      </c>
      <c r="B41" s="383" t="s">
        <v>78</v>
      </c>
      <c r="C41" s="384">
        <v>-1.4814814814814836</v>
      </c>
      <c r="D41" s="384">
        <v>0.86410054988217411</v>
      </c>
      <c r="E41" s="384">
        <v>-0.60392551585304322</v>
      </c>
      <c r="F41" s="384">
        <v>2.4563318777292675</v>
      </c>
      <c r="G41" s="384">
        <v>1.2145748987854255</v>
      </c>
      <c r="H41" s="384">
        <v>2.6548672566371723</v>
      </c>
      <c r="I41" s="384">
        <v>0.85881860075409655</v>
      </c>
      <c r="J41" s="384">
        <v>1.2944983818770295</v>
      </c>
      <c r="K41" s="384">
        <v>2.4734982332155431</v>
      </c>
      <c r="L41" s="384">
        <v>5.555555555555558</v>
      </c>
      <c r="M41" s="384">
        <v>-0.64516129032258229</v>
      </c>
    </row>
    <row r="42" spans="1:13" s="392" customFormat="1" ht="13.5" customHeight="1">
      <c r="A42" s="381" t="s">
        <v>532</v>
      </c>
      <c r="B42" s="383" t="s">
        <v>78</v>
      </c>
      <c r="C42" s="384" t="s">
        <v>78</v>
      </c>
      <c r="D42" s="384">
        <v>-0.89005235602094279</v>
      </c>
      <c r="E42" s="384">
        <v>-1.0819165378670781</v>
      </c>
      <c r="F42" s="384">
        <v>-0.79176563737133332</v>
      </c>
      <c r="G42" s="384">
        <v>0.48780487804878092</v>
      </c>
      <c r="H42" s="384">
        <v>-1.0638297872340385</v>
      </c>
      <c r="I42" s="384">
        <v>-0.89524108685410386</v>
      </c>
      <c r="J42" s="384">
        <v>0.29239766081869956</v>
      </c>
      <c r="K42" s="384">
        <v>-0.79365079365079083</v>
      </c>
      <c r="L42" s="384">
        <v>0</v>
      </c>
      <c r="M42" s="384">
        <v>-1.0752688172043112</v>
      </c>
    </row>
    <row r="43" spans="1:13" s="392" customFormat="1" ht="2.25" customHeight="1">
      <c r="A43" s="423"/>
      <c r="B43" s="424">
        <v>1</v>
      </c>
      <c r="C43" s="423"/>
      <c r="D43" s="423"/>
      <c r="E43" s="423"/>
      <c r="F43" s="423"/>
      <c r="G43" s="423"/>
      <c r="H43" s="423"/>
      <c r="I43" s="423"/>
      <c r="J43" s="423"/>
      <c r="K43" s="423"/>
      <c r="L43" s="423"/>
      <c r="M43" s="423"/>
    </row>
    <row r="45" spans="1:13">
      <c r="B45"/>
      <c r="I45" s="507"/>
    </row>
    <row r="46" spans="1:13">
      <c r="I46" s="507"/>
    </row>
    <row r="47" spans="1:13">
      <c r="I47" s="507"/>
    </row>
    <row r="48" spans="1:13">
      <c r="I48" s="507"/>
    </row>
    <row r="49" spans="9:9">
      <c r="I49" s="508"/>
    </row>
    <row r="50" spans="9:9">
      <c r="I50" s="508"/>
    </row>
    <row r="51" spans="9:9">
      <c r="I51" s="508"/>
    </row>
    <row r="52" spans="9:9">
      <c r="I52" s="508"/>
    </row>
    <row r="53" spans="9:9">
      <c r="I53" s="508"/>
    </row>
    <row r="54" spans="9:9">
      <c r="I54" s="508"/>
    </row>
    <row r="55" spans="9:9">
      <c r="I55" s="508"/>
    </row>
    <row r="56" spans="9:9">
      <c r="I56" s="508"/>
    </row>
    <row r="57" spans="9:9">
      <c r="I57" s="508"/>
    </row>
    <row r="58" spans="9:9">
      <c r="I58" s="508"/>
    </row>
    <row r="59" spans="9:9">
      <c r="I59" s="508"/>
    </row>
    <row r="60" spans="9:9">
      <c r="I60" s="509"/>
    </row>
    <row r="61" spans="9:9">
      <c r="I61" s="508"/>
    </row>
    <row r="62" spans="9:9">
      <c r="I62" s="508"/>
    </row>
    <row r="63" spans="9:9">
      <c r="I63" s="508"/>
    </row>
    <row r="64" spans="9:9">
      <c r="I64" s="508"/>
    </row>
    <row r="65" spans="9:9">
      <c r="I65" s="508"/>
    </row>
    <row r="66" spans="9:9">
      <c r="I66" s="508"/>
    </row>
    <row r="67" spans="9:9">
      <c r="I67" s="508"/>
    </row>
    <row r="68" spans="9:9">
      <c r="I68" s="508"/>
    </row>
    <row r="69" spans="9:9">
      <c r="I69" s="508"/>
    </row>
  </sheetData>
  <mergeCells count="11">
    <mergeCell ref="B5:M5"/>
    <mergeCell ref="B32:M32"/>
    <mergeCell ref="A1:M1"/>
    <mergeCell ref="A3:A4"/>
    <mergeCell ref="B3:B4"/>
    <mergeCell ref="C3:C4"/>
    <mergeCell ref="D3:F3"/>
    <mergeCell ref="G3:H3"/>
    <mergeCell ref="I3:J3"/>
    <mergeCell ref="K3:L3"/>
    <mergeCell ref="M3:M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zoomScaleNormal="100" workbookViewId="0">
      <selection activeCell="A2" sqref="A2"/>
    </sheetView>
  </sheetViews>
  <sheetFormatPr defaultColWidth="8.875" defaultRowHeight="13.5"/>
  <cols>
    <col min="1" max="1" width="8.25" style="299" customWidth="1"/>
    <col min="2" max="13" width="6.375" style="299" customWidth="1"/>
    <col min="14" max="256" width="8.875" style="299"/>
    <col min="257" max="257" width="8.25" style="299" customWidth="1"/>
    <col min="258" max="269" width="6.375" style="299" customWidth="1"/>
    <col min="270" max="512" width="8.875" style="299"/>
    <col min="513" max="513" width="8.25" style="299" customWidth="1"/>
    <col min="514" max="525" width="6.375" style="299" customWidth="1"/>
    <col min="526" max="768" width="8.875" style="299"/>
    <col min="769" max="769" width="8.25" style="299" customWidth="1"/>
    <col min="770" max="781" width="6.375" style="299" customWidth="1"/>
    <col min="782" max="1024" width="8.875" style="299"/>
    <col min="1025" max="1025" width="8.25" style="299" customWidth="1"/>
    <col min="1026" max="1037" width="6.375" style="299" customWidth="1"/>
    <col min="1038" max="1280" width="8.875" style="299"/>
    <col min="1281" max="1281" width="8.25" style="299" customWidth="1"/>
    <col min="1282" max="1293" width="6.375" style="299" customWidth="1"/>
    <col min="1294" max="1536" width="8.875" style="299"/>
    <col min="1537" max="1537" width="8.25" style="299" customWidth="1"/>
    <col min="1538" max="1549" width="6.375" style="299" customWidth="1"/>
    <col min="1550" max="1792" width="8.875" style="299"/>
    <col min="1793" max="1793" width="8.25" style="299" customWidth="1"/>
    <col min="1794" max="1805" width="6.375" style="299" customWidth="1"/>
    <col min="1806" max="2048" width="8.875" style="299"/>
    <col min="2049" max="2049" width="8.25" style="299" customWidth="1"/>
    <col min="2050" max="2061" width="6.375" style="299" customWidth="1"/>
    <col min="2062" max="2304" width="8.875" style="299"/>
    <col min="2305" max="2305" width="8.25" style="299" customWidth="1"/>
    <col min="2306" max="2317" width="6.375" style="299" customWidth="1"/>
    <col min="2318" max="2560" width="8.875" style="299"/>
    <col min="2561" max="2561" width="8.25" style="299" customWidth="1"/>
    <col min="2562" max="2573" width="6.375" style="299" customWidth="1"/>
    <col min="2574" max="2816" width="8.875" style="299"/>
    <col min="2817" max="2817" width="8.25" style="299" customWidth="1"/>
    <col min="2818" max="2829" width="6.375" style="299" customWidth="1"/>
    <col min="2830" max="3072" width="8.875" style="299"/>
    <col min="3073" max="3073" width="8.25" style="299" customWidth="1"/>
    <col min="3074" max="3085" width="6.375" style="299" customWidth="1"/>
    <col min="3086" max="3328" width="8.875" style="299"/>
    <col min="3329" max="3329" width="8.25" style="299" customWidth="1"/>
    <col min="3330" max="3341" width="6.375" style="299" customWidth="1"/>
    <col min="3342" max="3584" width="8.875" style="299"/>
    <col min="3585" max="3585" width="8.25" style="299" customWidth="1"/>
    <col min="3586" max="3597" width="6.375" style="299" customWidth="1"/>
    <col min="3598" max="3840" width="8.875" style="299"/>
    <col min="3841" max="3841" width="8.25" style="299" customWidth="1"/>
    <col min="3842" max="3853" width="6.375" style="299" customWidth="1"/>
    <col min="3854" max="4096" width="8.875" style="299"/>
    <col min="4097" max="4097" width="8.25" style="299" customWidth="1"/>
    <col min="4098" max="4109" width="6.375" style="299" customWidth="1"/>
    <col min="4110" max="4352" width="8.875" style="299"/>
    <col min="4353" max="4353" width="8.25" style="299" customWidth="1"/>
    <col min="4354" max="4365" width="6.375" style="299" customWidth="1"/>
    <col min="4366" max="4608" width="8.875" style="299"/>
    <col min="4609" max="4609" width="8.25" style="299" customWidth="1"/>
    <col min="4610" max="4621" width="6.375" style="299" customWidth="1"/>
    <col min="4622" max="4864" width="8.875" style="299"/>
    <col min="4865" max="4865" width="8.25" style="299" customWidth="1"/>
    <col min="4866" max="4877" width="6.375" style="299" customWidth="1"/>
    <col min="4878" max="5120" width="8.875" style="299"/>
    <col min="5121" max="5121" width="8.25" style="299" customWidth="1"/>
    <col min="5122" max="5133" width="6.375" style="299" customWidth="1"/>
    <col min="5134" max="5376" width="8.875" style="299"/>
    <col min="5377" max="5377" width="8.25" style="299" customWidth="1"/>
    <col min="5378" max="5389" width="6.375" style="299" customWidth="1"/>
    <col min="5390" max="5632" width="8.875" style="299"/>
    <col min="5633" max="5633" width="8.25" style="299" customWidth="1"/>
    <col min="5634" max="5645" width="6.375" style="299" customWidth="1"/>
    <col min="5646" max="5888" width="8.875" style="299"/>
    <col min="5889" max="5889" width="8.25" style="299" customWidth="1"/>
    <col min="5890" max="5901" width="6.375" style="299" customWidth="1"/>
    <col min="5902" max="6144" width="8.875" style="299"/>
    <col min="6145" max="6145" width="8.25" style="299" customWidth="1"/>
    <col min="6146" max="6157" width="6.375" style="299" customWidth="1"/>
    <col min="6158" max="6400" width="8.875" style="299"/>
    <col min="6401" max="6401" width="8.25" style="299" customWidth="1"/>
    <col min="6402" max="6413" width="6.375" style="299" customWidth="1"/>
    <col min="6414" max="6656" width="8.875" style="299"/>
    <col min="6657" max="6657" width="8.25" style="299" customWidth="1"/>
    <col min="6658" max="6669" width="6.375" style="299" customWidth="1"/>
    <col min="6670" max="6912" width="8.875" style="299"/>
    <col min="6913" max="6913" width="8.25" style="299" customWidth="1"/>
    <col min="6914" max="6925" width="6.375" style="299" customWidth="1"/>
    <col min="6926" max="7168" width="8.875" style="299"/>
    <col min="7169" max="7169" width="8.25" style="299" customWidth="1"/>
    <col min="7170" max="7181" width="6.375" style="299" customWidth="1"/>
    <col min="7182" max="7424" width="8.875" style="299"/>
    <col min="7425" max="7425" width="8.25" style="299" customWidth="1"/>
    <col min="7426" max="7437" width="6.375" style="299" customWidth="1"/>
    <col min="7438" max="7680" width="8.875" style="299"/>
    <col min="7681" max="7681" width="8.25" style="299" customWidth="1"/>
    <col min="7682" max="7693" width="6.375" style="299" customWidth="1"/>
    <col min="7694" max="7936" width="8.875" style="299"/>
    <col min="7937" max="7937" width="8.25" style="299" customWidth="1"/>
    <col min="7938" max="7949" width="6.375" style="299" customWidth="1"/>
    <col min="7950" max="8192" width="8.875" style="299"/>
    <col min="8193" max="8193" width="8.25" style="299" customWidth="1"/>
    <col min="8194" max="8205" width="6.375" style="299" customWidth="1"/>
    <col min="8206" max="8448" width="8.875" style="299"/>
    <col min="8449" max="8449" width="8.25" style="299" customWidth="1"/>
    <col min="8450" max="8461" width="6.375" style="299" customWidth="1"/>
    <col min="8462" max="8704" width="8.875" style="299"/>
    <col min="8705" max="8705" width="8.25" style="299" customWidth="1"/>
    <col min="8706" max="8717" width="6.375" style="299" customWidth="1"/>
    <col min="8718" max="8960" width="8.875" style="299"/>
    <col min="8961" max="8961" width="8.25" style="299" customWidth="1"/>
    <col min="8962" max="8973" width="6.375" style="299" customWidth="1"/>
    <col min="8974" max="9216" width="8.875" style="299"/>
    <col min="9217" max="9217" width="8.25" style="299" customWidth="1"/>
    <col min="9218" max="9229" width="6.375" style="299" customWidth="1"/>
    <col min="9230" max="9472" width="8.875" style="299"/>
    <col min="9473" max="9473" width="8.25" style="299" customWidth="1"/>
    <col min="9474" max="9485" width="6.375" style="299" customWidth="1"/>
    <col min="9486" max="9728" width="8.875" style="299"/>
    <col min="9729" max="9729" width="8.25" style="299" customWidth="1"/>
    <col min="9730" max="9741" width="6.375" style="299" customWidth="1"/>
    <col min="9742" max="9984" width="8.875" style="299"/>
    <col min="9985" max="9985" width="8.25" style="299" customWidth="1"/>
    <col min="9986" max="9997" width="6.375" style="299" customWidth="1"/>
    <col min="9998" max="10240" width="8.875" style="299"/>
    <col min="10241" max="10241" width="8.25" style="299" customWidth="1"/>
    <col min="10242" max="10253" width="6.375" style="299" customWidth="1"/>
    <col min="10254" max="10496" width="8.875" style="299"/>
    <col min="10497" max="10497" width="8.25" style="299" customWidth="1"/>
    <col min="10498" max="10509" width="6.375" style="299" customWidth="1"/>
    <col min="10510" max="10752" width="8.875" style="299"/>
    <col min="10753" max="10753" width="8.25" style="299" customWidth="1"/>
    <col min="10754" max="10765" width="6.375" style="299" customWidth="1"/>
    <col min="10766" max="11008" width="8.875" style="299"/>
    <col min="11009" max="11009" width="8.25" style="299" customWidth="1"/>
    <col min="11010" max="11021" width="6.375" style="299" customWidth="1"/>
    <col min="11022" max="11264" width="8.875" style="299"/>
    <col min="11265" max="11265" width="8.25" style="299" customWidth="1"/>
    <col min="11266" max="11277" width="6.375" style="299" customWidth="1"/>
    <col min="11278" max="11520" width="8.875" style="299"/>
    <col min="11521" max="11521" width="8.25" style="299" customWidth="1"/>
    <col min="11522" max="11533" width="6.375" style="299" customWidth="1"/>
    <col min="11534" max="11776" width="8.875" style="299"/>
    <col min="11777" max="11777" width="8.25" style="299" customWidth="1"/>
    <col min="11778" max="11789" width="6.375" style="299" customWidth="1"/>
    <col min="11790" max="12032" width="8.875" style="299"/>
    <col min="12033" max="12033" width="8.25" style="299" customWidth="1"/>
    <col min="12034" max="12045" width="6.375" style="299" customWidth="1"/>
    <col min="12046" max="12288" width="8.875" style="299"/>
    <col min="12289" max="12289" width="8.25" style="299" customWidth="1"/>
    <col min="12290" max="12301" width="6.375" style="299" customWidth="1"/>
    <col min="12302" max="12544" width="8.875" style="299"/>
    <col min="12545" max="12545" width="8.25" style="299" customWidth="1"/>
    <col min="12546" max="12557" width="6.375" style="299" customWidth="1"/>
    <col min="12558" max="12800" width="8.875" style="299"/>
    <col min="12801" max="12801" width="8.25" style="299" customWidth="1"/>
    <col min="12802" max="12813" width="6.375" style="299" customWidth="1"/>
    <col min="12814" max="13056" width="8.875" style="299"/>
    <col min="13057" max="13057" width="8.25" style="299" customWidth="1"/>
    <col min="13058" max="13069" width="6.375" style="299" customWidth="1"/>
    <col min="13070" max="13312" width="8.875" style="299"/>
    <col min="13313" max="13313" width="8.25" style="299" customWidth="1"/>
    <col min="13314" max="13325" width="6.375" style="299" customWidth="1"/>
    <col min="13326" max="13568" width="8.875" style="299"/>
    <col min="13569" max="13569" width="8.25" style="299" customWidth="1"/>
    <col min="13570" max="13581" width="6.375" style="299" customWidth="1"/>
    <col min="13582" max="13824" width="8.875" style="299"/>
    <col min="13825" max="13825" width="8.25" style="299" customWidth="1"/>
    <col min="13826" max="13837" width="6.375" style="299" customWidth="1"/>
    <col min="13838" max="14080" width="8.875" style="299"/>
    <col min="14081" max="14081" width="8.25" style="299" customWidth="1"/>
    <col min="14082" max="14093" width="6.375" style="299" customWidth="1"/>
    <col min="14094" max="14336" width="8.875" style="299"/>
    <col min="14337" max="14337" width="8.25" style="299" customWidth="1"/>
    <col min="14338" max="14349" width="6.375" style="299" customWidth="1"/>
    <col min="14350" max="14592" width="8.875" style="299"/>
    <col min="14593" max="14593" width="8.25" style="299" customWidth="1"/>
    <col min="14594" max="14605" width="6.375" style="299" customWidth="1"/>
    <col min="14606" max="14848" width="8.875" style="299"/>
    <col min="14849" max="14849" width="8.25" style="299" customWidth="1"/>
    <col min="14850" max="14861" width="6.375" style="299" customWidth="1"/>
    <col min="14862" max="15104" width="8.875" style="299"/>
    <col min="15105" max="15105" width="8.25" style="299" customWidth="1"/>
    <col min="15106" max="15117" width="6.375" style="299" customWidth="1"/>
    <col min="15118" max="15360" width="8.875" style="299"/>
    <col min="15361" max="15361" width="8.25" style="299" customWidth="1"/>
    <col min="15362" max="15373" width="6.375" style="299" customWidth="1"/>
    <col min="15374" max="15616" width="8.875" style="299"/>
    <col min="15617" max="15617" width="8.25" style="299" customWidth="1"/>
    <col min="15618" max="15629" width="6.375" style="299" customWidth="1"/>
    <col min="15630" max="15872" width="8.875" style="299"/>
    <col min="15873" max="15873" width="8.25" style="299" customWidth="1"/>
    <col min="15874" max="15885" width="6.375" style="299" customWidth="1"/>
    <col min="15886" max="16128" width="8.875" style="299"/>
    <col min="16129" max="16129" width="8.25" style="299" customWidth="1"/>
    <col min="16130" max="16141" width="6.375" style="299" customWidth="1"/>
    <col min="16142" max="16384" width="8.875" style="299"/>
  </cols>
  <sheetData>
    <row r="1" spans="1:14" ht="16.5" customHeight="1">
      <c r="A1" s="889" t="s">
        <v>550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</row>
    <row r="2" spans="1:14" ht="3" customHeight="1" thickBot="1">
      <c r="A2" s="510"/>
      <c r="B2" s="510"/>
      <c r="C2" s="510"/>
      <c r="D2" s="510"/>
      <c r="E2" s="510"/>
      <c r="F2" s="510"/>
      <c r="G2" s="510"/>
      <c r="H2" s="510"/>
      <c r="I2" s="510"/>
      <c r="J2" s="510"/>
      <c r="K2" s="511"/>
      <c r="L2" s="511"/>
      <c r="M2" s="511"/>
    </row>
    <row r="3" spans="1:14" s="512" customFormat="1" ht="18" customHeight="1" thickTop="1">
      <c r="A3" s="891" t="s">
        <v>474</v>
      </c>
      <c r="B3" s="894" t="s">
        <v>436</v>
      </c>
      <c r="C3" s="895"/>
      <c r="D3" s="895"/>
      <c r="E3" s="895"/>
      <c r="F3" s="895"/>
      <c r="G3" s="895"/>
      <c r="H3" s="894" t="s">
        <v>437</v>
      </c>
      <c r="I3" s="895"/>
      <c r="J3" s="895"/>
      <c r="K3" s="895"/>
      <c r="L3" s="895"/>
      <c r="M3" s="895"/>
    </row>
    <row r="4" spans="1:14" s="512" customFormat="1" ht="18" customHeight="1">
      <c r="A4" s="892"/>
      <c r="B4" s="896" t="s">
        <v>131</v>
      </c>
      <c r="C4" s="896"/>
      <c r="D4" s="896" t="s">
        <v>438</v>
      </c>
      <c r="E4" s="896"/>
      <c r="F4" s="896" t="s">
        <v>439</v>
      </c>
      <c r="G4" s="896"/>
      <c r="H4" s="896" t="s">
        <v>131</v>
      </c>
      <c r="I4" s="896"/>
      <c r="J4" s="896" t="s">
        <v>438</v>
      </c>
      <c r="K4" s="897"/>
      <c r="L4" s="897" t="s">
        <v>439</v>
      </c>
      <c r="M4" s="898"/>
      <c r="N4" s="513"/>
    </row>
    <row r="5" spans="1:14" s="512" customFormat="1" ht="18" customHeight="1">
      <c r="A5" s="893"/>
      <c r="B5" s="429">
        <v>25</v>
      </c>
      <c r="C5" s="430">
        <v>26</v>
      </c>
      <c r="D5" s="429">
        <v>25</v>
      </c>
      <c r="E5" s="430">
        <v>26</v>
      </c>
      <c r="F5" s="429">
        <v>25</v>
      </c>
      <c r="G5" s="430">
        <v>26</v>
      </c>
      <c r="H5" s="429">
        <v>25</v>
      </c>
      <c r="I5" s="430">
        <v>26</v>
      </c>
      <c r="J5" s="429">
        <v>25</v>
      </c>
      <c r="K5" s="430">
        <v>26</v>
      </c>
      <c r="L5" s="429">
        <v>25</v>
      </c>
      <c r="M5" s="431">
        <v>26</v>
      </c>
      <c r="N5" s="513"/>
    </row>
    <row r="6" spans="1:14" s="274" customFormat="1" ht="13.5" customHeight="1">
      <c r="A6" s="514" t="s">
        <v>93</v>
      </c>
      <c r="B6" s="515">
        <v>1047</v>
      </c>
      <c r="C6" s="434">
        <v>1067</v>
      </c>
      <c r="D6" s="433">
        <v>948</v>
      </c>
      <c r="E6" s="434">
        <v>966</v>
      </c>
      <c r="F6" s="433">
        <v>99</v>
      </c>
      <c r="G6" s="434">
        <v>101</v>
      </c>
      <c r="H6" s="435">
        <v>100</v>
      </c>
      <c r="I6" s="436">
        <v>100</v>
      </c>
      <c r="J6" s="435">
        <v>100</v>
      </c>
      <c r="K6" s="436">
        <v>100</v>
      </c>
      <c r="L6" s="435">
        <v>100</v>
      </c>
      <c r="M6" s="436">
        <v>100</v>
      </c>
    </row>
    <row r="7" spans="1:14" s="279" customFormat="1" ht="13.5" customHeight="1">
      <c r="A7" s="516" t="s">
        <v>440</v>
      </c>
      <c r="B7" s="517">
        <v>164</v>
      </c>
      <c r="C7" s="439">
        <v>176</v>
      </c>
      <c r="D7" s="443">
        <v>161</v>
      </c>
      <c r="E7" s="444">
        <v>173</v>
      </c>
      <c r="F7" s="438">
        <v>3</v>
      </c>
      <c r="G7" s="439">
        <v>3</v>
      </c>
      <c r="H7" s="440">
        <v>15.663801337153775</v>
      </c>
      <c r="I7" s="441">
        <v>16.494845360824741</v>
      </c>
      <c r="J7" s="440">
        <v>16.983122362869199</v>
      </c>
      <c r="K7" s="441">
        <v>17.908902691511386</v>
      </c>
      <c r="L7" s="440">
        <v>3.0303030303030303</v>
      </c>
      <c r="M7" s="441">
        <v>2.9702970297029703</v>
      </c>
    </row>
    <row r="8" spans="1:14" s="279" customFormat="1" ht="13.5" customHeight="1">
      <c r="A8" s="518" t="s">
        <v>475</v>
      </c>
      <c r="B8" s="517">
        <v>0</v>
      </c>
      <c r="C8" s="439">
        <v>0</v>
      </c>
      <c r="D8" s="443">
        <v>0</v>
      </c>
      <c r="E8" s="444">
        <v>0</v>
      </c>
      <c r="F8" s="443">
        <v>0</v>
      </c>
      <c r="G8" s="444">
        <v>0</v>
      </c>
      <c r="H8" s="440">
        <v>0</v>
      </c>
      <c r="I8" s="441">
        <v>0</v>
      </c>
      <c r="J8" s="440">
        <v>0</v>
      </c>
      <c r="K8" s="441">
        <v>0</v>
      </c>
      <c r="L8" s="440">
        <v>0</v>
      </c>
      <c r="M8" s="441">
        <v>0</v>
      </c>
    </row>
    <row r="9" spans="1:14" s="279" customFormat="1" ht="13.5" customHeight="1">
      <c r="A9" s="518" t="s">
        <v>476</v>
      </c>
      <c r="B9" s="517">
        <v>5</v>
      </c>
      <c r="C9" s="439">
        <v>4</v>
      </c>
      <c r="D9" s="443">
        <v>5</v>
      </c>
      <c r="E9" s="444">
        <v>4</v>
      </c>
      <c r="F9" s="443">
        <v>0</v>
      </c>
      <c r="G9" s="444">
        <v>0</v>
      </c>
      <c r="H9" s="440">
        <v>0.47755491881566381</v>
      </c>
      <c r="I9" s="441">
        <v>0.37488284910965325</v>
      </c>
      <c r="J9" s="440">
        <v>0.52742616033755274</v>
      </c>
      <c r="K9" s="441">
        <v>0.41407867494824019</v>
      </c>
      <c r="L9" s="440">
        <v>0</v>
      </c>
      <c r="M9" s="441">
        <v>0</v>
      </c>
    </row>
    <row r="10" spans="1:14" s="279" customFormat="1" ht="13.5" customHeight="1">
      <c r="A10" s="478" t="s">
        <v>477</v>
      </c>
      <c r="B10" s="517">
        <v>46</v>
      </c>
      <c r="C10" s="439">
        <v>54</v>
      </c>
      <c r="D10" s="443">
        <v>46</v>
      </c>
      <c r="E10" s="444">
        <v>42</v>
      </c>
      <c r="F10" s="443">
        <v>0</v>
      </c>
      <c r="G10" s="444">
        <v>12</v>
      </c>
      <c r="H10" s="440">
        <v>4.3935052531041068</v>
      </c>
      <c r="I10" s="441">
        <v>5.0609184629803181</v>
      </c>
      <c r="J10" s="440">
        <v>4.852320675105485</v>
      </c>
      <c r="K10" s="441">
        <v>4.3478260869565215</v>
      </c>
      <c r="L10" s="440">
        <v>0</v>
      </c>
      <c r="M10" s="441">
        <v>11.881188118811881</v>
      </c>
    </row>
    <row r="11" spans="1:14" s="279" customFormat="1" ht="13.5" customHeight="1">
      <c r="A11" s="478" t="s">
        <v>478</v>
      </c>
      <c r="B11" s="517">
        <v>286</v>
      </c>
      <c r="C11" s="439">
        <v>304</v>
      </c>
      <c r="D11" s="443">
        <v>279</v>
      </c>
      <c r="E11" s="444">
        <v>302</v>
      </c>
      <c r="F11" s="443">
        <v>7</v>
      </c>
      <c r="G11" s="444">
        <v>2</v>
      </c>
      <c r="H11" s="440">
        <v>27.316141356255969</v>
      </c>
      <c r="I11" s="441">
        <v>28.49109653233365</v>
      </c>
      <c r="J11" s="440">
        <v>29.430379746835445</v>
      </c>
      <c r="K11" s="441">
        <v>31.262939958592135</v>
      </c>
      <c r="L11" s="440">
        <v>7.0707070707070701</v>
      </c>
      <c r="M11" s="441">
        <v>1.9801980198019802</v>
      </c>
    </row>
    <row r="12" spans="1:14" s="279" customFormat="1" ht="13.5" customHeight="1">
      <c r="A12" s="478" t="s">
        <v>479</v>
      </c>
      <c r="B12" s="517">
        <v>494</v>
      </c>
      <c r="C12" s="439">
        <v>478</v>
      </c>
      <c r="D12" s="443">
        <v>456</v>
      </c>
      <c r="E12" s="444">
        <v>445</v>
      </c>
      <c r="F12" s="443">
        <v>38</v>
      </c>
      <c r="G12" s="444">
        <v>33</v>
      </c>
      <c r="H12" s="440">
        <v>47.182425978987588</v>
      </c>
      <c r="I12" s="441">
        <v>44.798500468603564</v>
      </c>
      <c r="J12" s="440">
        <v>48.101265822784811</v>
      </c>
      <c r="K12" s="441">
        <v>46.06625258799172</v>
      </c>
      <c r="L12" s="440">
        <v>38.383838383838381</v>
      </c>
      <c r="M12" s="441">
        <v>32.673267326732677</v>
      </c>
    </row>
    <row r="13" spans="1:14" s="279" customFormat="1" ht="13.5" customHeight="1">
      <c r="A13" s="478" t="s">
        <v>480</v>
      </c>
      <c r="B13" s="517">
        <v>52</v>
      </c>
      <c r="C13" s="439">
        <v>51</v>
      </c>
      <c r="D13" s="443">
        <v>1</v>
      </c>
      <c r="E13" s="444">
        <v>0</v>
      </c>
      <c r="F13" s="443">
        <v>51</v>
      </c>
      <c r="G13" s="444">
        <v>51</v>
      </c>
      <c r="H13" s="440">
        <v>4.966571155682904</v>
      </c>
      <c r="I13" s="441">
        <v>4.7797563261480791</v>
      </c>
      <c r="J13" s="440">
        <v>0.10548523206751054</v>
      </c>
      <c r="K13" s="441">
        <v>0</v>
      </c>
      <c r="L13" s="440">
        <v>51.515151515151516</v>
      </c>
      <c r="M13" s="441">
        <v>50.495049504950494</v>
      </c>
    </row>
    <row r="14" spans="1:14" s="279" customFormat="1" ht="13.5" customHeight="1">
      <c r="A14" s="519" t="s">
        <v>447</v>
      </c>
      <c r="B14" s="517">
        <v>0</v>
      </c>
      <c r="C14" s="439">
        <v>0</v>
      </c>
      <c r="D14" s="443">
        <v>0</v>
      </c>
      <c r="E14" s="444">
        <v>0</v>
      </c>
      <c r="F14" s="443">
        <v>0</v>
      </c>
      <c r="G14" s="444">
        <v>0</v>
      </c>
      <c r="H14" s="440">
        <v>0</v>
      </c>
      <c r="I14" s="441">
        <v>0</v>
      </c>
      <c r="J14" s="440">
        <v>0</v>
      </c>
      <c r="K14" s="441">
        <v>0</v>
      </c>
      <c r="L14" s="440">
        <v>0</v>
      </c>
      <c r="M14" s="441">
        <v>0</v>
      </c>
    </row>
    <row r="15" spans="1:14" ht="3" customHeight="1">
      <c r="A15" s="316"/>
      <c r="B15" s="315"/>
      <c r="C15" s="316"/>
      <c r="D15" s="296"/>
      <c r="E15" s="316"/>
      <c r="F15" s="296"/>
      <c r="G15" s="316"/>
      <c r="H15" s="316"/>
      <c r="I15" s="316"/>
      <c r="J15" s="316"/>
      <c r="K15" s="316"/>
      <c r="L15" s="316"/>
      <c r="M15" s="316"/>
    </row>
    <row r="20" spans="1:5">
      <c r="A20" s="41"/>
      <c r="B20" s="41"/>
      <c r="C20" s="41"/>
      <c r="D20" s="41"/>
      <c r="E20" s="41"/>
    </row>
    <row r="21" spans="1:5">
      <c r="A21" s="41"/>
      <c r="B21" s="41"/>
      <c r="C21" s="41"/>
      <c r="D21" s="41"/>
      <c r="E21" s="41"/>
    </row>
    <row r="22" spans="1:5">
      <c r="A22" s="41"/>
      <c r="B22" s="41"/>
      <c r="C22" s="41"/>
      <c r="D22" s="41"/>
      <c r="E22" s="41"/>
    </row>
    <row r="23" spans="1:5">
      <c r="A23" s="41"/>
      <c r="B23" s="41"/>
      <c r="C23" s="41"/>
      <c r="D23" s="41"/>
      <c r="E23" s="41"/>
    </row>
    <row r="24" spans="1:5" ht="3" customHeight="1">
      <c r="A24" s="41"/>
      <c r="B24" s="41"/>
      <c r="C24" s="41"/>
      <c r="D24" s="41"/>
      <c r="E24" s="41"/>
    </row>
    <row r="25" spans="1:5">
      <c r="A25" s="41"/>
      <c r="B25" s="41"/>
      <c r="C25" s="41"/>
      <c r="D25" s="41"/>
      <c r="E25" s="41"/>
    </row>
    <row r="26" spans="1:5">
      <c r="A26" s="41"/>
      <c r="B26" s="41"/>
      <c r="C26" s="41"/>
      <c r="D26" s="41"/>
      <c r="E26" s="41"/>
    </row>
    <row r="27" spans="1:5">
      <c r="A27" s="41"/>
      <c r="B27" s="41"/>
      <c r="C27" s="41"/>
      <c r="D27" s="41"/>
      <c r="E27" s="41"/>
    </row>
    <row r="28" spans="1:5">
      <c r="A28" s="41"/>
      <c r="B28" s="41"/>
      <c r="C28" s="41"/>
      <c r="D28" s="41"/>
      <c r="E28" s="41"/>
    </row>
    <row r="29" spans="1:5">
      <c r="A29" s="41"/>
      <c r="B29" s="41"/>
      <c r="C29" s="41"/>
      <c r="D29" s="41"/>
      <c r="E29" s="41"/>
    </row>
    <row r="30" spans="1:5">
      <c r="A30" s="41"/>
      <c r="B30" s="41"/>
      <c r="C30" s="41"/>
      <c r="D30" s="41"/>
      <c r="E30" s="41"/>
    </row>
    <row r="31" spans="1:5">
      <c r="A31" s="41"/>
      <c r="B31" s="41"/>
      <c r="C31" s="41"/>
      <c r="D31" s="41"/>
      <c r="E31" s="41"/>
    </row>
    <row r="32" spans="1:5">
      <c r="A32" s="41"/>
      <c r="B32" s="41"/>
      <c r="C32" s="41"/>
      <c r="D32" s="41"/>
      <c r="E32" s="41"/>
    </row>
    <row r="33" spans="1:5">
      <c r="A33" s="41"/>
      <c r="B33" s="41"/>
      <c r="C33" s="41"/>
      <c r="D33" s="41"/>
      <c r="E33" s="41"/>
    </row>
    <row r="34" spans="1:5">
      <c r="A34" s="41"/>
      <c r="B34" s="41"/>
      <c r="C34" s="41"/>
      <c r="D34" s="41"/>
      <c r="E34" s="41"/>
    </row>
    <row r="35" spans="1:5">
      <c r="A35" s="41"/>
      <c r="B35" s="41"/>
      <c r="C35" s="41"/>
      <c r="D35" s="41"/>
      <c r="E35" s="41"/>
    </row>
    <row r="36" spans="1:5">
      <c r="A36" s="41"/>
      <c r="B36" s="41"/>
      <c r="C36" s="41"/>
      <c r="D36" s="41"/>
      <c r="E36" s="41"/>
    </row>
  </sheetData>
  <mergeCells count="10">
    <mergeCell ref="A1:M1"/>
    <mergeCell ref="A3:A5"/>
    <mergeCell ref="B3:G3"/>
    <mergeCell ref="H3:M3"/>
    <mergeCell ref="B4:C4"/>
    <mergeCell ref="D4:E4"/>
    <mergeCell ref="F4:G4"/>
    <mergeCell ref="H4:I4"/>
    <mergeCell ref="J4:K4"/>
    <mergeCell ref="L4:M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showGridLines="0" zoomScaleNormal="100" workbookViewId="0">
      <selection activeCell="B14" sqref="B14"/>
    </sheetView>
  </sheetViews>
  <sheetFormatPr defaultRowHeight="13.5"/>
  <cols>
    <col min="1" max="1" width="12.75" style="1" customWidth="1"/>
    <col min="2" max="3" width="12.625" style="1" customWidth="1"/>
    <col min="4" max="4" width="7.5" style="1" customWidth="1"/>
    <col min="5" max="5" width="10" style="1" customWidth="1"/>
    <col min="6" max="6" width="12.625" style="1" customWidth="1"/>
    <col min="7" max="7" width="8.5" style="1" customWidth="1"/>
    <col min="8" max="8" width="10" style="1" customWidth="1"/>
    <col min="9" max="10" width="7.25" style="2" customWidth="1"/>
    <col min="11" max="11" width="7.25" style="1" customWidth="1"/>
    <col min="12" max="256" width="9" style="1"/>
    <col min="257" max="257" width="12.75" style="1" customWidth="1"/>
    <col min="258" max="259" width="12.625" style="1" customWidth="1"/>
    <col min="260" max="260" width="7.5" style="1" customWidth="1"/>
    <col min="261" max="261" width="10" style="1" customWidth="1"/>
    <col min="262" max="262" width="12.625" style="1" customWidth="1"/>
    <col min="263" max="263" width="8.5" style="1" customWidth="1"/>
    <col min="264" max="264" width="10" style="1" customWidth="1"/>
    <col min="265" max="267" width="7.25" style="1" customWidth="1"/>
    <col min="268" max="512" width="9" style="1"/>
    <col min="513" max="513" width="12.75" style="1" customWidth="1"/>
    <col min="514" max="515" width="12.625" style="1" customWidth="1"/>
    <col min="516" max="516" width="7.5" style="1" customWidth="1"/>
    <col min="517" max="517" width="10" style="1" customWidth="1"/>
    <col min="518" max="518" width="12.625" style="1" customWidth="1"/>
    <col min="519" max="519" width="8.5" style="1" customWidth="1"/>
    <col min="520" max="520" width="10" style="1" customWidth="1"/>
    <col min="521" max="523" width="7.25" style="1" customWidth="1"/>
    <col min="524" max="768" width="9" style="1"/>
    <col min="769" max="769" width="12.75" style="1" customWidth="1"/>
    <col min="770" max="771" width="12.625" style="1" customWidth="1"/>
    <col min="772" max="772" width="7.5" style="1" customWidth="1"/>
    <col min="773" max="773" width="10" style="1" customWidth="1"/>
    <col min="774" max="774" width="12.625" style="1" customWidth="1"/>
    <col min="775" max="775" width="8.5" style="1" customWidth="1"/>
    <col min="776" max="776" width="10" style="1" customWidth="1"/>
    <col min="777" max="779" width="7.25" style="1" customWidth="1"/>
    <col min="780" max="1024" width="9" style="1"/>
    <col min="1025" max="1025" width="12.75" style="1" customWidth="1"/>
    <col min="1026" max="1027" width="12.625" style="1" customWidth="1"/>
    <col min="1028" max="1028" width="7.5" style="1" customWidth="1"/>
    <col min="1029" max="1029" width="10" style="1" customWidth="1"/>
    <col min="1030" max="1030" width="12.625" style="1" customWidth="1"/>
    <col min="1031" max="1031" width="8.5" style="1" customWidth="1"/>
    <col min="1032" max="1032" width="10" style="1" customWidth="1"/>
    <col min="1033" max="1035" width="7.25" style="1" customWidth="1"/>
    <col min="1036" max="1280" width="9" style="1"/>
    <col min="1281" max="1281" width="12.75" style="1" customWidth="1"/>
    <col min="1282" max="1283" width="12.625" style="1" customWidth="1"/>
    <col min="1284" max="1284" width="7.5" style="1" customWidth="1"/>
    <col min="1285" max="1285" width="10" style="1" customWidth="1"/>
    <col min="1286" max="1286" width="12.625" style="1" customWidth="1"/>
    <col min="1287" max="1287" width="8.5" style="1" customWidth="1"/>
    <col min="1288" max="1288" width="10" style="1" customWidth="1"/>
    <col min="1289" max="1291" width="7.25" style="1" customWidth="1"/>
    <col min="1292" max="1536" width="9" style="1"/>
    <col min="1537" max="1537" width="12.75" style="1" customWidth="1"/>
    <col min="1538" max="1539" width="12.625" style="1" customWidth="1"/>
    <col min="1540" max="1540" width="7.5" style="1" customWidth="1"/>
    <col min="1541" max="1541" width="10" style="1" customWidth="1"/>
    <col min="1542" max="1542" width="12.625" style="1" customWidth="1"/>
    <col min="1543" max="1543" width="8.5" style="1" customWidth="1"/>
    <col min="1544" max="1544" width="10" style="1" customWidth="1"/>
    <col min="1545" max="1547" width="7.25" style="1" customWidth="1"/>
    <col min="1548" max="1792" width="9" style="1"/>
    <col min="1793" max="1793" width="12.75" style="1" customWidth="1"/>
    <col min="1794" max="1795" width="12.625" style="1" customWidth="1"/>
    <col min="1796" max="1796" width="7.5" style="1" customWidth="1"/>
    <col min="1797" max="1797" width="10" style="1" customWidth="1"/>
    <col min="1798" max="1798" width="12.625" style="1" customWidth="1"/>
    <col min="1799" max="1799" width="8.5" style="1" customWidth="1"/>
    <col min="1800" max="1800" width="10" style="1" customWidth="1"/>
    <col min="1801" max="1803" width="7.25" style="1" customWidth="1"/>
    <col min="1804" max="2048" width="9" style="1"/>
    <col min="2049" max="2049" width="12.75" style="1" customWidth="1"/>
    <col min="2050" max="2051" width="12.625" style="1" customWidth="1"/>
    <col min="2052" max="2052" width="7.5" style="1" customWidth="1"/>
    <col min="2053" max="2053" width="10" style="1" customWidth="1"/>
    <col min="2054" max="2054" width="12.625" style="1" customWidth="1"/>
    <col min="2055" max="2055" width="8.5" style="1" customWidth="1"/>
    <col min="2056" max="2056" width="10" style="1" customWidth="1"/>
    <col min="2057" max="2059" width="7.25" style="1" customWidth="1"/>
    <col min="2060" max="2304" width="9" style="1"/>
    <col min="2305" max="2305" width="12.75" style="1" customWidth="1"/>
    <col min="2306" max="2307" width="12.625" style="1" customWidth="1"/>
    <col min="2308" max="2308" width="7.5" style="1" customWidth="1"/>
    <col min="2309" max="2309" width="10" style="1" customWidth="1"/>
    <col min="2310" max="2310" width="12.625" style="1" customWidth="1"/>
    <col min="2311" max="2311" width="8.5" style="1" customWidth="1"/>
    <col min="2312" max="2312" width="10" style="1" customWidth="1"/>
    <col min="2313" max="2315" width="7.25" style="1" customWidth="1"/>
    <col min="2316" max="2560" width="9" style="1"/>
    <col min="2561" max="2561" width="12.75" style="1" customWidth="1"/>
    <col min="2562" max="2563" width="12.625" style="1" customWidth="1"/>
    <col min="2564" max="2564" width="7.5" style="1" customWidth="1"/>
    <col min="2565" max="2565" width="10" style="1" customWidth="1"/>
    <col min="2566" max="2566" width="12.625" style="1" customWidth="1"/>
    <col min="2567" max="2567" width="8.5" style="1" customWidth="1"/>
    <col min="2568" max="2568" width="10" style="1" customWidth="1"/>
    <col min="2569" max="2571" width="7.25" style="1" customWidth="1"/>
    <col min="2572" max="2816" width="9" style="1"/>
    <col min="2817" max="2817" width="12.75" style="1" customWidth="1"/>
    <col min="2818" max="2819" width="12.625" style="1" customWidth="1"/>
    <col min="2820" max="2820" width="7.5" style="1" customWidth="1"/>
    <col min="2821" max="2821" width="10" style="1" customWidth="1"/>
    <col min="2822" max="2822" width="12.625" style="1" customWidth="1"/>
    <col min="2823" max="2823" width="8.5" style="1" customWidth="1"/>
    <col min="2824" max="2824" width="10" style="1" customWidth="1"/>
    <col min="2825" max="2827" width="7.25" style="1" customWidth="1"/>
    <col min="2828" max="3072" width="9" style="1"/>
    <col min="3073" max="3073" width="12.75" style="1" customWidth="1"/>
    <col min="3074" max="3075" width="12.625" style="1" customWidth="1"/>
    <col min="3076" max="3076" width="7.5" style="1" customWidth="1"/>
    <col min="3077" max="3077" width="10" style="1" customWidth="1"/>
    <col min="3078" max="3078" width="12.625" style="1" customWidth="1"/>
    <col min="3079" max="3079" width="8.5" style="1" customWidth="1"/>
    <col min="3080" max="3080" width="10" style="1" customWidth="1"/>
    <col min="3081" max="3083" width="7.25" style="1" customWidth="1"/>
    <col min="3084" max="3328" width="9" style="1"/>
    <col min="3329" max="3329" width="12.75" style="1" customWidth="1"/>
    <col min="3330" max="3331" width="12.625" style="1" customWidth="1"/>
    <col min="3332" max="3332" width="7.5" style="1" customWidth="1"/>
    <col min="3333" max="3333" width="10" style="1" customWidth="1"/>
    <col min="3334" max="3334" width="12.625" style="1" customWidth="1"/>
    <col min="3335" max="3335" width="8.5" style="1" customWidth="1"/>
    <col min="3336" max="3336" width="10" style="1" customWidth="1"/>
    <col min="3337" max="3339" width="7.25" style="1" customWidth="1"/>
    <col min="3340" max="3584" width="9" style="1"/>
    <col min="3585" max="3585" width="12.75" style="1" customWidth="1"/>
    <col min="3586" max="3587" width="12.625" style="1" customWidth="1"/>
    <col min="3588" max="3588" width="7.5" style="1" customWidth="1"/>
    <col min="3589" max="3589" width="10" style="1" customWidth="1"/>
    <col min="3590" max="3590" width="12.625" style="1" customWidth="1"/>
    <col min="3591" max="3591" width="8.5" style="1" customWidth="1"/>
    <col min="3592" max="3592" width="10" style="1" customWidth="1"/>
    <col min="3593" max="3595" width="7.25" style="1" customWidth="1"/>
    <col min="3596" max="3840" width="9" style="1"/>
    <col min="3841" max="3841" width="12.75" style="1" customWidth="1"/>
    <col min="3842" max="3843" width="12.625" style="1" customWidth="1"/>
    <col min="3844" max="3844" width="7.5" style="1" customWidth="1"/>
    <col min="3845" max="3845" width="10" style="1" customWidth="1"/>
    <col min="3846" max="3846" width="12.625" style="1" customWidth="1"/>
    <col min="3847" max="3847" width="8.5" style="1" customWidth="1"/>
    <col min="3848" max="3848" width="10" style="1" customWidth="1"/>
    <col min="3849" max="3851" width="7.25" style="1" customWidth="1"/>
    <col min="3852" max="4096" width="9" style="1"/>
    <col min="4097" max="4097" width="12.75" style="1" customWidth="1"/>
    <col min="4098" max="4099" width="12.625" style="1" customWidth="1"/>
    <col min="4100" max="4100" width="7.5" style="1" customWidth="1"/>
    <col min="4101" max="4101" width="10" style="1" customWidth="1"/>
    <col min="4102" max="4102" width="12.625" style="1" customWidth="1"/>
    <col min="4103" max="4103" width="8.5" style="1" customWidth="1"/>
    <col min="4104" max="4104" width="10" style="1" customWidth="1"/>
    <col min="4105" max="4107" width="7.25" style="1" customWidth="1"/>
    <col min="4108" max="4352" width="9" style="1"/>
    <col min="4353" max="4353" width="12.75" style="1" customWidth="1"/>
    <col min="4354" max="4355" width="12.625" style="1" customWidth="1"/>
    <col min="4356" max="4356" width="7.5" style="1" customWidth="1"/>
    <col min="4357" max="4357" width="10" style="1" customWidth="1"/>
    <col min="4358" max="4358" width="12.625" style="1" customWidth="1"/>
    <col min="4359" max="4359" width="8.5" style="1" customWidth="1"/>
    <col min="4360" max="4360" width="10" style="1" customWidth="1"/>
    <col min="4361" max="4363" width="7.25" style="1" customWidth="1"/>
    <col min="4364" max="4608" width="9" style="1"/>
    <col min="4609" max="4609" width="12.75" style="1" customWidth="1"/>
    <col min="4610" max="4611" width="12.625" style="1" customWidth="1"/>
    <col min="4612" max="4612" width="7.5" style="1" customWidth="1"/>
    <col min="4613" max="4613" width="10" style="1" customWidth="1"/>
    <col min="4614" max="4614" width="12.625" style="1" customWidth="1"/>
    <col min="4615" max="4615" width="8.5" style="1" customWidth="1"/>
    <col min="4616" max="4616" width="10" style="1" customWidth="1"/>
    <col min="4617" max="4619" width="7.25" style="1" customWidth="1"/>
    <col min="4620" max="4864" width="9" style="1"/>
    <col min="4865" max="4865" width="12.75" style="1" customWidth="1"/>
    <col min="4866" max="4867" width="12.625" style="1" customWidth="1"/>
    <col min="4868" max="4868" width="7.5" style="1" customWidth="1"/>
    <col min="4869" max="4869" width="10" style="1" customWidth="1"/>
    <col min="4870" max="4870" width="12.625" style="1" customWidth="1"/>
    <col min="4871" max="4871" width="8.5" style="1" customWidth="1"/>
    <col min="4872" max="4872" width="10" style="1" customWidth="1"/>
    <col min="4873" max="4875" width="7.25" style="1" customWidth="1"/>
    <col min="4876" max="5120" width="9" style="1"/>
    <col min="5121" max="5121" width="12.75" style="1" customWidth="1"/>
    <col min="5122" max="5123" width="12.625" style="1" customWidth="1"/>
    <col min="5124" max="5124" width="7.5" style="1" customWidth="1"/>
    <col min="5125" max="5125" width="10" style="1" customWidth="1"/>
    <col min="5126" max="5126" width="12.625" style="1" customWidth="1"/>
    <col min="5127" max="5127" width="8.5" style="1" customWidth="1"/>
    <col min="5128" max="5128" width="10" style="1" customWidth="1"/>
    <col min="5129" max="5131" width="7.25" style="1" customWidth="1"/>
    <col min="5132" max="5376" width="9" style="1"/>
    <col min="5377" max="5377" width="12.75" style="1" customWidth="1"/>
    <col min="5378" max="5379" width="12.625" style="1" customWidth="1"/>
    <col min="5380" max="5380" width="7.5" style="1" customWidth="1"/>
    <col min="5381" max="5381" width="10" style="1" customWidth="1"/>
    <col min="5382" max="5382" width="12.625" style="1" customWidth="1"/>
    <col min="5383" max="5383" width="8.5" style="1" customWidth="1"/>
    <col min="5384" max="5384" width="10" style="1" customWidth="1"/>
    <col min="5385" max="5387" width="7.25" style="1" customWidth="1"/>
    <col min="5388" max="5632" width="9" style="1"/>
    <col min="5633" max="5633" width="12.75" style="1" customWidth="1"/>
    <col min="5634" max="5635" width="12.625" style="1" customWidth="1"/>
    <col min="5636" max="5636" width="7.5" style="1" customWidth="1"/>
    <col min="5637" max="5637" width="10" style="1" customWidth="1"/>
    <col min="5638" max="5638" width="12.625" style="1" customWidth="1"/>
    <col min="5639" max="5639" width="8.5" style="1" customWidth="1"/>
    <col min="5640" max="5640" width="10" style="1" customWidth="1"/>
    <col min="5641" max="5643" width="7.25" style="1" customWidth="1"/>
    <col min="5644" max="5888" width="9" style="1"/>
    <col min="5889" max="5889" width="12.75" style="1" customWidth="1"/>
    <col min="5890" max="5891" width="12.625" style="1" customWidth="1"/>
    <col min="5892" max="5892" width="7.5" style="1" customWidth="1"/>
    <col min="5893" max="5893" width="10" style="1" customWidth="1"/>
    <col min="5894" max="5894" width="12.625" style="1" customWidth="1"/>
    <col min="5895" max="5895" width="8.5" style="1" customWidth="1"/>
    <col min="5896" max="5896" width="10" style="1" customWidth="1"/>
    <col min="5897" max="5899" width="7.25" style="1" customWidth="1"/>
    <col min="5900" max="6144" width="9" style="1"/>
    <col min="6145" max="6145" width="12.75" style="1" customWidth="1"/>
    <col min="6146" max="6147" width="12.625" style="1" customWidth="1"/>
    <col min="6148" max="6148" width="7.5" style="1" customWidth="1"/>
    <col min="6149" max="6149" width="10" style="1" customWidth="1"/>
    <col min="6150" max="6150" width="12.625" style="1" customWidth="1"/>
    <col min="6151" max="6151" width="8.5" style="1" customWidth="1"/>
    <col min="6152" max="6152" width="10" style="1" customWidth="1"/>
    <col min="6153" max="6155" width="7.25" style="1" customWidth="1"/>
    <col min="6156" max="6400" width="9" style="1"/>
    <col min="6401" max="6401" width="12.75" style="1" customWidth="1"/>
    <col min="6402" max="6403" width="12.625" style="1" customWidth="1"/>
    <col min="6404" max="6404" width="7.5" style="1" customWidth="1"/>
    <col min="6405" max="6405" width="10" style="1" customWidth="1"/>
    <col min="6406" max="6406" width="12.625" style="1" customWidth="1"/>
    <col min="6407" max="6407" width="8.5" style="1" customWidth="1"/>
    <col min="6408" max="6408" width="10" style="1" customWidth="1"/>
    <col min="6409" max="6411" width="7.25" style="1" customWidth="1"/>
    <col min="6412" max="6656" width="9" style="1"/>
    <col min="6657" max="6657" width="12.75" style="1" customWidth="1"/>
    <col min="6658" max="6659" width="12.625" style="1" customWidth="1"/>
    <col min="6660" max="6660" width="7.5" style="1" customWidth="1"/>
    <col min="6661" max="6661" width="10" style="1" customWidth="1"/>
    <col min="6662" max="6662" width="12.625" style="1" customWidth="1"/>
    <col min="6663" max="6663" width="8.5" style="1" customWidth="1"/>
    <col min="6664" max="6664" width="10" style="1" customWidth="1"/>
    <col min="6665" max="6667" width="7.25" style="1" customWidth="1"/>
    <col min="6668" max="6912" width="9" style="1"/>
    <col min="6913" max="6913" width="12.75" style="1" customWidth="1"/>
    <col min="6914" max="6915" width="12.625" style="1" customWidth="1"/>
    <col min="6916" max="6916" width="7.5" style="1" customWidth="1"/>
    <col min="6917" max="6917" width="10" style="1" customWidth="1"/>
    <col min="6918" max="6918" width="12.625" style="1" customWidth="1"/>
    <col min="6919" max="6919" width="8.5" style="1" customWidth="1"/>
    <col min="6920" max="6920" width="10" style="1" customWidth="1"/>
    <col min="6921" max="6923" width="7.25" style="1" customWidth="1"/>
    <col min="6924" max="7168" width="9" style="1"/>
    <col min="7169" max="7169" width="12.75" style="1" customWidth="1"/>
    <col min="7170" max="7171" width="12.625" style="1" customWidth="1"/>
    <col min="7172" max="7172" width="7.5" style="1" customWidth="1"/>
    <col min="7173" max="7173" width="10" style="1" customWidth="1"/>
    <col min="7174" max="7174" width="12.625" style="1" customWidth="1"/>
    <col min="7175" max="7175" width="8.5" style="1" customWidth="1"/>
    <col min="7176" max="7176" width="10" style="1" customWidth="1"/>
    <col min="7177" max="7179" width="7.25" style="1" customWidth="1"/>
    <col min="7180" max="7424" width="9" style="1"/>
    <col min="7425" max="7425" width="12.75" style="1" customWidth="1"/>
    <col min="7426" max="7427" width="12.625" style="1" customWidth="1"/>
    <col min="7428" max="7428" width="7.5" style="1" customWidth="1"/>
    <col min="7429" max="7429" width="10" style="1" customWidth="1"/>
    <col min="7430" max="7430" width="12.625" style="1" customWidth="1"/>
    <col min="7431" max="7431" width="8.5" style="1" customWidth="1"/>
    <col min="7432" max="7432" width="10" style="1" customWidth="1"/>
    <col min="7433" max="7435" width="7.25" style="1" customWidth="1"/>
    <col min="7436" max="7680" width="9" style="1"/>
    <col min="7681" max="7681" width="12.75" style="1" customWidth="1"/>
    <col min="7682" max="7683" width="12.625" style="1" customWidth="1"/>
    <col min="7684" max="7684" width="7.5" style="1" customWidth="1"/>
    <col min="7685" max="7685" width="10" style="1" customWidth="1"/>
    <col min="7686" max="7686" width="12.625" style="1" customWidth="1"/>
    <col min="7687" max="7687" width="8.5" style="1" customWidth="1"/>
    <col min="7688" max="7688" width="10" style="1" customWidth="1"/>
    <col min="7689" max="7691" width="7.25" style="1" customWidth="1"/>
    <col min="7692" max="7936" width="9" style="1"/>
    <col min="7937" max="7937" width="12.75" style="1" customWidth="1"/>
    <col min="7938" max="7939" width="12.625" style="1" customWidth="1"/>
    <col min="7940" max="7940" width="7.5" style="1" customWidth="1"/>
    <col min="7941" max="7941" width="10" style="1" customWidth="1"/>
    <col min="7942" max="7942" width="12.625" style="1" customWidth="1"/>
    <col min="7943" max="7943" width="8.5" style="1" customWidth="1"/>
    <col min="7944" max="7944" width="10" style="1" customWidth="1"/>
    <col min="7945" max="7947" width="7.25" style="1" customWidth="1"/>
    <col min="7948" max="8192" width="9" style="1"/>
    <col min="8193" max="8193" width="12.75" style="1" customWidth="1"/>
    <col min="8194" max="8195" width="12.625" style="1" customWidth="1"/>
    <col min="8196" max="8196" width="7.5" style="1" customWidth="1"/>
    <col min="8197" max="8197" width="10" style="1" customWidth="1"/>
    <col min="8198" max="8198" width="12.625" style="1" customWidth="1"/>
    <col min="8199" max="8199" width="8.5" style="1" customWidth="1"/>
    <col min="8200" max="8200" width="10" style="1" customWidth="1"/>
    <col min="8201" max="8203" width="7.25" style="1" customWidth="1"/>
    <col min="8204" max="8448" width="9" style="1"/>
    <col min="8449" max="8449" width="12.75" style="1" customWidth="1"/>
    <col min="8450" max="8451" width="12.625" style="1" customWidth="1"/>
    <col min="8452" max="8452" width="7.5" style="1" customWidth="1"/>
    <col min="8453" max="8453" width="10" style="1" customWidth="1"/>
    <col min="8454" max="8454" width="12.625" style="1" customWidth="1"/>
    <col min="8455" max="8455" width="8.5" style="1" customWidth="1"/>
    <col min="8456" max="8456" width="10" style="1" customWidth="1"/>
    <col min="8457" max="8459" width="7.25" style="1" customWidth="1"/>
    <col min="8460" max="8704" width="9" style="1"/>
    <col min="8705" max="8705" width="12.75" style="1" customWidth="1"/>
    <col min="8706" max="8707" width="12.625" style="1" customWidth="1"/>
    <col min="8708" max="8708" width="7.5" style="1" customWidth="1"/>
    <col min="8709" max="8709" width="10" style="1" customWidth="1"/>
    <col min="8710" max="8710" width="12.625" style="1" customWidth="1"/>
    <col min="8711" max="8711" width="8.5" style="1" customWidth="1"/>
    <col min="8712" max="8712" width="10" style="1" customWidth="1"/>
    <col min="8713" max="8715" width="7.25" style="1" customWidth="1"/>
    <col min="8716" max="8960" width="9" style="1"/>
    <col min="8961" max="8961" width="12.75" style="1" customWidth="1"/>
    <col min="8962" max="8963" width="12.625" style="1" customWidth="1"/>
    <col min="8964" max="8964" width="7.5" style="1" customWidth="1"/>
    <col min="8965" max="8965" width="10" style="1" customWidth="1"/>
    <col min="8966" max="8966" width="12.625" style="1" customWidth="1"/>
    <col min="8967" max="8967" width="8.5" style="1" customWidth="1"/>
    <col min="8968" max="8968" width="10" style="1" customWidth="1"/>
    <col min="8969" max="8971" width="7.25" style="1" customWidth="1"/>
    <col min="8972" max="9216" width="9" style="1"/>
    <col min="9217" max="9217" width="12.75" style="1" customWidth="1"/>
    <col min="9218" max="9219" width="12.625" style="1" customWidth="1"/>
    <col min="9220" max="9220" width="7.5" style="1" customWidth="1"/>
    <col min="9221" max="9221" width="10" style="1" customWidth="1"/>
    <col min="9222" max="9222" width="12.625" style="1" customWidth="1"/>
    <col min="9223" max="9223" width="8.5" style="1" customWidth="1"/>
    <col min="9224" max="9224" width="10" style="1" customWidth="1"/>
    <col min="9225" max="9227" width="7.25" style="1" customWidth="1"/>
    <col min="9228" max="9472" width="9" style="1"/>
    <col min="9473" max="9473" width="12.75" style="1" customWidth="1"/>
    <col min="9474" max="9475" width="12.625" style="1" customWidth="1"/>
    <col min="9476" max="9476" width="7.5" style="1" customWidth="1"/>
    <col min="9477" max="9477" width="10" style="1" customWidth="1"/>
    <col min="9478" max="9478" width="12.625" style="1" customWidth="1"/>
    <col min="9479" max="9479" width="8.5" style="1" customWidth="1"/>
    <col min="9480" max="9480" width="10" style="1" customWidth="1"/>
    <col min="9481" max="9483" width="7.25" style="1" customWidth="1"/>
    <col min="9484" max="9728" width="9" style="1"/>
    <col min="9729" max="9729" width="12.75" style="1" customWidth="1"/>
    <col min="9730" max="9731" width="12.625" style="1" customWidth="1"/>
    <col min="9732" max="9732" width="7.5" style="1" customWidth="1"/>
    <col min="9733" max="9733" width="10" style="1" customWidth="1"/>
    <col min="9734" max="9734" width="12.625" style="1" customWidth="1"/>
    <col min="9735" max="9735" width="8.5" style="1" customWidth="1"/>
    <col min="9736" max="9736" width="10" style="1" customWidth="1"/>
    <col min="9737" max="9739" width="7.25" style="1" customWidth="1"/>
    <col min="9740" max="9984" width="9" style="1"/>
    <col min="9985" max="9985" width="12.75" style="1" customWidth="1"/>
    <col min="9986" max="9987" width="12.625" style="1" customWidth="1"/>
    <col min="9988" max="9988" width="7.5" style="1" customWidth="1"/>
    <col min="9989" max="9989" width="10" style="1" customWidth="1"/>
    <col min="9990" max="9990" width="12.625" style="1" customWidth="1"/>
    <col min="9991" max="9991" width="8.5" style="1" customWidth="1"/>
    <col min="9992" max="9992" width="10" style="1" customWidth="1"/>
    <col min="9993" max="9995" width="7.25" style="1" customWidth="1"/>
    <col min="9996" max="10240" width="9" style="1"/>
    <col min="10241" max="10241" width="12.75" style="1" customWidth="1"/>
    <col min="10242" max="10243" width="12.625" style="1" customWidth="1"/>
    <col min="10244" max="10244" width="7.5" style="1" customWidth="1"/>
    <col min="10245" max="10245" width="10" style="1" customWidth="1"/>
    <col min="10246" max="10246" width="12.625" style="1" customWidth="1"/>
    <col min="10247" max="10247" width="8.5" style="1" customWidth="1"/>
    <col min="10248" max="10248" width="10" style="1" customWidth="1"/>
    <col min="10249" max="10251" width="7.25" style="1" customWidth="1"/>
    <col min="10252" max="10496" width="9" style="1"/>
    <col min="10497" max="10497" width="12.75" style="1" customWidth="1"/>
    <col min="10498" max="10499" width="12.625" style="1" customWidth="1"/>
    <col min="10500" max="10500" width="7.5" style="1" customWidth="1"/>
    <col min="10501" max="10501" width="10" style="1" customWidth="1"/>
    <col min="10502" max="10502" width="12.625" style="1" customWidth="1"/>
    <col min="10503" max="10503" width="8.5" style="1" customWidth="1"/>
    <col min="10504" max="10504" width="10" style="1" customWidth="1"/>
    <col min="10505" max="10507" width="7.25" style="1" customWidth="1"/>
    <col min="10508" max="10752" width="9" style="1"/>
    <col min="10753" max="10753" width="12.75" style="1" customWidth="1"/>
    <col min="10754" max="10755" width="12.625" style="1" customWidth="1"/>
    <col min="10756" max="10756" width="7.5" style="1" customWidth="1"/>
    <col min="10757" max="10757" width="10" style="1" customWidth="1"/>
    <col min="10758" max="10758" width="12.625" style="1" customWidth="1"/>
    <col min="10759" max="10759" width="8.5" style="1" customWidth="1"/>
    <col min="10760" max="10760" width="10" style="1" customWidth="1"/>
    <col min="10761" max="10763" width="7.25" style="1" customWidth="1"/>
    <col min="10764" max="11008" width="9" style="1"/>
    <col min="11009" max="11009" width="12.75" style="1" customWidth="1"/>
    <col min="11010" max="11011" width="12.625" style="1" customWidth="1"/>
    <col min="11012" max="11012" width="7.5" style="1" customWidth="1"/>
    <col min="11013" max="11013" width="10" style="1" customWidth="1"/>
    <col min="11014" max="11014" width="12.625" style="1" customWidth="1"/>
    <col min="11015" max="11015" width="8.5" style="1" customWidth="1"/>
    <col min="11016" max="11016" width="10" style="1" customWidth="1"/>
    <col min="11017" max="11019" width="7.25" style="1" customWidth="1"/>
    <col min="11020" max="11264" width="9" style="1"/>
    <col min="11265" max="11265" width="12.75" style="1" customWidth="1"/>
    <col min="11266" max="11267" width="12.625" style="1" customWidth="1"/>
    <col min="11268" max="11268" width="7.5" style="1" customWidth="1"/>
    <col min="11269" max="11269" width="10" style="1" customWidth="1"/>
    <col min="11270" max="11270" width="12.625" style="1" customWidth="1"/>
    <col min="11271" max="11271" width="8.5" style="1" customWidth="1"/>
    <col min="11272" max="11272" width="10" style="1" customWidth="1"/>
    <col min="11273" max="11275" width="7.25" style="1" customWidth="1"/>
    <col min="11276" max="11520" width="9" style="1"/>
    <col min="11521" max="11521" width="12.75" style="1" customWidth="1"/>
    <col min="11522" max="11523" width="12.625" style="1" customWidth="1"/>
    <col min="11524" max="11524" width="7.5" style="1" customWidth="1"/>
    <col min="11525" max="11525" width="10" style="1" customWidth="1"/>
    <col min="11526" max="11526" width="12.625" style="1" customWidth="1"/>
    <col min="11527" max="11527" width="8.5" style="1" customWidth="1"/>
    <col min="11528" max="11528" width="10" style="1" customWidth="1"/>
    <col min="11529" max="11531" width="7.25" style="1" customWidth="1"/>
    <col min="11532" max="11776" width="9" style="1"/>
    <col min="11777" max="11777" width="12.75" style="1" customWidth="1"/>
    <col min="11778" max="11779" width="12.625" style="1" customWidth="1"/>
    <col min="11780" max="11780" width="7.5" style="1" customWidth="1"/>
    <col min="11781" max="11781" width="10" style="1" customWidth="1"/>
    <col min="11782" max="11782" width="12.625" style="1" customWidth="1"/>
    <col min="11783" max="11783" width="8.5" style="1" customWidth="1"/>
    <col min="11784" max="11784" width="10" style="1" customWidth="1"/>
    <col min="11785" max="11787" width="7.25" style="1" customWidth="1"/>
    <col min="11788" max="12032" width="9" style="1"/>
    <col min="12033" max="12033" width="12.75" style="1" customWidth="1"/>
    <col min="12034" max="12035" width="12.625" style="1" customWidth="1"/>
    <col min="12036" max="12036" width="7.5" style="1" customWidth="1"/>
    <col min="12037" max="12037" width="10" style="1" customWidth="1"/>
    <col min="12038" max="12038" width="12.625" style="1" customWidth="1"/>
    <col min="12039" max="12039" width="8.5" style="1" customWidth="1"/>
    <col min="12040" max="12040" width="10" style="1" customWidth="1"/>
    <col min="12041" max="12043" width="7.25" style="1" customWidth="1"/>
    <col min="12044" max="12288" width="9" style="1"/>
    <col min="12289" max="12289" width="12.75" style="1" customWidth="1"/>
    <col min="12290" max="12291" width="12.625" style="1" customWidth="1"/>
    <col min="12292" max="12292" width="7.5" style="1" customWidth="1"/>
    <col min="12293" max="12293" width="10" style="1" customWidth="1"/>
    <col min="12294" max="12294" width="12.625" style="1" customWidth="1"/>
    <col min="12295" max="12295" width="8.5" style="1" customWidth="1"/>
    <col min="12296" max="12296" width="10" style="1" customWidth="1"/>
    <col min="12297" max="12299" width="7.25" style="1" customWidth="1"/>
    <col min="12300" max="12544" width="9" style="1"/>
    <col min="12545" max="12545" width="12.75" style="1" customWidth="1"/>
    <col min="12546" max="12547" width="12.625" style="1" customWidth="1"/>
    <col min="12548" max="12548" width="7.5" style="1" customWidth="1"/>
    <col min="12549" max="12549" width="10" style="1" customWidth="1"/>
    <col min="12550" max="12550" width="12.625" style="1" customWidth="1"/>
    <col min="12551" max="12551" width="8.5" style="1" customWidth="1"/>
    <col min="12552" max="12552" width="10" style="1" customWidth="1"/>
    <col min="12553" max="12555" width="7.25" style="1" customWidth="1"/>
    <col min="12556" max="12800" width="9" style="1"/>
    <col min="12801" max="12801" width="12.75" style="1" customWidth="1"/>
    <col min="12802" max="12803" width="12.625" style="1" customWidth="1"/>
    <col min="12804" max="12804" width="7.5" style="1" customWidth="1"/>
    <col min="12805" max="12805" width="10" style="1" customWidth="1"/>
    <col min="12806" max="12806" width="12.625" style="1" customWidth="1"/>
    <col min="12807" max="12807" width="8.5" style="1" customWidth="1"/>
    <col min="12808" max="12808" width="10" style="1" customWidth="1"/>
    <col min="12809" max="12811" width="7.25" style="1" customWidth="1"/>
    <col min="12812" max="13056" width="9" style="1"/>
    <col min="13057" max="13057" width="12.75" style="1" customWidth="1"/>
    <col min="13058" max="13059" width="12.625" style="1" customWidth="1"/>
    <col min="13060" max="13060" width="7.5" style="1" customWidth="1"/>
    <col min="13061" max="13061" width="10" style="1" customWidth="1"/>
    <col min="13062" max="13062" width="12.625" style="1" customWidth="1"/>
    <col min="13063" max="13063" width="8.5" style="1" customWidth="1"/>
    <col min="13064" max="13064" width="10" style="1" customWidth="1"/>
    <col min="13065" max="13067" width="7.25" style="1" customWidth="1"/>
    <col min="13068" max="13312" width="9" style="1"/>
    <col min="13313" max="13313" width="12.75" style="1" customWidth="1"/>
    <col min="13314" max="13315" width="12.625" style="1" customWidth="1"/>
    <col min="13316" max="13316" width="7.5" style="1" customWidth="1"/>
    <col min="13317" max="13317" width="10" style="1" customWidth="1"/>
    <col min="13318" max="13318" width="12.625" style="1" customWidth="1"/>
    <col min="13319" max="13319" width="8.5" style="1" customWidth="1"/>
    <col min="13320" max="13320" width="10" style="1" customWidth="1"/>
    <col min="13321" max="13323" width="7.25" style="1" customWidth="1"/>
    <col min="13324" max="13568" width="9" style="1"/>
    <col min="13569" max="13569" width="12.75" style="1" customWidth="1"/>
    <col min="13570" max="13571" width="12.625" style="1" customWidth="1"/>
    <col min="13572" max="13572" width="7.5" style="1" customWidth="1"/>
    <col min="13573" max="13573" width="10" style="1" customWidth="1"/>
    <col min="13574" max="13574" width="12.625" style="1" customWidth="1"/>
    <col min="13575" max="13575" width="8.5" style="1" customWidth="1"/>
    <col min="13576" max="13576" width="10" style="1" customWidth="1"/>
    <col min="13577" max="13579" width="7.25" style="1" customWidth="1"/>
    <col min="13580" max="13824" width="9" style="1"/>
    <col min="13825" max="13825" width="12.75" style="1" customWidth="1"/>
    <col min="13826" max="13827" width="12.625" style="1" customWidth="1"/>
    <col min="13828" max="13828" width="7.5" style="1" customWidth="1"/>
    <col min="13829" max="13829" width="10" style="1" customWidth="1"/>
    <col min="13830" max="13830" width="12.625" style="1" customWidth="1"/>
    <col min="13831" max="13831" width="8.5" style="1" customWidth="1"/>
    <col min="13832" max="13832" width="10" style="1" customWidth="1"/>
    <col min="13833" max="13835" width="7.25" style="1" customWidth="1"/>
    <col min="13836" max="14080" width="9" style="1"/>
    <col min="14081" max="14081" width="12.75" style="1" customWidth="1"/>
    <col min="14082" max="14083" width="12.625" style="1" customWidth="1"/>
    <col min="14084" max="14084" width="7.5" style="1" customWidth="1"/>
    <col min="14085" max="14085" width="10" style="1" customWidth="1"/>
    <col min="14086" max="14086" width="12.625" style="1" customWidth="1"/>
    <col min="14087" max="14087" width="8.5" style="1" customWidth="1"/>
    <col min="14088" max="14088" width="10" style="1" customWidth="1"/>
    <col min="14089" max="14091" width="7.25" style="1" customWidth="1"/>
    <col min="14092" max="14336" width="9" style="1"/>
    <col min="14337" max="14337" width="12.75" style="1" customWidth="1"/>
    <col min="14338" max="14339" width="12.625" style="1" customWidth="1"/>
    <col min="14340" max="14340" width="7.5" style="1" customWidth="1"/>
    <col min="14341" max="14341" width="10" style="1" customWidth="1"/>
    <col min="14342" max="14342" width="12.625" style="1" customWidth="1"/>
    <col min="14343" max="14343" width="8.5" style="1" customWidth="1"/>
    <col min="14344" max="14344" width="10" style="1" customWidth="1"/>
    <col min="14345" max="14347" width="7.25" style="1" customWidth="1"/>
    <col min="14348" max="14592" width="9" style="1"/>
    <col min="14593" max="14593" width="12.75" style="1" customWidth="1"/>
    <col min="14594" max="14595" width="12.625" style="1" customWidth="1"/>
    <col min="14596" max="14596" width="7.5" style="1" customWidth="1"/>
    <col min="14597" max="14597" width="10" style="1" customWidth="1"/>
    <col min="14598" max="14598" width="12.625" style="1" customWidth="1"/>
    <col min="14599" max="14599" width="8.5" style="1" customWidth="1"/>
    <col min="14600" max="14600" width="10" style="1" customWidth="1"/>
    <col min="14601" max="14603" width="7.25" style="1" customWidth="1"/>
    <col min="14604" max="14848" width="9" style="1"/>
    <col min="14849" max="14849" width="12.75" style="1" customWidth="1"/>
    <col min="14850" max="14851" width="12.625" style="1" customWidth="1"/>
    <col min="14852" max="14852" width="7.5" style="1" customWidth="1"/>
    <col min="14853" max="14853" width="10" style="1" customWidth="1"/>
    <col min="14854" max="14854" width="12.625" style="1" customWidth="1"/>
    <col min="14855" max="14855" width="8.5" style="1" customWidth="1"/>
    <col min="14856" max="14856" width="10" style="1" customWidth="1"/>
    <col min="14857" max="14859" width="7.25" style="1" customWidth="1"/>
    <col min="14860" max="15104" width="9" style="1"/>
    <col min="15105" max="15105" width="12.75" style="1" customWidth="1"/>
    <col min="15106" max="15107" width="12.625" style="1" customWidth="1"/>
    <col min="15108" max="15108" width="7.5" style="1" customWidth="1"/>
    <col min="15109" max="15109" width="10" style="1" customWidth="1"/>
    <col min="15110" max="15110" width="12.625" style="1" customWidth="1"/>
    <col min="15111" max="15111" width="8.5" style="1" customWidth="1"/>
    <col min="15112" max="15112" width="10" style="1" customWidth="1"/>
    <col min="15113" max="15115" width="7.25" style="1" customWidth="1"/>
    <col min="15116" max="15360" width="9" style="1"/>
    <col min="15361" max="15361" width="12.75" style="1" customWidth="1"/>
    <col min="15362" max="15363" width="12.625" style="1" customWidth="1"/>
    <col min="15364" max="15364" width="7.5" style="1" customWidth="1"/>
    <col min="15365" max="15365" width="10" style="1" customWidth="1"/>
    <col min="15366" max="15366" width="12.625" style="1" customWidth="1"/>
    <col min="15367" max="15367" width="8.5" style="1" customWidth="1"/>
    <col min="15368" max="15368" width="10" style="1" customWidth="1"/>
    <col min="15369" max="15371" width="7.25" style="1" customWidth="1"/>
    <col min="15372" max="15616" width="9" style="1"/>
    <col min="15617" max="15617" width="12.75" style="1" customWidth="1"/>
    <col min="15618" max="15619" width="12.625" style="1" customWidth="1"/>
    <col min="15620" max="15620" width="7.5" style="1" customWidth="1"/>
    <col min="15621" max="15621" width="10" style="1" customWidth="1"/>
    <col min="15622" max="15622" width="12.625" style="1" customWidth="1"/>
    <col min="15623" max="15623" width="8.5" style="1" customWidth="1"/>
    <col min="15624" max="15624" width="10" style="1" customWidth="1"/>
    <col min="15625" max="15627" width="7.25" style="1" customWidth="1"/>
    <col min="15628" max="15872" width="9" style="1"/>
    <col min="15873" max="15873" width="12.75" style="1" customWidth="1"/>
    <col min="15874" max="15875" width="12.625" style="1" customWidth="1"/>
    <col min="15876" max="15876" width="7.5" style="1" customWidth="1"/>
    <col min="15877" max="15877" width="10" style="1" customWidth="1"/>
    <col min="15878" max="15878" width="12.625" style="1" customWidth="1"/>
    <col min="15879" max="15879" width="8.5" style="1" customWidth="1"/>
    <col min="15880" max="15880" width="10" style="1" customWidth="1"/>
    <col min="15881" max="15883" width="7.25" style="1" customWidth="1"/>
    <col min="15884" max="16128" width="9" style="1"/>
    <col min="16129" max="16129" width="12.75" style="1" customWidth="1"/>
    <col min="16130" max="16131" width="12.625" style="1" customWidth="1"/>
    <col min="16132" max="16132" width="7.5" style="1" customWidth="1"/>
    <col min="16133" max="16133" width="10" style="1" customWidth="1"/>
    <col min="16134" max="16134" width="12.625" style="1" customWidth="1"/>
    <col min="16135" max="16135" width="8.5" style="1" customWidth="1"/>
    <col min="16136" max="16136" width="10" style="1" customWidth="1"/>
    <col min="16137" max="16139" width="7.25" style="1" customWidth="1"/>
    <col min="16140" max="16384" width="9" style="1"/>
  </cols>
  <sheetData>
    <row r="1" spans="1:13" ht="24" customHeight="1">
      <c r="A1" s="875" t="s">
        <v>544</v>
      </c>
      <c r="B1" s="696"/>
      <c r="C1" s="696"/>
      <c r="D1" s="696"/>
      <c r="E1" s="696"/>
      <c r="F1" s="696"/>
      <c r="G1" s="696"/>
      <c r="H1" s="696"/>
    </row>
    <row r="2" spans="1:13" s="41" customFormat="1" ht="3" customHeight="1" thickBot="1">
      <c r="A2" s="426"/>
      <c r="B2" s="426"/>
      <c r="C2" s="426"/>
      <c r="D2" s="426"/>
      <c r="E2" s="426"/>
      <c r="F2" s="426"/>
      <c r="G2" s="426"/>
      <c r="H2" s="426"/>
      <c r="I2" s="202"/>
      <c r="J2" s="202"/>
      <c r="K2" s="203"/>
      <c r="L2" s="203"/>
      <c r="M2" s="203"/>
    </row>
    <row r="3" spans="1:13" ht="16.5" customHeight="1" thickTop="1">
      <c r="A3" s="876" t="s">
        <v>448</v>
      </c>
      <c r="B3" s="447">
        <v>24</v>
      </c>
      <c r="C3" s="899">
        <v>25</v>
      </c>
      <c r="D3" s="900"/>
      <c r="E3" s="901"/>
      <c r="F3" s="880">
        <v>26</v>
      </c>
      <c r="G3" s="902"/>
      <c r="H3" s="902"/>
    </row>
    <row r="4" spans="1:13" ht="16.5" customHeight="1">
      <c r="A4" s="877"/>
      <c r="B4" s="448" t="s">
        <v>545</v>
      </c>
      <c r="C4" s="448" t="s">
        <v>546</v>
      </c>
      <c r="D4" s="448" t="s">
        <v>547</v>
      </c>
      <c r="E4" s="448" t="s">
        <v>548</v>
      </c>
      <c r="F4" s="363" t="s">
        <v>549</v>
      </c>
      <c r="G4" s="363" t="s">
        <v>547</v>
      </c>
      <c r="H4" s="364" t="s">
        <v>548</v>
      </c>
    </row>
    <row r="5" spans="1:13" ht="16.5" customHeight="1">
      <c r="A5" s="449" t="s">
        <v>10</v>
      </c>
      <c r="B5" s="450">
        <v>1292</v>
      </c>
      <c r="C5" s="450">
        <v>1305</v>
      </c>
      <c r="D5" s="451">
        <v>13</v>
      </c>
      <c r="E5" s="452">
        <v>1</v>
      </c>
      <c r="F5" s="453">
        <v>1258</v>
      </c>
      <c r="G5" s="454">
        <v>-47</v>
      </c>
      <c r="H5" s="455">
        <v>-3.6</v>
      </c>
      <c r="J5" s="70"/>
    </row>
    <row r="6" spans="1:13" ht="16.5" customHeight="1">
      <c r="A6" s="456" t="s">
        <v>449</v>
      </c>
      <c r="B6" s="457">
        <v>164</v>
      </c>
      <c r="C6" s="457">
        <v>176</v>
      </c>
      <c r="D6" s="458">
        <v>12</v>
      </c>
      <c r="E6" s="459">
        <v>7.3</v>
      </c>
      <c r="F6" s="460">
        <v>167</v>
      </c>
      <c r="G6" s="461">
        <v>-9</v>
      </c>
      <c r="H6" s="462">
        <v>-5.0999999999999996</v>
      </c>
    </row>
    <row r="7" spans="1:13" ht="16.5" customHeight="1">
      <c r="A7" s="463" t="s">
        <v>450</v>
      </c>
      <c r="B7" s="464">
        <v>0</v>
      </c>
      <c r="C7" s="464">
        <v>1</v>
      </c>
      <c r="D7" s="464">
        <v>1</v>
      </c>
      <c r="E7" s="459" t="s">
        <v>78</v>
      </c>
      <c r="F7" s="465">
        <v>0</v>
      </c>
      <c r="G7" s="466">
        <v>-1</v>
      </c>
      <c r="H7" s="467">
        <v>-100</v>
      </c>
    </row>
    <row r="8" spans="1:13" ht="16.5" customHeight="1">
      <c r="A8" s="463" t="s">
        <v>451</v>
      </c>
      <c r="B8" s="464">
        <v>1028</v>
      </c>
      <c r="C8" s="464">
        <v>1072</v>
      </c>
      <c r="D8" s="468">
        <v>44</v>
      </c>
      <c r="E8" s="459">
        <v>4.3</v>
      </c>
      <c r="F8" s="465">
        <v>1036</v>
      </c>
      <c r="G8" s="466">
        <v>-36</v>
      </c>
      <c r="H8" s="469">
        <v>-3.4</v>
      </c>
    </row>
    <row r="9" spans="1:13" ht="16.5" customHeight="1">
      <c r="A9" s="470" t="s">
        <v>355</v>
      </c>
      <c r="B9" s="471">
        <v>100</v>
      </c>
      <c r="C9" s="471">
        <v>56</v>
      </c>
      <c r="D9" s="472">
        <v>-44</v>
      </c>
      <c r="E9" s="473">
        <v>-44</v>
      </c>
      <c r="F9" s="474">
        <v>55</v>
      </c>
      <c r="G9" s="475">
        <v>-1</v>
      </c>
      <c r="H9" s="476">
        <v>-1.8</v>
      </c>
    </row>
    <row r="10" spans="1:13">
      <c r="A10" s="477" t="s">
        <v>452</v>
      </c>
      <c r="B10" s="478" t="s">
        <v>453</v>
      </c>
      <c r="C10" s="478"/>
      <c r="D10" s="279"/>
      <c r="E10" s="279"/>
      <c r="F10" s="279"/>
      <c r="G10" s="279"/>
    </row>
    <row r="11" spans="1:13">
      <c r="A11" s="478"/>
      <c r="B11" s="478" t="s">
        <v>454</v>
      </c>
      <c r="C11" s="478"/>
      <c r="D11" s="279"/>
      <c r="E11" s="279"/>
      <c r="F11" s="279"/>
      <c r="G11" s="279"/>
    </row>
    <row r="12" spans="1:13">
      <c r="A12" s="478"/>
      <c r="B12" s="478" t="s">
        <v>455</v>
      </c>
      <c r="C12" s="478"/>
      <c r="D12" s="279"/>
      <c r="E12" s="279"/>
      <c r="F12" s="279"/>
      <c r="G12" s="279"/>
    </row>
    <row r="13" spans="1:13">
      <c r="A13" s="274"/>
      <c r="B13" s="478" t="s">
        <v>560</v>
      </c>
      <c r="C13" s="274"/>
      <c r="D13" s="274"/>
      <c r="E13" s="274"/>
      <c r="F13" s="274"/>
      <c r="G13" s="274"/>
    </row>
    <row r="14" spans="1:13">
      <c r="A14" s="70"/>
      <c r="B14" s="70"/>
      <c r="C14" s="70"/>
      <c r="D14" s="70"/>
      <c r="E14" s="70"/>
      <c r="F14" s="520"/>
      <c r="G14" s="70"/>
      <c r="H14" s="70"/>
    </row>
  </sheetData>
  <mergeCells count="4">
    <mergeCell ref="A1:H1"/>
    <mergeCell ref="A3:A4"/>
    <mergeCell ref="C3:E3"/>
    <mergeCell ref="F3:H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workbookViewId="0">
      <selection activeCell="H32" sqref="H32"/>
    </sheetView>
  </sheetViews>
  <sheetFormatPr defaultColWidth="12.625" defaultRowHeight="11.25" customHeight="1"/>
  <cols>
    <col min="1" max="1" width="7.25" style="479" customWidth="1"/>
    <col min="2" max="6" width="10.625" style="483" customWidth="1"/>
    <col min="7" max="16" width="5.375" style="484" customWidth="1"/>
    <col min="17" max="18" width="6.375" style="483" customWidth="1"/>
    <col min="19" max="256" width="12.625" style="483"/>
    <col min="257" max="257" width="7.25" style="483" customWidth="1"/>
    <col min="258" max="262" width="10.625" style="483" customWidth="1"/>
    <col min="263" max="272" width="5.375" style="483" customWidth="1"/>
    <col min="273" max="274" width="6.375" style="483" customWidth="1"/>
    <col min="275" max="512" width="12.625" style="483"/>
    <col min="513" max="513" width="7.25" style="483" customWidth="1"/>
    <col min="514" max="518" width="10.625" style="483" customWidth="1"/>
    <col min="519" max="528" width="5.375" style="483" customWidth="1"/>
    <col min="529" max="530" width="6.375" style="483" customWidth="1"/>
    <col min="531" max="768" width="12.625" style="483"/>
    <col min="769" max="769" width="7.25" style="483" customWidth="1"/>
    <col min="770" max="774" width="10.625" style="483" customWidth="1"/>
    <col min="775" max="784" width="5.375" style="483" customWidth="1"/>
    <col min="785" max="786" width="6.375" style="483" customWidth="1"/>
    <col min="787" max="1024" width="12.625" style="483"/>
    <col min="1025" max="1025" width="7.25" style="483" customWidth="1"/>
    <col min="1026" max="1030" width="10.625" style="483" customWidth="1"/>
    <col min="1031" max="1040" width="5.375" style="483" customWidth="1"/>
    <col min="1041" max="1042" width="6.375" style="483" customWidth="1"/>
    <col min="1043" max="1280" width="12.625" style="483"/>
    <col min="1281" max="1281" width="7.25" style="483" customWidth="1"/>
    <col min="1282" max="1286" width="10.625" style="483" customWidth="1"/>
    <col min="1287" max="1296" width="5.375" style="483" customWidth="1"/>
    <col min="1297" max="1298" width="6.375" style="483" customWidth="1"/>
    <col min="1299" max="1536" width="12.625" style="483"/>
    <col min="1537" max="1537" width="7.25" style="483" customWidth="1"/>
    <col min="1538" max="1542" width="10.625" style="483" customWidth="1"/>
    <col min="1543" max="1552" width="5.375" style="483" customWidth="1"/>
    <col min="1553" max="1554" width="6.375" style="483" customWidth="1"/>
    <col min="1555" max="1792" width="12.625" style="483"/>
    <col min="1793" max="1793" width="7.25" style="483" customWidth="1"/>
    <col min="1794" max="1798" width="10.625" style="483" customWidth="1"/>
    <col min="1799" max="1808" width="5.375" style="483" customWidth="1"/>
    <col min="1809" max="1810" width="6.375" style="483" customWidth="1"/>
    <col min="1811" max="2048" width="12.625" style="483"/>
    <col min="2049" max="2049" width="7.25" style="483" customWidth="1"/>
    <col min="2050" max="2054" width="10.625" style="483" customWidth="1"/>
    <col min="2055" max="2064" width="5.375" style="483" customWidth="1"/>
    <col min="2065" max="2066" width="6.375" style="483" customWidth="1"/>
    <col min="2067" max="2304" width="12.625" style="483"/>
    <col min="2305" max="2305" width="7.25" style="483" customWidth="1"/>
    <col min="2306" max="2310" width="10.625" style="483" customWidth="1"/>
    <col min="2311" max="2320" width="5.375" style="483" customWidth="1"/>
    <col min="2321" max="2322" width="6.375" style="483" customWidth="1"/>
    <col min="2323" max="2560" width="12.625" style="483"/>
    <col min="2561" max="2561" width="7.25" style="483" customWidth="1"/>
    <col min="2562" max="2566" width="10.625" style="483" customWidth="1"/>
    <col min="2567" max="2576" width="5.375" style="483" customWidth="1"/>
    <col min="2577" max="2578" width="6.375" style="483" customWidth="1"/>
    <col min="2579" max="2816" width="12.625" style="483"/>
    <col min="2817" max="2817" width="7.25" style="483" customWidth="1"/>
    <col min="2818" max="2822" width="10.625" style="483" customWidth="1"/>
    <col min="2823" max="2832" width="5.375" style="483" customWidth="1"/>
    <col min="2833" max="2834" width="6.375" style="483" customWidth="1"/>
    <col min="2835" max="3072" width="12.625" style="483"/>
    <col min="3073" max="3073" width="7.25" style="483" customWidth="1"/>
    <col min="3074" max="3078" width="10.625" style="483" customWidth="1"/>
    <col min="3079" max="3088" width="5.375" style="483" customWidth="1"/>
    <col min="3089" max="3090" width="6.375" style="483" customWidth="1"/>
    <col min="3091" max="3328" width="12.625" style="483"/>
    <col min="3329" max="3329" width="7.25" style="483" customWidth="1"/>
    <col min="3330" max="3334" width="10.625" style="483" customWidth="1"/>
    <col min="3335" max="3344" width="5.375" style="483" customWidth="1"/>
    <col min="3345" max="3346" width="6.375" style="483" customWidth="1"/>
    <col min="3347" max="3584" width="12.625" style="483"/>
    <col min="3585" max="3585" width="7.25" style="483" customWidth="1"/>
    <col min="3586" max="3590" width="10.625" style="483" customWidth="1"/>
    <col min="3591" max="3600" width="5.375" style="483" customWidth="1"/>
    <col min="3601" max="3602" width="6.375" style="483" customWidth="1"/>
    <col min="3603" max="3840" width="12.625" style="483"/>
    <col min="3841" max="3841" width="7.25" style="483" customWidth="1"/>
    <col min="3842" max="3846" width="10.625" style="483" customWidth="1"/>
    <col min="3847" max="3856" width="5.375" style="483" customWidth="1"/>
    <col min="3857" max="3858" width="6.375" style="483" customWidth="1"/>
    <col min="3859" max="4096" width="12.625" style="483"/>
    <col min="4097" max="4097" width="7.25" style="483" customWidth="1"/>
    <col min="4098" max="4102" width="10.625" style="483" customWidth="1"/>
    <col min="4103" max="4112" width="5.375" style="483" customWidth="1"/>
    <col min="4113" max="4114" width="6.375" style="483" customWidth="1"/>
    <col min="4115" max="4352" width="12.625" style="483"/>
    <col min="4353" max="4353" width="7.25" style="483" customWidth="1"/>
    <col min="4354" max="4358" width="10.625" style="483" customWidth="1"/>
    <col min="4359" max="4368" width="5.375" style="483" customWidth="1"/>
    <col min="4369" max="4370" width="6.375" style="483" customWidth="1"/>
    <col min="4371" max="4608" width="12.625" style="483"/>
    <col min="4609" max="4609" width="7.25" style="483" customWidth="1"/>
    <col min="4610" max="4614" width="10.625" style="483" customWidth="1"/>
    <col min="4615" max="4624" width="5.375" style="483" customWidth="1"/>
    <col min="4625" max="4626" width="6.375" style="483" customWidth="1"/>
    <col min="4627" max="4864" width="12.625" style="483"/>
    <col min="4865" max="4865" width="7.25" style="483" customWidth="1"/>
    <col min="4866" max="4870" width="10.625" style="483" customWidth="1"/>
    <col min="4871" max="4880" width="5.375" style="483" customWidth="1"/>
    <col min="4881" max="4882" width="6.375" style="483" customWidth="1"/>
    <col min="4883" max="5120" width="12.625" style="483"/>
    <col min="5121" max="5121" width="7.25" style="483" customWidth="1"/>
    <col min="5122" max="5126" width="10.625" style="483" customWidth="1"/>
    <col min="5127" max="5136" width="5.375" style="483" customWidth="1"/>
    <col min="5137" max="5138" width="6.375" style="483" customWidth="1"/>
    <col min="5139" max="5376" width="12.625" style="483"/>
    <col min="5377" max="5377" width="7.25" style="483" customWidth="1"/>
    <col min="5378" max="5382" width="10.625" style="483" customWidth="1"/>
    <col min="5383" max="5392" width="5.375" style="483" customWidth="1"/>
    <col min="5393" max="5394" width="6.375" style="483" customWidth="1"/>
    <col min="5395" max="5632" width="12.625" style="483"/>
    <col min="5633" max="5633" width="7.25" style="483" customWidth="1"/>
    <col min="5634" max="5638" width="10.625" style="483" customWidth="1"/>
    <col min="5639" max="5648" width="5.375" style="483" customWidth="1"/>
    <col min="5649" max="5650" width="6.375" style="483" customWidth="1"/>
    <col min="5651" max="5888" width="12.625" style="483"/>
    <col min="5889" max="5889" width="7.25" style="483" customWidth="1"/>
    <col min="5890" max="5894" width="10.625" style="483" customWidth="1"/>
    <col min="5895" max="5904" width="5.375" style="483" customWidth="1"/>
    <col min="5905" max="5906" width="6.375" style="483" customWidth="1"/>
    <col min="5907" max="6144" width="12.625" style="483"/>
    <col min="6145" max="6145" width="7.25" style="483" customWidth="1"/>
    <col min="6146" max="6150" width="10.625" style="483" customWidth="1"/>
    <col min="6151" max="6160" width="5.375" style="483" customWidth="1"/>
    <col min="6161" max="6162" width="6.375" style="483" customWidth="1"/>
    <col min="6163" max="6400" width="12.625" style="483"/>
    <col min="6401" max="6401" width="7.25" style="483" customWidth="1"/>
    <col min="6402" max="6406" width="10.625" style="483" customWidth="1"/>
    <col min="6407" max="6416" width="5.375" style="483" customWidth="1"/>
    <col min="6417" max="6418" width="6.375" style="483" customWidth="1"/>
    <col min="6419" max="6656" width="12.625" style="483"/>
    <col min="6657" max="6657" width="7.25" style="483" customWidth="1"/>
    <col min="6658" max="6662" width="10.625" style="483" customWidth="1"/>
    <col min="6663" max="6672" width="5.375" style="483" customWidth="1"/>
    <col min="6673" max="6674" width="6.375" style="483" customWidth="1"/>
    <col min="6675" max="6912" width="12.625" style="483"/>
    <col min="6913" max="6913" width="7.25" style="483" customWidth="1"/>
    <col min="6914" max="6918" width="10.625" style="483" customWidth="1"/>
    <col min="6919" max="6928" width="5.375" style="483" customWidth="1"/>
    <col min="6929" max="6930" width="6.375" style="483" customWidth="1"/>
    <col min="6931" max="7168" width="12.625" style="483"/>
    <col min="7169" max="7169" width="7.25" style="483" customWidth="1"/>
    <col min="7170" max="7174" width="10.625" style="483" customWidth="1"/>
    <col min="7175" max="7184" width="5.375" style="483" customWidth="1"/>
    <col min="7185" max="7186" width="6.375" style="483" customWidth="1"/>
    <col min="7187" max="7424" width="12.625" style="483"/>
    <col min="7425" max="7425" width="7.25" style="483" customWidth="1"/>
    <col min="7426" max="7430" width="10.625" style="483" customWidth="1"/>
    <col min="7431" max="7440" width="5.375" style="483" customWidth="1"/>
    <col min="7441" max="7442" width="6.375" style="483" customWidth="1"/>
    <col min="7443" max="7680" width="12.625" style="483"/>
    <col min="7681" max="7681" width="7.25" style="483" customWidth="1"/>
    <col min="7682" max="7686" width="10.625" style="483" customWidth="1"/>
    <col min="7687" max="7696" width="5.375" style="483" customWidth="1"/>
    <col min="7697" max="7698" width="6.375" style="483" customWidth="1"/>
    <col min="7699" max="7936" width="12.625" style="483"/>
    <col min="7937" max="7937" width="7.25" style="483" customWidth="1"/>
    <col min="7938" max="7942" width="10.625" style="483" customWidth="1"/>
    <col min="7943" max="7952" width="5.375" style="483" customWidth="1"/>
    <col min="7953" max="7954" width="6.375" style="483" customWidth="1"/>
    <col min="7955" max="8192" width="12.625" style="483"/>
    <col min="8193" max="8193" width="7.25" style="483" customWidth="1"/>
    <col min="8194" max="8198" width="10.625" style="483" customWidth="1"/>
    <col min="8199" max="8208" width="5.375" style="483" customWidth="1"/>
    <col min="8209" max="8210" width="6.375" style="483" customWidth="1"/>
    <col min="8211" max="8448" width="12.625" style="483"/>
    <col min="8449" max="8449" width="7.25" style="483" customWidth="1"/>
    <col min="8450" max="8454" width="10.625" style="483" customWidth="1"/>
    <col min="8455" max="8464" width="5.375" style="483" customWidth="1"/>
    <col min="8465" max="8466" width="6.375" style="483" customWidth="1"/>
    <col min="8467" max="8704" width="12.625" style="483"/>
    <col min="8705" max="8705" width="7.25" style="483" customWidth="1"/>
    <col min="8706" max="8710" width="10.625" style="483" customWidth="1"/>
    <col min="8711" max="8720" width="5.375" style="483" customWidth="1"/>
    <col min="8721" max="8722" width="6.375" style="483" customWidth="1"/>
    <col min="8723" max="8960" width="12.625" style="483"/>
    <col min="8961" max="8961" width="7.25" style="483" customWidth="1"/>
    <col min="8962" max="8966" width="10.625" style="483" customWidth="1"/>
    <col min="8967" max="8976" width="5.375" style="483" customWidth="1"/>
    <col min="8977" max="8978" width="6.375" style="483" customWidth="1"/>
    <col min="8979" max="9216" width="12.625" style="483"/>
    <col min="9217" max="9217" width="7.25" style="483" customWidth="1"/>
    <col min="9218" max="9222" width="10.625" style="483" customWidth="1"/>
    <col min="9223" max="9232" width="5.375" style="483" customWidth="1"/>
    <col min="9233" max="9234" width="6.375" style="483" customWidth="1"/>
    <col min="9235" max="9472" width="12.625" style="483"/>
    <col min="9473" max="9473" width="7.25" style="483" customWidth="1"/>
    <col min="9474" max="9478" width="10.625" style="483" customWidth="1"/>
    <col min="9479" max="9488" width="5.375" style="483" customWidth="1"/>
    <col min="9489" max="9490" width="6.375" style="483" customWidth="1"/>
    <col min="9491" max="9728" width="12.625" style="483"/>
    <col min="9729" max="9729" width="7.25" style="483" customWidth="1"/>
    <col min="9730" max="9734" width="10.625" style="483" customWidth="1"/>
    <col min="9735" max="9744" width="5.375" style="483" customWidth="1"/>
    <col min="9745" max="9746" width="6.375" style="483" customWidth="1"/>
    <col min="9747" max="9984" width="12.625" style="483"/>
    <col min="9985" max="9985" width="7.25" style="483" customWidth="1"/>
    <col min="9986" max="9990" width="10.625" style="483" customWidth="1"/>
    <col min="9991" max="10000" width="5.375" style="483" customWidth="1"/>
    <col min="10001" max="10002" width="6.375" style="483" customWidth="1"/>
    <col min="10003" max="10240" width="12.625" style="483"/>
    <col min="10241" max="10241" width="7.25" style="483" customWidth="1"/>
    <col min="10242" max="10246" width="10.625" style="483" customWidth="1"/>
    <col min="10247" max="10256" width="5.375" style="483" customWidth="1"/>
    <col min="10257" max="10258" width="6.375" style="483" customWidth="1"/>
    <col min="10259" max="10496" width="12.625" style="483"/>
    <col min="10497" max="10497" width="7.25" style="483" customWidth="1"/>
    <col min="10498" max="10502" width="10.625" style="483" customWidth="1"/>
    <col min="10503" max="10512" width="5.375" style="483" customWidth="1"/>
    <col min="10513" max="10514" width="6.375" style="483" customWidth="1"/>
    <col min="10515" max="10752" width="12.625" style="483"/>
    <col min="10753" max="10753" width="7.25" style="483" customWidth="1"/>
    <col min="10754" max="10758" width="10.625" style="483" customWidth="1"/>
    <col min="10759" max="10768" width="5.375" style="483" customWidth="1"/>
    <col min="10769" max="10770" width="6.375" style="483" customWidth="1"/>
    <col min="10771" max="11008" width="12.625" style="483"/>
    <col min="11009" max="11009" width="7.25" style="483" customWidth="1"/>
    <col min="11010" max="11014" width="10.625" style="483" customWidth="1"/>
    <col min="11015" max="11024" width="5.375" style="483" customWidth="1"/>
    <col min="11025" max="11026" width="6.375" style="483" customWidth="1"/>
    <col min="11027" max="11264" width="12.625" style="483"/>
    <col min="11265" max="11265" width="7.25" style="483" customWidth="1"/>
    <col min="11266" max="11270" width="10.625" style="483" customWidth="1"/>
    <col min="11271" max="11280" width="5.375" style="483" customWidth="1"/>
    <col min="11281" max="11282" width="6.375" style="483" customWidth="1"/>
    <col min="11283" max="11520" width="12.625" style="483"/>
    <col min="11521" max="11521" width="7.25" style="483" customWidth="1"/>
    <col min="11522" max="11526" width="10.625" style="483" customWidth="1"/>
    <col min="11527" max="11536" width="5.375" style="483" customWidth="1"/>
    <col min="11537" max="11538" width="6.375" style="483" customWidth="1"/>
    <col min="11539" max="11776" width="12.625" style="483"/>
    <col min="11777" max="11777" width="7.25" style="483" customWidth="1"/>
    <col min="11778" max="11782" width="10.625" style="483" customWidth="1"/>
    <col min="11783" max="11792" width="5.375" style="483" customWidth="1"/>
    <col min="11793" max="11794" width="6.375" style="483" customWidth="1"/>
    <col min="11795" max="12032" width="12.625" style="483"/>
    <col min="12033" max="12033" width="7.25" style="483" customWidth="1"/>
    <col min="12034" max="12038" width="10.625" style="483" customWidth="1"/>
    <col min="12039" max="12048" width="5.375" style="483" customWidth="1"/>
    <col min="12049" max="12050" width="6.375" style="483" customWidth="1"/>
    <col min="12051" max="12288" width="12.625" style="483"/>
    <col min="12289" max="12289" width="7.25" style="483" customWidth="1"/>
    <col min="12290" max="12294" width="10.625" style="483" customWidth="1"/>
    <col min="12295" max="12304" width="5.375" style="483" customWidth="1"/>
    <col min="12305" max="12306" width="6.375" style="483" customWidth="1"/>
    <col min="12307" max="12544" width="12.625" style="483"/>
    <col min="12545" max="12545" width="7.25" style="483" customWidth="1"/>
    <col min="12546" max="12550" width="10.625" style="483" customWidth="1"/>
    <col min="12551" max="12560" width="5.375" style="483" customWidth="1"/>
    <col min="12561" max="12562" width="6.375" style="483" customWidth="1"/>
    <col min="12563" max="12800" width="12.625" style="483"/>
    <col min="12801" max="12801" width="7.25" style="483" customWidth="1"/>
    <col min="12802" max="12806" width="10.625" style="483" customWidth="1"/>
    <col min="12807" max="12816" width="5.375" style="483" customWidth="1"/>
    <col min="12817" max="12818" width="6.375" style="483" customWidth="1"/>
    <col min="12819" max="13056" width="12.625" style="483"/>
    <col min="13057" max="13057" width="7.25" style="483" customWidth="1"/>
    <col min="13058" max="13062" width="10.625" style="483" customWidth="1"/>
    <col min="13063" max="13072" width="5.375" style="483" customWidth="1"/>
    <col min="13073" max="13074" width="6.375" style="483" customWidth="1"/>
    <col min="13075" max="13312" width="12.625" style="483"/>
    <col min="13313" max="13313" width="7.25" style="483" customWidth="1"/>
    <col min="13314" max="13318" width="10.625" style="483" customWidth="1"/>
    <col min="13319" max="13328" width="5.375" style="483" customWidth="1"/>
    <col min="13329" max="13330" width="6.375" style="483" customWidth="1"/>
    <col min="13331" max="13568" width="12.625" style="483"/>
    <col min="13569" max="13569" width="7.25" style="483" customWidth="1"/>
    <col min="13570" max="13574" width="10.625" style="483" customWidth="1"/>
    <col min="13575" max="13584" width="5.375" style="483" customWidth="1"/>
    <col min="13585" max="13586" width="6.375" style="483" customWidth="1"/>
    <col min="13587" max="13824" width="12.625" style="483"/>
    <col min="13825" max="13825" width="7.25" style="483" customWidth="1"/>
    <col min="13826" max="13830" width="10.625" style="483" customWidth="1"/>
    <col min="13831" max="13840" width="5.375" style="483" customWidth="1"/>
    <col min="13841" max="13842" width="6.375" style="483" customWidth="1"/>
    <col min="13843" max="14080" width="12.625" style="483"/>
    <col min="14081" max="14081" width="7.25" style="483" customWidth="1"/>
    <col min="14082" max="14086" width="10.625" style="483" customWidth="1"/>
    <col min="14087" max="14096" width="5.375" style="483" customWidth="1"/>
    <col min="14097" max="14098" width="6.375" style="483" customWidth="1"/>
    <col min="14099" max="14336" width="12.625" style="483"/>
    <col min="14337" max="14337" width="7.25" style="483" customWidth="1"/>
    <col min="14338" max="14342" width="10.625" style="483" customWidth="1"/>
    <col min="14343" max="14352" width="5.375" style="483" customWidth="1"/>
    <col min="14353" max="14354" width="6.375" style="483" customWidth="1"/>
    <col min="14355" max="14592" width="12.625" style="483"/>
    <col min="14593" max="14593" width="7.25" style="483" customWidth="1"/>
    <col min="14594" max="14598" width="10.625" style="483" customWidth="1"/>
    <col min="14599" max="14608" width="5.375" style="483" customWidth="1"/>
    <col min="14609" max="14610" width="6.375" style="483" customWidth="1"/>
    <col min="14611" max="14848" width="12.625" style="483"/>
    <col min="14849" max="14849" width="7.25" style="483" customWidth="1"/>
    <col min="14850" max="14854" width="10.625" style="483" customWidth="1"/>
    <col min="14855" max="14864" width="5.375" style="483" customWidth="1"/>
    <col min="14865" max="14866" width="6.375" style="483" customWidth="1"/>
    <col min="14867" max="15104" width="12.625" style="483"/>
    <col min="15105" max="15105" width="7.25" style="483" customWidth="1"/>
    <col min="15106" max="15110" width="10.625" style="483" customWidth="1"/>
    <col min="15111" max="15120" width="5.375" style="483" customWidth="1"/>
    <col min="15121" max="15122" width="6.375" style="483" customWidth="1"/>
    <col min="15123" max="15360" width="12.625" style="483"/>
    <col min="15361" max="15361" width="7.25" style="483" customWidth="1"/>
    <col min="15362" max="15366" width="10.625" style="483" customWidth="1"/>
    <col min="15367" max="15376" width="5.375" style="483" customWidth="1"/>
    <col min="15377" max="15378" width="6.375" style="483" customWidth="1"/>
    <col min="15379" max="15616" width="12.625" style="483"/>
    <col min="15617" max="15617" width="7.25" style="483" customWidth="1"/>
    <col min="15618" max="15622" width="10.625" style="483" customWidth="1"/>
    <col min="15623" max="15632" width="5.375" style="483" customWidth="1"/>
    <col min="15633" max="15634" width="6.375" style="483" customWidth="1"/>
    <col min="15635" max="15872" width="12.625" style="483"/>
    <col min="15873" max="15873" width="7.25" style="483" customWidth="1"/>
    <col min="15874" max="15878" width="10.625" style="483" customWidth="1"/>
    <col min="15879" max="15888" width="5.375" style="483" customWidth="1"/>
    <col min="15889" max="15890" width="6.375" style="483" customWidth="1"/>
    <col min="15891" max="16128" width="12.625" style="483"/>
    <col min="16129" max="16129" width="7.25" style="483" customWidth="1"/>
    <col min="16130" max="16134" width="10.625" style="483" customWidth="1"/>
    <col min="16135" max="16144" width="5.375" style="483" customWidth="1"/>
    <col min="16145" max="16146" width="6.375" style="483" customWidth="1"/>
    <col min="16147" max="16384" width="12.625" style="483"/>
  </cols>
  <sheetData>
    <row r="1" spans="1:16" s="479" customFormat="1" ht="21" customHeight="1" thickBot="1">
      <c r="A1" s="903" t="s">
        <v>543</v>
      </c>
      <c r="B1" s="903"/>
      <c r="C1" s="903"/>
      <c r="D1" s="903"/>
      <c r="E1" s="903"/>
      <c r="F1" s="903"/>
      <c r="G1" s="521"/>
      <c r="H1" s="521"/>
      <c r="I1" s="521"/>
      <c r="J1" s="521"/>
      <c r="K1" s="521"/>
      <c r="L1" s="521"/>
      <c r="M1" s="521"/>
      <c r="N1" s="521"/>
      <c r="O1" s="521"/>
      <c r="P1" s="521"/>
    </row>
    <row r="2" spans="1:16" s="480" customFormat="1" ht="11.25" customHeight="1" thickTop="1">
      <c r="A2" s="904" t="s">
        <v>456</v>
      </c>
      <c r="B2" s="906" t="s">
        <v>457</v>
      </c>
      <c r="C2" s="906" t="s">
        <v>458</v>
      </c>
      <c r="D2" s="906" t="s">
        <v>459</v>
      </c>
      <c r="E2" s="906" t="s">
        <v>460</v>
      </c>
      <c r="F2" s="908" t="s">
        <v>461</v>
      </c>
      <c r="G2" s="881"/>
      <c r="H2" s="881"/>
      <c r="I2" s="881"/>
      <c r="J2" s="881"/>
      <c r="K2" s="881"/>
      <c r="L2" s="881"/>
      <c r="M2" s="881"/>
      <c r="N2" s="881"/>
      <c r="O2" s="881"/>
      <c r="P2" s="881"/>
    </row>
    <row r="3" spans="1:16" s="480" customFormat="1" ht="11.25" customHeight="1">
      <c r="A3" s="905"/>
      <c r="B3" s="907"/>
      <c r="C3" s="907"/>
      <c r="D3" s="907"/>
      <c r="E3" s="907"/>
      <c r="F3" s="909"/>
      <c r="G3" s="881"/>
      <c r="H3" s="881"/>
      <c r="I3" s="881"/>
      <c r="J3" s="881"/>
      <c r="K3" s="881"/>
      <c r="L3" s="881"/>
      <c r="M3" s="881"/>
      <c r="N3" s="881"/>
      <c r="O3" s="881"/>
      <c r="P3" s="881"/>
    </row>
    <row r="4" spans="1:16" ht="17.25" customHeight="1">
      <c r="A4" s="522" t="s">
        <v>462</v>
      </c>
      <c r="B4" s="443">
        <v>1258</v>
      </c>
      <c r="C4" s="443">
        <v>167</v>
      </c>
      <c r="D4" s="443">
        <v>0</v>
      </c>
      <c r="E4" s="443">
        <v>1036</v>
      </c>
      <c r="F4" s="443">
        <v>55</v>
      </c>
    </row>
    <row r="5" spans="1:16" ht="17.25" customHeight="1">
      <c r="A5" s="523" t="s">
        <v>463</v>
      </c>
      <c r="B5" s="443">
        <v>254</v>
      </c>
      <c r="C5" s="443">
        <v>56</v>
      </c>
      <c r="D5" s="443">
        <v>0</v>
      </c>
      <c r="E5" s="443">
        <v>186</v>
      </c>
      <c r="F5" s="443">
        <v>12</v>
      </c>
    </row>
    <row r="6" spans="1:16" ht="17.25" customHeight="1">
      <c r="A6" s="523" t="s">
        <v>464</v>
      </c>
      <c r="B6" s="443">
        <v>134</v>
      </c>
      <c r="C6" s="443">
        <v>9</v>
      </c>
      <c r="D6" s="443">
        <v>0</v>
      </c>
      <c r="E6" s="443">
        <v>124</v>
      </c>
      <c r="F6" s="443">
        <v>1</v>
      </c>
    </row>
    <row r="7" spans="1:16" ht="17.25" customHeight="1">
      <c r="A7" s="523" t="s">
        <v>465</v>
      </c>
      <c r="B7" s="443">
        <v>168</v>
      </c>
      <c r="C7" s="443">
        <v>16</v>
      </c>
      <c r="D7" s="443">
        <v>0</v>
      </c>
      <c r="E7" s="443">
        <v>150</v>
      </c>
      <c r="F7" s="443">
        <v>2</v>
      </c>
    </row>
    <row r="8" spans="1:16" ht="17.25" customHeight="1">
      <c r="A8" s="523" t="s">
        <v>466</v>
      </c>
      <c r="B8" s="443">
        <v>188</v>
      </c>
      <c r="C8" s="443">
        <v>15</v>
      </c>
      <c r="D8" s="443">
        <v>0</v>
      </c>
      <c r="E8" s="443">
        <v>147</v>
      </c>
      <c r="F8" s="443">
        <v>26</v>
      </c>
    </row>
    <row r="9" spans="1:16" ht="17.25" customHeight="1">
      <c r="A9" s="523" t="s">
        <v>481</v>
      </c>
      <c r="B9" s="443">
        <v>224</v>
      </c>
      <c r="C9" s="443">
        <v>33</v>
      </c>
      <c r="D9" s="443">
        <v>0</v>
      </c>
      <c r="E9" s="443">
        <v>182</v>
      </c>
      <c r="F9" s="443">
        <v>9</v>
      </c>
    </row>
    <row r="10" spans="1:16" ht="17.25" customHeight="1">
      <c r="A10" s="523" t="s">
        <v>482</v>
      </c>
      <c r="B10" s="443">
        <v>148</v>
      </c>
      <c r="C10" s="443">
        <v>27</v>
      </c>
      <c r="D10" s="443">
        <v>0</v>
      </c>
      <c r="E10" s="443">
        <v>120</v>
      </c>
      <c r="F10" s="443">
        <v>1</v>
      </c>
    </row>
    <row r="11" spans="1:16" ht="17.25" customHeight="1">
      <c r="A11" s="523" t="s">
        <v>469</v>
      </c>
      <c r="B11" s="443">
        <v>142</v>
      </c>
      <c r="C11" s="443">
        <v>11</v>
      </c>
      <c r="D11" s="443">
        <v>0</v>
      </c>
      <c r="E11" s="443">
        <v>127</v>
      </c>
      <c r="F11" s="443">
        <v>4</v>
      </c>
    </row>
    <row r="12" spans="1:16" ht="4.5" customHeight="1">
      <c r="A12" s="524"/>
      <c r="B12" s="525"/>
      <c r="C12" s="526"/>
      <c r="D12" s="526"/>
      <c r="E12" s="526"/>
      <c r="F12" s="526"/>
    </row>
    <row r="17" spans="1:10" s="484" customFormat="1" ht="11.25" customHeight="1">
      <c r="A17" s="479"/>
      <c r="B17" s="483"/>
      <c r="C17" s="483"/>
      <c r="D17" s="483"/>
      <c r="E17" s="483"/>
      <c r="F17" s="483"/>
      <c r="J17" s="527"/>
    </row>
    <row r="18" spans="1:10" s="484" customFormat="1" ht="11.25" customHeight="1">
      <c r="A18" s="479"/>
      <c r="B18" s="483"/>
      <c r="C18" s="483"/>
      <c r="D18" s="483"/>
      <c r="E18" s="483"/>
      <c r="F18" s="483"/>
    </row>
  </sheetData>
  <mergeCells count="17">
    <mergeCell ref="A1:F1"/>
    <mergeCell ref="A2:A3"/>
    <mergeCell ref="B2:B3"/>
    <mergeCell ref="C2:C3"/>
    <mergeCell ref="D2:D3"/>
    <mergeCell ref="E2:E3"/>
    <mergeCell ref="F2:F3"/>
    <mergeCell ref="M2:M3"/>
    <mergeCell ref="N2:N3"/>
    <mergeCell ref="O2:O3"/>
    <mergeCell ref="P2:P3"/>
    <mergeCell ref="G2:G3"/>
    <mergeCell ref="H2:H3"/>
    <mergeCell ref="I2:I3"/>
    <mergeCell ref="J2:J3"/>
    <mergeCell ref="K2:K3"/>
    <mergeCell ref="L2:L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showGridLines="0" zoomScaleNormal="100" workbookViewId="0">
      <selection activeCell="E30" sqref="E30"/>
    </sheetView>
  </sheetViews>
  <sheetFormatPr defaultRowHeight="13.5"/>
  <cols>
    <col min="1" max="1" width="9.625" style="397" customWidth="1"/>
    <col min="2" max="3" width="6.375" style="397" customWidth="1"/>
    <col min="4" max="4" width="6.75" style="397" customWidth="1"/>
    <col min="5" max="5" width="6.625" style="397" customWidth="1"/>
    <col min="6" max="7" width="6.5" style="397" customWidth="1"/>
    <col min="8" max="13" width="6.375" style="397" customWidth="1"/>
    <col min="14" max="14" width="7.375" style="397" customWidth="1"/>
    <col min="15" max="256" width="9" style="397"/>
    <col min="257" max="257" width="9.625" style="397" customWidth="1"/>
    <col min="258" max="259" width="6.375" style="397" customWidth="1"/>
    <col min="260" max="260" width="6.75" style="397" customWidth="1"/>
    <col min="261" max="261" width="6.625" style="397" customWidth="1"/>
    <col min="262" max="263" width="6.5" style="397" customWidth="1"/>
    <col min="264" max="269" width="6.375" style="397" customWidth="1"/>
    <col min="270" max="270" width="7.375" style="397" customWidth="1"/>
    <col min="271" max="512" width="9" style="397"/>
    <col min="513" max="513" width="9.625" style="397" customWidth="1"/>
    <col min="514" max="515" width="6.375" style="397" customWidth="1"/>
    <col min="516" max="516" width="6.75" style="397" customWidth="1"/>
    <col min="517" max="517" width="6.625" style="397" customWidth="1"/>
    <col min="518" max="519" width="6.5" style="397" customWidth="1"/>
    <col min="520" max="525" width="6.375" style="397" customWidth="1"/>
    <col min="526" max="526" width="7.375" style="397" customWidth="1"/>
    <col min="527" max="768" width="9" style="397"/>
    <col min="769" max="769" width="9.625" style="397" customWidth="1"/>
    <col min="770" max="771" width="6.375" style="397" customWidth="1"/>
    <col min="772" max="772" width="6.75" style="397" customWidth="1"/>
    <col min="773" max="773" width="6.625" style="397" customWidth="1"/>
    <col min="774" max="775" width="6.5" style="397" customWidth="1"/>
    <col min="776" max="781" width="6.375" style="397" customWidth="1"/>
    <col min="782" max="782" width="7.375" style="397" customWidth="1"/>
    <col min="783" max="1024" width="9" style="397"/>
    <col min="1025" max="1025" width="9.625" style="397" customWidth="1"/>
    <col min="1026" max="1027" width="6.375" style="397" customWidth="1"/>
    <col min="1028" max="1028" width="6.75" style="397" customWidth="1"/>
    <col min="1029" max="1029" width="6.625" style="397" customWidth="1"/>
    <col min="1030" max="1031" width="6.5" style="397" customWidth="1"/>
    <col min="1032" max="1037" width="6.375" style="397" customWidth="1"/>
    <col min="1038" max="1038" width="7.375" style="397" customWidth="1"/>
    <col min="1039" max="1280" width="9" style="397"/>
    <col min="1281" max="1281" width="9.625" style="397" customWidth="1"/>
    <col min="1282" max="1283" width="6.375" style="397" customWidth="1"/>
    <col min="1284" max="1284" width="6.75" style="397" customWidth="1"/>
    <col min="1285" max="1285" width="6.625" style="397" customWidth="1"/>
    <col min="1286" max="1287" width="6.5" style="397" customWidth="1"/>
    <col min="1288" max="1293" width="6.375" style="397" customWidth="1"/>
    <col min="1294" max="1294" width="7.375" style="397" customWidth="1"/>
    <col min="1295" max="1536" width="9" style="397"/>
    <col min="1537" max="1537" width="9.625" style="397" customWidth="1"/>
    <col min="1538" max="1539" width="6.375" style="397" customWidth="1"/>
    <col min="1540" max="1540" width="6.75" style="397" customWidth="1"/>
    <col min="1541" max="1541" width="6.625" style="397" customWidth="1"/>
    <col min="1542" max="1543" width="6.5" style="397" customWidth="1"/>
    <col min="1544" max="1549" width="6.375" style="397" customWidth="1"/>
    <col min="1550" max="1550" width="7.375" style="397" customWidth="1"/>
    <col min="1551" max="1792" width="9" style="397"/>
    <col min="1793" max="1793" width="9.625" style="397" customWidth="1"/>
    <col min="1794" max="1795" width="6.375" style="397" customWidth="1"/>
    <col min="1796" max="1796" width="6.75" style="397" customWidth="1"/>
    <col min="1797" max="1797" width="6.625" style="397" customWidth="1"/>
    <col min="1798" max="1799" width="6.5" style="397" customWidth="1"/>
    <col min="1800" max="1805" width="6.375" style="397" customWidth="1"/>
    <col min="1806" max="1806" width="7.375" style="397" customWidth="1"/>
    <col min="1807" max="2048" width="9" style="397"/>
    <col min="2049" max="2049" width="9.625" style="397" customWidth="1"/>
    <col min="2050" max="2051" width="6.375" style="397" customWidth="1"/>
    <col min="2052" max="2052" width="6.75" style="397" customWidth="1"/>
    <col min="2053" max="2053" width="6.625" style="397" customWidth="1"/>
    <col min="2054" max="2055" width="6.5" style="397" customWidth="1"/>
    <col min="2056" max="2061" width="6.375" style="397" customWidth="1"/>
    <col min="2062" max="2062" width="7.375" style="397" customWidth="1"/>
    <col min="2063" max="2304" width="9" style="397"/>
    <col min="2305" max="2305" width="9.625" style="397" customWidth="1"/>
    <col min="2306" max="2307" width="6.375" style="397" customWidth="1"/>
    <col min="2308" max="2308" width="6.75" style="397" customWidth="1"/>
    <col min="2309" max="2309" width="6.625" style="397" customWidth="1"/>
    <col min="2310" max="2311" width="6.5" style="397" customWidth="1"/>
    <col min="2312" max="2317" width="6.375" style="397" customWidth="1"/>
    <col min="2318" max="2318" width="7.375" style="397" customWidth="1"/>
    <col min="2319" max="2560" width="9" style="397"/>
    <col min="2561" max="2561" width="9.625" style="397" customWidth="1"/>
    <col min="2562" max="2563" width="6.375" style="397" customWidth="1"/>
    <col min="2564" max="2564" width="6.75" style="397" customWidth="1"/>
    <col min="2565" max="2565" width="6.625" style="397" customWidth="1"/>
    <col min="2566" max="2567" width="6.5" style="397" customWidth="1"/>
    <col min="2568" max="2573" width="6.375" style="397" customWidth="1"/>
    <col min="2574" max="2574" width="7.375" style="397" customWidth="1"/>
    <col min="2575" max="2816" width="9" style="397"/>
    <col min="2817" max="2817" width="9.625" style="397" customWidth="1"/>
    <col min="2818" max="2819" width="6.375" style="397" customWidth="1"/>
    <col min="2820" max="2820" width="6.75" style="397" customWidth="1"/>
    <col min="2821" max="2821" width="6.625" style="397" customWidth="1"/>
    <col min="2822" max="2823" width="6.5" style="397" customWidth="1"/>
    <col min="2824" max="2829" width="6.375" style="397" customWidth="1"/>
    <col min="2830" max="2830" width="7.375" style="397" customWidth="1"/>
    <col min="2831" max="3072" width="9" style="397"/>
    <col min="3073" max="3073" width="9.625" style="397" customWidth="1"/>
    <col min="3074" max="3075" width="6.375" style="397" customWidth="1"/>
    <col min="3076" max="3076" width="6.75" style="397" customWidth="1"/>
    <col min="3077" max="3077" width="6.625" style="397" customWidth="1"/>
    <col min="3078" max="3079" width="6.5" style="397" customWidth="1"/>
    <col min="3080" max="3085" width="6.375" style="397" customWidth="1"/>
    <col min="3086" max="3086" width="7.375" style="397" customWidth="1"/>
    <col min="3087" max="3328" width="9" style="397"/>
    <col min="3329" max="3329" width="9.625" style="397" customWidth="1"/>
    <col min="3330" max="3331" width="6.375" style="397" customWidth="1"/>
    <col min="3332" max="3332" width="6.75" style="397" customWidth="1"/>
    <col min="3333" max="3333" width="6.625" style="397" customWidth="1"/>
    <col min="3334" max="3335" width="6.5" style="397" customWidth="1"/>
    <col min="3336" max="3341" width="6.375" style="397" customWidth="1"/>
    <col min="3342" max="3342" width="7.375" style="397" customWidth="1"/>
    <col min="3343" max="3584" width="9" style="397"/>
    <col min="3585" max="3585" width="9.625" style="397" customWidth="1"/>
    <col min="3586" max="3587" width="6.375" style="397" customWidth="1"/>
    <col min="3588" max="3588" width="6.75" style="397" customWidth="1"/>
    <col min="3589" max="3589" width="6.625" style="397" customWidth="1"/>
    <col min="3590" max="3591" width="6.5" style="397" customWidth="1"/>
    <col min="3592" max="3597" width="6.375" style="397" customWidth="1"/>
    <col min="3598" max="3598" width="7.375" style="397" customWidth="1"/>
    <col min="3599" max="3840" width="9" style="397"/>
    <col min="3841" max="3841" width="9.625" style="397" customWidth="1"/>
    <col min="3842" max="3843" width="6.375" style="397" customWidth="1"/>
    <col min="3844" max="3844" width="6.75" style="397" customWidth="1"/>
    <col min="3845" max="3845" width="6.625" style="397" customWidth="1"/>
    <col min="3846" max="3847" width="6.5" style="397" customWidth="1"/>
    <col min="3848" max="3853" width="6.375" style="397" customWidth="1"/>
    <col min="3854" max="3854" width="7.375" style="397" customWidth="1"/>
    <col min="3855" max="4096" width="9" style="397"/>
    <col min="4097" max="4097" width="9.625" style="397" customWidth="1"/>
    <col min="4098" max="4099" width="6.375" style="397" customWidth="1"/>
    <col min="4100" max="4100" width="6.75" style="397" customWidth="1"/>
    <col min="4101" max="4101" width="6.625" style="397" customWidth="1"/>
    <col min="4102" max="4103" width="6.5" style="397" customWidth="1"/>
    <col min="4104" max="4109" width="6.375" style="397" customWidth="1"/>
    <col min="4110" max="4110" width="7.375" style="397" customWidth="1"/>
    <col min="4111" max="4352" width="9" style="397"/>
    <col min="4353" max="4353" width="9.625" style="397" customWidth="1"/>
    <col min="4354" max="4355" width="6.375" style="397" customWidth="1"/>
    <col min="4356" max="4356" width="6.75" style="397" customWidth="1"/>
    <col min="4357" max="4357" width="6.625" style="397" customWidth="1"/>
    <col min="4358" max="4359" width="6.5" style="397" customWidth="1"/>
    <col min="4360" max="4365" width="6.375" style="397" customWidth="1"/>
    <col min="4366" max="4366" width="7.375" style="397" customWidth="1"/>
    <col min="4367" max="4608" width="9" style="397"/>
    <col min="4609" max="4609" width="9.625" style="397" customWidth="1"/>
    <col min="4610" max="4611" width="6.375" style="397" customWidth="1"/>
    <col min="4612" max="4612" width="6.75" style="397" customWidth="1"/>
    <col min="4613" max="4613" width="6.625" style="397" customWidth="1"/>
    <col min="4614" max="4615" width="6.5" style="397" customWidth="1"/>
    <col min="4616" max="4621" width="6.375" style="397" customWidth="1"/>
    <col min="4622" max="4622" width="7.375" style="397" customWidth="1"/>
    <col min="4623" max="4864" width="9" style="397"/>
    <col min="4865" max="4865" width="9.625" style="397" customWidth="1"/>
    <col min="4866" max="4867" width="6.375" style="397" customWidth="1"/>
    <col min="4868" max="4868" width="6.75" style="397" customWidth="1"/>
    <col min="4869" max="4869" width="6.625" style="397" customWidth="1"/>
    <col min="4870" max="4871" width="6.5" style="397" customWidth="1"/>
    <col min="4872" max="4877" width="6.375" style="397" customWidth="1"/>
    <col min="4878" max="4878" width="7.375" style="397" customWidth="1"/>
    <col min="4879" max="5120" width="9" style="397"/>
    <col min="5121" max="5121" width="9.625" style="397" customWidth="1"/>
    <col min="5122" max="5123" width="6.375" style="397" customWidth="1"/>
    <col min="5124" max="5124" width="6.75" style="397" customWidth="1"/>
    <col min="5125" max="5125" width="6.625" style="397" customWidth="1"/>
    <col min="5126" max="5127" width="6.5" style="397" customWidth="1"/>
    <col min="5128" max="5133" width="6.375" style="397" customWidth="1"/>
    <col min="5134" max="5134" width="7.375" style="397" customWidth="1"/>
    <col min="5135" max="5376" width="9" style="397"/>
    <col min="5377" max="5377" width="9.625" style="397" customWidth="1"/>
    <col min="5378" max="5379" width="6.375" style="397" customWidth="1"/>
    <col min="5380" max="5380" width="6.75" style="397" customWidth="1"/>
    <col min="5381" max="5381" width="6.625" style="397" customWidth="1"/>
    <col min="5382" max="5383" width="6.5" style="397" customWidth="1"/>
    <col min="5384" max="5389" width="6.375" style="397" customWidth="1"/>
    <col min="5390" max="5390" width="7.375" style="397" customWidth="1"/>
    <col min="5391" max="5632" width="9" style="397"/>
    <col min="5633" max="5633" width="9.625" style="397" customWidth="1"/>
    <col min="5634" max="5635" width="6.375" style="397" customWidth="1"/>
    <col min="5636" max="5636" width="6.75" style="397" customWidth="1"/>
    <col min="5637" max="5637" width="6.625" style="397" customWidth="1"/>
    <col min="5638" max="5639" width="6.5" style="397" customWidth="1"/>
    <col min="5640" max="5645" width="6.375" style="397" customWidth="1"/>
    <col min="5646" max="5646" width="7.375" style="397" customWidth="1"/>
    <col min="5647" max="5888" width="9" style="397"/>
    <col min="5889" max="5889" width="9.625" style="397" customWidth="1"/>
    <col min="5890" max="5891" width="6.375" style="397" customWidth="1"/>
    <col min="5892" max="5892" width="6.75" style="397" customWidth="1"/>
    <col min="5893" max="5893" width="6.625" style="397" customWidth="1"/>
    <col min="5894" max="5895" width="6.5" style="397" customWidth="1"/>
    <col min="5896" max="5901" width="6.375" style="397" customWidth="1"/>
    <col min="5902" max="5902" width="7.375" style="397" customWidth="1"/>
    <col min="5903" max="6144" width="9" style="397"/>
    <col min="6145" max="6145" width="9.625" style="397" customWidth="1"/>
    <col min="6146" max="6147" width="6.375" style="397" customWidth="1"/>
    <col min="6148" max="6148" width="6.75" style="397" customWidth="1"/>
    <col min="6149" max="6149" width="6.625" style="397" customWidth="1"/>
    <col min="6150" max="6151" width="6.5" style="397" customWidth="1"/>
    <col min="6152" max="6157" width="6.375" style="397" customWidth="1"/>
    <col min="6158" max="6158" width="7.375" style="397" customWidth="1"/>
    <col min="6159" max="6400" width="9" style="397"/>
    <col min="6401" max="6401" width="9.625" style="397" customWidth="1"/>
    <col min="6402" max="6403" width="6.375" style="397" customWidth="1"/>
    <col min="6404" max="6404" width="6.75" style="397" customWidth="1"/>
    <col min="6405" max="6405" width="6.625" style="397" customWidth="1"/>
    <col min="6406" max="6407" width="6.5" style="397" customWidth="1"/>
    <col min="6408" max="6413" width="6.375" style="397" customWidth="1"/>
    <col min="6414" max="6414" width="7.375" style="397" customWidth="1"/>
    <col min="6415" max="6656" width="9" style="397"/>
    <col min="6657" max="6657" width="9.625" style="397" customWidth="1"/>
    <col min="6658" max="6659" width="6.375" style="397" customWidth="1"/>
    <col min="6660" max="6660" width="6.75" style="397" customWidth="1"/>
    <col min="6661" max="6661" width="6.625" style="397" customWidth="1"/>
    <col min="6662" max="6663" width="6.5" style="397" customWidth="1"/>
    <col min="6664" max="6669" width="6.375" style="397" customWidth="1"/>
    <col min="6670" max="6670" width="7.375" style="397" customWidth="1"/>
    <col min="6671" max="6912" width="9" style="397"/>
    <col min="6913" max="6913" width="9.625" style="397" customWidth="1"/>
    <col min="6914" max="6915" width="6.375" style="397" customWidth="1"/>
    <col min="6916" max="6916" width="6.75" style="397" customWidth="1"/>
    <col min="6917" max="6917" width="6.625" style="397" customWidth="1"/>
    <col min="6918" max="6919" width="6.5" style="397" customWidth="1"/>
    <col min="6920" max="6925" width="6.375" style="397" customWidth="1"/>
    <col min="6926" max="6926" width="7.375" style="397" customWidth="1"/>
    <col min="6927" max="7168" width="9" style="397"/>
    <col min="7169" max="7169" width="9.625" style="397" customWidth="1"/>
    <col min="7170" max="7171" width="6.375" style="397" customWidth="1"/>
    <col min="7172" max="7172" width="6.75" style="397" customWidth="1"/>
    <col min="7173" max="7173" width="6.625" style="397" customWidth="1"/>
    <col min="7174" max="7175" width="6.5" style="397" customWidth="1"/>
    <col min="7176" max="7181" width="6.375" style="397" customWidth="1"/>
    <col min="7182" max="7182" width="7.375" style="397" customWidth="1"/>
    <col min="7183" max="7424" width="9" style="397"/>
    <col min="7425" max="7425" width="9.625" style="397" customWidth="1"/>
    <col min="7426" max="7427" width="6.375" style="397" customWidth="1"/>
    <col min="7428" max="7428" width="6.75" style="397" customWidth="1"/>
    <col min="7429" max="7429" width="6.625" style="397" customWidth="1"/>
    <col min="7430" max="7431" width="6.5" style="397" customWidth="1"/>
    <col min="7432" max="7437" width="6.375" style="397" customWidth="1"/>
    <col min="7438" max="7438" width="7.375" style="397" customWidth="1"/>
    <col min="7439" max="7680" width="9" style="397"/>
    <col min="7681" max="7681" width="9.625" style="397" customWidth="1"/>
    <col min="7682" max="7683" width="6.375" style="397" customWidth="1"/>
    <col min="7684" max="7684" width="6.75" style="397" customWidth="1"/>
    <col min="7685" max="7685" width="6.625" style="397" customWidth="1"/>
    <col min="7686" max="7687" width="6.5" style="397" customWidth="1"/>
    <col min="7688" max="7693" width="6.375" style="397" customWidth="1"/>
    <col min="7694" max="7694" width="7.375" style="397" customWidth="1"/>
    <col min="7695" max="7936" width="9" style="397"/>
    <col min="7937" max="7937" width="9.625" style="397" customWidth="1"/>
    <col min="7938" max="7939" width="6.375" style="397" customWidth="1"/>
    <col min="7940" max="7940" width="6.75" style="397" customWidth="1"/>
    <col min="7941" max="7941" width="6.625" style="397" customWidth="1"/>
    <col min="7942" max="7943" width="6.5" style="397" customWidth="1"/>
    <col min="7944" max="7949" width="6.375" style="397" customWidth="1"/>
    <col min="7950" max="7950" width="7.375" style="397" customWidth="1"/>
    <col min="7951" max="8192" width="9" style="397"/>
    <col min="8193" max="8193" width="9.625" style="397" customWidth="1"/>
    <col min="8194" max="8195" width="6.375" style="397" customWidth="1"/>
    <col min="8196" max="8196" width="6.75" style="397" customWidth="1"/>
    <col min="8197" max="8197" width="6.625" style="397" customWidth="1"/>
    <col min="8198" max="8199" width="6.5" style="397" customWidth="1"/>
    <col min="8200" max="8205" width="6.375" style="397" customWidth="1"/>
    <col min="8206" max="8206" width="7.375" style="397" customWidth="1"/>
    <col min="8207" max="8448" width="9" style="397"/>
    <col min="8449" max="8449" width="9.625" style="397" customWidth="1"/>
    <col min="8450" max="8451" width="6.375" style="397" customWidth="1"/>
    <col min="8452" max="8452" width="6.75" style="397" customWidth="1"/>
    <col min="8453" max="8453" width="6.625" style="397" customWidth="1"/>
    <col min="8454" max="8455" width="6.5" style="397" customWidth="1"/>
    <col min="8456" max="8461" width="6.375" style="397" customWidth="1"/>
    <col min="8462" max="8462" width="7.375" style="397" customWidth="1"/>
    <col min="8463" max="8704" width="9" style="397"/>
    <col min="8705" max="8705" width="9.625" style="397" customWidth="1"/>
    <col min="8706" max="8707" width="6.375" style="397" customWidth="1"/>
    <col min="8708" max="8708" width="6.75" style="397" customWidth="1"/>
    <col min="8709" max="8709" width="6.625" style="397" customWidth="1"/>
    <col min="8710" max="8711" width="6.5" style="397" customWidth="1"/>
    <col min="8712" max="8717" width="6.375" style="397" customWidth="1"/>
    <col min="8718" max="8718" width="7.375" style="397" customWidth="1"/>
    <col min="8719" max="8960" width="9" style="397"/>
    <col min="8961" max="8961" width="9.625" style="397" customWidth="1"/>
    <col min="8962" max="8963" width="6.375" style="397" customWidth="1"/>
    <col min="8964" max="8964" width="6.75" style="397" customWidth="1"/>
    <col min="8965" max="8965" width="6.625" style="397" customWidth="1"/>
    <col min="8966" max="8967" width="6.5" style="397" customWidth="1"/>
    <col min="8968" max="8973" width="6.375" style="397" customWidth="1"/>
    <col min="8974" max="8974" width="7.375" style="397" customWidth="1"/>
    <col min="8975" max="9216" width="9" style="397"/>
    <col min="9217" max="9217" width="9.625" style="397" customWidth="1"/>
    <col min="9218" max="9219" width="6.375" style="397" customWidth="1"/>
    <col min="9220" max="9220" width="6.75" style="397" customWidth="1"/>
    <col min="9221" max="9221" width="6.625" style="397" customWidth="1"/>
    <col min="9222" max="9223" width="6.5" style="397" customWidth="1"/>
    <col min="9224" max="9229" width="6.375" style="397" customWidth="1"/>
    <col min="9230" max="9230" width="7.375" style="397" customWidth="1"/>
    <col min="9231" max="9472" width="9" style="397"/>
    <col min="9473" max="9473" width="9.625" style="397" customWidth="1"/>
    <col min="9474" max="9475" width="6.375" style="397" customWidth="1"/>
    <col min="9476" max="9476" width="6.75" style="397" customWidth="1"/>
    <col min="9477" max="9477" width="6.625" style="397" customWidth="1"/>
    <col min="9478" max="9479" width="6.5" style="397" customWidth="1"/>
    <col min="9480" max="9485" width="6.375" style="397" customWidth="1"/>
    <col min="9486" max="9486" width="7.375" style="397" customWidth="1"/>
    <col min="9487" max="9728" width="9" style="397"/>
    <col min="9729" max="9729" width="9.625" style="397" customWidth="1"/>
    <col min="9730" max="9731" width="6.375" style="397" customWidth="1"/>
    <col min="9732" max="9732" width="6.75" style="397" customWidth="1"/>
    <col min="9733" max="9733" width="6.625" style="397" customWidth="1"/>
    <col min="9734" max="9735" width="6.5" style="397" customWidth="1"/>
    <col min="9736" max="9741" width="6.375" style="397" customWidth="1"/>
    <col min="9742" max="9742" width="7.375" style="397" customWidth="1"/>
    <col min="9743" max="9984" width="9" style="397"/>
    <col min="9985" max="9985" width="9.625" style="397" customWidth="1"/>
    <col min="9986" max="9987" width="6.375" style="397" customWidth="1"/>
    <col min="9988" max="9988" width="6.75" style="397" customWidth="1"/>
    <col min="9989" max="9989" width="6.625" style="397" customWidth="1"/>
    <col min="9990" max="9991" width="6.5" style="397" customWidth="1"/>
    <col min="9992" max="9997" width="6.375" style="397" customWidth="1"/>
    <col min="9998" max="9998" width="7.375" style="397" customWidth="1"/>
    <col min="9999" max="10240" width="9" style="397"/>
    <col min="10241" max="10241" width="9.625" style="397" customWidth="1"/>
    <col min="10242" max="10243" width="6.375" style="397" customWidth="1"/>
    <col min="10244" max="10244" width="6.75" style="397" customWidth="1"/>
    <col min="10245" max="10245" width="6.625" style="397" customWidth="1"/>
    <col min="10246" max="10247" width="6.5" style="397" customWidth="1"/>
    <col min="10248" max="10253" width="6.375" style="397" customWidth="1"/>
    <col min="10254" max="10254" width="7.375" style="397" customWidth="1"/>
    <col min="10255" max="10496" width="9" style="397"/>
    <col min="10497" max="10497" width="9.625" style="397" customWidth="1"/>
    <col min="10498" max="10499" width="6.375" style="397" customWidth="1"/>
    <col min="10500" max="10500" width="6.75" style="397" customWidth="1"/>
    <col min="10501" max="10501" width="6.625" style="397" customWidth="1"/>
    <col min="10502" max="10503" width="6.5" style="397" customWidth="1"/>
    <col min="10504" max="10509" width="6.375" style="397" customWidth="1"/>
    <col min="10510" max="10510" width="7.375" style="397" customWidth="1"/>
    <col min="10511" max="10752" width="9" style="397"/>
    <col min="10753" max="10753" width="9.625" style="397" customWidth="1"/>
    <col min="10754" max="10755" width="6.375" style="397" customWidth="1"/>
    <col min="10756" max="10756" width="6.75" style="397" customWidth="1"/>
    <col min="10757" max="10757" width="6.625" style="397" customWidth="1"/>
    <col min="10758" max="10759" width="6.5" style="397" customWidth="1"/>
    <col min="10760" max="10765" width="6.375" style="397" customWidth="1"/>
    <col min="10766" max="10766" width="7.375" style="397" customWidth="1"/>
    <col min="10767" max="11008" width="9" style="397"/>
    <col min="11009" max="11009" width="9.625" style="397" customWidth="1"/>
    <col min="11010" max="11011" width="6.375" style="397" customWidth="1"/>
    <col min="11012" max="11012" width="6.75" style="397" customWidth="1"/>
    <col min="11013" max="11013" width="6.625" style="397" customWidth="1"/>
    <col min="11014" max="11015" width="6.5" style="397" customWidth="1"/>
    <col min="11016" max="11021" width="6.375" style="397" customWidth="1"/>
    <col min="11022" max="11022" width="7.375" style="397" customWidth="1"/>
    <col min="11023" max="11264" width="9" style="397"/>
    <col min="11265" max="11265" width="9.625" style="397" customWidth="1"/>
    <col min="11266" max="11267" width="6.375" style="397" customWidth="1"/>
    <col min="11268" max="11268" width="6.75" style="397" customWidth="1"/>
    <col min="11269" max="11269" width="6.625" style="397" customWidth="1"/>
    <col min="11270" max="11271" width="6.5" style="397" customWidth="1"/>
    <col min="11272" max="11277" width="6.375" style="397" customWidth="1"/>
    <col min="11278" max="11278" width="7.375" style="397" customWidth="1"/>
    <col min="11279" max="11520" width="9" style="397"/>
    <col min="11521" max="11521" width="9.625" style="397" customWidth="1"/>
    <col min="11522" max="11523" width="6.375" style="397" customWidth="1"/>
    <col min="11524" max="11524" width="6.75" style="397" customWidth="1"/>
    <col min="11525" max="11525" width="6.625" style="397" customWidth="1"/>
    <col min="11526" max="11527" width="6.5" style="397" customWidth="1"/>
    <col min="11528" max="11533" width="6.375" style="397" customWidth="1"/>
    <col min="11534" max="11534" width="7.375" style="397" customWidth="1"/>
    <col min="11535" max="11776" width="9" style="397"/>
    <col min="11777" max="11777" width="9.625" style="397" customWidth="1"/>
    <col min="11778" max="11779" width="6.375" style="397" customWidth="1"/>
    <col min="11780" max="11780" width="6.75" style="397" customWidth="1"/>
    <col min="11781" max="11781" width="6.625" style="397" customWidth="1"/>
    <col min="11782" max="11783" width="6.5" style="397" customWidth="1"/>
    <col min="11784" max="11789" width="6.375" style="397" customWidth="1"/>
    <col min="11790" max="11790" width="7.375" style="397" customWidth="1"/>
    <col min="11791" max="12032" width="9" style="397"/>
    <col min="12033" max="12033" width="9.625" style="397" customWidth="1"/>
    <col min="12034" max="12035" width="6.375" style="397" customWidth="1"/>
    <col min="12036" max="12036" width="6.75" style="397" customWidth="1"/>
    <col min="12037" max="12037" width="6.625" style="397" customWidth="1"/>
    <col min="12038" max="12039" width="6.5" style="397" customWidth="1"/>
    <col min="12040" max="12045" width="6.375" style="397" customWidth="1"/>
    <col min="12046" max="12046" width="7.375" style="397" customWidth="1"/>
    <col min="12047" max="12288" width="9" style="397"/>
    <col min="12289" max="12289" width="9.625" style="397" customWidth="1"/>
    <col min="12290" max="12291" width="6.375" style="397" customWidth="1"/>
    <col min="12292" max="12292" width="6.75" style="397" customWidth="1"/>
    <col min="12293" max="12293" width="6.625" style="397" customWidth="1"/>
    <col min="12294" max="12295" width="6.5" style="397" customWidth="1"/>
    <col min="12296" max="12301" width="6.375" style="397" customWidth="1"/>
    <col min="12302" max="12302" width="7.375" style="397" customWidth="1"/>
    <col min="12303" max="12544" width="9" style="397"/>
    <col min="12545" max="12545" width="9.625" style="397" customWidth="1"/>
    <col min="12546" max="12547" width="6.375" style="397" customWidth="1"/>
    <col min="12548" max="12548" width="6.75" style="397" customWidth="1"/>
    <col min="12549" max="12549" width="6.625" style="397" customWidth="1"/>
    <col min="12550" max="12551" width="6.5" style="397" customWidth="1"/>
    <col min="12552" max="12557" width="6.375" style="397" customWidth="1"/>
    <col min="12558" max="12558" width="7.375" style="397" customWidth="1"/>
    <col min="12559" max="12800" width="9" style="397"/>
    <col min="12801" max="12801" width="9.625" style="397" customWidth="1"/>
    <col min="12802" max="12803" width="6.375" style="397" customWidth="1"/>
    <col min="12804" max="12804" width="6.75" style="397" customWidth="1"/>
    <col min="12805" max="12805" width="6.625" style="397" customWidth="1"/>
    <col min="12806" max="12807" width="6.5" style="397" customWidth="1"/>
    <col min="12808" max="12813" width="6.375" style="397" customWidth="1"/>
    <col min="12814" max="12814" width="7.375" style="397" customWidth="1"/>
    <col min="12815" max="13056" width="9" style="397"/>
    <col min="13057" max="13057" width="9.625" style="397" customWidth="1"/>
    <col min="13058" max="13059" width="6.375" style="397" customWidth="1"/>
    <col min="13060" max="13060" width="6.75" style="397" customWidth="1"/>
    <col min="13061" max="13061" width="6.625" style="397" customWidth="1"/>
    <col min="13062" max="13063" width="6.5" style="397" customWidth="1"/>
    <col min="13064" max="13069" width="6.375" style="397" customWidth="1"/>
    <col min="13070" max="13070" width="7.375" style="397" customWidth="1"/>
    <col min="13071" max="13312" width="9" style="397"/>
    <col min="13313" max="13313" width="9.625" style="397" customWidth="1"/>
    <col min="13314" max="13315" width="6.375" style="397" customWidth="1"/>
    <col min="13316" max="13316" width="6.75" style="397" customWidth="1"/>
    <col min="13317" max="13317" width="6.625" style="397" customWidth="1"/>
    <col min="13318" max="13319" width="6.5" style="397" customWidth="1"/>
    <col min="13320" max="13325" width="6.375" style="397" customWidth="1"/>
    <col min="13326" max="13326" width="7.375" style="397" customWidth="1"/>
    <col min="13327" max="13568" width="9" style="397"/>
    <col min="13569" max="13569" width="9.625" style="397" customWidth="1"/>
    <col min="13570" max="13571" width="6.375" style="397" customWidth="1"/>
    <col min="13572" max="13572" width="6.75" style="397" customWidth="1"/>
    <col min="13573" max="13573" width="6.625" style="397" customWidth="1"/>
    <col min="13574" max="13575" width="6.5" style="397" customWidth="1"/>
    <col min="13576" max="13581" width="6.375" style="397" customWidth="1"/>
    <col min="13582" max="13582" width="7.375" style="397" customWidth="1"/>
    <col min="13583" max="13824" width="9" style="397"/>
    <col min="13825" max="13825" width="9.625" style="397" customWidth="1"/>
    <col min="13826" max="13827" width="6.375" style="397" customWidth="1"/>
    <col min="13828" max="13828" width="6.75" style="397" customWidth="1"/>
    <col min="13829" max="13829" width="6.625" style="397" customWidth="1"/>
    <col min="13830" max="13831" width="6.5" style="397" customWidth="1"/>
    <col min="13832" max="13837" width="6.375" style="397" customWidth="1"/>
    <col min="13838" max="13838" width="7.375" style="397" customWidth="1"/>
    <col min="13839" max="14080" width="9" style="397"/>
    <col min="14081" max="14081" width="9.625" style="397" customWidth="1"/>
    <col min="14082" max="14083" width="6.375" style="397" customWidth="1"/>
    <col min="14084" max="14084" width="6.75" style="397" customWidth="1"/>
    <col min="14085" max="14085" width="6.625" style="397" customWidth="1"/>
    <col min="14086" max="14087" width="6.5" style="397" customWidth="1"/>
    <col min="14088" max="14093" width="6.375" style="397" customWidth="1"/>
    <col min="14094" max="14094" width="7.375" style="397" customWidth="1"/>
    <col min="14095" max="14336" width="9" style="397"/>
    <col min="14337" max="14337" width="9.625" style="397" customWidth="1"/>
    <col min="14338" max="14339" width="6.375" style="397" customWidth="1"/>
    <col min="14340" max="14340" width="6.75" style="397" customWidth="1"/>
    <col min="14341" max="14341" width="6.625" style="397" customWidth="1"/>
    <col min="14342" max="14343" width="6.5" style="397" customWidth="1"/>
    <col min="14344" max="14349" width="6.375" style="397" customWidth="1"/>
    <col min="14350" max="14350" width="7.375" style="397" customWidth="1"/>
    <col min="14351" max="14592" width="9" style="397"/>
    <col min="14593" max="14593" width="9.625" style="397" customWidth="1"/>
    <col min="14594" max="14595" width="6.375" style="397" customWidth="1"/>
    <col min="14596" max="14596" width="6.75" style="397" customWidth="1"/>
    <col min="14597" max="14597" width="6.625" style="397" customWidth="1"/>
    <col min="14598" max="14599" width="6.5" style="397" customWidth="1"/>
    <col min="14600" max="14605" width="6.375" style="397" customWidth="1"/>
    <col min="14606" max="14606" width="7.375" style="397" customWidth="1"/>
    <col min="14607" max="14848" width="9" style="397"/>
    <col min="14849" max="14849" width="9.625" style="397" customWidth="1"/>
    <col min="14850" max="14851" width="6.375" style="397" customWidth="1"/>
    <col min="14852" max="14852" width="6.75" style="397" customWidth="1"/>
    <col min="14853" max="14853" width="6.625" style="397" customWidth="1"/>
    <col min="14854" max="14855" width="6.5" style="397" customWidth="1"/>
    <col min="14856" max="14861" width="6.375" style="397" customWidth="1"/>
    <col min="14862" max="14862" width="7.375" style="397" customWidth="1"/>
    <col min="14863" max="15104" width="9" style="397"/>
    <col min="15105" max="15105" width="9.625" style="397" customWidth="1"/>
    <col min="15106" max="15107" width="6.375" style="397" customWidth="1"/>
    <col min="15108" max="15108" width="6.75" style="397" customWidth="1"/>
    <col min="15109" max="15109" width="6.625" style="397" customWidth="1"/>
    <col min="15110" max="15111" width="6.5" style="397" customWidth="1"/>
    <col min="15112" max="15117" width="6.375" style="397" customWidth="1"/>
    <col min="15118" max="15118" width="7.375" style="397" customWidth="1"/>
    <col min="15119" max="15360" width="9" style="397"/>
    <col min="15361" max="15361" width="9.625" style="397" customWidth="1"/>
    <col min="15362" max="15363" width="6.375" style="397" customWidth="1"/>
    <col min="15364" max="15364" width="6.75" style="397" customWidth="1"/>
    <col min="15365" max="15365" width="6.625" style="397" customWidth="1"/>
    <col min="15366" max="15367" width="6.5" style="397" customWidth="1"/>
    <col min="15368" max="15373" width="6.375" style="397" customWidth="1"/>
    <col min="15374" max="15374" width="7.375" style="397" customWidth="1"/>
    <col min="15375" max="15616" width="9" style="397"/>
    <col min="15617" max="15617" width="9.625" style="397" customWidth="1"/>
    <col min="15618" max="15619" width="6.375" style="397" customWidth="1"/>
    <col min="15620" max="15620" width="6.75" style="397" customWidth="1"/>
    <col min="15621" max="15621" width="6.625" style="397" customWidth="1"/>
    <col min="15622" max="15623" width="6.5" style="397" customWidth="1"/>
    <col min="15624" max="15629" width="6.375" style="397" customWidth="1"/>
    <col min="15630" max="15630" width="7.375" style="397" customWidth="1"/>
    <col min="15631" max="15872" width="9" style="397"/>
    <col min="15873" max="15873" width="9.625" style="397" customWidth="1"/>
    <col min="15874" max="15875" width="6.375" style="397" customWidth="1"/>
    <col min="15876" max="15876" width="6.75" style="397" customWidth="1"/>
    <col min="15877" max="15877" width="6.625" style="397" customWidth="1"/>
    <col min="15878" max="15879" width="6.5" style="397" customWidth="1"/>
    <col min="15880" max="15885" width="6.375" style="397" customWidth="1"/>
    <col min="15886" max="15886" width="7.375" style="397" customWidth="1"/>
    <col min="15887" max="16128" width="9" style="397"/>
    <col min="16129" max="16129" width="9.625" style="397" customWidth="1"/>
    <col min="16130" max="16131" width="6.375" style="397" customWidth="1"/>
    <col min="16132" max="16132" width="6.75" style="397" customWidth="1"/>
    <col min="16133" max="16133" width="6.625" style="397" customWidth="1"/>
    <col min="16134" max="16135" width="6.5" style="397" customWidth="1"/>
    <col min="16136" max="16141" width="6.375" style="397" customWidth="1"/>
    <col min="16142" max="16142" width="7.375" style="397" customWidth="1"/>
    <col min="16143" max="16384" width="9" style="397"/>
  </cols>
  <sheetData>
    <row r="1" spans="1:16" ht="16.5" customHeight="1">
      <c r="A1" s="849" t="s">
        <v>542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</row>
    <row r="2" spans="1:16" ht="3" customHeight="1" thickBot="1">
      <c r="A2" s="528"/>
      <c r="B2" s="528"/>
      <c r="C2" s="528"/>
      <c r="D2" s="528"/>
      <c r="E2" s="529"/>
      <c r="F2" s="529"/>
      <c r="G2" s="529"/>
      <c r="H2" s="529"/>
      <c r="I2" s="529"/>
      <c r="J2" s="528"/>
      <c r="K2" s="528"/>
      <c r="L2" s="530"/>
      <c r="M2" s="530"/>
      <c r="N2" s="530"/>
      <c r="P2" s="531"/>
    </row>
    <row r="3" spans="1:16" s="374" customFormat="1" ht="18" customHeight="1" thickTop="1">
      <c r="A3" s="851" t="s">
        <v>415</v>
      </c>
      <c r="B3" s="853" t="s">
        <v>39</v>
      </c>
      <c r="C3" s="855" t="s">
        <v>483</v>
      </c>
      <c r="D3" s="856" t="s">
        <v>470</v>
      </c>
      <c r="E3" s="910"/>
      <c r="F3" s="910"/>
      <c r="G3" s="857"/>
      <c r="H3" s="855" t="s">
        <v>417</v>
      </c>
      <c r="I3" s="855"/>
      <c r="J3" s="855" t="s">
        <v>430</v>
      </c>
      <c r="K3" s="855"/>
      <c r="L3" s="856" t="s">
        <v>484</v>
      </c>
      <c r="M3" s="857"/>
      <c r="N3" s="858" t="s">
        <v>471</v>
      </c>
      <c r="O3" s="370"/>
    </row>
    <row r="4" spans="1:16" s="374" customFormat="1" ht="18" customHeight="1">
      <c r="A4" s="852"/>
      <c r="B4" s="854"/>
      <c r="C4" s="854"/>
      <c r="D4" s="372" t="s">
        <v>10</v>
      </c>
      <c r="E4" s="372" t="s">
        <v>15</v>
      </c>
      <c r="F4" s="372" t="s">
        <v>16</v>
      </c>
      <c r="G4" s="532" t="s">
        <v>485</v>
      </c>
      <c r="H4" s="372" t="s">
        <v>10</v>
      </c>
      <c r="I4" s="372" t="s">
        <v>421</v>
      </c>
      <c r="J4" s="372" t="s">
        <v>472</v>
      </c>
      <c r="K4" s="372" t="s">
        <v>423</v>
      </c>
      <c r="L4" s="372" t="s">
        <v>473</v>
      </c>
      <c r="M4" s="372" t="s">
        <v>423</v>
      </c>
      <c r="N4" s="859"/>
      <c r="O4" s="370"/>
    </row>
    <row r="5" spans="1:16" ht="15" customHeight="1">
      <c r="A5" s="374"/>
      <c r="B5" s="847" t="s">
        <v>425</v>
      </c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  <c r="N5" s="848"/>
    </row>
    <row r="6" spans="1:16" s="392" customFormat="1" ht="13.5" customHeight="1">
      <c r="A6" s="375">
        <v>23</v>
      </c>
      <c r="B6" s="376">
        <v>25</v>
      </c>
      <c r="C6" s="533">
        <v>34</v>
      </c>
      <c r="D6" s="533">
        <v>22417</v>
      </c>
      <c r="E6" s="533">
        <v>11397</v>
      </c>
      <c r="F6" s="533">
        <v>11020</v>
      </c>
      <c r="G6" s="533">
        <v>1753</v>
      </c>
      <c r="H6" s="533">
        <v>1489</v>
      </c>
      <c r="I6" s="382">
        <v>439</v>
      </c>
      <c r="J6" s="378">
        <v>896.68</v>
      </c>
      <c r="K6" s="378">
        <v>59.56</v>
      </c>
      <c r="L6" s="378">
        <v>659.32352941176475</v>
      </c>
      <c r="M6" s="378">
        <v>43.794117647058826</v>
      </c>
      <c r="N6" s="378">
        <v>15.055070517125587</v>
      </c>
      <c r="O6" s="534"/>
    </row>
    <row r="7" spans="1:16" s="392" customFormat="1" ht="13.5" customHeight="1">
      <c r="A7" s="375">
        <v>24</v>
      </c>
      <c r="B7" s="376">
        <v>25</v>
      </c>
      <c r="C7" s="533">
        <v>34</v>
      </c>
      <c r="D7" s="533">
        <v>22798</v>
      </c>
      <c r="E7" s="533">
        <v>11662</v>
      </c>
      <c r="F7" s="533">
        <v>11136</v>
      </c>
      <c r="G7" s="533">
        <v>1724</v>
      </c>
      <c r="H7" s="533">
        <v>1478</v>
      </c>
      <c r="I7" s="382">
        <v>429</v>
      </c>
      <c r="J7" s="378">
        <v>911.92</v>
      </c>
      <c r="K7" s="378">
        <v>59.12</v>
      </c>
      <c r="L7" s="378">
        <v>670.52941176470586</v>
      </c>
      <c r="M7" s="378">
        <v>43.470588235294116</v>
      </c>
      <c r="N7" s="378">
        <v>15.424898511502029</v>
      </c>
      <c r="O7" s="534"/>
    </row>
    <row r="8" spans="1:16" s="392" customFormat="1" ht="13.5" customHeight="1">
      <c r="A8" s="375">
        <v>25</v>
      </c>
      <c r="B8" s="376">
        <v>25</v>
      </c>
      <c r="C8" s="533">
        <v>33</v>
      </c>
      <c r="D8" s="533">
        <v>22854</v>
      </c>
      <c r="E8" s="533">
        <v>11705</v>
      </c>
      <c r="F8" s="533">
        <v>11149</v>
      </c>
      <c r="G8" s="533">
        <v>1675</v>
      </c>
      <c r="H8" s="533">
        <v>1480</v>
      </c>
      <c r="I8" s="382">
        <v>433</v>
      </c>
      <c r="J8" s="378">
        <v>914.16</v>
      </c>
      <c r="K8" s="378">
        <v>59.2</v>
      </c>
      <c r="L8" s="378">
        <v>692.5454545454545</v>
      </c>
      <c r="M8" s="378">
        <v>44.848484848484851</v>
      </c>
      <c r="N8" s="378">
        <v>15.441891891891892</v>
      </c>
      <c r="O8" s="534"/>
    </row>
    <row r="9" spans="1:16" s="392" customFormat="1" ht="13.5" customHeight="1">
      <c r="A9" s="381"/>
      <c r="B9" s="376"/>
      <c r="C9" s="533"/>
      <c r="D9" s="533"/>
      <c r="E9" s="533"/>
      <c r="F9" s="533"/>
      <c r="G9" s="533"/>
      <c r="H9" s="533"/>
      <c r="I9" s="382"/>
      <c r="J9" s="378"/>
      <c r="K9" s="378"/>
      <c r="L9" s="378"/>
      <c r="M9" s="378"/>
      <c r="N9" s="378"/>
      <c r="O9" s="534"/>
    </row>
    <row r="10" spans="1:16" ht="13.5" customHeight="1">
      <c r="A10" s="385">
        <v>26</v>
      </c>
      <c r="B10" s="379">
        <v>25</v>
      </c>
      <c r="C10" s="535">
        <v>33</v>
      </c>
      <c r="D10" s="535">
        <v>23387</v>
      </c>
      <c r="E10" s="535">
        <v>11832</v>
      </c>
      <c r="F10" s="535">
        <v>11555</v>
      </c>
      <c r="G10" s="535">
        <v>1622</v>
      </c>
      <c r="H10" s="535">
        <v>1483</v>
      </c>
      <c r="I10" s="380">
        <v>435</v>
      </c>
      <c r="J10" s="410">
        <v>935.48</v>
      </c>
      <c r="K10" s="410">
        <v>59.32</v>
      </c>
      <c r="L10" s="410">
        <v>708.69696969696975</v>
      </c>
      <c r="M10" s="410">
        <v>44.939393939393938</v>
      </c>
      <c r="N10" s="410">
        <v>15.770060687795009</v>
      </c>
      <c r="O10" s="536"/>
    </row>
    <row r="11" spans="1:16" s="392" customFormat="1" ht="13.5" customHeight="1">
      <c r="A11" s="381" t="s">
        <v>426</v>
      </c>
      <c r="B11" s="376">
        <v>19</v>
      </c>
      <c r="C11" s="377">
        <v>25</v>
      </c>
      <c r="D11" s="411">
        <v>17400</v>
      </c>
      <c r="E11" s="411">
        <v>8945</v>
      </c>
      <c r="F11" s="411">
        <v>8455</v>
      </c>
      <c r="G11" s="411">
        <v>1622</v>
      </c>
      <c r="H11" s="411">
        <v>1175</v>
      </c>
      <c r="I11" s="411">
        <v>322</v>
      </c>
      <c r="J11" s="405">
        <v>915.78947368421052</v>
      </c>
      <c r="K11" s="405">
        <v>61.842105263157897</v>
      </c>
      <c r="L11" s="405">
        <v>696</v>
      </c>
      <c r="M11" s="405">
        <v>47</v>
      </c>
      <c r="N11" s="405">
        <v>14.808510638297872</v>
      </c>
      <c r="O11" s="534"/>
    </row>
    <row r="12" spans="1:16" s="392" customFormat="1" ht="13.5" customHeight="1">
      <c r="A12" s="381" t="s">
        <v>427</v>
      </c>
      <c r="B12" s="376">
        <v>6</v>
      </c>
      <c r="C12" s="377">
        <v>8</v>
      </c>
      <c r="D12" s="411">
        <v>5987</v>
      </c>
      <c r="E12" s="411">
        <v>2887</v>
      </c>
      <c r="F12" s="411">
        <v>3100</v>
      </c>
      <c r="G12" s="411">
        <v>0</v>
      </c>
      <c r="H12" s="411">
        <v>308</v>
      </c>
      <c r="I12" s="411">
        <v>113</v>
      </c>
      <c r="J12" s="405">
        <v>997.83333333333337</v>
      </c>
      <c r="K12" s="405">
        <v>51.333333333333336</v>
      </c>
      <c r="L12" s="405">
        <v>748.375</v>
      </c>
      <c r="M12" s="405">
        <v>38.5</v>
      </c>
      <c r="N12" s="405">
        <v>19.438311688311689</v>
      </c>
      <c r="O12" s="534"/>
    </row>
    <row r="13" spans="1:16" ht="13.5" customHeight="1">
      <c r="A13" s="374"/>
      <c r="B13" s="379"/>
      <c r="C13" s="380"/>
      <c r="D13" s="408"/>
      <c r="E13" s="408"/>
      <c r="F13" s="408"/>
      <c r="G13" s="408"/>
      <c r="H13" s="408"/>
      <c r="I13" s="408"/>
      <c r="J13" s="393"/>
      <c r="K13" s="393"/>
      <c r="L13" s="393"/>
      <c r="M13" s="393"/>
      <c r="N13" s="393"/>
      <c r="O13" s="534"/>
    </row>
    <row r="14" spans="1:16" ht="13.5" customHeight="1">
      <c r="A14" s="409">
        <v>27</v>
      </c>
      <c r="B14" s="379">
        <v>25</v>
      </c>
      <c r="C14" s="380">
        <v>33</v>
      </c>
      <c r="D14" s="535">
        <v>23397</v>
      </c>
      <c r="E14" s="535">
        <v>11760</v>
      </c>
      <c r="F14" s="535">
        <v>11637</v>
      </c>
      <c r="G14" s="535">
        <v>1483</v>
      </c>
      <c r="H14" s="380">
        <v>1508</v>
      </c>
      <c r="I14" s="380">
        <v>459</v>
      </c>
      <c r="J14" s="410">
        <v>935.88</v>
      </c>
      <c r="K14" s="410">
        <v>60.32</v>
      </c>
      <c r="L14" s="410">
        <v>709</v>
      </c>
      <c r="M14" s="410">
        <v>45.696969696969695</v>
      </c>
      <c r="N14" s="410">
        <v>15.51525198938992</v>
      </c>
      <c r="O14" s="536"/>
    </row>
    <row r="15" spans="1:16" s="392" customFormat="1" ht="13.5" customHeight="1">
      <c r="A15" s="381" t="s">
        <v>426</v>
      </c>
      <c r="B15" s="376">
        <v>19</v>
      </c>
      <c r="C15" s="377">
        <v>25</v>
      </c>
      <c r="D15" s="411">
        <v>17394</v>
      </c>
      <c r="E15" s="411">
        <v>8862</v>
      </c>
      <c r="F15" s="411">
        <v>8532</v>
      </c>
      <c r="G15" s="411">
        <v>1483</v>
      </c>
      <c r="H15" s="377">
        <v>1192</v>
      </c>
      <c r="I15" s="377">
        <v>341</v>
      </c>
      <c r="J15" s="405">
        <v>915.47368421052636</v>
      </c>
      <c r="K15" s="405">
        <v>62.736842105263158</v>
      </c>
      <c r="L15" s="405">
        <v>695.76</v>
      </c>
      <c r="M15" s="405">
        <v>47.68</v>
      </c>
      <c r="N15" s="405">
        <v>14.592281879194632</v>
      </c>
      <c r="O15" s="534"/>
    </row>
    <row r="16" spans="1:16" s="392" customFormat="1" ht="13.5" customHeight="1">
      <c r="A16" s="381" t="s">
        <v>427</v>
      </c>
      <c r="B16" s="376">
        <v>6</v>
      </c>
      <c r="C16" s="377">
        <v>8</v>
      </c>
      <c r="D16" s="411">
        <v>6003</v>
      </c>
      <c r="E16" s="411">
        <v>2898</v>
      </c>
      <c r="F16" s="411">
        <v>3105</v>
      </c>
      <c r="G16" s="411">
        <v>0</v>
      </c>
      <c r="H16" s="377">
        <v>316</v>
      </c>
      <c r="I16" s="377">
        <v>118</v>
      </c>
      <c r="J16" s="405">
        <v>1000.5</v>
      </c>
      <c r="K16" s="405">
        <v>52.666666666666664</v>
      </c>
      <c r="L16" s="405">
        <v>750.375</v>
      </c>
      <c r="M16" s="405">
        <v>39.5</v>
      </c>
      <c r="N16" s="405">
        <v>18.996835443037973</v>
      </c>
      <c r="O16" s="534"/>
    </row>
    <row r="17" spans="1:15" ht="3" customHeight="1">
      <c r="A17" s="395"/>
      <c r="B17" s="396"/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</row>
    <row r="18" spans="1:15" ht="15" customHeight="1">
      <c r="A18" s="370"/>
      <c r="B18" s="847" t="s">
        <v>428</v>
      </c>
      <c r="C18" s="848"/>
      <c r="D18" s="848"/>
      <c r="E18" s="848"/>
      <c r="F18" s="848"/>
      <c r="G18" s="848"/>
      <c r="H18" s="848"/>
      <c r="I18" s="848"/>
      <c r="J18" s="848"/>
      <c r="K18" s="848"/>
      <c r="L18" s="848"/>
      <c r="M18" s="848"/>
      <c r="N18" s="848"/>
    </row>
    <row r="19" spans="1:15" s="392" customFormat="1" ht="13.5" customHeight="1">
      <c r="A19" s="375">
        <v>24</v>
      </c>
      <c r="B19" s="383" t="s">
        <v>78</v>
      </c>
      <c r="C19" s="384" t="s">
        <v>78</v>
      </c>
      <c r="D19" s="384">
        <v>1.6996029798813428</v>
      </c>
      <c r="E19" s="384">
        <v>2.3251732912169976</v>
      </c>
      <c r="F19" s="384">
        <v>1.0526315789473717</v>
      </c>
      <c r="G19" s="384">
        <v>-1.65430690245294</v>
      </c>
      <c r="H19" s="384">
        <v>-0.73875083948958808</v>
      </c>
      <c r="I19" s="384">
        <v>-2.277904328018221</v>
      </c>
      <c r="J19" s="384">
        <v>1.6951042712166853</v>
      </c>
      <c r="K19" s="384">
        <v>-0.83892617449664586</v>
      </c>
      <c r="L19" s="384">
        <v>1.6987714242378438</v>
      </c>
      <c r="M19" s="384">
        <v>-0.6849315068493067</v>
      </c>
      <c r="N19" s="384">
        <v>1.9867549668874274</v>
      </c>
      <c r="O19" s="384"/>
    </row>
    <row r="20" spans="1:15" s="392" customFormat="1" ht="13.5" customHeight="1">
      <c r="A20" s="375">
        <v>25</v>
      </c>
      <c r="B20" s="383" t="s">
        <v>78</v>
      </c>
      <c r="C20" s="384">
        <v>-2.9411764705882359</v>
      </c>
      <c r="D20" s="384">
        <v>0.24563558206860403</v>
      </c>
      <c r="E20" s="384">
        <v>0.36871891613787788</v>
      </c>
      <c r="F20" s="384">
        <v>0.11673850574711597</v>
      </c>
      <c r="G20" s="384">
        <v>-2.8422273781902541</v>
      </c>
      <c r="H20" s="384">
        <v>0.13531799729364913</v>
      </c>
      <c r="I20" s="384">
        <v>0.93240093240092303</v>
      </c>
      <c r="J20" s="384">
        <v>0.25222063822787355</v>
      </c>
      <c r="K20" s="384">
        <v>0.16920473773265332</v>
      </c>
      <c r="L20" s="384">
        <v>3.2811334824757621</v>
      </c>
      <c r="M20" s="384">
        <v>2.9885057471264354</v>
      </c>
      <c r="N20" s="384">
        <v>0</v>
      </c>
      <c r="O20" s="531"/>
    </row>
    <row r="21" spans="1:15" s="392" customFormat="1" ht="13.5" customHeight="1">
      <c r="A21" s="375">
        <v>26</v>
      </c>
      <c r="B21" s="383" t="s">
        <v>78</v>
      </c>
      <c r="C21" s="384" t="s">
        <v>78</v>
      </c>
      <c r="D21" s="384">
        <v>2.3321956769055685</v>
      </c>
      <c r="E21" s="384">
        <v>1.0850064075181631</v>
      </c>
      <c r="F21" s="384">
        <v>3.6415822046820256</v>
      </c>
      <c r="G21" s="384">
        <v>-3.1641791044776157</v>
      </c>
      <c r="H21" s="384">
        <v>0.20270270270270618</v>
      </c>
      <c r="I21" s="384">
        <v>0.46189376443417363</v>
      </c>
      <c r="J21" s="384">
        <v>2.3299059286808088</v>
      </c>
      <c r="K21" s="384">
        <v>0.16891891891890332</v>
      </c>
      <c r="L21" s="384">
        <v>2.3393501805054173</v>
      </c>
      <c r="M21" s="384">
        <v>0.22321428571427937</v>
      </c>
      <c r="N21" s="384">
        <v>2.5974025974025983</v>
      </c>
      <c r="O21" s="384"/>
    </row>
    <row r="22" spans="1:15" ht="13.5" customHeight="1">
      <c r="A22" s="406"/>
      <c r="B22" s="386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</row>
    <row r="23" spans="1:15" ht="13.5" customHeight="1">
      <c r="A23" s="385">
        <v>27</v>
      </c>
      <c r="B23" s="386" t="s">
        <v>78</v>
      </c>
      <c r="C23" s="387" t="s">
        <v>78</v>
      </c>
      <c r="D23" s="387">
        <v>4.27587976226107E-2</v>
      </c>
      <c r="E23" s="387">
        <v>-0.60851926977687487</v>
      </c>
      <c r="F23" s="387">
        <v>0.70964950237992763</v>
      </c>
      <c r="G23" s="387">
        <v>-8.5696670776818742</v>
      </c>
      <c r="H23" s="387">
        <v>1.6857720836142898</v>
      </c>
      <c r="I23" s="387">
        <v>5.5172413793103559</v>
      </c>
      <c r="J23" s="387">
        <v>4.2757883484756398E-2</v>
      </c>
      <c r="K23" s="387">
        <v>1.6863406408094361</v>
      </c>
      <c r="L23" s="387">
        <v>4.233102864399374E-2</v>
      </c>
      <c r="M23" s="387">
        <v>1.7817371937639326</v>
      </c>
      <c r="N23" s="387">
        <v>-1.8987341772151889</v>
      </c>
    </row>
    <row r="24" spans="1:15" s="392" customFormat="1" ht="13.5" customHeight="1">
      <c r="A24" s="381" t="s">
        <v>426</v>
      </c>
      <c r="B24" s="383" t="s">
        <v>78</v>
      </c>
      <c r="C24" s="384" t="s">
        <v>78</v>
      </c>
      <c r="D24" s="384">
        <v>-3.4482758620690834E-2</v>
      </c>
      <c r="E24" s="384">
        <v>-0.92789267747345194</v>
      </c>
      <c r="F24" s="384">
        <v>0.91070372560615453</v>
      </c>
      <c r="G24" s="384">
        <v>-8.5696670776818742</v>
      </c>
      <c r="H24" s="384">
        <v>1.4468085106382977</v>
      </c>
      <c r="I24" s="384">
        <v>5.9006211180124168</v>
      </c>
      <c r="J24" s="384">
        <v>-3.2758244158104244E-2</v>
      </c>
      <c r="K24" s="384">
        <v>1.4563106796116498</v>
      </c>
      <c r="L24" s="384">
        <v>-2.873563218391828E-2</v>
      </c>
      <c r="M24" s="384">
        <v>1.4893617021276562</v>
      </c>
      <c r="N24" s="384">
        <v>-1.3513513513513598</v>
      </c>
    </row>
    <row r="25" spans="1:15" s="392" customFormat="1" ht="13.5" customHeight="1">
      <c r="A25" s="381" t="s">
        <v>427</v>
      </c>
      <c r="B25" s="383" t="s">
        <v>78</v>
      </c>
      <c r="C25" s="384" t="s">
        <v>78</v>
      </c>
      <c r="D25" s="384">
        <v>0.26724569901452888</v>
      </c>
      <c r="E25" s="384">
        <v>0.38101835815724794</v>
      </c>
      <c r="F25" s="384">
        <v>0.1612903225806539</v>
      </c>
      <c r="G25" s="384" t="s">
        <v>78</v>
      </c>
      <c r="H25" s="384">
        <v>2.5974025974025983</v>
      </c>
      <c r="I25" s="384">
        <v>4.4247787610619538</v>
      </c>
      <c r="J25" s="384">
        <v>0.27059530968129852</v>
      </c>
      <c r="K25" s="384">
        <v>2.7290448343080032</v>
      </c>
      <c r="L25" s="384">
        <v>0.26723677177979965</v>
      </c>
      <c r="M25" s="384">
        <v>2.5974025974025983</v>
      </c>
      <c r="N25" s="384">
        <v>-2.0618556701030855</v>
      </c>
    </row>
    <row r="26" spans="1:15" ht="3" customHeight="1">
      <c r="A26" s="395"/>
      <c r="B26" s="396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537"/>
    </row>
  </sheetData>
  <mergeCells count="11">
    <mergeCell ref="B5:N5"/>
    <mergeCell ref="B18:N18"/>
    <mergeCell ref="A1:N1"/>
    <mergeCell ref="A3:A4"/>
    <mergeCell ref="B3:B4"/>
    <mergeCell ref="C3:C4"/>
    <mergeCell ref="D3:G3"/>
    <mergeCell ref="H3:I3"/>
    <mergeCell ref="J3:K3"/>
    <mergeCell ref="L3:M3"/>
    <mergeCell ref="N3:N4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57"/>
  <sheetViews>
    <sheetView zoomScale="85" zoomScaleNormal="85" workbookViewId="0">
      <selection activeCell="E36" sqref="E36"/>
    </sheetView>
  </sheetViews>
  <sheetFormatPr defaultRowHeight="15.95" customHeight="1"/>
  <cols>
    <col min="1" max="1" width="11.375" style="41" customWidth="1"/>
    <col min="2" max="3" width="9" style="41"/>
    <col min="4" max="4" width="7" style="41" customWidth="1"/>
    <col min="5" max="7" width="10.125" style="41" bestFit="1" customWidth="1"/>
    <col min="8" max="17" width="9" style="41"/>
    <col min="18" max="18" width="9.25" style="41" bestFit="1" customWidth="1"/>
    <col min="19" max="19" width="9" style="41"/>
    <col min="20" max="20" width="9" style="41" customWidth="1"/>
    <col min="21" max="21" width="8.625" style="41" customWidth="1"/>
    <col min="22" max="22" width="10.875" style="41" customWidth="1"/>
    <col min="23" max="16384" width="9" style="41"/>
  </cols>
  <sheetData>
    <row r="1" spans="1:22" ht="25.5" customHeight="1">
      <c r="A1" s="652" t="s">
        <v>412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</row>
    <row r="2" spans="1:22" ht="20.25" customHeight="1">
      <c r="A2" s="663" t="s">
        <v>37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4" t="s">
        <v>38</v>
      </c>
      <c r="M2" s="664"/>
      <c r="N2" s="664"/>
      <c r="O2" s="664"/>
      <c r="P2" s="664"/>
      <c r="Q2" s="664"/>
      <c r="R2" s="664"/>
      <c r="S2" s="664"/>
      <c r="T2" s="664"/>
      <c r="U2" s="664"/>
      <c r="V2" s="664"/>
    </row>
    <row r="3" spans="1:22" ht="3" customHeight="1" thickBot="1">
      <c r="A3" s="50"/>
      <c r="B3" s="50"/>
      <c r="C3" s="50"/>
      <c r="D3" s="50"/>
      <c r="E3" s="51"/>
      <c r="F3" s="51"/>
      <c r="G3" s="51"/>
      <c r="H3" s="52"/>
      <c r="I3" s="52"/>
      <c r="J3" s="52"/>
      <c r="K3" s="52"/>
      <c r="L3" s="52"/>
      <c r="M3" s="52"/>
      <c r="N3" s="52"/>
      <c r="O3" s="52"/>
      <c r="P3" s="51"/>
      <c r="Q3" s="51"/>
      <c r="R3" s="51"/>
      <c r="S3" s="51"/>
      <c r="T3" s="51"/>
      <c r="U3" s="51"/>
      <c r="V3" s="50"/>
    </row>
    <row r="4" spans="1:22" ht="18" customHeight="1" thickTop="1">
      <c r="A4" s="665" t="s">
        <v>1</v>
      </c>
      <c r="B4" s="668" t="s">
        <v>39</v>
      </c>
      <c r="C4" s="671" t="s">
        <v>40</v>
      </c>
      <c r="D4" s="636"/>
      <c r="E4" s="670" t="s">
        <v>41</v>
      </c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69"/>
      <c r="U4" s="670"/>
      <c r="V4" s="672" t="s">
        <v>1</v>
      </c>
    </row>
    <row r="5" spans="1:22" ht="18" customHeight="1">
      <c r="A5" s="666"/>
      <c r="B5" s="669"/>
      <c r="C5" s="675" t="s">
        <v>10</v>
      </c>
      <c r="D5" s="676" t="s">
        <v>42</v>
      </c>
      <c r="E5" s="661" t="s">
        <v>43</v>
      </c>
      <c r="F5" s="678"/>
      <c r="G5" s="662"/>
      <c r="H5" s="661" t="s">
        <v>44</v>
      </c>
      <c r="I5" s="662"/>
      <c r="J5" s="661" t="s">
        <v>45</v>
      </c>
      <c r="K5" s="662"/>
      <c r="L5" s="661" t="s">
        <v>46</v>
      </c>
      <c r="M5" s="662"/>
      <c r="N5" s="661" t="s">
        <v>47</v>
      </c>
      <c r="O5" s="662"/>
      <c r="P5" s="661" t="s">
        <v>48</v>
      </c>
      <c r="Q5" s="662"/>
      <c r="R5" s="661" t="s">
        <v>49</v>
      </c>
      <c r="S5" s="678"/>
      <c r="T5" s="679" t="s">
        <v>50</v>
      </c>
      <c r="U5" s="681" t="s">
        <v>51</v>
      </c>
      <c r="V5" s="673"/>
    </row>
    <row r="6" spans="1:22" ht="18" customHeight="1">
      <c r="A6" s="667"/>
      <c r="B6" s="670"/>
      <c r="C6" s="670"/>
      <c r="D6" s="677"/>
      <c r="E6" s="53" t="s">
        <v>14</v>
      </c>
      <c r="F6" s="53" t="s">
        <v>15</v>
      </c>
      <c r="G6" s="53" t="s">
        <v>16</v>
      </c>
      <c r="H6" s="53" t="s">
        <v>15</v>
      </c>
      <c r="I6" s="53" t="s">
        <v>16</v>
      </c>
      <c r="J6" s="53" t="s">
        <v>15</v>
      </c>
      <c r="K6" s="53" t="s">
        <v>16</v>
      </c>
      <c r="L6" s="53" t="s">
        <v>15</v>
      </c>
      <c r="M6" s="53" t="s">
        <v>16</v>
      </c>
      <c r="N6" s="53" t="s">
        <v>15</v>
      </c>
      <c r="O6" s="53" t="s">
        <v>16</v>
      </c>
      <c r="P6" s="53" t="s">
        <v>15</v>
      </c>
      <c r="Q6" s="53" t="s">
        <v>16</v>
      </c>
      <c r="R6" s="53" t="s">
        <v>15</v>
      </c>
      <c r="S6" s="54" t="s">
        <v>16</v>
      </c>
      <c r="T6" s="680"/>
      <c r="U6" s="682"/>
      <c r="V6" s="674"/>
    </row>
    <row r="7" spans="1:22" s="1" customFormat="1" ht="20.25" customHeight="1">
      <c r="A7" s="55" t="s">
        <v>52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8"/>
      <c r="V7" s="59" t="s">
        <v>10</v>
      </c>
    </row>
    <row r="8" spans="1:22" ht="16.350000000000001" customHeight="1">
      <c r="A8" s="60">
        <f>A9-1</f>
        <v>23</v>
      </c>
      <c r="B8" s="61">
        <v>117</v>
      </c>
      <c r="C8" s="62">
        <v>2653</v>
      </c>
      <c r="D8" s="62">
        <v>411</v>
      </c>
      <c r="E8" s="63">
        <v>71892</v>
      </c>
      <c r="F8" s="63">
        <v>36701</v>
      </c>
      <c r="G8" s="63">
        <v>35191</v>
      </c>
      <c r="H8" s="62">
        <v>6262</v>
      </c>
      <c r="I8" s="62">
        <v>5755</v>
      </c>
      <c r="J8" s="62">
        <v>6107</v>
      </c>
      <c r="K8" s="62">
        <v>5882</v>
      </c>
      <c r="L8" s="62">
        <v>6110</v>
      </c>
      <c r="M8" s="62">
        <v>5931</v>
      </c>
      <c r="N8" s="62">
        <v>6111</v>
      </c>
      <c r="O8" s="62">
        <v>5934</v>
      </c>
      <c r="P8" s="62">
        <v>6111</v>
      </c>
      <c r="Q8" s="62">
        <v>5929</v>
      </c>
      <c r="R8" s="62">
        <v>6000</v>
      </c>
      <c r="S8" s="62">
        <v>5760</v>
      </c>
      <c r="T8" s="62">
        <v>1296</v>
      </c>
      <c r="U8" s="64">
        <v>411</v>
      </c>
      <c r="V8" s="65">
        <f>A8</f>
        <v>23</v>
      </c>
    </row>
    <row r="9" spans="1:22" ht="16.350000000000001" customHeight="1">
      <c r="A9" s="66">
        <f>A10-1</f>
        <v>24</v>
      </c>
      <c r="B9" s="67">
        <v>117</v>
      </c>
      <c r="C9" s="63">
        <v>2663</v>
      </c>
      <c r="D9" s="63">
        <v>408</v>
      </c>
      <c r="E9" s="63">
        <v>71964</v>
      </c>
      <c r="F9" s="63">
        <v>36695</v>
      </c>
      <c r="G9" s="63">
        <v>35269</v>
      </c>
      <c r="H9" s="63">
        <v>6046</v>
      </c>
      <c r="I9" s="63">
        <v>5880</v>
      </c>
      <c r="J9" s="63">
        <v>6252</v>
      </c>
      <c r="K9" s="63">
        <v>5741</v>
      </c>
      <c r="L9" s="63">
        <v>6071</v>
      </c>
      <c r="M9" s="63">
        <v>5871</v>
      </c>
      <c r="N9" s="63">
        <v>6106</v>
      </c>
      <c r="O9" s="63">
        <v>5911</v>
      </c>
      <c r="P9" s="63">
        <v>6116</v>
      </c>
      <c r="Q9" s="63">
        <v>5919</v>
      </c>
      <c r="R9" s="63">
        <v>6104</v>
      </c>
      <c r="S9" s="63">
        <v>5947</v>
      </c>
      <c r="T9" s="63">
        <v>1303</v>
      </c>
      <c r="U9" s="68">
        <v>388</v>
      </c>
      <c r="V9" s="69">
        <f>A9</f>
        <v>24</v>
      </c>
    </row>
    <row r="10" spans="1:22" ht="16.350000000000001" customHeight="1">
      <c r="A10" s="66">
        <f>A11-1</f>
        <v>25</v>
      </c>
      <c r="B10" s="67">
        <v>117</v>
      </c>
      <c r="C10" s="63">
        <v>2660</v>
      </c>
      <c r="D10" s="63">
        <v>397</v>
      </c>
      <c r="E10" s="63">
        <v>72198</v>
      </c>
      <c r="F10" s="63">
        <v>36911</v>
      </c>
      <c r="G10" s="63">
        <v>35287</v>
      </c>
      <c r="H10" s="63">
        <v>6334</v>
      </c>
      <c r="I10" s="63">
        <v>6005</v>
      </c>
      <c r="J10" s="63">
        <v>6026</v>
      </c>
      <c r="K10" s="63">
        <v>5864</v>
      </c>
      <c r="L10" s="63">
        <v>6259</v>
      </c>
      <c r="M10" s="63">
        <v>5747</v>
      </c>
      <c r="N10" s="63">
        <v>6067</v>
      </c>
      <c r="O10" s="63">
        <v>5851</v>
      </c>
      <c r="P10" s="63">
        <v>6121</v>
      </c>
      <c r="Q10" s="63">
        <v>5913</v>
      </c>
      <c r="R10" s="63">
        <v>6104</v>
      </c>
      <c r="S10" s="63">
        <v>5907</v>
      </c>
      <c r="T10" s="63">
        <v>1318</v>
      </c>
      <c r="U10" s="68">
        <v>363</v>
      </c>
      <c r="V10" s="69">
        <f t="shared" ref="V10:V13" si="0">A10</f>
        <v>25</v>
      </c>
    </row>
    <row r="11" spans="1:22" s="70" customFormat="1" ht="16.350000000000001" customHeight="1">
      <c r="A11" s="66">
        <f>A13-1</f>
        <v>26</v>
      </c>
      <c r="B11" s="67">
        <v>117</v>
      </c>
      <c r="C11" s="63">
        <v>2674</v>
      </c>
      <c r="D11" s="63">
        <v>393</v>
      </c>
      <c r="E11" s="63">
        <v>73014</v>
      </c>
      <c r="F11" s="63">
        <v>37346</v>
      </c>
      <c r="G11" s="63">
        <v>35668</v>
      </c>
      <c r="H11" s="63">
        <v>6514</v>
      </c>
      <c r="I11" s="63">
        <v>6204</v>
      </c>
      <c r="J11" s="63">
        <v>6318</v>
      </c>
      <c r="K11" s="63">
        <v>6020</v>
      </c>
      <c r="L11" s="63">
        <v>6032</v>
      </c>
      <c r="M11" s="63">
        <v>5889</v>
      </c>
      <c r="N11" s="63">
        <v>6256</v>
      </c>
      <c r="O11" s="63">
        <v>5753</v>
      </c>
      <c r="P11" s="63">
        <v>6072</v>
      </c>
      <c r="Q11" s="63">
        <v>5846</v>
      </c>
      <c r="R11" s="63">
        <v>6154</v>
      </c>
      <c r="S11" s="63">
        <v>5956</v>
      </c>
      <c r="T11" s="63">
        <v>1372</v>
      </c>
      <c r="U11" s="68">
        <v>391</v>
      </c>
      <c r="V11" s="69">
        <f t="shared" si="0"/>
        <v>26</v>
      </c>
    </row>
    <row r="12" spans="1:22" ht="16.350000000000001" customHeight="1">
      <c r="A12" s="71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73"/>
      <c r="P12" s="73"/>
      <c r="Q12" s="73"/>
      <c r="R12" s="73"/>
      <c r="S12" s="73"/>
      <c r="T12" s="73"/>
      <c r="U12" s="75"/>
      <c r="V12" s="69"/>
    </row>
    <row r="13" spans="1:22" ht="16.350000000000001" customHeight="1">
      <c r="A13" s="76">
        <v>27</v>
      </c>
      <c r="B13" s="77">
        <v>117</v>
      </c>
      <c r="C13" s="78">
        <v>2666</v>
      </c>
      <c r="D13" s="78">
        <v>377</v>
      </c>
      <c r="E13" s="78">
        <v>73363</v>
      </c>
      <c r="F13" s="78">
        <v>37575</v>
      </c>
      <c r="G13" s="78">
        <v>35788</v>
      </c>
      <c r="H13" s="78">
        <v>6478</v>
      </c>
      <c r="I13" s="78">
        <v>6167</v>
      </c>
      <c r="J13" s="78">
        <v>6509</v>
      </c>
      <c r="K13" s="78">
        <v>6186</v>
      </c>
      <c r="L13" s="78">
        <v>6290</v>
      </c>
      <c r="M13" s="78">
        <v>5990</v>
      </c>
      <c r="N13" s="78">
        <v>6000</v>
      </c>
      <c r="O13" s="78">
        <v>5866</v>
      </c>
      <c r="P13" s="78">
        <v>6246</v>
      </c>
      <c r="Q13" s="78">
        <v>5745</v>
      </c>
      <c r="R13" s="78">
        <v>6052</v>
      </c>
      <c r="S13" s="78">
        <v>5834</v>
      </c>
      <c r="T13" s="78">
        <v>1390</v>
      </c>
      <c r="U13" s="79">
        <v>462</v>
      </c>
      <c r="V13" s="80">
        <f t="shared" si="0"/>
        <v>27</v>
      </c>
    </row>
    <row r="14" spans="1:22" s="70" customFormat="1" ht="16.350000000000001" customHeight="1">
      <c r="A14" s="81" t="s">
        <v>20</v>
      </c>
      <c r="B14" s="82">
        <v>20</v>
      </c>
      <c r="C14" s="83">
        <v>402</v>
      </c>
      <c r="D14" s="83">
        <v>67</v>
      </c>
      <c r="E14" s="83">
        <v>10328</v>
      </c>
      <c r="F14" s="83">
        <v>5285</v>
      </c>
      <c r="G14" s="83">
        <v>5043</v>
      </c>
      <c r="H14" s="83">
        <v>883</v>
      </c>
      <c r="I14" s="83">
        <v>857</v>
      </c>
      <c r="J14" s="83">
        <v>924</v>
      </c>
      <c r="K14" s="83">
        <v>932</v>
      </c>
      <c r="L14" s="83">
        <v>912</v>
      </c>
      <c r="M14" s="83">
        <v>808</v>
      </c>
      <c r="N14" s="83">
        <v>862</v>
      </c>
      <c r="O14" s="83">
        <v>830</v>
      </c>
      <c r="P14" s="83">
        <v>868</v>
      </c>
      <c r="Q14" s="83">
        <v>811</v>
      </c>
      <c r="R14" s="83">
        <v>836</v>
      </c>
      <c r="S14" s="83">
        <v>805</v>
      </c>
      <c r="T14" s="83">
        <v>259</v>
      </c>
      <c r="U14" s="84">
        <v>227</v>
      </c>
      <c r="V14" s="85" t="s">
        <v>20</v>
      </c>
    </row>
    <row r="15" spans="1:22" s="70" customFormat="1" ht="16.350000000000001" customHeight="1">
      <c r="A15" s="81" t="s">
        <v>21</v>
      </c>
      <c r="B15" s="82">
        <v>13</v>
      </c>
      <c r="C15" s="83">
        <v>288</v>
      </c>
      <c r="D15" s="83">
        <v>50</v>
      </c>
      <c r="E15" s="83">
        <v>7623</v>
      </c>
      <c r="F15" s="83">
        <v>3929</v>
      </c>
      <c r="G15" s="83">
        <v>3694</v>
      </c>
      <c r="H15" s="83">
        <v>696</v>
      </c>
      <c r="I15" s="83">
        <v>658</v>
      </c>
      <c r="J15" s="83">
        <v>675</v>
      </c>
      <c r="K15" s="83">
        <v>649</v>
      </c>
      <c r="L15" s="83">
        <v>665</v>
      </c>
      <c r="M15" s="83">
        <v>692</v>
      </c>
      <c r="N15" s="83">
        <v>616</v>
      </c>
      <c r="O15" s="83">
        <v>582</v>
      </c>
      <c r="P15" s="83">
        <v>638</v>
      </c>
      <c r="Q15" s="83">
        <v>574</v>
      </c>
      <c r="R15" s="83">
        <v>639</v>
      </c>
      <c r="S15" s="83">
        <v>539</v>
      </c>
      <c r="T15" s="83">
        <v>184</v>
      </c>
      <c r="U15" s="84">
        <v>60</v>
      </c>
      <c r="V15" s="85" t="s">
        <v>21</v>
      </c>
    </row>
    <row r="16" spans="1:22" s="70" customFormat="1" ht="16.350000000000001" customHeight="1">
      <c r="A16" s="81" t="s">
        <v>22</v>
      </c>
      <c r="B16" s="82">
        <v>19</v>
      </c>
      <c r="C16" s="83">
        <v>436</v>
      </c>
      <c r="D16" s="83">
        <v>58</v>
      </c>
      <c r="E16" s="83">
        <v>12146</v>
      </c>
      <c r="F16" s="83">
        <v>6346</v>
      </c>
      <c r="G16" s="83">
        <v>5800</v>
      </c>
      <c r="H16" s="83">
        <v>1100</v>
      </c>
      <c r="I16" s="83">
        <v>1037</v>
      </c>
      <c r="J16" s="83">
        <v>1075</v>
      </c>
      <c r="K16" s="83">
        <v>993</v>
      </c>
      <c r="L16" s="83">
        <v>1067</v>
      </c>
      <c r="M16" s="83">
        <v>941</v>
      </c>
      <c r="N16" s="83">
        <v>1003</v>
      </c>
      <c r="O16" s="83">
        <v>927</v>
      </c>
      <c r="P16" s="83">
        <v>1071</v>
      </c>
      <c r="Q16" s="83">
        <v>958</v>
      </c>
      <c r="R16" s="83">
        <v>1030</v>
      </c>
      <c r="S16" s="83">
        <v>944</v>
      </c>
      <c r="T16" s="83">
        <v>226</v>
      </c>
      <c r="U16" s="84">
        <v>31</v>
      </c>
      <c r="V16" s="85" t="s">
        <v>22</v>
      </c>
    </row>
    <row r="17" spans="1:22" s="70" customFormat="1" ht="16.350000000000001" customHeight="1">
      <c r="A17" s="81" t="s">
        <v>23</v>
      </c>
      <c r="B17" s="82">
        <v>16</v>
      </c>
      <c r="C17" s="83">
        <v>420</v>
      </c>
      <c r="D17" s="83">
        <v>53</v>
      </c>
      <c r="E17" s="83">
        <v>12160</v>
      </c>
      <c r="F17" s="83">
        <v>6282</v>
      </c>
      <c r="G17" s="83">
        <v>5878</v>
      </c>
      <c r="H17" s="83">
        <v>1138</v>
      </c>
      <c r="I17" s="83">
        <v>1003</v>
      </c>
      <c r="J17" s="83">
        <v>1090</v>
      </c>
      <c r="K17" s="83">
        <v>1021</v>
      </c>
      <c r="L17" s="83">
        <v>1052</v>
      </c>
      <c r="M17" s="83">
        <v>1027</v>
      </c>
      <c r="N17" s="83">
        <v>961</v>
      </c>
      <c r="O17" s="83">
        <v>988</v>
      </c>
      <c r="P17" s="83">
        <v>1058</v>
      </c>
      <c r="Q17" s="83">
        <v>927</v>
      </c>
      <c r="R17" s="83">
        <v>983</v>
      </c>
      <c r="S17" s="83">
        <v>912</v>
      </c>
      <c r="T17" s="83">
        <v>191</v>
      </c>
      <c r="U17" s="84">
        <v>49</v>
      </c>
      <c r="V17" s="85" t="s">
        <v>23</v>
      </c>
    </row>
    <row r="18" spans="1:22" s="70" customFormat="1" ht="16.350000000000001" customHeight="1">
      <c r="A18" s="81" t="s">
        <v>24</v>
      </c>
      <c r="B18" s="82">
        <v>17</v>
      </c>
      <c r="C18" s="83">
        <v>436</v>
      </c>
      <c r="D18" s="83">
        <v>57</v>
      </c>
      <c r="E18" s="83">
        <v>12085</v>
      </c>
      <c r="F18" s="83">
        <v>6264</v>
      </c>
      <c r="G18" s="83">
        <v>5821</v>
      </c>
      <c r="H18" s="83">
        <v>1106</v>
      </c>
      <c r="I18" s="83">
        <v>1015</v>
      </c>
      <c r="J18" s="83">
        <v>1110</v>
      </c>
      <c r="K18" s="83">
        <v>936</v>
      </c>
      <c r="L18" s="83">
        <v>1014</v>
      </c>
      <c r="M18" s="83">
        <v>945</v>
      </c>
      <c r="N18" s="83">
        <v>1009</v>
      </c>
      <c r="O18" s="83">
        <v>1007</v>
      </c>
      <c r="P18" s="83">
        <v>1049</v>
      </c>
      <c r="Q18" s="83">
        <v>945</v>
      </c>
      <c r="R18" s="83">
        <v>976</v>
      </c>
      <c r="S18" s="83">
        <v>973</v>
      </c>
      <c r="T18" s="83">
        <v>208</v>
      </c>
      <c r="U18" s="84">
        <v>47</v>
      </c>
      <c r="V18" s="85" t="s">
        <v>24</v>
      </c>
    </row>
    <row r="19" spans="1:22" s="70" customFormat="1" ht="16.350000000000001" customHeight="1">
      <c r="A19" s="81" t="s">
        <v>25</v>
      </c>
      <c r="B19" s="82">
        <v>15</v>
      </c>
      <c r="C19" s="83">
        <v>331</v>
      </c>
      <c r="D19" s="83">
        <v>45</v>
      </c>
      <c r="E19" s="83">
        <v>9114</v>
      </c>
      <c r="F19" s="83">
        <v>4445</v>
      </c>
      <c r="G19" s="83">
        <v>4669</v>
      </c>
      <c r="H19" s="83">
        <v>720</v>
      </c>
      <c r="I19" s="83">
        <v>783</v>
      </c>
      <c r="J19" s="83">
        <v>764</v>
      </c>
      <c r="K19" s="83">
        <v>807</v>
      </c>
      <c r="L19" s="83">
        <v>729</v>
      </c>
      <c r="M19" s="83">
        <v>774</v>
      </c>
      <c r="N19" s="83">
        <v>740</v>
      </c>
      <c r="O19" s="83">
        <v>785</v>
      </c>
      <c r="P19" s="83">
        <v>747</v>
      </c>
      <c r="Q19" s="83">
        <v>738</v>
      </c>
      <c r="R19" s="83">
        <v>745</v>
      </c>
      <c r="S19" s="83">
        <v>782</v>
      </c>
      <c r="T19" s="83">
        <v>162</v>
      </c>
      <c r="U19" s="84">
        <v>27</v>
      </c>
      <c r="V19" s="85" t="s">
        <v>25</v>
      </c>
    </row>
    <row r="20" spans="1:22" s="70" customFormat="1" ht="16.350000000000001" customHeight="1">
      <c r="A20" s="81" t="s">
        <v>26</v>
      </c>
      <c r="B20" s="82">
        <v>17</v>
      </c>
      <c r="C20" s="83">
        <v>353</v>
      </c>
      <c r="D20" s="83">
        <v>47</v>
      </c>
      <c r="E20" s="83">
        <v>9907</v>
      </c>
      <c r="F20" s="83">
        <v>5024</v>
      </c>
      <c r="G20" s="83">
        <v>4883</v>
      </c>
      <c r="H20" s="83">
        <v>835</v>
      </c>
      <c r="I20" s="83">
        <v>814</v>
      </c>
      <c r="J20" s="83">
        <v>871</v>
      </c>
      <c r="K20" s="83">
        <v>848</v>
      </c>
      <c r="L20" s="83">
        <v>851</v>
      </c>
      <c r="M20" s="83">
        <v>803</v>
      </c>
      <c r="N20" s="83">
        <v>809</v>
      </c>
      <c r="O20" s="83">
        <v>747</v>
      </c>
      <c r="P20" s="83">
        <v>815</v>
      </c>
      <c r="Q20" s="83">
        <v>792</v>
      </c>
      <c r="R20" s="83">
        <v>843</v>
      </c>
      <c r="S20" s="83">
        <v>879</v>
      </c>
      <c r="T20" s="83">
        <v>160</v>
      </c>
      <c r="U20" s="84">
        <v>21</v>
      </c>
      <c r="V20" s="85" t="s">
        <v>26</v>
      </c>
    </row>
    <row r="21" spans="1:22" ht="16.350000000000001" customHeight="1">
      <c r="A21" s="86"/>
      <c r="B21" s="87"/>
      <c r="C21" s="88"/>
      <c r="D21" s="88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88"/>
      <c r="U21" s="75"/>
      <c r="V21" s="89"/>
    </row>
    <row r="22" spans="1:22" s="1" customFormat="1" ht="16.350000000000001" customHeight="1">
      <c r="A22" s="55" t="s">
        <v>27</v>
      </c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5"/>
      <c r="V22" s="90" t="s">
        <v>28</v>
      </c>
    </row>
    <row r="23" spans="1:22" ht="16.350000000000001" customHeight="1">
      <c r="A23" s="60">
        <f>A8</f>
        <v>23</v>
      </c>
      <c r="B23" s="67">
        <v>113</v>
      </c>
      <c r="C23" s="63">
        <v>2605</v>
      </c>
      <c r="D23" s="63">
        <v>411</v>
      </c>
      <c r="E23" s="63">
        <v>70271</v>
      </c>
      <c r="F23" s="63">
        <v>36140</v>
      </c>
      <c r="G23" s="63">
        <v>34131</v>
      </c>
      <c r="H23" s="63">
        <v>6182</v>
      </c>
      <c r="I23" s="63">
        <v>5574</v>
      </c>
      <c r="J23" s="63">
        <v>6011</v>
      </c>
      <c r="K23" s="63">
        <v>5707</v>
      </c>
      <c r="L23" s="63">
        <v>6021</v>
      </c>
      <c r="M23" s="63">
        <v>5758</v>
      </c>
      <c r="N23" s="63">
        <v>6017</v>
      </c>
      <c r="O23" s="63">
        <v>5757</v>
      </c>
      <c r="P23" s="63">
        <v>6007</v>
      </c>
      <c r="Q23" s="63">
        <v>5759</v>
      </c>
      <c r="R23" s="63">
        <v>5902</v>
      </c>
      <c r="S23" s="63">
        <v>5576</v>
      </c>
      <c r="T23" s="63">
        <v>1296</v>
      </c>
      <c r="U23" s="68">
        <v>411</v>
      </c>
      <c r="V23" s="65">
        <f>A23</f>
        <v>23</v>
      </c>
    </row>
    <row r="24" spans="1:22" ht="16.350000000000001" customHeight="1">
      <c r="A24" s="66">
        <f>A9</f>
        <v>24</v>
      </c>
      <c r="B24" s="67">
        <v>113</v>
      </c>
      <c r="C24" s="63">
        <v>2615</v>
      </c>
      <c r="D24" s="63">
        <v>408</v>
      </c>
      <c r="E24" s="63">
        <v>70375</v>
      </c>
      <c r="F24" s="63">
        <v>36151</v>
      </c>
      <c r="G24" s="63">
        <v>34224</v>
      </c>
      <c r="H24" s="63">
        <v>5965</v>
      </c>
      <c r="I24" s="63">
        <v>5709</v>
      </c>
      <c r="J24" s="63">
        <v>6174</v>
      </c>
      <c r="K24" s="63">
        <v>5559</v>
      </c>
      <c r="L24" s="63">
        <v>5976</v>
      </c>
      <c r="M24" s="63">
        <v>5695</v>
      </c>
      <c r="N24" s="63">
        <v>6014</v>
      </c>
      <c r="O24" s="63">
        <v>5741</v>
      </c>
      <c r="P24" s="63">
        <v>6022</v>
      </c>
      <c r="Q24" s="63">
        <v>5741</v>
      </c>
      <c r="R24" s="63">
        <v>6000</v>
      </c>
      <c r="S24" s="63">
        <v>5779</v>
      </c>
      <c r="T24" s="63">
        <v>1303</v>
      </c>
      <c r="U24" s="68">
        <v>387</v>
      </c>
      <c r="V24" s="69">
        <f>A24</f>
        <v>24</v>
      </c>
    </row>
    <row r="25" spans="1:22" ht="16.350000000000001" customHeight="1">
      <c r="A25" s="66">
        <f>A10</f>
        <v>25</v>
      </c>
      <c r="B25" s="67">
        <v>113</v>
      </c>
      <c r="C25" s="63">
        <v>2612</v>
      </c>
      <c r="D25" s="63">
        <v>397</v>
      </c>
      <c r="E25" s="63">
        <v>70615</v>
      </c>
      <c r="F25" s="63">
        <v>36380</v>
      </c>
      <c r="G25" s="63">
        <v>34235</v>
      </c>
      <c r="H25" s="83">
        <v>6240</v>
      </c>
      <c r="I25" s="83">
        <v>5836</v>
      </c>
      <c r="J25" s="83">
        <v>5944</v>
      </c>
      <c r="K25" s="83">
        <v>5691</v>
      </c>
      <c r="L25" s="83">
        <v>6183</v>
      </c>
      <c r="M25" s="83">
        <v>5560</v>
      </c>
      <c r="N25" s="83">
        <v>5972</v>
      </c>
      <c r="O25" s="83">
        <v>5676</v>
      </c>
      <c r="P25" s="83">
        <v>6029</v>
      </c>
      <c r="Q25" s="83">
        <v>5743</v>
      </c>
      <c r="R25" s="83">
        <v>6012</v>
      </c>
      <c r="S25" s="83">
        <v>5729</v>
      </c>
      <c r="T25" s="83">
        <v>1318</v>
      </c>
      <c r="U25" s="84">
        <v>360</v>
      </c>
      <c r="V25" s="69">
        <f t="shared" ref="V25:V28" si="1">A25</f>
        <v>25</v>
      </c>
    </row>
    <row r="26" spans="1:22" s="70" customFormat="1" ht="16.350000000000001" customHeight="1">
      <c r="A26" s="66">
        <f>A11</f>
        <v>26</v>
      </c>
      <c r="B26" s="67">
        <v>113</v>
      </c>
      <c r="C26" s="63">
        <v>2626</v>
      </c>
      <c r="D26" s="63">
        <v>393</v>
      </c>
      <c r="E26" s="63">
        <v>71436</v>
      </c>
      <c r="F26" s="63">
        <v>36809</v>
      </c>
      <c r="G26" s="63">
        <v>34627</v>
      </c>
      <c r="H26" s="83">
        <v>6416</v>
      </c>
      <c r="I26" s="83">
        <v>6036</v>
      </c>
      <c r="J26" s="83">
        <v>6224</v>
      </c>
      <c r="K26" s="83">
        <v>5852</v>
      </c>
      <c r="L26" s="83">
        <v>5950</v>
      </c>
      <c r="M26" s="83">
        <v>5717</v>
      </c>
      <c r="N26" s="83">
        <v>6179</v>
      </c>
      <c r="O26" s="83">
        <v>5565</v>
      </c>
      <c r="P26" s="83">
        <v>5978</v>
      </c>
      <c r="Q26" s="83">
        <v>5669</v>
      </c>
      <c r="R26" s="83">
        <v>6062</v>
      </c>
      <c r="S26" s="83">
        <v>5788</v>
      </c>
      <c r="T26" s="83">
        <v>1372</v>
      </c>
      <c r="U26" s="84">
        <v>387</v>
      </c>
      <c r="V26" s="69">
        <f t="shared" si="1"/>
        <v>26</v>
      </c>
    </row>
    <row r="27" spans="1:22" ht="16.350000000000001" customHeight="1">
      <c r="A27" s="71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5"/>
      <c r="V27" s="69"/>
    </row>
    <row r="28" spans="1:22" s="1" customFormat="1" ht="16.350000000000001" customHeight="1">
      <c r="A28" s="76">
        <f>A13</f>
        <v>27</v>
      </c>
      <c r="B28" s="77">
        <v>113</v>
      </c>
      <c r="C28" s="78">
        <v>2618</v>
      </c>
      <c r="D28" s="78">
        <v>377</v>
      </c>
      <c r="E28" s="78">
        <v>71781</v>
      </c>
      <c r="F28" s="78">
        <v>37033</v>
      </c>
      <c r="G28" s="78">
        <v>34748</v>
      </c>
      <c r="H28" s="78">
        <v>6380</v>
      </c>
      <c r="I28" s="78">
        <v>5992</v>
      </c>
      <c r="J28" s="78">
        <v>6411</v>
      </c>
      <c r="K28" s="78">
        <v>6018</v>
      </c>
      <c r="L28" s="78">
        <v>6196</v>
      </c>
      <c r="M28" s="78">
        <v>5824</v>
      </c>
      <c r="N28" s="78">
        <v>5918</v>
      </c>
      <c r="O28" s="78">
        <v>5694</v>
      </c>
      <c r="P28" s="78">
        <v>6169</v>
      </c>
      <c r="Q28" s="78">
        <v>5563</v>
      </c>
      <c r="R28" s="78">
        <v>5959</v>
      </c>
      <c r="S28" s="78">
        <v>5657</v>
      </c>
      <c r="T28" s="78">
        <v>1390</v>
      </c>
      <c r="U28" s="79">
        <v>454</v>
      </c>
      <c r="V28" s="80">
        <f t="shared" si="1"/>
        <v>27</v>
      </c>
    </row>
    <row r="29" spans="1:22" s="70" customFormat="1" ht="16.350000000000001" customHeight="1">
      <c r="A29" s="81" t="s">
        <v>20</v>
      </c>
      <c r="B29" s="82">
        <v>20</v>
      </c>
      <c r="C29" s="83">
        <v>402</v>
      </c>
      <c r="D29" s="83">
        <v>67</v>
      </c>
      <c r="E29" s="83">
        <v>10328</v>
      </c>
      <c r="F29" s="83">
        <v>5285</v>
      </c>
      <c r="G29" s="83">
        <v>5043</v>
      </c>
      <c r="H29" s="83">
        <v>883</v>
      </c>
      <c r="I29" s="83">
        <v>857</v>
      </c>
      <c r="J29" s="83">
        <v>924</v>
      </c>
      <c r="K29" s="83">
        <v>932</v>
      </c>
      <c r="L29" s="83">
        <v>912</v>
      </c>
      <c r="M29" s="83">
        <v>808</v>
      </c>
      <c r="N29" s="83">
        <v>862</v>
      </c>
      <c r="O29" s="83">
        <v>830</v>
      </c>
      <c r="P29" s="83">
        <v>868</v>
      </c>
      <c r="Q29" s="83">
        <v>811</v>
      </c>
      <c r="R29" s="83">
        <v>836</v>
      </c>
      <c r="S29" s="83">
        <v>805</v>
      </c>
      <c r="T29" s="83">
        <v>259</v>
      </c>
      <c r="U29" s="84">
        <v>227</v>
      </c>
      <c r="V29" s="85" t="s">
        <v>20</v>
      </c>
    </row>
    <row r="30" spans="1:22" s="70" customFormat="1" ht="16.350000000000001" customHeight="1">
      <c r="A30" s="81" t="s">
        <v>21</v>
      </c>
      <c r="B30" s="82">
        <v>13</v>
      </c>
      <c r="C30" s="83">
        <v>288</v>
      </c>
      <c r="D30" s="83">
        <v>50</v>
      </c>
      <c r="E30" s="83">
        <v>7623</v>
      </c>
      <c r="F30" s="83">
        <v>3929</v>
      </c>
      <c r="G30" s="83">
        <v>3694</v>
      </c>
      <c r="H30" s="83">
        <v>696</v>
      </c>
      <c r="I30" s="83">
        <v>658</v>
      </c>
      <c r="J30" s="83">
        <v>675</v>
      </c>
      <c r="K30" s="83">
        <v>649</v>
      </c>
      <c r="L30" s="83">
        <v>665</v>
      </c>
      <c r="M30" s="83">
        <v>692</v>
      </c>
      <c r="N30" s="83">
        <v>616</v>
      </c>
      <c r="O30" s="83">
        <v>582</v>
      </c>
      <c r="P30" s="83">
        <v>638</v>
      </c>
      <c r="Q30" s="83">
        <v>574</v>
      </c>
      <c r="R30" s="83">
        <v>639</v>
      </c>
      <c r="S30" s="83">
        <v>539</v>
      </c>
      <c r="T30" s="83">
        <v>184</v>
      </c>
      <c r="U30" s="84">
        <v>60</v>
      </c>
      <c r="V30" s="85" t="s">
        <v>21</v>
      </c>
    </row>
    <row r="31" spans="1:22" s="70" customFormat="1" ht="16.350000000000001" customHeight="1">
      <c r="A31" s="81" t="s">
        <v>22</v>
      </c>
      <c r="B31" s="82">
        <v>18</v>
      </c>
      <c r="C31" s="83">
        <v>430</v>
      </c>
      <c r="D31" s="83">
        <v>58</v>
      </c>
      <c r="E31" s="83">
        <v>12110</v>
      </c>
      <c r="F31" s="83">
        <v>6330</v>
      </c>
      <c r="G31" s="83">
        <v>5780</v>
      </c>
      <c r="H31" s="83">
        <v>1098</v>
      </c>
      <c r="I31" s="83">
        <v>1035</v>
      </c>
      <c r="J31" s="83">
        <v>1071</v>
      </c>
      <c r="K31" s="83">
        <v>988</v>
      </c>
      <c r="L31" s="83">
        <v>1066</v>
      </c>
      <c r="M31" s="83">
        <v>940</v>
      </c>
      <c r="N31" s="83">
        <v>1002</v>
      </c>
      <c r="O31" s="83">
        <v>926</v>
      </c>
      <c r="P31" s="83">
        <v>1069</v>
      </c>
      <c r="Q31" s="83">
        <v>954</v>
      </c>
      <c r="R31" s="83">
        <v>1024</v>
      </c>
      <c r="S31" s="83">
        <v>937</v>
      </c>
      <c r="T31" s="83">
        <v>226</v>
      </c>
      <c r="U31" s="84">
        <v>29</v>
      </c>
      <c r="V31" s="85" t="s">
        <v>22</v>
      </c>
    </row>
    <row r="32" spans="1:22" s="70" customFormat="1" ht="16.350000000000001" customHeight="1">
      <c r="A32" s="81" t="s">
        <v>23</v>
      </c>
      <c r="B32" s="82">
        <v>15</v>
      </c>
      <c r="C32" s="83">
        <v>408</v>
      </c>
      <c r="D32" s="83">
        <v>53</v>
      </c>
      <c r="E32" s="83">
        <v>11697</v>
      </c>
      <c r="F32" s="83">
        <v>6046</v>
      </c>
      <c r="G32" s="83">
        <v>5651</v>
      </c>
      <c r="H32" s="83">
        <v>1093</v>
      </c>
      <c r="I32" s="83">
        <v>961</v>
      </c>
      <c r="J32" s="83">
        <v>1050</v>
      </c>
      <c r="K32" s="83">
        <v>984</v>
      </c>
      <c r="L32" s="83">
        <v>1009</v>
      </c>
      <c r="M32" s="83">
        <v>990</v>
      </c>
      <c r="N32" s="83">
        <v>926</v>
      </c>
      <c r="O32" s="83">
        <v>952</v>
      </c>
      <c r="P32" s="83">
        <v>1027</v>
      </c>
      <c r="Q32" s="83">
        <v>886</v>
      </c>
      <c r="R32" s="83">
        <v>941</v>
      </c>
      <c r="S32" s="83">
        <v>878</v>
      </c>
      <c r="T32" s="83">
        <v>191</v>
      </c>
      <c r="U32" s="84">
        <v>49</v>
      </c>
      <c r="V32" s="85" t="s">
        <v>23</v>
      </c>
    </row>
    <row r="33" spans="1:22" s="70" customFormat="1" ht="16.350000000000001" customHeight="1">
      <c r="A33" s="81" t="s">
        <v>24</v>
      </c>
      <c r="B33" s="82">
        <v>17</v>
      </c>
      <c r="C33" s="83">
        <v>436</v>
      </c>
      <c r="D33" s="83">
        <v>57</v>
      </c>
      <c r="E33" s="83">
        <v>12085</v>
      </c>
      <c r="F33" s="83">
        <v>6264</v>
      </c>
      <c r="G33" s="83">
        <v>5821</v>
      </c>
      <c r="H33" s="83">
        <v>1106</v>
      </c>
      <c r="I33" s="83">
        <v>1015</v>
      </c>
      <c r="J33" s="83">
        <v>1110</v>
      </c>
      <c r="K33" s="83">
        <v>936</v>
      </c>
      <c r="L33" s="83">
        <v>1014</v>
      </c>
      <c r="M33" s="83">
        <v>945</v>
      </c>
      <c r="N33" s="83">
        <v>1009</v>
      </c>
      <c r="O33" s="83">
        <v>1007</v>
      </c>
      <c r="P33" s="83">
        <v>1049</v>
      </c>
      <c r="Q33" s="83">
        <v>945</v>
      </c>
      <c r="R33" s="83">
        <v>976</v>
      </c>
      <c r="S33" s="83">
        <v>973</v>
      </c>
      <c r="T33" s="83">
        <v>208</v>
      </c>
      <c r="U33" s="84">
        <v>47</v>
      </c>
      <c r="V33" s="85" t="s">
        <v>24</v>
      </c>
    </row>
    <row r="34" spans="1:22" s="70" customFormat="1" ht="16.350000000000001" customHeight="1">
      <c r="A34" s="91" t="s">
        <v>25</v>
      </c>
      <c r="B34" s="82">
        <v>14</v>
      </c>
      <c r="C34" s="83">
        <v>313</v>
      </c>
      <c r="D34" s="83">
        <v>45</v>
      </c>
      <c r="E34" s="83">
        <v>8458</v>
      </c>
      <c r="F34" s="83">
        <v>4402</v>
      </c>
      <c r="G34" s="83">
        <v>4056</v>
      </c>
      <c r="H34" s="83">
        <v>709</v>
      </c>
      <c r="I34" s="83">
        <v>682</v>
      </c>
      <c r="J34" s="83">
        <v>755</v>
      </c>
      <c r="K34" s="83">
        <v>710</v>
      </c>
      <c r="L34" s="83">
        <v>723</v>
      </c>
      <c r="M34" s="83">
        <v>673</v>
      </c>
      <c r="N34" s="83">
        <v>733</v>
      </c>
      <c r="O34" s="83">
        <v>681</v>
      </c>
      <c r="P34" s="83">
        <v>743</v>
      </c>
      <c r="Q34" s="83">
        <v>632</v>
      </c>
      <c r="R34" s="83">
        <v>739</v>
      </c>
      <c r="S34" s="83">
        <v>678</v>
      </c>
      <c r="T34" s="83">
        <v>162</v>
      </c>
      <c r="U34" s="84">
        <v>21</v>
      </c>
      <c r="V34" s="85" t="s">
        <v>25</v>
      </c>
    </row>
    <row r="35" spans="1:22" s="70" customFormat="1" ht="16.350000000000001" customHeight="1">
      <c r="A35" s="91" t="s">
        <v>26</v>
      </c>
      <c r="B35" s="82">
        <v>16</v>
      </c>
      <c r="C35" s="83">
        <v>341</v>
      </c>
      <c r="D35" s="83">
        <v>47</v>
      </c>
      <c r="E35" s="83">
        <v>9480</v>
      </c>
      <c r="F35" s="83">
        <v>4777</v>
      </c>
      <c r="G35" s="83">
        <v>4703</v>
      </c>
      <c r="H35" s="83">
        <v>795</v>
      </c>
      <c r="I35" s="83">
        <v>784</v>
      </c>
      <c r="J35" s="83">
        <v>826</v>
      </c>
      <c r="K35" s="83">
        <v>819</v>
      </c>
      <c r="L35" s="83">
        <v>807</v>
      </c>
      <c r="M35" s="83">
        <v>776</v>
      </c>
      <c r="N35" s="83">
        <v>770</v>
      </c>
      <c r="O35" s="83">
        <v>716</v>
      </c>
      <c r="P35" s="83">
        <v>775</v>
      </c>
      <c r="Q35" s="83">
        <v>761</v>
      </c>
      <c r="R35" s="83">
        <v>804</v>
      </c>
      <c r="S35" s="83">
        <v>847</v>
      </c>
      <c r="T35" s="83">
        <v>160</v>
      </c>
      <c r="U35" s="84">
        <v>21</v>
      </c>
      <c r="V35" s="85" t="s">
        <v>26</v>
      </c>
    </row>
    <row r="36" spans="1:22" ht="16.350000000000001" customHeight="1">
      <c r="A36" s="92"/>
      <c r="B36" s="93"/>
      <c r="C36" s="94"/>
      <c r="D36" s="94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94"/>
      <c r="U36" s="68"/>
      <c r="V36" s="89"/>
    </row>
    <row r="37" spans="1:22" ht="16.350000000000001" customHeight="1">
      <c r="A37" s="95" t="s">
        <v>29</v>
      </c>
      <c r="B37" s="67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8"/>
      <c r="V37" s="90" t="s">
        <v>29</v>
      </c>
    </row>
    <row r="38" spans="1:22" s="70" customFormat="1" ht="16.350000000000001" customHeight="1">
      <c r="A38" s="60">
        <f>A8</f>
        <v>23</v>
      </c>
      <c r="B38" s="67">
        <v>4</v>
      </c>
      <c r="C38" s="63">
        <v>48</v>
      </c>
      <c r="D38" s="63">
        <v>0</v>
      </c>
      <c r="E38" s="63">
        <v>1621</v>
      </c>
      <c r="F38" s="63">
        <v>561</v>
      </c>
      <c r="G38" s="63">
        <v>1060</v>
      </c>
      <c r="H38" s="63">
        <v>80</v>
      </c>
      <c r="I38" s="63">
        <v>181</v>
      </c>
      <c r="J38" s="63">
        <v>96</v>
      </c>
      <c r="K38" s="63">
        <v>175</v>
      </c>
      <c r="L38" s="63">
        <v>89</v>
      </c>
      <c r="M38" s="63">
        <v>173</v>
      </c>
      <c r="N38" s="63">
        <v>94</v>
      </c>
      <c r="O38" s="63">
        <v>177</v>
      </c>
      <c r="P38" s="63">
        <v>104</v>
      </c>
      <c r="Q38" s="63">
        <v>170</v>
      </c>
      <c r="R38" s="63">
        <v>98</v>
      </c>
      <c r="S38" s="63">
        <v>184</v>
      </c>
      <c r="T38" s="63">
        <v>0</v>
      </c>
      <c r="U38" s="84">
        <v>0</v>
      </c>
      <c r="V38" s="65">
        <f>A38</f>
        <v>23</v>
      </c>
    </row>
    <row r="39" spans="1:22" s="70" customFormat="1" ht="16.350000000000001" customHeight="1">
      <c r="A39" s="66">
        <f>A9</f>
        <v>24</v>
      </c>
      <c r="B39" s="67">
        <v>4</v>
      </c>
      <c r="C39" s="63">
        <v>48</v>
      </c>
      <c r="D39" s="63">
        <v>0</v>
      </c>
      <c r="E39" s="63">
        <v>1589</v>
      </c>
      <c r="F39" s="63">
        <v>544</v>
      </c>
      <c r="G39" s="63">
        <v>1045</v>
      </c>
      <c r="H39" s="63">
        <v>81</v>
      </c>
      <c r="I39" s="63">
        <v>171</v>
      </c>
      <c r="J39" s="63">
        <v>78</v>
      </c>
      <c r="K39" s="63">
        <v>182</v>
      </c>
      <c r="L39" s="63">
        <v>95</v>
      </c>
      <c r="M39" s="63">
        <v>176</v>
      </c>
      <c r="N39" s="63">
        <v>92</v>
      </c>
      <c r="O39" s="63">
        <v>170</v>
      </c>
      <c r="P39" s="63">
        <v>94</v>
      </c>
      <c r="Q39" s="63">
        <v>178</v>
      </c>
      <c r="R39" s="63">
        <v>104</v>
      </c>
      <c r="S39" s="63">
        <v>168</v>
      </c>
      <c r="T39" s="63">
        <v>0</v>
      </c>
      <c r="U39" s="84">
        <v>1</v>
      </c>
      <c r="V39" s="69">
        <f>A39</f>
        <v>24</v>
      </c>
    </row>
    <row r="40" spans="1:22" s="70" customFormat="1" ht="16.350000000000001" customHeight="1">
      <c r="A40" s="66">
        <f>A10</f>
        <v>25</v>
      </c>
      <c r="B40" s="67">
        <v>4</v>
      </c>
      <c r="C40" s="63">
        <v>48</v>
      </c>
      <c r="D40" s="63">
        <v>0</v>
      </c>
      <c r="E40" s="63">
        <v>1583</v>
      </c>
      <c r="F40" s="63">
        <v>531</v>
      </c>
      <c r="G40" s="63">
        <v>1052</v>
      </c>
      <c r="H40" s="63">
        <v>94</v>
      </c>
      <c r="I40" s="63">
        <v>169</v>
      </c>
      <c r="J40" s="63">
        <v>82</v>
      </c>
      <c r="K40" s="63">
        <v>173</v>
      </c>
      <c r="L40" s="63">
        <v>76</v>
      </c>
      <c r="M40" s="63">
        <v>187</v>
      </c>
      <c r="N40" s="63">
        <v>95</v>
      </c>
      <c r="O40" s="63">
        <v>175</v>
      </c>
      <c r="P40" s="63">
        <v>92</v>
      </c>
      <c r="Q40" s="63">
        <v>170</v>
      </c>
      <c r="R40" s="63">
        <v>92</v>
      </c>
      <c r="S40" s="63">
        <v>178</v>
      </c>
      <c r="T40" s="63">
        <v>0</v>
      </c>
      <c r="U40" s="84">
        <v>3</v>
      </c>
      <c r="V40" s="69">
        <f t="shared" ref="V40:V43" si="2">A40</f>
        <v>25</v>
      </c>
    </row>
    <row r="41" spans="1:22" s="70" customFormat="1" ht="16.350000000000001" customHeight="1">
      <c r="A41" s="66">
        <f>A11</f>
        <v>26</v>
      </c>
      <c r="B41" s="67">
        <v>4</v>
      </c>
      <c r="C41" s="63">
        <v>48</v>
      </c>
      <c r="D41" s="63">
        <v>0</v>
      </c>
      <c r="E41" s="63">
        <v>1578</v>
      </c>
      <c r="F41" s="63">
        <v>537</v>
      </c>
      <c r="G41" s="63">
        <v>1041</v>
      </c>
      <c r="H41" s="63">
        <v>98</v>
      </c>
      <c r="I41" s="63">
        <v>168</v>
      </c>
      <c r="J41" s="63">
        <v>94</v>
      </c>
      <c r="K41" s="63">
        <v>168</v>
      </c>
      <c r="L41" s="63">
        <v>82</v>
      </c>
      <c r="M41" s="63">
        <v>172</v>
      </c>
      <c r="N41" s="63">
        <v>77</v>
      </c>
      <c r="O41" s="63">
        <v>188</v>
      </c>
      <c r="P41" s="63">
        <v>94</v>
      </c>
      <c r="Q41" s="63">
        <v>177</v>
      </c>
      <c r="R41" s="63">
        <v>92</v>
      </c>
      <c r="S41" s="63">
        <v>168</v>
      </c>
      <c r="T41" s="63">
        <v>0</v>
      </c>
      <c r="U41" s="84">
        <v>4</v>
      </c>
      <c r="V41" s="69">
        <f t="shared" si="2"/>
        <v>26</v>
      </c>
    </row>
    <row r="42" spans="1:22" ht="16.350000000000001" customHeight="1">
      <c r="A42" s="71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5"/>
      <c r="V42" s="69"/>
    </row>
    <row r="43" spans="1:22" s="1" customFormat="1" ht="16.350000000000001" customHeight="1">
      <c r="A43" s="76">
        <f>A13</f>
        <v>27</v>
      </c>
      <c r="B43" s="77">
        <v>4</v>
      </c>
      <c r="C43" s="78">
        <v>48</v>
      </c>
      <c r="D43" s="73">
        <v>0</v>
      </c>
      <c r="E43" s="78">
        <v>1582</v>
      </c>
      <c r="F43" s="78">
        <v>542</v>
      </c>
      <c r="G43" s="78">
        <v>1040</v>
      </c>
      <c r="H43" s="78">
        <v>98</v>
      </c>
      <c r="I43" s="78">
        <v>175</v>
      </c>
      <c r="J43" s="78">
        <v>98</v>
      </c>
      <c r="K43" s="78">
        <v>168</v>
      </c>
      <c r="L43" s="78">
        <v>94</v>
      </c>
      <c r="M43" s="78">
        <v>166</v>
      </c>
      <c r="N43" s="78">
        <v>82</v>
      </c>
      <c r="O43" s="78">
        <v>172</v>
      </c>
      <c r="P43" s="78">
        <v>77</v>
      </c>
      <c r="Q43" s="78">
        <v>182</v>
      </c>
      <c r="R43" s="78">
        <v>93</v>
      </c>
      <c r="S43" s="78">
        <v>177</v>
      </c>
      <c r="T43" s="78">
        <v>0</v>
      </c>
      <c r="U43" s="79">
        <v>8</v>
      </c>
      <c r="V43" s="80">
        <f t="shared" si="2"/>
        <v>27</v>
      </c>
    </row>
    <row r="44" spans="1:22" s="70" customFormat="1" ht="16.350000000000001" customHeight="1">
      <c r="A44" s="91" t="s">
        <v>20</v>
      </c>
      <c r="B44" s="82">
        <v>0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83">
        <v>0</v>
      </c>
      <c r="R44" s="83">
        <v>0</v>
      </c>
      <c r="S44" s="83">
        <v>0</v>
      </c>
      <c r="T44" s="83">
        <v>0</v>
      </c>
      <c r="U44" s="84">
        <v>0</v>
      </c>
      <c r="V44" s="85" t="s">
        <v>20</v>
      </c>
    </row>
    <row r="45" spans="1:22" s="70" customFormat="1" ht="16.350000000000001" customHeight="1">
      <c r="A45" s="91" t="s">
        <v>21</v>
      </c>
      <c r="B45" s="82">
        <v>0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83">
        <v>0</v>
      </c>
      <c r="R45" s="83">
        <v>0</v>
      </c>
      <c r="S45" s="83">
        <v>0</v>
      </c>
      <c r="T45" s="83">
        <v>0</v>
      </c>
      <c r="U45" s="84">
        <v>0</v>
      </c>
      <c r="V45" s="96" t="s">
        <v>21</v>
      </c>
    </row>
    <row r="46" spans="1:22" s="70" customFormat="1" ht="16.350000000000001" customHeight="1">
      <c r="A46" s="91" t="s">
        <v>22</v>
      </c>
      <c r="B46" s="82">
        <v>1</v>
      </c>
      <c r="C46" s="83">
        <v>6</v>
      </c>
      <c r="D46" s="83">
        <v>0</v>
      </c>
      <c r="E46" s="83">
        <v>36</v>
      </c>
      <c r="F46" s="83">
        <v>16</v>
      </c>
      <c r="G46" s="83">
        <v>20</v>
      </c>
      <c r="H46" s="83">
        <v>2</v>
      </c>
      <c r="I46" s="83">
        <v>2</v>
      </c>
      <c r="J46" s="83">
        <v>4</v>
      </c>
      <c r="K46" s="83">
        <v>5</v>
      </c>
      <c r="L46" s="83">
        <v>1</v>
      </c>
      <c r="M46" s="83">
        <v>1</v>
      </c>
      <c r="N46" s="83">
        <v>1</v>
      </c>
      <c r="O46" s="83">
        <v>1</v>
      </c>
      <c r="P46" s="83">
        <v>2</v>
      </c>
      <c r="Q46" s="83">
        <v>4</v>
      </c>
      <c r="R46" s="83">
        <v>6</v>
      </c>
      <c r="S46" s="83">
        <v>7</v>
      </c>
      <c r="T46" s="83">
        <v>0</v>
      </c>
      <c r="U46" s="84">
        <v>2</v>
      </c>
      <c r="V46" s="96" t="s">
        <v>22</v>
      </c>
    </row>
    <row r="47" spans="1:22" s="70" customFormat="1" ht="16.350000000000001" customHeight="1">
      <c r="A47" s="91" t="s">
        <v>23</v>
      </c>
      <c r="B47" s="82">
        <v>1</v>
      </c>
      <c r="C47" s="83">
        <v>12</v>
      </c>
      <c r="D47" s="83">
        <v>0</v>
      </c>
      <c r="E47" s="83">
        <v>463</v>
      </c>
      <c r="F47" s="83">
        <v>236</v>
      </c>
      <c r="G47" s="83">
        <v>227</v>
      </c>
      <c r="H47" s="83">
        <v>45</v>
      </c>
      <c r="I47" s="83">
        <v>42</v>
      </c>
      <c r="J47" s="83">
        <v>40</v>
      </c>
      <c r="K47" s="83">
        <v>37</v>
      </c>
      <c r="L47" s="83">
        <v>43</v>
      </c>
      <c r="M47" s="83">
        <v>37</v>
      </c>
      <c r="N47" s="83">
        <v>35</v>
      </c>
      <c r="O47" s="83">
        <v>36</v>
      </c>
      <c r="P47" s="83">
        <v>31</v>
      </c>
      <c r="Q47" s="83">
        <v>41</v>
      </c>
      <c r="R47" s="83">
        <v>42</v>
      </c>
      <c r="S47" s="83">
        <v>34</v>
      </c>
      <c r="T47" s="83">
        <v>0</v>
      </c>
      <c r="U47" s="84">
        <v>0</v>
      </c>
      <c r="V47" s="96" t="s">
        <v>23</v>
      </c>
    </row>
    <row r="48" spans="1:22" s="70" customFormat="1" ht="16.350000000000001" customHeight="1">
      <c r="A48" s="91" t="s">
        <v>24</v>
      </c>
      <c r="B48" s="82">
        <v>0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83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4">
        <v>0</v>
      </c>
      <c r="V48" s="96" t="s">
        <v>24</v>
      </c>
    </row>
    <row r="49" spans="1:22" s="70" customFormat="1" ht="16.350000000000001" customHeight="1">
      <c r="A49" s="81" t="s">
        <v>25</v>
      </c>
      <c r="B49" s="82">
        <v>1</v>
      </c>
      <c r="C49" s="83">
        <v>18</v>
      </c>
      <c r="D49" s="83">
        <v>0</v>
      </c>
      <c r="E49" s="83">
        <v>656</v>
      </c>
      <c r="F49" s="83">
        <v>43</v>
      </c>
      <c r="G49" s="83">
        <v>613</v>
      </c>
      <c r="H49" s="83">
        <v>11</v>
      </c>
      <c r="I49" s="83">
        <v>101</v>
      </c>
      <c r="J49" s="83">
        <v>9</v>
      </c>
      <c r="K49" s="83">
        <v>97</v>
      </c>
      <c r="L49" s="83">
        <v>6</v>
      </c>
      <c r="M49" s="83">
        <v>101</v>
      </c>
      <c r="N49" s="83">
        <v>7</v>
      </c>
      <c r="O49" s="83">
        <v>104</v>
      </c>
      <c r="P49" s="83">
        <v>4</v>
      </c>
      <c r="Q49" s="83">
        <v>106</v>
      </c>
      <c r="R49" s="83">
        <v>6</v>
      </c>
      <c r="S49" s="83">
        <v>104</v>
      </c>
      <c r="T49" s="83">
        <v>0</v>
      </c>
      <c r="U49" s="84">
        <v>6</v>
      </c>
      <c r="V49" s="96" t="s">
        <v>25</v>
      </c>
    </row>
    <row r="50" spans="1:22" s="70" customFormat="1" ht="16.350000000000001" customHeight="1">
      <c r="A50" s="96" t="s">
        <v>26</v>
      </c>
      <c r="B50" s="82">
        <v>1</v>
      </c>
      <c r="C50" s="83">
        <v>12</v>
      </c>
      <c r="D50" s="83">
        <v>0</v>
      </c>
      <c r="E50" s="83">
        <v>427</v>
      </c>
      <c r="F50" s="83">
        <v>247</v>
      </c>
      <c r="G50" s="83">
        <v>180</v>
      </c>
      <c r="H50" s="83">
        <v>40</v>
      </c>
      <c r="I50" s="83">
        <v>30</v>
      </c>
      <c r="J50" s="83">
        <v>45</v>
      </c>
      <c r="K50" s="83">
        <v>29</v>
      </c>
      <c r="L50" s="83">
        <v>44</v>
      </c>
      <c r="M50" s="83">
        <v>27</v>
      </c>
      <c r="N50" s="83">
        <v>39</v>
      </c>
      <c r="O50" s="83">
        <v>31</v>
      </c>
      <c r="P50" s="83">
        <v>40</v>
      </c>
      <c r="Q50" s="83">
        <v>31</v>
      </c>
      <c r="R50" s="83">
        <v>39</v>
      </c>
      <c r="S50" s="83">
        <v>32</v>
      </c>
      <c r="T50" s="83">
        <v>0</v>
      </c>
      <c r="U50" s="84">
        <v>0</v>
      </c>
      <c r="V50" s="96" t="s">
        <v>26</v>
      </c>
    </row>
    <row r="51" spans="1:22" ht="3.6" customHeight="1">
      <c r="A51" s="97"/>
      <c r="B51" s="9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8"/>
    </row>
    <row r="52" spans="1:22" ht="15.95" customHeight="1">
      <c r="V52" s="50"/>
    </row>
    <row r="53" spans="1:22" ht="15.95" customHeight="1">
      <c r="O53" s="99"/>
      <c r="P53" s="99"/>
      <c r="Q53" s="99"/>
      <c r="R53" s="99"/>
      <c r="S53" s="99"/>
      <c r="T53" s="99"/>
      <c r="U53" s="99"/>
    </row>
    <row r="54" spans="1:22" ht="15.95" customHeight="1">
      <c r="G54" s="100"/>
      <c r="H54" s="100"/>
      <c r="I54" s="100"/>
      <c r="J54" s="100"/>
      <c r="K54" s="100"/>
      <c r="L54" s="100"/>
      <c r="M54" s="100"/>
      <c r="N54" s="100"/>
    </row>
    <row r="55" spans="1:22" ht="15.95" customHeight="1">
      <c r="G55" s="101"/>
      <c r="H55" s="100"/>
      <c r="I55" s="100"/>
      <c r="J55" s="100"/>
      <c r="K55" s="100"/>
      <c r="L55" s="100"/>
      <c r="M55" s="100"/>
      <c r="N55" s="100"/>
    </row>
    <row r="56" spans="1:22" ht="15.95" customHeight="1">
      <c r="G56" s="102"/>
      <c r="H56" s="102"/>
      <c r="I56" s="102"/>
      <c r="J56" s="102"/>
      <c r="K56" s="102"/>
      <c r="L56" s="102"/>
      <c r="M56" s="102"/>
      <c r="N56" s="102"/>
    </row>
    <row r="57" spans="1:22" ht="15.95" customHeight="1">
      <c r="G57" s="100"/>
      <c r="H57" s="100"/>
      <c r="I57" s="100"/>
      <c r="J57" s="100"/>
      <c r="K57" s="100"/>
      <c r="L57" s="100"/>
      <c r="M57" s="100"/>
      <c r="N57" s="100"/>
    </row>
  </sheetData>
  <mergeCells count="19">
    <mergeCell ref="E5:G5"/>
    <mergeCell ref="H5:I5"/>
    <mergeCell ref="J5:K5"/>
    <mergeCell ref="L5:M5"/>
    <mergeCell ref="N5:O5"/>
    <mergeCell ref="P5:Q5"/>
    <mergeCell ref="A1:V1"/>
    <mergeCell ref="A2:K2"/>
    <mergeCell ref="L2:V2"/>
    <mergeCell ref="A4:A6"/>
    <mergeCell ref="B4:B6"/>
    <mergeCell ref="C4:D4"/>
    <mergeCell ref="E4:U4"/>
    <mergeCell ref="V4:V6"/>
    <mergeCell ref="C5:C6"/>
    <mergeCell ref="D5:D6"/>
    <mergeCell ref="R5:S5"/>
    <mergeCell ref="T5:T6"/>
    <mergeCell ref="U5:U6"/>
  </mergeCells>
  <phoneticPr fontId="3"/>
  <pageMargins left="0.59055118110236227" right="0.59055118110236227" top="0.98425196850393704" bottom="0.59055118110236227" header="0" footer="0.70866141732283472"/>
  <pageSetup paperSize="9" scale="89" firstPageNumber="26" fitToWidth="2" orientation="portrait" useFirstPageNumber="1" r:id="rId1"/>
  <headerFooter scaleWithDoc="0" alignWithMargins="0">
    <oddFooter>&amp;C&amp;"ＭＳ Ｐ明朝,標準"－&amp;P－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Normal="100" workbookViewId="0">
      <selection sqref="A1:P1"/>
    </sheetView>
  </sheetViews>
  <sheetFormatPr defaultRowHeight="13.5"/>
  <cols>
    <col min="1" max="1" width="11.125" customWidth="1"/>
    <col min="2" max="16" width="5.75" customWidth="1"/>
    <col min="257" max="257" width="11.125" customWidth="1"/>
    <col min="258" max="272" width="5.75" customWidth="1"/>
    <col min="513" max="513" width="11.125" customWidth="1"/>
    <col min="514" max="528" width="5.75" customWidth="1"/>
    <col min="769" max="769" width="11.125" customWidth="1"/>
    <col min="770" max="784" width="5.75" customWidth="1"/>
    <col min="1025" max="1025" width="11.125" customWidth="1"/>
    <col min="1026" max="1040" width="5.75" customWidth="1"/>
    <col min="1281" max="1281" width="11.125" customWidth="1"/>
    <col min="1282" max="1296" width="5.75" customWidth="1"/>
    <col min="1537" max="1537" width="11.125" customWidth="1"/>
    <col min="1538" max="1552" width="5.75" customWidth="1"/>
    <col min="1793" max="1793" width="11.125" customWidth="1"/>
    <col min="1794" max="1808" width="5.75" customWidth="1"/>
    <col min="2049" max="2049" width="11.125" customWidth="1"/>
    <col min="2050" max="2064" width="5.75" customWidth="1"/>
    <col min="2305" max="2305" width="11.125" customWidth="1"/>
    <col min="2306" max="2320" width="5.75" customWidth="1"/>
    <col min="2561" max="2561" width="11.125" customWidth="1"/>
    <col min="2562" max="2576" width="5.75" customWidth="1"/>
    <col min="2817" max="2817" width="11.125" customWidth="1"/>
    <col min="2818" max="2832" width="5.75" customWidth="1"/>
    <col min="3073" max="3073" width="11.125" customWidth="1"/>
    <col min="3074" max="3088" width="5.75" customWidth="1"/>
    <col min="3329" max="3329" width="11.125" customWidth="1"/>
    <col min="3330" max="3344" width="5.75" customWidth="1"/>
    <col min="3585" max="3585" width="11.125" customWidth="1"/>
    <col min="3586" max="3600" width="5.75" customWidth="1"/>
    <col min="3841" max="3841" width="11.125" customWidth="1"/>
    <col min="3842" max="3856" width="5.75" customWidth="1"/>
    <col min="4097" max="4097" width="11.125" customWidth="1"/>
    <col min="4098" max="4112" width="5.75" customWidth="1"/>
    <col min="4353" max="4353" width="11.125" customWidth="1"/>
    <col min="4354" max="4368" width="5.75" customWidth="1"/>
    <col min="4609" max="4609" width="11.125" customWidth="1"/>
    <col min="4610" max="4624" width="5.75" customWidth="1"/>
    <col min="4865" max="4865" width="11.125" customWidth="1"/>
    <col min="4866" max="4880" width="5.75" customWidth="1"/>
    <col min="5121" max="5121" width="11.125" customWidth="1"/>
    <col min="5122" max="5136" width="5.75" customWidth="1"/>
    <col min="5377" max="5377" width="11.125" customWidth="1"/>
    <col min="5378" max="5392" width="5.75" customWidth="1"/>
    <col min="5633" max="5633" width="11.125" customWidth="1"/>
    <col min="5634" max="5648" width="5.75" customWidth="1"/>
    <col min="5889" max="5889" width="11.125" customWidth="1"/>
    <col min="5890" max="5904" width="5.75" customWidth="1"/>
    <col min="6145" max="6145" width="11.125" customWidth="1"/>
    <col min="6146" max="6160" width="5.75" customWidth="1"/>
    <col min="6401" max="6401" width="11.125" customWidth="1"/>
    <col min="6402" max="6416" width="5.75" customWidth="1"/>
    <col min="6657" max="6657" width="11.125" customWidth="1"/>
    <col min="6658" max="6672" width="5.75" customWidth="1"/>
    <col min="6913" max="6913" width="11.125" customWidth="1"/>
    <col min="6914" max="6928" width="5.75" customWidth="1"/>
    <col min="7169" max="7169" width="11.125" customWidth="1"/>
    <col min="7170" max="7184" width="5.75" customWidth="1"/>
    <col min="7425" max="7425" width="11.125" customWidth="1"/>
    <col min="7426" max="7440" width="5.75" customWidth="1"/>
    <col min="7681" max="7681" width="11.125" customWidth="1"/>
    <col min="7682" max="7696" width="5.75" customWidth="1"/>
    <col min="7937" max="7937" width="11.125" customWidth="1"/>
    <col min="7938" max="7952" width="5.75" customWidth="1"/>
    <col min="8193" max="8193" width="11.125" customWidth="1"/>
    <col min="8194" max="8208" width="5.75" customWidth="1"/>
    <col min="8449" max="8449" width="11.125" customWidth="1"/>
    <col min="8450" max="8464" width="5.75" customWidth="1"/>
    <col min="8705" max="8705" width="11.125" customWidth="1"/>
    <col min="8706" max="8720" width="5.75" customWidth="1"/>
    <col min="8961" max="8961" width="11.125" customWidth="1"/>
    <col min="8962" max="8976" width="5.75" customWidth="1"/>
    <col min="9217" max="9217" width="11.125" customWidth="1"/>
    <col min="9218" max="9232" width="5.75" customWidth="1"/>
    <col min="9473" max="9473" width="11.125" customWidth="1"/>
    <col min="9474" max="9488" width="5.75" customWidth="1"/>
    <col min="9729" max="9729" width="11.125" customWidth="1"/>
    <col min="9730" max="9744" width="5.75" customWidth="1"/>
    <col min="9985" max="9985" width="11.125" customWidth="1"/>
    <col min="9986" max="10000" width="5.75" customWidth="1"/>
    <col min="10241" max="10241" width="11.125" customWidth="1"/>
    <col min="10242" max="10256" width="5.75" customWidth="1"/>
    <col min="10497" max="10497" width="11.125" customWidth="1"/>
    <col min="10498" max="10512" width="5.75" customWidth="1"/>
    <col min="10753" max="10753" width="11.125" customWidth="1"/>
    <col min="10754" max="10768" width="5.75" customWidth="1"/>
    <col min="11009" max="11009" width="11.125" customWidth="1"/>
    <col min="11010" max="11024" width="5.75" customWidth="1"/>
    <col min="11265" max="11265" width="11.125" customWidth="1"/>
    <col min="11266" max="11280" width="5.75" customWidth="1"/>
    <col min="11521" max="11521" width="11.125" customWidth="1"/>
    <col min="11522" max="11536" width="5.75" customWidth="1"/>
    <col min="11777" max="11777" width="11.125" customWidth="1"/>
    <col min="11778" max="11792" width="5.75" customWidth="1"/>
    <col min="12033" max="12033" width="11.125" customWidth="1"/>
    <col min="12034" max="12048" width="5.75" customWidth="1"/>
    <col min="12289" max="12289" width="11.125" customWidth="1"/>
    <col min="12290" max="12304" width="5.75" customWidth="1"/>
    <col min="12545" max="12545" width="11.125" customWidth="1"/>
    <col min="12546" max="12560" width="5.75" customWidth="1"/>
    <col min="12801" max="12801" width="11.125" customWidth="1"/>
    <col min="12802" max="12816" width="5.75" customWidth="1"/>
    <col min="13057" max="13057" width="11.125" customWidth="1"/>
    <col min="13058" max="13072" width="5.75" customWidth="1"/>
    <col min="13313" max="13313" width="11.125" customWidth="1"/>
    <col min="13314" max="13328" width="5.75" customWidth="1"/>
    <col min="13569" max="13569" width="11.125" customWidth="1"/>
    <col min="13570" max="13584" width="5.75" customWidth="1"/>
    <col min="13825" max="13825" width="11.125" customWidth="1"/>
    <col min="13826" max="13840" width="5.75" customWidth="1"/>
    <col min="14081" max="14081" width="11.125" customWidth="1"/>
    <col min="14082" max="14096" width="5.75" customWidth="1"/>
    <col min="14337" max="14337" width="11.125" customWidth="1"/>
    <col min="14338" max="14352" width="5.75" customWidth="1"/>
    <col min="14593" max="14593" width="11.125" customWidth="1"/>
    <col min="14594" max="14608" width="5.75" customWidth="1"/>
    <col min="14849" max="14849" width="11.125" customWidth="1"/>
    <col min="14850" max="14864" width="5.75" customWidth="1"/>
    <col min="15105" max="15105" width="11.125" customWidth="1"/>
    <col min="15106" max="15120" width="5.75" customWidth="1"/>
    <col min="15361" max="15361" width="11.125" customWidth="1"/>
    <col min="15362" max="15376" width="5.75" customWidth="1"/>
    <col min="15617" max="15617" width="11.125" customWidth="1"/>
    <col min="15618" max="15632" width="5.75" customWidth="1"/>
    <col min="15873" max="15873" width="11.125" customWidth="1"/>
    <col min="15874" max="15888" width="5.75" customWidth="1"/>
    <col min="16129" max="16129" width="11.125" customWidth="1"/>
    <col min="16130" max="16144" width="5.75" customWidth="1"/>
  </cols>
  <sheetData>
    <row r="1" spans="1:16" s="371" customFormat="1" ht="15" customHeight="1">
      <c r="A1" s="864" t="s">
        <v>541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  <c r="P1" s="865"/>
    </row>
    <row r="2" spans="1:16" s="371" customFormat="1" ht="2.25" customHeight="1" thickBot="1">
      <c r="A2" s="530"/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</row>
    <row r="3" spans="1:16" s="371" customFormat="1" ht="32.25" customHeight="1" thickTop="1">
      <c r="A3" s="918" t="s">
        <v>166</v>
      </c>
      <c r="B3" s="921" t="s">
        <v>39</v>
      </c>
      <c r="C3" s="853" t="s">
        <v>167</v>
      </c>
      <c r="D3" s="853"/>
      <c r="E3" s="853"/>
      <c r="F3" s="853"/>
      <c r="G3" s="853"/>
      <c r="H3" s="856" t="s">
        <v>486</v>
      </c>
      <c r="I3" s="910"/>
      <c r="J3" s="910"/>
      <c r="K3" s="923"/>
      <c r="L3" s="924"/>
      <c r="M3" s="925" t="s">
        <v>487</v>
      </c>
      <c r="N3" s="926"/>
      <c r="O3" s="926"/>
      <c r="P3" s="926"/>
    </row>
    <row r="4" spans="1:16">
      <c r="A4" s="919"/>
      <c r="B4" s="922"/>
      <c r="C4" s="922" t="s">
        <v>14</v>
      </c>
      <c r="D4" s="915" t="s">
        <v>172</v>
      </c>
      <c r="E4" s="915" t="s">
        <v>173</v>
      </c>
      <c r="F4" s="915" t="s">
        <v>174</v>
      </c>
      <c r="G4" s="915" t="s">
        <v>175</v>
      </c>
      <c r="H4" s="916" t="s">
        <v>93</v>
      </c>
      <c r="I4" s="911" t="s">
        <v>172</v>
      </c>
      <c r="J4" s="911" t="s">
        <v>176</v>
      </c>
      <c r="K4" s="911" t="s">
        <v>174</v>
      </c>
      <c r="L4" s="911" t="s">
        <v>175</v>
      </c>
      <c r="M4" s="911" t="s">
        <v>172</v>
      </c>
      <c r="N4" s="911" t="s">
        <v>176</v>
      </c>
      <c r="O4" s="911" t="s">
        <v>174</v>
      </c>
      <c r="P4" s="913" t="s">
        <v>175</v>
      </c>
    </row>
    <row r="5" spans="1:16">
      <c r="A5" s="920"/>
      <c r="B5" s="922"/>
      <c r="C5" s="922"/>
      <c r="D5" s="915"/>
      <c r="E5" s="915"/>
      <c r="F5" s="915"/>
      <c r="G5" s="915"/>
      <c r="H5" s="917"/>
      <c r="I5" s="912"/>
      <c r="J5" s="912"/>
      <c r="K5" s="912"/>
      <c r="L5" s="912"/>
      <c r="M5" s="912"/>
      <c r="N5" s="912"/>
      <c r="O5" s="912"/>
      <c r="P5" s="914"/>
    </row>
    <row r="6" spans="1:16" s="41" customFormat="1" ht="15" customHeight="1">
      <c r="A6" s="538">
        <v>23</v>
      </c>
      <c r="B6" s="539">
        <v>6</v>
      </c>
      <c r="C6" s="540">
        <v>298</v>
      </c>
      <c r="D6" s="540">
        <v>1</v>
      </c>
      <c r="E6" s="540">
        <v>83</v>
      </c>
      <c r="F6" s="540">
        <v>78</v>
      </c>
      <c r="G6" s="540">
        <v>136</v>
      </c>
      <c r="H6" s="540">
        <v>1126</v>
      </c>
      <c r="I6" s="540">
        <v>4</v>
      </c>
      <c r="J6" s="540">
        <v>243</v>
      </c>
      <c r="K6" s="540">
        <v>249</v>
      </c>
      <c r="L6" s="540">
        <v>630</v>
      </c>
      <c r="M6" s="541">
        <v>4</v>
      </c>
      <c r="N6" s="421">
        <v>2.927710843373494</v>
      </c>
      <c r="O6" s="541">
        <v>3.1923076923076925</v>
      </c>
      <c r="P6" s="421">
        <v>4.632352941176471</v>
      </c>
    </row>
    <row r="7" spans="1:16" s="41" customFormat="1" ht="15" customHeight="1">
      <c r="A7" s="538">
        <v>24</v>
      </c>
      <c r="B7" s="539">
        <v>6</v>
      </c>
      <c r="C7" s="540">
        <v>305</v>
      </c>
      <c r="D7" s="540">
        <v>2</v>
      </c>
      <c r="E7" s="540">
        <v>78</v>
      </c>
      <c r="F7" s="540">
        <v>80</v>
      </c>
      <c r="G7" s="540">
        <v>145</v>
      </c>
      <c r="H7" s="540">
        <v>1176</v>
      </c>
      <c r="I7" s="540">
        <v>8</v>
      </c>
      <c r="J7" s="540">
        <v>227</v>
      </c>
      <c r="K7" s="540">
        <v>260</v>
      </c>
      <c r="L7" s="540">
        <v>681</v>
      </c>
      <c r="M7" s="541">
        <v>4</v>
      </c>
      <c r="N7" s="421">
        <v>2.9102564102564101</v>
      </c>
      <c r="O7" s="541">
        <v>3.25</v>
      </c>
      <c r="P7" s="421">
        <v>4.6965517241379313</v>
      </c>
    </row>
    <row r="8" spans="1:16" s="41" customFormat="1" ht="15" customHeight="1">
      <c r="A8" s="538">
        <v>25</v>
      </c>
      <c r="B8" s="539">
        <v>6</v>
      </c>
      <c r="C8" s="540">
        <v>308</v>
      </c>
      <c r="D8" s="540">
        <v>3</v>
      </c>
      <c r="E8" s="540">
        <v>73</v>
      </c>
      <c r="F8" s="540">
        <v>82</v>
      </c>
      <c r="G8" s="540">
        <v>150</v>
      </c>
      <c r="H8" s="540">
        <v>1198</v>
      </c>
      <c r="I8" s="540">
        <v>9</v>
      </c>
      <c r="J8" s="540">
        <v>207</v>
      </c>
      <c r="K8" s="540">
        <v>272</v>
      </c>
      <c r="L8" s="540">
        <v>710</v>
      </c>
      <c r="M8" s="541">
        <v>3</v>
      </c>
      <c r="N8" s="421">
        <v>2.8356164383561642</v>
      </c>
      <c r="O8" s="541">
        <v>3.3170731707317072</v>
      </c>
      <c r="P8" s="421">
        <v>4.7333333333333334</v>
      </c>
    </row>
    <row r="9" spans="1:16" s="41" customFormat="1" ht="15" customHeight="1">
      <c r="A9" s="538">
        <v>26</v>
      </c>
      <c r="B9" s="539">
        <v>7</v>
      </c>
      <c r="C9" s="540">
        <v>331</v>
      </c>
      <c r="D9" s="540">
        <v>2</v>
      </c>
      <c r="E9" s="540">
        <v>85</v>
      </c>
      <c r="F9" s="540">
        <v>84</v>
      </c>
      <c r="G9" s="540">
        <v>160</v>
      </c>
      <c r="H9" s="540">
        <v>1287</v>
      </c>
      <c r="I9" s="540">
        <v>7</v>
      </c>
      <c r="J9" s="540">
        <v>244</v>
      </c>
      <c r="K9" s="540">
        <v>273</v>
      </c>
      <c r="L9" s="540">
        <v>763</v>
      </c>
      <c r="M9" s="541">
        <v>3.5</v>
      </c>
      <c r="N9" s="421">
        <v>2.8705882352941177</v>
      </c>
      <c r="O9" s="541">
        <v>3.25</v>
      </c>
      <c r="P9" s="421">
        <v>4.7687499999999998</v>
      </c>
    </row>
    <row r="10" spans="1:16" s="41" customFormat="1" ht="15" customHeight="1">
      <c r="A10" s="542">
        <v>27</v>
      </c>
      <c r="B10" s="543">
        <v>7</v>
      </c>
      <c r="C10" s="544">
        <v>336</v>
      </c>
      <c r="D10" s="544">
        <v>3</v>
      </c>
      <c r="E10" s="544">
        <v>90</v>
      </c>
      <c r="F10" s="544">
        <v>84</v>
      </c>
      <c r="G10" s="544">
        <v>159</v>
      </c>
      <c r="H10" s="544">
        <v>1327</v>
      </c>
      <c r="I10" s="544">
        <v>7</v>
      </c>
      <c r="J10" s="544">
        <v>253</v>
      </c>
      <c r="K10" s="544">
        <v>278</v>
      </c>
      <c r="L10" s="544">
        <v>789</v>
      </c>
      <c r="M10" s="545">
        <v>2.3333333333333335</v>
      </c>
      <c r="N10" s="546">
        <v>2.8111111111111109</v>
      </c>
      <c r="O10" s="545">
        <v>3.3095238095238093</v>
      </c>
      <c r="P10" s="546">
        <v>4.9622641509433958</v>
      </c>
    </row>
    <row r="11" spans="1:16" ht="3" customHeight="1">
      <c r="A11" s="537"/>
      <c r="B11" s="547"/>
      <c r="C11" s="537"/>
      <c r="D11" s="537"/>
      <c r="E11" s="537"/>
      <c r="F11" s="537"/>
      <c r="G11" s="537"/>
      <c r="H11" s="537"/>
      <c r="I11" s="537"/>
      <c r="J11" s="537"/>
      <c r="K11" s="537"/>
      <c r="L11" s="537"/>
      <c r="M11" s="398"/>
      <c r="N11" s="398"/>
      <c r="O11" s="398"/>
      <c r="P11" s="398"/>
    </row>
    <row r="12" spans="1:16" ht="15" customHeight="1">
      <c r="A12" s="548"/>
      <c r="B12" s="848" t="s">
        <v>488</v>
      </c>
      <c r="C12" s="848"/>
      <c r="D12" s="848"/>
      <c r="E12" s="848"/>
      <c r="F12" s="848"/>
      <c r="G12" s="848"/>
      <c r="H12" s="848"/>
      <c r="I12" s="848"/>
      <c r="J12" s="848"/>
      <c r="K12" s="848"/>
      <c r="L12" s="848"/>
      <c r="M12" s="848"/>
      <c r="N12" s="848"/>
      <c r="O12" s="848"/>
      <c r="P12" s="848"/>
    </row>
    <row r="13" spans="1:16" ht="15" customHeight="1">
      <c r="A13" s="549">
        <v>24</v>
      </c>
      <c r="B13" s="384" t="s">
        <v>78</v>
      </c>
      <c r="C13" s="384">
        <v>2.3489932885905951</v>
      </c>
      <c r="D13" s="384">
        <v>100</v>
      </c>
      <c r="E13" s="384">
        <v>-6.0240963855421654</v>
      </c>
      <c r="F13" s="384">
        <v>2.564102564102555</v>
      </c>
      <c r="G13" s="384">
        <v>6.6176470588235281</v>
      </c>
      <c r="H13" s="384">
        <v>4.4404973357015987</v>
      </c>
      <c r="I13" s="384">
        <v>100</v>
      </c>
      <c r="J13" s="384">
        <v>-6.5843621399176993</v>
      </c>
      <c r="K13" s="384">
        <v>4.4176706827309342</v>
      </c>
      <c r="L13" s="384">
        <v>8.0952380952380878</v>
      </c>
      <c r="M13" s="384" t="s">
        <v>78</v>
      </c>
      <c r="N13" s="384">
        <v>0</v>
      </c>
      <c r="O13" s="384">
        <v>3.1249999999999778</v>
      </c>
      <c r="P13" s="384">
        <v>2.1739130434782705</v>
      </c>
    </row>
    <row r="14" spans="1:16" ht="15" customHeight="1">
      <c r="A14" s="549">
        <v>25</v>
      </c>
      <c r="B14" s="384" t="s">
        <v>78</v>
      </c>
      <c r="C14" s="384">
        <v>0.98360655737705915</v>
      </c>
      <c r="D14" s="384">
        <v>50</v>
      </c>
      <c r="E14" s="384">
        <v>-6.4102564102564097</v>
      </c>
      <c r="F14" s="384">
        <v>2.4999999999999911</v>
      </c>
      <c r="G14" s="384">
        <v>3.4482758620689724</v>
      </c>
      <c r="H14" s="384">
        <v>1.8707482993197244</v>
      </c>
      <c r="I14" s="384">
        <v>12.5</v>
      </c>
      <c r="J14" s="384">
        <v>-8.8105726872246706</v>
      </c>
      <c r="K14" s="384">
        <v>4.6153846153846212</v>
      </c>
      <c r="L14" s="384">
        <v>4.2584434654919345</v>
      </c>
      <c r="M14" s="384">
        <v>-25</v>
      </c>
      <c r="N14" s="384">
        <v>-3.4482758620689724</v>
      </c>
      <c r="O14" s="384">
        <v>0</v>
      </c>
      <c r="P14" s="384">
        <v>0</v>
      </c>
    </row>
    <row r="15" spans="1:16" ht="15" customHeight="1">
      <c r="A15" s="549">
        <v>26</v>
      </c>
      <c r="B15" s="384">
        <v>16.666666666666675</v>
      </c>
      <c r="C15" s="384">
        <v>7.4675324675324672</v>
      </c>
      <c r="D15" s="384">
        <v>-33.333333333333336</v>
      </c>
      <c r="E15" s="384">
        <v>16.43835616438356</v>
      </c>
      <c r="F15" s="384">
        <v>2.4390243902439046</v>
      </c>
      <c r="G15" s="384">
        <v>6.6666666666666652</v>
      </c>
      <c r="H15" s="384">
        <v>7.4290484140233648</v>
      </c>
      <c r="I15" s="384">
        <v>-22.222222222222221</v>
      </c>
      <c r="J15" s="384">
        <v>17.874396135265691</v>
      </c>
      <c r="K15" s="384">
        <v>0.36764705882352811</v>
      </c>
      <c r="L15" s="384">
        <v>7.4647887323943563</v>
      </c>
      <c r="M15" s="384">
        <v>16.666666666666675</v>
      </c>
      <c r="N15" s="384">
        <v>3.5714285714285809</v>
      </c>
      <c r="O15" s="384">
        <v>0</v>
      </c>
      <c r="P15" s="384">
        <v>2.1276595744680771</v>
      </c>
    </row>
    <row r="16" spans="1:16" ht="15" customHeight="1">
      <c r="A16" s="550">
        <v>27</v>
      </c>
      <c r="B16" s="387" t="s">
        <v>78</v>
      </c>
      <c r="C16" s="387">
        <v>1.5105740181268867</v>
      </c>
      <c r="D16" s="387">
        <v>50</v>
      </c>
      <c r="E16" s="387">
        <v>5.8823529411764719</v>
      </c>
      <c r="F16" s="387" t="s">
        <v>78</v>
      </c>
      <c r="G16" s="387">
        <v>-0.62499999999999778</v>
      </c>
      <c r="H16" s="387">
        <v>3.108003108003099</v>
      </c>
      <c r="I16" s="387" t="s">
        <v>78</v>
      </c>
      <c r="J16" s="387">
        <v>3.688524590163933</v>
      </c>
      <c r="K16" s="387">
        <v>1.831501831501825</v>
      </c>
      <c r="L16" s="387">
        <v>3.4076015727391828</v>
      </c>
      <c r="M16" s="387">
        <v>-34.285714285714285</v>
      </c>
      <c r="N16" s="387">
        <v>-3.4482758620689724</v>
      </c>
      <c r="O16" s="387">
        <v>0</v>
      </c>
      <c r="P16" s="387">
        <v>4.1666666666666741</v>
      </c>
    </row>
    <row r="17" spans="1:16" ht="3" customHeight="1">
      <c r="A17" s="551"/>
      <c r="B17" s="552"/>
      <c r="C17" s="552"/>
      <c r="D17" s="552"/>
      <c r="E17" s="552"/>
      <c r="F17" s="552"/>
      <c r="G17" s="552"/>
      <c r="H17" s="552"/>
      <c r="I17" s="552"/>
      <c r="J17" s="552"/>
      <c r="K17" s="552"/>
      <c r="L17" s="552"/>
      <c r="M17" s="552"/>
      <c r="N17" s="552"/>
      <c r="O17" s="552"/>
      <c r="P17" s="552"/>
    </row>
    <row r="18" spans="1:16">
      <c r="A18" s="412" t="s">
        <v>70</v>
      </c>
      <c r="B18" s="501" t="s">
        <v>177</v>
      </c>
    </row>
    <row r="19" spans="1:16">
      <c r="B19" s="501" t="s">
        <v>489</v>
      </c>
    </row>
    <row r="20" spans="1:16">
      <c r="B20" s="553"/>
    </row>
  </sheetData>
  <mergeCells count="21">
    <mergeCell ref="A1:P1"/>
    <mergeCell ref="A3:A5"/>
    <mergeCell ref="B3:B5"/>
    <mergeCell ref="C3:G3"/>
    <mergeCell ref="H3:L3"/>
    <mergeCell ref="M3:P3"/>
    <mergeCell ref="C4:C5"/>
    <mergeCell ref="D4:D5"/>
    <mergeCell ref="E4:E5"/>
    <mergeCell ref="F4:F5"/>
    <mergeCell ref="M4:M5"/>
    <mergeCell ref="N4:N5"/>
    <mergeCell ref="O4:O5"/>
    <mergeCell ref="P4:P5"/>
    <mergeCell ref="B12:P12"/>
    <mergeCell ref="G4:G5"/>
    <mergeCell ref="H4:H5"/>
    <mergeCell ref="I4:I5"/>
    <mergeCell ref="J4:J5"/>
    <mergeCell ref="K4:K5"/>
    <mergeCell ref="L4:L5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Normal="100" workbookViewId="0">
      <selection activeCell="O6" sqref="O6"/>
    </sheetView>
  </sheetViews>
  <sheetFormatPr defaultRowHeight="13.5"/>
  <cols>
    <col min="1" max="1" width="9" style="392"/>
    <col min="2" max="2" width="6.625" style="392" customWidth="1"/>
    <col min="3" max="3" width="6.875" style="392" customWidth="1"/>
    <col min="4" max="4" width="6.375" style="392" customWidth="1"/>
    <col min="5" max="5" width="6.25" style="392" customWidth="1"/>
    <col min="6" max="6" width="6.625" style="392" customWidth="1"/>
    <col min="7" max="7" width="6.75" style="392" customWidth="1"/>
    <col min="8" max="8" width="7.375" style="392" customWidth="1"/>
    <col min="9" max="9" width="6.875" style="392" customWidth="1"/>
    <col min="10" max="11" width="6.625" style="392" customWidth="1"/>
    <col min="12" max="12" width="7.375" style="392" customWidth="1"/>
    <col min="13" max="257" width="9" style="392"/>
    <col min="258" max="258" width="6.625" style="392" customWidth="1"/>
    <col min="259" max="259" width="6.875" style="392" customWidth="1"/>
    <col min="260" max="260" width="6.375" style="392" customWidth="1"/>
    <col min="261" max="261" width="6.25" style="392" customWidth="1"/>
    <col min="262" max="262" width="6.625" style="392" customWidth="1"/>
    <col min="263" max="263" width="6.75" style="392" customWidth="1"/>
    <col min="264" max="264" width="7.375" style="392" customWidth="1"/>
    <col min="265" max="265" width="6.875" style="392" customWidth="1"/>
    <col min="266" max="267" width="6.625" style="392" customWidth="1"/>
    <col min="268" max="268" width="7.375" style="392" customWidth="1"/>
    <col min="269" max="513" width="9" style="392"/>
    <col min="514" max="514" width="6.625" style="392" customWidth="1"/>
    <col min="515" max="515" width="6.875" style="392" customWidth="1"/>
    <col min="516" max="516" width="6.375" style="392" customWidth="1"/>
    <col min="517" max="517" width="6.25" style="392" customWidth="1"/>
    <col min="518" max="518" width="6.625" style="392" customWidth="1"/>
    <col min="519" max="519" width="6.75" style="392" customWidth="1"/>
    <col min="520" max="520" width="7.375" style="392" customWidth="1"/>
    <col min="521" max="521" width="6.875" style="392" customWidth="1"/>
    <col min="522" max="523" width="6.625" style="392" customWidth="1"/>
    <col min="524" max="524" width="7.375" style="392" customWidth="1"/>
    <col min="525" max="769" width="9" style="392"/>
    <col min="770" max="770" width="6.625" style="392" customWidth="1"/>
    <col min="771" max="771" width="6.875" style="392" customWidth="1"/>
    <col min="772" max="772" width="6.375" style="392" customWidth="1"/>
    <col min="773" max="773" width="6.25" style="392" customWidth="1"/>
    <col min="774" max="774" width="6.625" style="392" customWidth="1"/>
    <col min="775" max="775" width="6.75" style="392" customWidth="1"/>
    <col min="776" max="776" width="7.375" style="392" customWidth="1"/>
    <col min="777" max="777" width="6.875" style="392" customWidth="1"/>
    <col min="778" max="779" width="6.625" style="392" customWidth="1"/>
    <col min="780" max="780" width="7.375" style="392" customWidth="1"/>
    <col min="781" max="1025" width="9" style="392"/>
    <col min="1026" max="1026" width="6.625" style="392" customWidth="1"/>
    <col min="1027" max="1027" width="6.875" style="392" customWidth="1"/>
    <col min="1028" max="1028" width="6.375" style="392" customWidth="1"/>
    <col min="1029" max="1029" width="6.25" style="392" customWidth="1"/>
    <col min="1030" max="1030" width="6.625" style="392" customWidth="1"/>
    <col min="1031" max="1031" width="6.75" style="392" customWidth="1"/>
    <col min="1032" max="1032" width="7.375" style="392" customWidth="1"/>
    <col min="1033" max="1033" width="6.875" style="392" customWidth="1"/>
    <col min="1034" max="1035" width="6.625" style="392" customWidth="1"/>
    <col min="1036" max="1036" width="7.375" style="392" customWidth="1"/>
    <col min="1037" max="1281" width="9" style="392"/>
    <col min="1282" max="1282" width="6.625" style="392" customWidth="1"/>
    <col min="1283" max="1283" width="6.875" style="392" customWidth="1"/>
    <col min="1284" max="1284" width="6.375" style="392" customWidth="1"/>
    <col min="1285" max="1285" width="6.25" style="392" customWidth="1"/>
    <col min="1286" max="1286" width="6.625" style="392" customWidth="1"/>
    <col min="1287" max="1287" width="6.75" style="392" customWidth="1"/>
    <col min="1288" max="1288" width="7.375" style="392" customWidth="1"/>
    <col min="1289" max="1289" width="6.875" style="392" customWidth="1"/>
    <col min="1290" max="1291" width="6.625" style="392" customWidth="1"/>
    <col min="1292" max="1292" width="7.375" style="392" customWidth="1"/>
    <col min="1293" max="1537" width="9" style="392"/>
    <col min="1538" max="1538" width="6.625" style="392" customWidth="1"/>
    <col min="1539" max="1539" width="6.875" style="392" customWidth="1"/>
    <col min="1540" max="1540" width="6.375" style="392" customWidth="1"/>
    <col min="1541" max="1541" width="6.25" style="392" customWidth="1"/>
    <col min="1542" max="1542" width="6.625" style="392" customWidth="1"/>
    <col min="1543" max="1543" width="6.75" style="392" customWidth="1"/>
    <col min="1544" max="1544" width="7.375" style="392" customWidth="1"/>
    <col min="1545" max="1545" width="6.875" style="392" customWidth="1"/>
    <col min="1546" max="1547" width="6.625" style="392" customWidth="1"/>
    <col min="1548" max="1548" width="7.375" style="392" customWidth="1"/>
    <col min="1549" max="1793" width="9" style="392"/>
    <col min="1794" max="1794" width="6.625" style="392" customWidth="1"/>
    <col min="1795" max="1795" width="6.875" style="392" customWidth="1"/>
    <col min="1796" max="1796" width="6.375" style="392" customWidth="1"/>
    <col min="1797" max="1797" width="6.25" style="392" customWidth="1"/>
    <col min="1798" max="1798" width="6.625" style="392" customWidth="1"/>
    <col min="1799" max="1799" width="6.75" style="392" customWidth="1"/>
    <col min="1800" max="1800" width="7.375" style="392" customWidth="1"/>
    <col min="1801" max="1801" width="6.875" style="392" customWidth="1"/>
    <col min="1802" max="1803" width="6.625" style="392" customWidth="1"/>
    <col min="1804" max="1804" width="7.375" style="392" customWidth="1"/>
    <col min="1805" max="2049" width="9" style="392"/>
    <col min="2050" max="2050" width="6.625" style="392" customWidth="1"/>
    <col min="2051" max="2051" width="6.875" style="392" customWidth="1"/>
    <col min="2052" max="2052" width="6.375" style="392" customWidth="1"/>
    <col min="2053" max="2053" width="6.25" style="392" customWidth="1"/>
    <col min="2054" max="2054" width="6.625" style="392" customWidth="1"/>
    <col min="2055" max="2055" width="6.75" style="392" customWidth="1"/>
    <col min="2056" max="2056" width="7.375" style="392" customWidth="1"/>
    <col min="2057" max="2057" width="6.875" style="392" customWidth="1"/>
    <col min="2058" max="2059" width="6.625" style="392" customWidth="1"/>
    <col min="2060" max="2060" width="7.375" style="392" customWidth="1"/>
    <col min="2061" max="2305" width="9" style="392"/>
    <col min="2306" max="2306" width="6.625" style="392" customWidth="1"/>
    <col min="2307" max="2307" width="6.875" style="392" customWidth="1"/>
    <col min="2308" max="2308" width="6.375" style="392" customWidth="1"/>
    <col min="2309" max="2309" width="6.25" style="392" customWidth="1"/>
    <col min="2310" max="2310" width="6.625" style="392" customWidth="1"/>
    <col min="2311" max="2311" width="6.75" style="392" customWidth="1"/>
    <col min="2312" max="2312" width="7.375" style="392" customWidth="1"/>
    <col min="2313" max="2313" width="6.875" style="392" customWidth="1"/>
    <col min="2314" max="2315" width="6.625" style="392" customWidth="1"/>
    <col min="2316" max="2316" width="7.375" style="392" customWidth="1"/>
    <col min="2317" max="2561" width="9" style="392"/>
    <col min="2562" max="2562" width="6.625" style="392" customWidth="1"/>
    <col min="2563" max="2563" width="6.875" style="392" customWidth="1"/>
    <col min="2564" max="2564" width="6.375" style="392" customWidth="1"/>
    <col min="2565" max="2565" width="6.25" style="392" customWidth="1"/>
    <col min="2566" max="2566" width="6.625" style="392" customWidth="1"/>
    <col min="2567" max="2567" width="6.75" style="392" customWidth="1"/>
    <col min="2568" max="2568" width="7.375" style="392" customWidth="1"/>
    <col min="2569" max="2569" width="6.875" style="392" customWidth="1"/>
    <col min="2570" max="2571" width="6.625" style="392" customWidth="1"/>
    <col min="2572" max="2572" width="7.375" style="392" customWidth="1"/>
    <col min="2573" max="2817" width="9" style="392"/>
    <col min="2818" max="2818" width="6.625" style="392" customWidth="1"/>
    <col min="2819" max="2819" width="6.875" style="392" customWidth="1"/>
    <col min="2820" max="2820" width="6.375" style="392" customWidth="1"/>
    <col min="2821" max="2821" width="6.25" style="392" customWidth="1"/>
    <col min="2822" max="2822" width="6.625" style="392" customWidth="1"/>
    <col min="2823" max="2823" width="6.75" style="392" customWidth="1"/>
    <col min="2824" max="2824" width="7.375" style="392" customWidth="1"/>
    <col min="2825" max="2825" width="6.875" style="392" customWidth="1"/>
    <col min="2826" max="2827" width="6.625" style="392" customWidth="1"/>
    <col min="2828" max="2828" width="7.375" style="392" customWidth="1"/>
    <col min="2829" max="3073" width="9" style="392"/>
    <col min="3074" max="3074" width="6.625" style="392" customWidth="1"/>
    <col min="3075" max="3075" width="6.875" style="392" customWidth="1"/>
    <col min="3076" max="3076" width="6.375" style="392" customWidth="1"/>
    <col min="3077" max="3077" width="6.25" style="392" customWidth="1"/>
    <col min="3078" max="3078" width="6.625" style="392" customWidth="1"/>
    <col min="3079" max="3079" width="6.75" style="392" customWidth="1"/>
    <col min="3080" max="3080" width="7.375" style="392" customWidth="1"/>
    <col min="3081" max="3081" width="6.875" style="392" customWidth="1"/>
    <col min="3082" max="3083" width="6.625" style="392" customWidth="1"/>
    <col min="3084" max="3084" width="7.375" style="392" customWidth="1"/>
    <col min="3085" max="3329" width="9" style="392"/>
    <col min="3330" max="3330" width="6.625" style="392" customWidth="1"/>
    <col min="3331" max="3331" width="6.875" style="392" customWidth="1"/>
    <col min="3332" max="3332" width="6.375" style="392" customWidth="1"/>
    <col min="3333" max="3333" width="6.25" style="392" customWidth="1"/>
    <col min="3334" max="3334" width="6.625" style="392" customWidth="1"/>
    <col min="3335" max="3335" width="6.75" style="392" customWidth="1"/>
    <col min="3336" max="3336" width="7.375" style="392" customWidth="1"/>
    <col min="3337" max="3337" width="6.875" style="392" customWidth="1"/>
    <col min="3338" max="3339" width="6.625" style="392" customWidth="1"/>
    <col min="3340" max="3340" width="7.375" style="392" customWidth="1"/>
    <col min="3341" max="3585" width="9" style="392"/>
    <col min="3586" max="3586" width="6.625" style="392" customWidth="1"/>
    <col min="3587" max="3587" width="6.875" style="392" customWidth="1"/>
    <col min="3588" max="3588" width="6.375" style="392" customWidth="1"/>
    <col min="3589" max="3589" width="6.25" style="392" customWidth="1"/>
    <col min="3590" max="3590" width="6.625" style="392" customWidth="1"/>
    <col min="3591" max="3591" width="6.75" style="392" customWidth="1"/>
    <col min="3592" max="3592" width="7.375" style="392" customWidth="1"/>
    <col min="3593" max="3593" width="6.875" style="392" customWidth="1"/>
    <col min="3594" max="3595" width="6.625" style="392" customWidth="1"/>
    <col min="3596" max="3596" width="7.375" style="392" customWidth="1"/>
    <col min="3597" max="3841" width="9" style="392"/>
    <col min="3842" max="3842" width="6.625" style="392" customWidth="1"/>
    <col min="3843" max="3843" width="6.875" style="392" customWidth="1"/>
    <col min="3844" max="3844" width="6.375" style="392" customWidth="1"/>
    <col min="3845" max="3845" width="6.25" style="392" customWidth="1"/>
    <col min="3846" max="3846" width="6.625" style="392" customWidth="1"/>
    <col min="3847" max="3847" width="6.75" style="392" customWidth="1"/>
    <col min="3848" max="3848" width="7.375" style="392" customWidth="1"/>
    <col min="3849" max="3849" width="6.875" style="392" customWidth="1"/>
    <col min="3850" max="3851" width="6.625" style="392" customWidth="1"/>
    <col min="3852" max="3852" width="7.375" style="392" customWidth="1"/>
    <col min="3853" max="4097" width="9" style="392"/>
    <col min="4098" max="4098" width="6.625" style="392" customWidth="1"/>
    <col min="4099" max="4099" width="6.875" style="392" customWidth="1"/>
    <col min="4100" max="4100" width="6.375" style="392" customWidth="1"/>
    <col min="4101" max="4101" width="6.25" style="392" customWidth="1"/>
    <col min="4102" max="4102" width="6.625" style="392" customWidth="1"/>
    <col min="4103" max="4103" width="6.75" style="392" customWidth="1"/>
    <col min="4104" max="4104" width="7.375" style="392" customWidth="1"/>
    <col min="4105" max="4105" width="6.875" style="392" customWidth="1"/>
    <col min="4106" max="4107" width="6.625" style="392" customWidth="1"/>
    <col min="4108" max="4108" width="7.375" style="392" customWidth="1"/>
    <col min="4109" max="4353" width="9" style="392"/>
    <col min="4354" max="4354" width="6.625" style="392" customWidth="1"/>
    <col min="4355" max="4355" width="6.875" style="392" customWidth="1"/>
    <col min="4356" max="4356" width="6.375" style="392" customWidth="1"/>
    <col min="4357" max="4357" width="6.25" style="392" customWidth="1"/>
    <col min="4358" max="4358" width="6.625" style="392" customWidth="1"/>
    <col min="4359" max="4359" width="6.75" style="392" customWidth="1"/>
    <col min="4360" max="4360" width="7.375" style="392" customWidth="1"/>
    <col min="4361" max="4361" width="6.875" style="392" customWidth="1"/>
    <col min="4362" max="4363" width="6.625" style="392" customWidth="1"/>
    <col min="4364" max="4364" width="7.375" style="392" customWidth="1"/>
    <col min="4365" max="4609" width="9" style="392"/>
    <col min="4610" max="4610" width="6.625" style="392" customWidth="1"/>
    <col min="4611" max="4611" width="6.875" style="392" customWidth="1"/>
    <col min="4612" max="4612" width="6.375" style="392" customWidth="1"/>
    <col min="4613" max="4613" width="6.25" style="392" customWidth="1"/>
    <col min="4614" max="4614" width="6.625" style="392" customWidth="1"/>
    <col min="4615" max="4615" width="6.75" style="392" customWidth="1"/>
    <col min="4616" max="4616" width="7.375" style="392" customWidth="1"/>
    <col min="4617" max="4617" width="6.875" style="392" customWidth="1"/>
    <col min="4618" max="4619" width="6.625" style="392" customWidth="1"/>
    <col min="4620" max="4620" width="7.375" style="392" customWidth="1"/>
    <col min="4621" max="4865" width="9" style="392"/>
    <col min="4866" max="4866" width="6.625" style="392" customWidth="1"/>
    <col min="4867" max="4867" width="6.875" style="392" customWidth="1"/>
    <col min="4868" max="4868" width="6.375" style="392" customWidth="1"/>
    <col min="4869" max="4869" width="6.25" style="392" customWidth="1"/>
    <col min="4870" max="4870" width="6.625" style="392" customWidth="1"/>
    <col min="4871" max="4871" width="6.75" style="392" customWidth="1"/>
    <col min="4872" max="4872" width="7.375" style="392" customWidth="1"/>
    <col min="4873" max="4873" width="6.875" style="392" customWidth="1"/>
    <col min="4874" max="4875" width="6.625" style="392" customWidth="1"/>
    <col min="4876" max="4876" width="7.375" style="392" customWidth="1"/>
    <col min="4877" max="5121" width="9" style="392"/>
    <col min="5122" max="5122" width="6.625" style="392" customWidth="1"/>
    <col min="5123" max="5123" width="6.875" style="392" customWidth="1"/>
    <col min="5124" max="5124" width="6.375" style="392" customWidth="1"/>
    <col min="5125" max="5125" width="6.25" style="392" customWidth="1"/>
    <col min="5126" max="5126" width="6.625" style="392" customWidth="1"/>
    <col min="5127" max="5127" width="6.75" style="392" customWidth="1"/>
    <col min="5128" max="5128" width="7.375" style="392" customWidth="1"/>
    <col min="5129" max="5129" width="6.875" style="392" customWidth="1"/>
    <col min="5130" max="5131" width="6.625" style="392" customWidth="1"/>
    <col min="5132" max="5132" width="7.375" style="392" customWidth="1"/>
    <col min="5133" max="5377" width="9" style="392"/>
    <col min="5378" max="5378" width="6.625" style="392" customWidth="1"/>
    <col min="5379" max="5379" width="6.875" style="392" customWidth="1"/>
    <col min="5380" max="5380" width="6.375" style="392" customWidth="1"/>
    <col min="5381" max="5381" width="6.25" style="392" customWidth="1"/>
    <col min="5382" max="5382" width="6.625" style="392" customWidth="1"/>
    <col min="5383" max="5383" width="6.75" style="392" customWidth="1"/>
    <col min="5384" max="5384" width="7.375" style="392" customWidth="1"/>
    <col min="5385" max="5385" width="6.875" style="392" customWidth="1"/>
    <col min="5386" max="5387" width="6.625" style="392" customWidth="1"/>
    <col min="5388" max="5388" width="7.375" style="392" customWidth="1"/>
    <col min="5389" max="5633" width="9" style="392"/>
    <col min="5634" max="5634" width="6.625" style="392" customWidth="1"/>
    <col min="5635" max="5635" width="6.875" style="392" customWidth="1"/>
    <col min="5636" max="5636" width="6.375" style="392" customWidth="1"/>
    <col min="5637" max="5637" width="6.25" style="392" customWidth="1"/>
    <col min="5638" max="5638" width="6.625" style="392" customWidth="1"/>
    <col min="5639" max="5639" width="6.75" style="392" customWidth="1"/>
    <col min="5640" max="5640" width="7.375" style="392" customWidth="1"/>
    <col min="5641" max="5641" width="6.875" style="392" customWidth="1"/>
    <col min="5642" max="5643" width="6.625" style="392" customWidth="1"/>
    <col min="5644" max="5644" width="7.375" style="392" customWidth="1"/>
    <col min="5645" max="5889" width="9" style="392"/>
    <col min="5890" max="5890" width="6.625" style="392" customWidth="1"/>
    <col min="5891" max="5891" width="6.875" style="392" customWidth="1"/>
    <col min="5892" max="5892" width="6.375" style="392" customWidth="1"/>
    <col min="5893" max="5893" width="6.25" style="392" customWidth="1"/>
    <col min="5894" max="5894" width="6.625" style="392" customWidth="1"/>
    <col min="5895" max="5895" width="6.75" style="392" customWidth="1"/>
    <col min="5896" max="5896" width="7.375" style="392" customWidth="1"/>
    <col min="5897" max="5897" width="6.875" style="392" customWidth="1"/>
    <col min="5898" max="5899" width="6.625" style="392" customWidth="1"/>
    <col min="5900" max="5900" width="7.375" style="392" customWidth="1"/>
    <col min="5901" max="6145" width="9" style="392"/>
    <col min="6146" max="6146" width="6.625" style="392" customWidth="1"/>
    <col min="6147" max="6147" width="6.875" style="392" customWidth="1"/>
    <col min="6148" max="6148" width="6.375" style="392" customWidth="1"/>
    <col min="6149" max="6149" width="6.25" style="392" customWidth="1"/>
    <col min="6150" max="6150" width="6.625" style="392" customWidth="1"/>
    <col min="6151" max="6151" width="6.75" style="392" customWidth="1"/>
    <col min="6152" max="6152" width="7.375" style="392" customWidth="1"/>
    <col min="6153" max="6153" width="6.875" style="392" customWidth="1"/>
    <col min="6154" max="6155" width="6.625" style="392" customWidth="1"/>
    <col min="6156" max="6156" width="7.375" style="392" customWidth="1"/>
    <col min="6157" max="6401" width="9" style="392"/>
    <col min="6402" max="6402" width="6.625" style="392" customWidth="1"/>
    <col min="6403" max="6403" width="6.875" style="392" customWidth="1"/>
    <col min="6404" max="6404" width="6.375" style="392" customWidth="1"/>
    <col min="6405" max="6405" width="6.25" style="392" customWidth="1"/>
    <col min="6406" max="6406" width="6.625" style="392" customWidth="1"/>
    <col min="6407" max="6407" width="6.75" style="392" customWidth="1"/>
    <col min="6408" max="6408" width="7.375" style="392" customWidth="1"/>
    <col min="6409" max="6409" width="6.875" style="392" customWidth="1"/>
    <col min="6410" max="6411" width="6.625" style="392" customWidth="1"/>
    <col min="6412" max="6412" width="7.375" style="392" customWidth="1"/>
    <col min="6413" max="6657" width="9" style="392"/>
    <col min="6658" max="6658" width="6.625" style="392" customWidth="1"/>
    <col min="6659" max="6659" width="6.875" style="392" customWidth="1"/>
    <col min="6660" max="6660" width="6.375" style="392" customWidth="1"/>
    <col min="6661" max="6661" width="6.25" style="392" customWidth="1"/>
    <col min="6662" max="6662" width="6.625" style="392" customWidth="1"/>
    <col min="6663" max="6663" width="6.75" style="392" customWidth="1"/>
    <col min="6664" max="6664" width="7.375" style="392" customWidth="1"/>
    <col min="6665" max="6665" width="6.875" style="392" customWidth="1"/>
    <col min="6666" max="6667" width="6.625" style="392" customWidth="1"/>
    <col min="6668" max="6668" width="7.375" style="392" customWidth="1"/>
    <col min="6669" max="6913" width="9" style="392"/>
    <col min="6914" max="6914" width="6.625" style="392" customWidth="1"/>
    <col min="6915" max="6915" width="6.875" style="392" customWidth="1"/>
    <col min="6916" max="6916" width="6.375" style="392" customWidth="1"/>
    <col min="6917" max="6917" width="6.25" style="392" customWidth="1"/>
    <col min="6918" max="6918" width="6.625" style="392" customWidth="1"/>
    <col min="6919" max="6919" width="6.75" style="392" customWidth="1"/>
    <col min="6920" max="6920" width="7.375" style="392" customWidth="1"/>
    <col min="6921" max="6921" width="6.875" style="392" customWidth="1"/>
    <col min="6922" max="6923" width="6.625" style="392" customWidth="1"/>
    <col min="6924" max="6924" width="7.375" style="392" customWidth="1"/>
    <col min="6925" max="7169" width="9" style="392"/>
    <col min="7170" max="7170" width="6.625" style="392" customWidth="1"/>
    <col min="7171" max="7171" width="6.875" style="392" customWidth="1"/>
    <col min="7172" max="7172" width="6.375" style="392" customWidth="1"/>
    <col min="7173" max="7173" width="6.25" style="392" customWidth="1"/>
    <col min="7174" max="7174" width="6.625" style="392" customWidth="1"/>
    <col min="7175" max="7175" width="6.75" style="392" customWidth="1"/>
    <col min="7176" max="7176" width="7.375" style="392" customWidth="1"/>
    <col min="7177" max="7177" width="6.875" style="392" customWidth="1"/>
    <col min="7178" max="7179" width="6.625" style="392" customWidth="1"/>
    <col min="7180" max="7180" width="7.375" style="392" customWidth="1"/>
    <col min="7181" max="7425" width="9" style="392"/>
    <col min="7426" max="7426" width="6.625" style="392" customWidth="1"/>
    <col min="7427" max="7427" width="6.875" style="392" customWidth="1"/>
    <col min="7428" max="7428" width="6.375" style="392" customWidth="1"/>
    <col min="7429" max="7429" width="6.25" style="392" customWidth="1"/>
    <col min="7430" max="7430" width="6.625" style="392" customWidth="1"/>
    <col min="7431" max="7431" width="6.75" style="392" customWidth="1"/>
    <col min="7432" max="7432" width="7.375" style="392" customWidth="1"/>
    <col min="7433" max="7433" width="6.875" style="392" customWidth="1"/>
    <col min="7434" max="7435" width="6.625" style="392" customWidth="1"/>
    <col min="7436" max="7436" width="7.375" style="392" customWidth="1"/>
    <col min="7437" max="7681" width="9" style="392"/>
    <col min="7682" max="7682" width="6.625" style="392" customWidth="1"/>
    <col min="7683" max="7683" width="6.875" style="392" customWidth="1"/>
    <col min="7684" max="7684" width="6.375" style="392" customWidth="1"/>
    <col min="7685" max="7685" width="6.25" style="392" customWidth="1"/>
    <col min="7686" max="7686" width="6.625" style="392" customWidth="1"/>
    <col min="7687" max="7687" width="6.75" style="392" customWidth="1"/>
    <col min="7688" max="7688" width="7.375" style="392" customWidth="1"/>
    <col min="7689" max="7689" width="6.875" style="392" customWidth="1"/>
    <col min="7690" max="7691" width="6.625" style="392" customWidth="1"/>
    <col min="7692" max="7692" width="7.375" style="392" customWidth="1"/>
    <col min="7693" max="7937" width="9" style="392"/>
    <col min="7938" max="7938" width="6.625" style="392" customWidth="1"/>
    <col min="7939" max="7939" width="6.875" style="392" customWidth="1"/>
    <col min="7940" max="7940" width="6.375" style="392" customWidth="1"/>
    <col min="7941" max="7941" width="6.25" style="392" customWidth="1"/>
    <col min="7942" max="7942" width="6.625" style="392" customWidth="1"/>
    <col min="7943" max="7943" width="6.75" style="392" customWidth="1"/>
    <col min="7944" max="7944" width="7.375" style="392" customWidth="1"/>
    <col min="7945" max="7945" width="6.875" style="392" customWidth="1"/>
    <col min="7946" max="7947" width="6.625" style="392" customWidth="1"/>
    <col min="7948" max="7948" width="7.375" style="392" customWidth="1"/>
    <col min="7949" max="8193" width="9" style="392"/>
    <col min="8194" max="8194" width="6.625" style="392" customWidth="1"/>
    <col min="8195" max="8195" width="6.875" style="392" customWidth="1"/>
    <col min="8196" max="8196" width="6.375" style="392" customWidth="1"/>
    <col min="8197" max="8197" width="6.25" style="392" customWidth="1"/>
    <col min="8198" max="8198" width="6.625" style="392" customWidth="1"/>
    <col min="8199" max="8199" width="6.75" style="392" customWidth="1"/>
    <col min="8200" max="8200" width="7.375" style="392" customWidth="1"/>
    <col min="8201" max="8201" width="6.875" style="392" customWidth="1"/>
    <col min="8202" max="8203" width="6.625" style="392" customWidth="1"/>
    <col min="8204" max="8204" width="7.375" style="392" customWidth="1"/>
    <col min="8205" max="8449" width="9" style="392"/>
    <col min="8450" max="8450" width="6.625" style="392" customWidth="1"/>
    <col min="8451" max="8451" width="6.875" style="392" customWidth="1"/>
    <col min="8452" max="8452" width="6.375" style="392" customWidth="1"/>
    <col min="8453" max="8453" width="6.25" style="392" customWidth="1"/>
    <col min="8454" max="8454" width="6.625" style="392" customWidth="1"/>
    <col min="8455" max="8455" width="6.75" style="392" customWidth="1"/>
    <col min="8456" max="8456" width="7.375" style="392" customWidth="1"/>
    <col min="8457" max="8457" width="6.875" style="392" customWidth="1"/>
    <col min="8458" max="8459" width="6.625" style="392" customWidth="1"/>
    <col min="8460" max="8460" width="7.375" style="392" customWidth="1"/>
    <col min="8461" max="8705" width="9" style="392"/>
    <col min="8706" max="8706" width="6.625" style="392" customWidth="1"/>
    <col min="8707" max="8707" width="6.875" style="392" customWidth="1"/>
    <col min="8708" max="8708" width="6.375" style="392" customWidth="1"/>
    <col min="8709" max="8709" width="6.25" style="392" customWidth="1"/>
    <col min="8710" max="8710" width="6.625" style="392" customWidth="1"/>
    <col min="8711" max="8711" width="6.75" style="392" customWidth="1"/>
    <col min="8712" max="8712" width="7.375" style="392" customWidth="1"/>
    <col min="8713" max="8713" width="6.875" style="392" customWidth="1"/>
    <col min="8714" max="8715" width="6.625" style="392" customWidth="1"/>
    <col min="8716" max="8716" width="7.375" style="392" customWidth="1"/>
    <col min="8717" max="8961" width="9" style="392"/>
    <col min="8962" max="8962" width="6.625" style="392" customWidth="1"/>
    <col min="8963" max="8963" width="6.875" style="392" customWidth="1"/>
    <col min="8964" max="8964" width="6.375" style="392" customWidth="1"/>
    <col min="8965" max="8965" width="6.25" style="392" customWidth="1"/>
    <col min="8966" max="8966" width="6.625" style="392" customWidth="1"/>
    <col min="8967" max="8967" width="6.75" style="392" customWidth="1"/>
    <col min="8968" max="8968" width="7.375" style="392" customWidth="1"/>
    <col min="8969" max="8969" width="6.875" style="392" customWidth="1"/>
    <col min="8970" max="8971" width="6.625" style="392" customWidth="1"/>
    <col min="8972" max="8972" width="7.375" style="392" customWidth="1"/>
    <col min="8973" max="9217" width="9" style="392"/>
    <col min="9218" max="9218" width="6.625" style="392" customWidth="1"/>
    <col min="9219" max="9219" width="6.875" style="392" customWidth="1"/>
    <col min="9220" max="9220" width="6.375" style="392" customWidth="1"/>
    <col min="9221" max="9221" width="6.25" style="392" customWidth="1"/>
    <col min="9222" max="9222" width="6.625" style="392" customWidth="1"/>
    <col min="9223" max="9223" width="6.75" style="392" customWidth="1"/>
    <col min="9224" max="9224" width="7.375" style="392" customWidth="1"/>
    <col min="9225" max="9225" width="6.875" style="392" customWidth="1"/>
    <col min="9226" max="9227" width="6.625" style="392" customWidth="1"/>
    <col min="9228" max="9228" width="7.375" style="392" customWidth="1"/>
    <col min="9229" max="9473" width="9" style="392"/>
    <col min="9474" max="9474" width="6.625" style="392" customWidth="1"/>
    <col min="9475" max="9475" width="6.875" style="392" customWidth="1"/>
    <col min="9476" max="9476" width="6.375" style="392" customWidth="1"/>
    <col min="9477" max="9477" width="6.25" style="392" customWidth="1"/>
    <col min="9478" max="9478" width="6.625" style="392" customWidth="1"/>
    <col min="9479" max="9479" width="6.75" style="392" customWidth="1"/>
    <col min="9480" max="9480" width="7.375" style="392" customWidth="1"/>
    <col min="9481" max="9481" width="6.875" style="392" customWidth="1"/>
    <col min="9482" max="9483" width="6.625" style="392" customWidth="1"/>
    <col min="9484" max="9484" width="7.375" style="392" customWidth="1"/>
    <col min="9485" max="9729" width="9" style="392"/>
    <col min="9730" max="9730" width="6.625" style="392" customWidth="1"/>
    <col min="9731" max="9731" width="6.875" style="392" customWidth="1"/>
    <col min="9732" max="9732" width="6.375" style="392" customWidth="1"/>
    <col min="9733" max="9733" width="6.25" style="392" customWidth="1"/>
    <col min="9734" max="9734" width="6.625" style="392" customWidth="1"/>
    <col min="9735" max="9735" width="6.75" style="392" customWidth="1"/>
    <col min="9736" max="9736" width="7.375" style="392" customWidth="1"/>
    <col min="9737" max="9737" width="6.875" style="392" customWidth="1"/>
    <col min="9738" max="9739" width="6.625" style="392" customWidth="1"/>
    <col min="9740" max="9740" width="7.375" style="392" customWidth="1"/>
    <col min="9741" max="9985" width="9" style="392"/>
    <col min="9986" max="9986" width="6.625" style="392" customWidth="1"/>
    <col min="9987" max="9987" width="6.875" style="392" customWidth="1"/>
    <col min="9988" max="9988" width="6.375" style="392" customWidth="1"/>
    <col min="9989" max="9989" width="6.25" style="392" customWidth="1"/>
    <col min="9990" max="9990" width="6.625" style="392" customWidth="1"/>
    <col min="9991" max="9991" width="6.75" style="392" customWidth="1"/>
    <col min="9992" max="9992" width="7.375" style="392" customWidth="1"/>
    <col min="9993" max="9993" width="6.875" style="392" customWidth="1"/>
    <col min="9994" max="9995" width="6.625" style="392" customWidth="1"/>
    <col min="9996" max="9996" width="7.375" style="392" customWidth="1"/>
    <col min="9997" max="10241" width="9" style="392"/>
    <col min="10242" max="10242" width="6.625" style="392" customWidth="1"/>
    <col min="10243" max="10243" width="6.875" style="392" customWidth="1"/>
    <col min="10244" max="10244" width="6.375" style="392" customWidth="1"/>
    <col min="10245" max="10245" width="6.25" style="392" customWidth="1"/>
    <col min="10246" max="10246" width="6.625" style="392" customWidth="1"/>
    <col min="10247" max="10247" width="6.75" style="392" customWidth="1"/>
    <col min="10248" max="10248" width="7.375" style="392" customWidth="1"/>
    <col min="10249" max="10249" width="6.875" style="392" customWidth="1"/>
    <col min="10250" max="10251" width="6.625" style="392" customWidth="1"/>
    <col min="10252" max="10252" width="7.375" style="392" customWidth="1"/>
    <col min="10253" max="10497" width="9" style="392"/>
    <col min="10498" max="10498" width="6.625" style="392" customWidth="1"/>
    <col min="10499" max="10499" width="6.875" style="392" customWidth="1"/>
    <col min="10500" max="10500" width="6.375" style="392" customWidth="1"/>
    <col min="10501" max="10501" width="6.25" style="392" customWidth="1"/>
    <col min="10502" max="10502" width="6.625" style="392" customWidth="1"/>
    <col min="10503" max="10503" width="6.75" style="392" customWidth="1"/>
    <col min="10504" max="10504" width="7.375" style="392" customWidth="1"/>
    <col min="10505" max="10505" width="6.875" style="392" customWidth="1"/>
    <col min="10506" max="10507" width="6.625" style="392" customWidth="1"/>
    <col min="10508" max="10508" width="7.375" style="392" customWidth="1"/>
    <col min="10509" max="10753" width="9" style="392"/>
    <col min="10754" max="10754" width="6.625" style="392" customWidth="1"/>
    <col min="10755" max="10755" width="6.875" style="392" customWidth="1"/>
    <col min="10756" max="10756" width="6.375" style="392" customWidth="1"/>
    <col min="10757" max="10757" width="6.25" style="392" customWidth="1"/>
    <col min="10758" max="10758" width="6.625" style="392" customWidth="1"/>
    <col min="10759" max="10759" width="6.75" style="392" customWidth="1"/>
    <col min="10760" max="10760" width="7.375" style="392" customWidth="1"/>
    <col min="10761" max="10761" width="6.875" style="392" customWidth="1"/>
    <col min="10762" max="10763" width="6.625" style="392" customWidth="1"/>
    <col min="10764" max="10764" width="7.375" style="392" customWidth="1"/>
    <col min="10765" max="11009" width="9" style="392"/>
    <col min="11010" max="11010" width="6.625" style="392" customWidth="1"/>
    <col min="11011" max="11011" width="6.875" style="392" customWidth="1"/>
    <col min="11012" max="11012" width="6.375" style="392" customWidth="1"/>
    <col min="11013" max="11013" width="6.25" style="392" customWidth="1"/>
    <col min="11014" max="11014" width="6.625" style="392" customWidth="1"/>
    <col min="11015" max="11015" width="6.75" style="392" customWidth="1"/>
    <col min="11016" max="11016" width="7.375" style="392" customWidth="1"/>
    <col min="11017" max="11017" width="6.875" style="392" customWidth="1"/>
    <col min="11018" max="11019" width="6.625" style="392" customWidth="1"/>
    <col min="11020" max="11020" width="7.375" style="392" customWidth="1"/>
    <col min="11021" max="11265" width="9" style="392"/>
    <col min="11266" max="11266" width="6.625" style="392" customWidth="1"/>
    <col min="11267" max="11267" width="6.875" style="392" customWidth="1"/>
    <col min="11268" max="11268" width="6.375" style="392" customWidth="1"/>
    <col min="11269" max="11269" width="6.25" style="392" customWidth="1"/>
    <col min="11270" max="11270" width="6.625" style="392" customWidth="1"/>
    <col min="11271" max="11271" width="6.75" style="392" customWidth="1"/>
    <col min="11272" max="11272" width="7.375" style="392" customWidth="1"/>
    <col min="11273" max="11273" width="6.875" style="392" customWidth="1"/>
    <col min="11274" max="11275" width="6.625" style="392" customWidth="1"/>
    <col min="11276" max="11276" width="7.375" style="392" customWidth="1"/>
    <col min="11277" max="11521" width="9" style="392"/>
    <col min="11522" max="11522" width="6.625" style="392" customWidth="1"/>
    <col min="11523" max="11523" width="6.875" style="392" customWidth="1"/>
    <col min="11524" max="11524" width="6.375" style="392" customWidth="1"/>
    <col min="11525" max="11525" width="6.25" style="392" customWidth="1"/>
    <col min="11526" max="11526" width="6.625" style="392" customWidth="1"/>
    <col min="11527" max="11527" width="6.75" style="392" customWidth="1"/>
    <col min="11528" max="11528" width="7.375" style="392" customWidth="1"/>
    <col min="11529" max="11529" width="6.875" style="392" customWidth="1"/>
    <col min="11530" max="11531" width="6.625" style="392" customWidth="1"/>
    <col min="11532" max="11532" width="7.375" style="392" customWidth="1"/>
    <col min="11533" max="11777" width="9" style="392"/>
    <col min="11778" max="11778" width="6.625" style="392" customWidth="1"/>
    <col min="11779" max="11779" width="6.875" style="392" customWidth="1"/>
    <col min="11780" max="11780" width="6.375" style="392" customWidth="1"/>
    <col min="11781" max="11781" width="6.25" style="392" customWidth="1"/>
    <col min="11782" max="11782" width="6.625" style="392" customWidth="1"/>
    <col min="11783" max="11783" width="6.75" style="392" customWidth="1"/>
    <col min="11784" max="11784" width="7.375" style="392" customWidth="1"/>
    <col min="11785" max="11785" width="6.875" style="392" customWidth="1"/>
    <col min="11786" max="11787" width="6.625" style="392" customWidth="1"/>
    <col min="11788" max="11788" width="7.375" style="392" customWidth="1"/>
    <col min="11789" max="12033" width="9" style="392"/>
    <col min="12034" max="12034" width="6.625" style="392" customWidth="1"/>
    <col min="12035" max="12035" width="6.875" style="392" customWidth="1"/>
    <col min="12036" max="12036" width="6.375" style="392" customWidth="1"/>
    <col min="12037" max="12037" width="6.25" style="392" customWidth="1"/>
    <col min="12038" max="12038" width="6.625" style="392" customWidth="1"/>
    <col min="12039" max="12039" width="6.75" style="392" customWidth="1"/>
    <col min="12040" max="12040" width="7.375" style="392" customWidth="1"/>
    <col min="12041" max="12041" width="6.875" style="392" customWidth="1"/>
    <col min="12042" max="12043" width="6.625" style="392" customWidth="1"/>
    <col min="12044" max="12044" width="7.375" style="392" customWidth="1"/>
    <col min="12045" max="12289" width="9" style="392"/>
    <col min="12290" max="12290" width="6.625" style="392" customWidth="1"/>
    <col min="12291" max="12291" width="6.875" style="392" customWidth="1"/>
    <col min="12292" max="12292" width="6.375" style="392" customWidth="1"/>
    <col min="12293" max="12293" width="6.25" style="392" customWidth="1"/>
    <col min="12294" max="12294" width="6.625" style="392" customWidth="1"/>
    <col min="12295" max="12295" width="6.75" style="392" customWidth="1"/>
    <col min="12296" max="12296" width="7.375" style="392" customWidth="1"/>
    <col min="12297" max="12297" width="6.875" style="392" customWidth="1"/>
    <col min="12298" max="12299" width="6.625" style="392" customWidth="1"/>
    <col min="12300" max="12300" width="7.375" style="392" customWidth="1"/>
    <col min="12301" max="12545" width="9" style="392"/>
    <col min="12546" max="12546" width="6.625" style="392" customWidth="1"/>
    <col min="12547" max="12547" width="6.875" style="392" customWidth="1"/>
    <col min="12548" max="12548" width="6.375" style="392" customWidth="1"/>
    <col min="12549" max="12549" width="6.25" style="392" customWidth="1"/>
    <col min="12550" max="12550" width="6.625" style="392" customWidth="1"/>
    <col min="12551" max="12551" width="6.75" style="392" customWidth="1"/>
    <col min="12552" max="12552" width="7.375" style="392" customWidth="1"/>
    <col min="12553" max="12553" width="6.875" style="392" customWidth="1"/>
    <col min="12554" max="12555" width="6.625" style="392" customWidth="1"/>
    <col min="12556" max="12556" width="7.375" style="392" customWidth="1"/>
    <col min="12557" max="12801" width="9" style="392"/>
    <col min="12802" max="12802" width="6.625" style="392" customWidth="1"/>
    <col min="12803" max="12803" width="6.875" style="392" customWidth="1"/>
    <col min="12804" max="12804" width="6.375" style="392" customWidth="1"/>
    <col min="12805" max="12805" width="6.25" style="392" customWidth="1"/>
    <col min="12806" max="12806" width="6.625" style="392" customWidth="1"/>
    <col min="12807" max="12807" width="6.75" style="392" customWidth="1"/>
    <col min="12808" max="12808" width="7.375" style="392" customWidth="1"/>
    <col min="12809" max="12809" width="6.875" style="392" customWidth="1"/>
    <col min="12810" max="12811" width="6.625" style="392" customWidth="1"/>
    <col min="12812" max="12812" width="7.375" style="392" customWidth="1"/>
    <col min="12813" max="13057" width="9" style="392"/>
    <col min="13058" max="13058" width="6.625" style="392" customWidth="1"/>
    <col min="13059" max="13059" width="6.875" style="392" customWidth="1"/>
    <col min="13060" max="13060" width="6.375" style="392" customWidth="1"/>
    <col min="13061" max="13061" width="6.25" style="392" customWidth="1"/>
    <col min="13062" max="13062" width="6.625" style="392" customWidth="1"/>
    <col min="13063" max="13063" width="6.75" style="392" customWidth="1"/>
    <col min="13064" max="13064" width="7.375" style="392" customWidth="1"/>
    <col min="13065" max="13065" width="6.875" style="392" customWidth="1"/>
    <col min="13066" max="13067" width="6.625" style="392" customWidth="1"/>
    <col min="13068" max="13068" width="7.375" style="392" customWidth="1"/>
    <col min="13069" max="13313" width="9" style="392"/>
    <col min="13314" max="13314" width="6.625" style="392" customWidth="1"/>
    <col min="13315" max="13315" width="6.875" style="392" customWidth="1"/>
    <col min="13316" max="13316" width="6.375" style="392" customWidth="1"/>
    <col min="13317" max="13317" width="6.25" style="392" customWidth="1"/>
    <col min="13318" max="13318" width="6.625" style="392" customWidth="1"/>
    <col min="13319" max="13319" width="6.75" style="392" customWidth="1"/>
    <col min="13320" max="13320" width="7.375" style="392" customWidth="1"/>
    <col min="13321" max="13321" width="6.875" style="392" customWidth="1"/>
    <col min="13322" max="13323" width="6.625" style="392" customWidth="1"/>
    <col min="13324" max="13324" width="7.375" style="392" customWidth="1"/>
    <col min="13325" max="13569" width="9" style="392"/>
    <col min="13570" max="13570" width="6.625" style="392" customWidth="1"/>
    <col min="13571" max="13571" width="6.875" style="392" customWidth="1"/>
    <col min="13572" max="13572" width="6.375" style="392" customWidth="1"/>
    <col min="13573" max="13573" width="6.25" style="392" customWidth="1"/>
    <col min="13574" max="13574" width="6.625" style="392" customWidth="1"/>
    <col min="13575" max="13575" width="6.75" style="392" customWidth="1"/>
    <col min="13576" max="13576" width="7.375" style="392" customWidth="1"/>
    <col min="13577" max="13577" width="6.875" style="392" customWidth="1"/>
    <col min="13578" max="13579" width="6.625" style="392" customWidth="1"/>
    <col min="13580" max="13580" width="7.375" style="392" customWidth="1"/>
    <col min="13581" max="13825" width="9" style="392"/>
    <col min="13826" max="13826" width="6.625" style="392" customWidth="1"/>
    <col min="13827" max="13827" width="6.875" style="392" customWidth="1"/>
    <col min="13828" max="13828" width="6.375" style="392" customWidth="1"/>
    <col min="13829" max="13829" width="6.25" style="392" customWidth="1"/>
    <col min="13830" max="13830" width="6.625" style="392" customWidth="1"/>
    <col min="13831" max="13831" width="6.75" style="392" customWidth="1"/>
    <col min="13832" max="13832" width="7.375" style="392" customWidth="1"/>
    <col min="13833" max="13833" width="6.875" style="392" customWidth="1"/>
    <col min="13834" max="13835" width="6.625" style="392" customWidth="1"/>
    <col min="13836" max="13836" width="7.375" style="392" customWidth="1"/>
    <col min="13837" max="14081" width="9" style="392"/>
    <col min="14082" max="14082" width="6.625" style="392" customWidth="1"/>
    <col min="14083" max="14083" width="6.875" style="392" customWidth="1"/>
    <col min="14084" max="14084" width="6.375" style="392" customWidth="1"/>
    <col min="14085" max="14085" width="6.25" style="392" customWidth="1"/>
    <col min="14086" max="14086" width="6.625" style="392" customWidth="1"/>
    <col min="14087" max="14087" width="6.75" style="392" customWidth="1"/>
    <col min="14088" max="14088" width="7.375" style="392" customWidth="1"/>
    <col min="14089" max="14089" width="6.875" style="392" customWidth="1"/>
    <col min="14090" max="14091" width="6.625" style="392" customWidth="1"/>
    <col min="14092" max="14092" width="7.375" style="392" customWidth="1"/>
    <col min="14093" max="14337" width="9" style="392"/>
    <col min="14338" max="14338" width="6.625" style="392" customWidth="1"/>
    <col min="14339" max="14339" width="6.875" style="392" customWidth="1"/>
    <col min="14340" max="14340" width="6.375" style="392" customWidth="1"/>
    <col min="14341" max="14341" width="6.25" style="392" customWidth="1"/>
    <col min="14342" max="14342" width="6.625" style="392" customWidth="1"/>
    <col min="14343" max="14343" width="6.75" style="392" customWidth="1"/>
    <col min="14344" max="14344" width="7.375" style="392" customWidth="1"/>
    <col min="14345" max="14345" width="6.875" style="392" customWidth="1"/>
    <col min="14346" max="14347" width="6.625" style="392" customWidth="1"/>
    <col min="14348" max="14348" width="7.375" style="392" customWidth="1"/>
    <col min="14349" max="14593" width="9" style="392"/>
    <col min="14594" max="14594" width="6.625" style="392" customWidth="1"/>
    <col min="14595" max="14595" width="6.875" style="392" customWidth="1"/>
    <col min="14596" max="14596" width="6.375" style="392" customWidth="1"/>
    <col min="14597" max="14597" width="6.25" style="392" customWidth="1"/>
    <col min="14598" max="14598" width="6.625" style="392" customWidth="1"/>
    <col min="14599" max="14599" width="6.75" style="392" customWidth="1"/>
    <col min="14600" max="14600" width="7.375" style="392" customWidth="1"/>
    <col min="14601" max="14601" width="6.875" style="392" customWidth="1"/>
    <col min="14602" max="14603" width="6.625" style="392" customWidth="1"/>
    <col min="14604" max="14604" width="7.375" style="392" customWidth="1"/>
    <col min="14605" max="14849" width="9" style="392"/>
    <col min="14850" max="14850" width="6.625" style="392" customWidth="1"/>
    <col min="14851" max="14851" width="6.875" style="392" customWidth="1"/>
    <col min="14852" max="14852" width="6.375" style="392" customWidth="1"/>
    <col min="14853" max="14853" width="6.25" style="392" customWidth="1"/>
    <col min="14854" max="14854" width="6.625" style="392" customWidth="1"/>
    <col min="14855" max="14855" width="6.75" style="392" customWidth="1"/>
    <col min="14856" max="14856" width="7.375" style="392" customWidth="1"/>
    <col min="14857" max="14857" width="6.875" style="392" customWidth="1"/>
    <col min="14858" max="14859" width="6.625" style="392" customWidth="1"/>
    <col min="14860" max="14860" width="7.375" style="392" customWidth="1"/>
    <col min="14861" max="15105" width="9" style="392"/>
    <col min="15106" max="15106" width="6.625" style="392" customWidth="1"/>
    <col min="15107" max="15107" width="6.875" style="392" customWidth="1"/>
    <col min="15108" max="15108" width="6.375" style="392" customWidth="1"/>
    <col min="15109" max="15109" width="6.25" style="392" customWidth="1"/>
    <col min="15110" max="15110" width="6.625" style="392" customWidth="1"/>
    <col min="15111" max="15111" width="6.75" style="392" customWidth="1"/>
    <col min="15112" max="15112" width="7.375" style="392" customWidth="1"/>
    <col min="15113" max="15113" width="6.875" style="392" customWidth="1"/>
    <col min="15114" max="15115" width="6.625" style="392" customWidth="1"/>
    <col min="15116" max="15116" width="7.375" style="392" customWidth="1"/>
    <col min="15117" max="15361" width="9" style="392"/>
    <col min="15362" max="15362" width="6.625" style="392" customWidth="1"/>
    <col min="15363" max="15363" width="6.875" style="392" customWidth="1"/>
    <col min="15364" max="15364" width="6.375" style="392" customWidth="1"/>
    <col min="15365" max="15365" width="6.25" style="392" customWidth="1"/>
    <col min="15366" max="15366" width="6.625" style="392" customWidth="1"/>
    <col min="15367" max="15367" width="6.75" style="392" customWidth="1"/>
    <col min="15368" max="15368" width="7.375" style="392" customWidth="1"/>
    <col min="15369" max="15369" width="6.875" style="392" customWidth="1"/>
    <col min="15370" max="15371" width="6.625" style="392" customWidth="1"/>
    <col min="15372" max="15372" width="7.375" style="392" customWidth="1"/>
    <col min="15373" max="15617" width="9" style="392"/>
    <col min="15618" max="15618" width="6.625" style="392" customWidth="1"/>
    <col min="15619" max="15619" width="6.875" style="392" customWidth="1"/>
    <col min="15620" max="15620" width="6.375" style="392" customWidth="1"/>
    <col min="15621" max="15621" width="6.25" style="392" customWidth="1"/>
    <col min="15622" max="15622" width="6.625" style="392" customWidth="1"/>
    <col min="15623" max="15623" width="6.75" style="392" customWidth="1"/>
    <col min="15624" max="15624" width="7.375" style="392" customWidth="1"/>
    <col min="15625" max="15625" width="6.875" style="392" customWidth="1"/>
    <col min="15626" max="15627" width="6.625" style="392" customWidth="1"/>
    <col min="15628" max="15628" width="7.375" style="392" customWidth="1"/>
    <col min="15629" max="15873" width="9" style="392"/>
    <col min="15874" max="15874" width="6.625" style="392" customWidth="1"/>
    <col min="15875" max="15875" width="6.875" style="392" customWidth="1"/>
    <col min="15876" max="15876" width="6.375" style="392" customWidth="1"/>
    <col min="15877" max="15877" width="6.25" style="392" customWidth="1"/>
    <col min="15878" max="15878" width="6.625" style="392" customWidth="1"/>
    <col min="15879" max="15879" width="6.75" style="392" customWidth="1"/>
    <col min="15880" max="15880" width="7.375" style="392" customWidth="1"/>
    <col min="15881" max="15881" width="6.875" style="392" customWidth="1"/>
    <col min="15882" max="15883" width="6.625" style="392" customWidth="1"/>
    <col min="15884" max="15884" width="7.375" style="392" customWidth="1"/>
    <col min="15885" max="16129" width="9" style="392"/>
    <col min="16130" max="16130" width="6.625" style="392" customWidth="1"/>
    <col min="16131" max="16131" width="6.875" style="392" customWidth="1"/>
    <col min="16132" max="16132" width="6.375" style="392" customWidth="1"/>
    <col min="16133" max="16133" width="6.25" style="392" customWidth="1"/>
    <col min="16134" max="16134" width="6.625" style="392" customWidth="1"/>
    <col min="16135" max="16135" width="6.75" style="392" customWidth="1"/>
    <col min="16136" max="16136" width="7.375" style="392" customWidth="1"/>
    <col min="16137" max="16137" width="6.875" style="392" customWidth="1"/>
    <col min="16138" max="16139" width="6.625" style="392" customWidth="1"/>
    <col min="16140" max="16140" width="7.375" style="392" customWidth="1"/>
    <col min="16141" max="16384" width="9" style="392"/>
  </cols>
  <sheetData>
    <row r="1" spans="1:13" s="397" customFormat="1" ht="16.5" customHeight="1">
      <c r="A1" s="864" t="s">
        <v>540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</row>
    <row r="2" spans="1:13" s="397" customFormat="1" ht="3" customHeight="1" thickBot="1">
      <c r="A2" s="528"/>
      <c r="B2" s="528"/>
      <c r="C2" s="528"/>
      <c r="D2" s="528"/>
      <c r="E2" s="529"/>
      <c r="F2" s="529"/>
      <c r="G2" s="529"/>
      <c r="H2" s="529"/>
      <c r="I2" s="528"/>
      <c r="J2" s="528"/>
      <c r="K2" s="530"/>
      <c r="L2" s="530"/>
    </row>
    <row r="3" spans="1:13" s="397" customFormat="1" ht="18" customHeight="1" thickTop="1">
      <c r="A3" s="927" t="s">
        <v>415</v>
      </c>
      <c r="B3" s="930" t="s">
        <v>39</v>
      </c>
      <c r="C3" s="856" t="s">
        <v>123</v>
      </c>
      <c r="D3" s="910"/>
      <c r="E3" s="910"/>
      <c r="F3" s="910"/>
      <c r="G3" s="910"/>
      <c r="H3" s="857"/>
      <c r="I3" s="933" t="s">
        <v>423</v>
      </c>
      <c r="J3" s="856" t="s">
        <v>490</v>
      </c>
      <c r="K3" s="910"/>
      <c r="L3" s="934" t="s">
        <v>491</v>
      </c>
      <c r="M3" s="530"/>
    </row>
    <row r="4" spans="1:13" s="397" customFormat="1" ht="18" customHeight="1">
      <c r="A4" s="928"/>
      <c r="B4" s="931"/>
      <c r="C4" s="861" t="s">
        <v>93</v>
      </c>
      <c r="D4" s="937"/>
      <c r="E4" s="862"/>
      <c r="F4" s="854" t="s">
        <v>492</v>
      </c>
      <c r="G4" s="854" t="s">
        <v>493</v>
      </c>
      <c r="H4" s="854" t="s">
        <v>494</v>
      </c>
      <c r="I4" s="851"/>
      <c r="J4" s="854" t="s">
        <v>495</v>
      </c>
      <c r="K4" s="861" t="s">
        <v>423</v>
      </c>
      <c r="L4" s="935"/>
      <c r="M4" s="530"/>
    </row>
    <row r="5" spans="1:13" s="397" customFormat="1" ht="18" customHeight="1">
      <c r="A5" s="929"/>
      <c r="B5" s="932"/>
      <c r="C5" s="372" t="s">
        <v>14</v>
      </c>
      <c r="D5" s="372" t="s">
        <v>15</v>
      </c>
      <c r="E5" s="372" t="s">
        <v>16</v>
      </c>
      <c r="F5" s="854"/>
      <c r="G5" s="854"/>
      <c r="H5" s="854"/>
      <c r="I5" s="852"/>
      <c r="J5" s="854"/>
      <c r="K5" s="861"/>
      <c r="L5" s="936"/>
      <c r="M5" s="530"/>
    </row>
    <row r="6" spans="1:13" s="397" customFormat="1" ht="17.25" customHeight="1">
      <c r="A6" s="374"/>
      <c r="B6" s="847" t="s">
        <v>496</v>
      </c>
      <c r="C6" s="848"/>
      <c r="D6" s="848"/>
      <c r="E6" s="848"/>
      <c r="F6" s="848"/>
      <c r="G6" s="848"/>
      <c r="H6" s="848"/>
      <c r="I6" s="848"/>
      <c r="J6" s="848"/>
      <c r="K6" s="848"/>
      <c r="L6" s="848"/>
    </row>
    <row r="7" spans="1:13" ht="15.2" customHeight="1">
      <c r="A7" s="554">
        <v>23</v>
      </c>
      <c r="B7" s="376">
        <v>10</v>
      </c>
      <c r="C7" s="533">
        <v>1354</v>
      </c>
      <c r="D7" s="533">
        <v>428</v>
      </c>
      <c r="E7" s="533">
        <v>926</v>
      </c>
      <c r="F7" s="533">
        <v>1268</v>
      </c>
      <c r="G7" s="533">
        <v>86</v>
      </c>
      <c r="H7" s="555">
        <v>0</v>
      </c>
      <c r="I7" s="382">
        <v>583</v>
      </c>
      <c r="J7" s="378">
        <v>135.4</v>
      </c>
      <c r="K7" s="378">
        <v>58.3</v>
      </c>
      <c r="L7" s="378">
        <v>2.3224699828473412</v>
      </c>
    </row>
    <row r="8" spans="1:13" ht="15.2" customHeight="1">
      <c r="A8" s="554">
        <v>24</v>
      </c>
      <c r="B8" s="376">
        <v>10</v>
      </c>
      <c r="C8" s="533">
        <v>1236</v>
      </c>
      <c r="D8" s="533">
        <v>337</v>
      </c>
      <c r="E8" s="533">
        <v>899</v>
      </c>
      <c r="F8" s="533">
        <v>1153</v>
      </c>
      <c r="G8" s="533">
        <v>83</v>
      </c>
      <c r="H8" s="555">
        <v>0</v>
      </c>
      <c r="I8" s="382">
        <v>569</v>
      </c>
      <c r="J8" s="378">
        <v>123.6</v>
      </c>
      <c r="K8" s="378">
        <v>56.9</v>
      </c>
      <c r="L8" s="378">
        <v>2.1722319859402459</v>
      </c>
    </row>
    <row r="9" spans="1:13" ht="15.2" customHeight="1">
      <c r="A9" s="554">
        <v>25</v>
      </c>
      <c r="B9" s="376">
        <v>9</v>
      </c>
      <c r="C9" s="533">
        <v>1093</v>
      </c>
      <c r="D9" s="533">
        <v>259</v>
      </c>
      <c r="E9" s="533">
        <v>834</v>
      </c>
      <c r="F9" s="533">
        <v>1016</v>
      </c>
      <c r="G9" s="533">
        <v>77</v>
      </c>
      <c r="H9" s="555">
        <v>0</v>
      </c>
      <c r="I9" s="382">
        <v>548</v>
      </c>
      <c r="J9" s="378">
        <v>121.44444444444444</v>
      </c>
      <c r="K9" s="378">
        <v>60.888888888888886</v>
      </c>
      <c r="L9" s="378">
        <v>1.9945255474452555</v>
      </c>
    </row>
    <row r="10" spans="1:13" ht="15.2" customHeight="1">
      <c r="A10" s="554">
        <v>26</v>
      </c>
      <c r="B10" s="376">
        <v>9</v>
      </c>
      <c r="C10" s="533">
        <v>1165</v>
      </c>
      <c r="D10" s="533">
        <v>296</v>
      </c>
      <c r="E10" s="533">
        <v>869</v>
      </c>
      <c r="F10" s="533">
        <v>1087</v>
      </c>
      <c r="G10" s="533">
        <v>78</v>
      </c>
      <c r="H10" s="555">
        <v>0</v>
      </c>
      <c r="I10" s="382">
        <v>554</v>
      </c>
      <c r="J10" s="378">
        <v>129.44444444444446</v>
      </c>
      <c r="K10" s="378">
        <v>61.555555555555557</v>
      </c>
      <c r="L10" s="378">
        <v>2.1028880866425994</v>
      </c>
    </row>
    <row r="11" spans="1:13" ht="15.2" customHeight="1">
      <c r="A11" s="554"/>
      <c r="B11" s="376"/>
      <c r="C11" s="533"/>
      <c r="D11" s="533"/>
      <c r="E11" s="533"/>
      <c r="F11" s="533"/>
      <c r="G11" s="533"/>
      <c r="H11" s="382"/>
      <c r="I11" s="382"/>
      <c r="J11" s="378"/>
      <c r="K11" s="378"/>
      <c r="L11" s="378"/>
    </row>
    <row r="12" spans="1:13" s="397" customFormat="1" ht="14.25" customHeight="1">
      <c r="A12" s="556">
        <v>27</v>
      </c>
      <c r="B12" s="379">
        <v>9</v>
      </c>
      <c r="C12" s="407">
        <v>1350</v>
      </c>
      <c r="D12" s="407">
        <v>353</v>
      </c>
      <c r="E12" s="407">
        <v>997</v>
      </c>
      <c r="F12" s="407">
        <v>1282</v>
      </c>
      <c r="G12" s="407">
        <v>68</v>
      </c>
      <c r="H12" s="557">
        <v>0</v>
      </c>
      <c r="I12" s="408">
        <v>552</v>
      </c>
      <c r="J12" s="393">
        <v>150</v>
      </c>
      <c r="K12" s="393">
        <v>61.333333333333336</v>
      </c>
      <c r="L12" s="393">
        <v>2.4456521739130435</v>
      </c>
    </row>
    <row r="13" spans="1:13" ht="3" customHeight="1">
      <c r="A13" s="558"/>
      <c r="B13" s="424"/>
      <c r="C13" s="423"/>
      <c r="D13" s="423"/>
      <c r="E13" s="423"/>
      <c r="F13" s="423"/>
      <c r="G13" s="423"/>
      <c r="H13" s="423"/>
      <c r="I13" s="423"/>
      <c r="J13" s="423"/>
      <c r="K13" s="423"/>
      <c r="L13" s="423"/>
    </row>
    <row r="14" spans="1:13" s="397" customFormat="1" ht="15" customHeight="1">
      <c r="A14" s="559"/>
      <c r="B14" s="847" t="s">
        <v>428</v>
      </c>
      <c r="C14" s="848"/>
      <c r="D14" s="848"/>
      <c r="E14" s="848"/>
      <c r="F14" s="848"/>
      <c r="G14" s="848"/>
      <c r="H14" s="848"/>
      <c r="I14" s="848"/>
      <c r="J14" s="848"/>
      <c r="K14" s="848"/>
      <c r="L14" s="848"/>
    </row>
    <row r="15" spans="1:13" ht="15" customHeight="1">
      <c r="A15" s="554">
        <v>24</v>
      </c>
      <c r="B15" s="560" t="s">
        <v>78</v>
      </c>
      <c r="C15" s="561">
        <v>-8.7149187592319048</v>
      </c>
      <c r="D15" s="561">
        <v>-21.261682242990652</v>
      </c>
      <c r="E15" s="561">
        <v>-2.9157667386609076</v>
      </c>
      <c r="F15" s="561">
        <v>-9.0694006309148261</v>
      </c>
      <c r="G15" s="561">
        <v>-3.4883720930232509</v>
      </c>
      <c r="H15" s="561" t="s">
        <v>78</v>
      </c>
      <c r="I15" s="561">
        <v>-2.4013722126929649</v>
      </c>
      <c r="J15" s="561">
        <v>-8.7149187592319155</v>
      </c>
      <c r="K15" s="561">
        <v>-2.4013722126929649</v>
      </c>
      <c r="L15" s="561">
        <v>-4.3478260869565073</v>
      </c>
    </row>
    <row r="16" spans="1:13" ht="15" customHeight="1">
      <c r="A16" s="554">
        <v>25</v>
      </c>
      <c r="B16" s="560">
        <v>-9.9999999999999982</v>
      </c>
      <c r="C16" s="561">
        <v>-11.569579288025889</v>
      </c>
      <c r="D16" s="561">
        <v>-23.145400593471809</v>
      </c>
      <c r="E16" s="561">
        <v>-7.2302558398220196</v>
      </c>
      <c r="F16" s="561">
        <v>-11.882046834345184</v>
      </c>
      <c r="G16" s="561">
        <v>-7.2289156626506035</v>
      </c>
      <c r="H16" s="561" t="s">
        <v>78</v>
      </c>
      <c r="I16" s="561">
        <v>-3.690685413005268</v>
      </c>
      <c r="J16" s="561">
        <v>-1.7799352750809017</v>
      </c>
      <c r="K16" s="561">
        <v>7.0298769771528935</v>
      </c>
      <c r="L16" s="561">
        <v>-9.0909090909090935</v>
      </c>
    </row>
    <row r="17" spans="1:12" ht="15.95" customHeight="1">
      <c r="A17" s="554">
        <v>26</v>
      </c>
      <c r="B17" s="560" t="s">
        <v>78</v>
      </c>
      <c r="C17" s="561">
        <v>6.5873741994510571</v>
      </c>
      <c r="D17" s="561">
        <v>14.285714285714279</v>
      </c>
      <c r="E17" s="561">
        <v>4.1966426858513151</v>
      </c>
      <c r="F17" s="561">
        <v>6.9881889763779625</v>
      </c>
      <c r="G17" s="561">
        <v>1.298701298701288</v>
      </c>
      <c r="H17" s="561" t="s">
        <v>78</v>
      </c>
      <c r="I17" s="561">
        <v>1.0948905109489093</v>
      </c>
      <c r="J17" s="561">
        <v>6.5897858319604596</v>
      </c>
      <c r="K17" s="561">
        <v>1.1494252873563315</v>
      </c>
      <c r="L17" s="561">
        <v>5.0000000000000044</v>
      </c>
    </row>
    <row r="18" spans="1:12" s="397" customFormat="1" ht="15.95" customHeight="1">
      <c r="A18" s="556">
        <v>27</v>
      </c>
      <c r="B18" s="562" t="s">
        <v>78</v>
      </c>
      <c r="C18" s="563">
        <v>15.879828326180267</v>
      </c>
      <c r="D18" s="563">
        <v>19.256756756756754</v>
      </c>
      <c r="E18" s="563">
        <v>14.729574223245102</v>
      </c>
      <c r="F18" s="563">
        <v>17.939282428702864</v>
      </c>
      <c r="G18" s="563">
        <v>-12.820512820512819</v>
      </c>
      <c r="H18" s="563" t="s">
        <v>78</v>
      </c>
      <c r="I18" s="563">
        <v>-0.36101083032491488</v>
      </c>
      <c r="J18" s="563">
        <v>15.919629057187002</v>
      </c>
      <c r="K18" s="563">
        <v>-0.48701298701299134</v>
      </c>
      <c r="L18" s="563">
        <v>14.285714285714279</v>
      </c>
    </row>
    <row r="19" spans="1:12" ht="3" customHeight="1">
      <c r="A19" s="423"/>
      <c r="B19" s="424"/>
      <c r="C19" s="423"/>
      <c r="D19" s="423"/>
      <c r="E19" s="423"/>
      <c r="F19" s="423"/>
      <c r="G19" s="423"/>
      <c r="H19" s="423"/>
      <c r="I19" s="423"/>
      <c r="J19" s="564"/>
      <c r="K19" s="564"/>
      <c r="L19" s="564"/>
    </row>
    <row r="20" spans="1:12">
      <c r="A20" s="501"/>
      <c r="B20" s="501"/>
      <c r="C20" s="501"/>
      <c r="D20" s="501"/>
      <c r="E20" s="501"/>
      <c r="F20" s="501"/>
      <c r="G20" s="501"/>
      <c r="H20" s="501"/>
      <c r="I20" s="501"/>
      <c r="J20" s="501"/>
      <c r="K20" s="501"/>
      <c r="L20" s="501"/>
    </row>
  </sheetData>
  <mergeCells count="15">
    <mergeCell ref="A1:L1"/>
    <mergeCell ref="A3:A5"/>
    <mergeCell ref="B3:B5"/>
    <mergeCell ref="C3:H3"/>
    <mergeCell ref="I3:I5"/>
    <mergeCell ref="J3:K3"/>
    <mergeCell ref="L3:L5"/>
    <mergeCell ref="C4:E4"/>
    <mergeCell ref="F4:F5"/>
    <mergeCell ref="G4:G5"/>
    <mergeCell ref="H4:H5"/>
    <mergeCell ref="J4:J5"/>
    <mergeCell ref="K4:K5"/>
    <mergeCell ref="B6:L6"/>
    <mergeCell ref="B14:L1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sqref="A1:J1"/>
    </sheetView>
  </sheetViews>
  <sheetFormatPr defaultRowHeight="13.5"/>
  <cols>
    <col min="1" max="1" width="10.625" style="392" customWidth="1"/>
    <col min="2" max="2" width="6.625" style="392" customWidth="1"/>
    <col min="3" max="5" width="6.25" style="392" customWidth="1"/>
    <col min="6" max="6" width="7.625" style="392" customWidth="1"/>
    <col min="7" max="7" width="6.25" style="392" customWidth="1"/>
    <col min="8" max="9" width="6.625" style="392" customWidth="1"/>
    <col min="10" max="10" width="7.375" style="392" customWidth="1"/>
    <col min="11" max="256" width="9" style="392"/>
    <col min="257" max="257" width="10.625" style="392" customWidth="1"/>
    <col min="258" max="258" width="6.625" style="392" customWidth="1"/>
    <col min="259" max="261" width="6.25" style="392" customWidth="1"/>
    <col min="262" max="262" width="7.625" style="392" customWidth="1"/>
    <col min="263" max="263" width="6.25" style="392" customWidth="1"/>
    <col min="264" max="265" width="6.625" style="392" customWidth="1"/>
    <col min="266" max="266" width="7.375" style="392" customWidth="1"/>
    <col min="267" max="512" width="9" style="392"/>
    <col min="513" max="513" width="10.625" style="392" customWidth="1"/>
    <col min="514" max="514" width="6.625" style="392" customWidth="1"/>
    <col min="515" max="517" width="6.25" style="392" customWidth="1"/>
    <col min="518" max="518" width="7.625" style="392" customWidth="1"/>
    <col min="519" max="519" width="6.25" style="392" customWidth="1"/>
    <col min="520" max="521" width="6.625" style="392" customWidth="1"/>
    <col min="522" max="522" width="7.375" style="392" customWidth="1"/>
    <col min="523" max="768" width="9" style="392"/>
    <col min="769" max="769" width="10.625" style="392" customWidth="1"/>
    <col min="770" max="770" width="6.625" style="392" customWidth="1"/>
    <col min="771" max="773" width="6.25" style="392" customWidth="1"/>
    <col min="774" max="774" width="7.625" style="392" customWidth="1"/>
    <col min="775" max="775" width="6.25" style="392" customWidth="1"/>
    <col min="776" max="777" width="6.625" style="392" customWidth="1"/>
    <col min="778" max="778" width="7.375" style="392" customWidth="1"/>
    <col min="779" max="1024" width="9" style="392"/>
    <col min="1025" max="1025" width="10.625" style="392" customWidth="1"/>
    <col min="1026" max="1026" width="6.625" style="392" customWidth="1"/>
    <col min="1027" max="1029" width="6.25" style="392" customWidth="1"/>
    <col min="1030" max="1030" width="7.625" style="392" customWidth="1"/>
    <col min="1031" max="1031" width="6.25" style="392" customWidth="1"/>
    <col min="1032" max="1033" width="6.625" style="392" customWidth="1"/>
    <col min="1034" max="1034" width="7.375" style="392" customWidth="1"/>
    <col min="1035" max="1280" width="9" style="392"/>
    <col min="1281" max="1281" width="10.625" style="392" customWidth="1"/>
    <col min="1282" max="1282" width="6.625" style="392" customWidth="1"/>
    <col min="1283" max="1285" width="6.25" style="392" customWidth="1"/>
    <col min="1286" max="1286" width="7.625" style="392" customWidth="1"/>
    <col min="1287" max="1287" width="6.25" style="392" customWidth="1"/>
    <col min="1288" max="1289" width="6.625" style="392" customWidth="1"/>
    <col min="1290" max="1290" width="7.375" style="392" customWidth="1"/>
    <col min="1291" max="1536" width="9" style="392"/>
    <col min="1537" max="1537" width="10.625" style="392" customWidth="1"/>
    <col min="1538" max="1538" width="6.625" style="392" customWidth="1"/>
    <col min="1539" max="1541" width="6.25" style="392" customWidth="1"/>
    <col min="1542" max="1542" width="7.625" style="392" customWidth="1"/>
    <col min="1543" max="1543" width="6.25" style="392" customWidth="1"/>
    <col min="1544" max="1545" width="6.625" style="392" customWidth="1"/>
    <col min="1546" max="1546" width="7.375" style="392" customWidth="1"/>
    <col min="1547" max="1792" width="9" style="392"/>
    <col min="1793" max="1793" width="10.625" style="392" customWidth="1"/>
    <col min="1794" max="1794" width="6.625" style="392" customWidth="1"/>
    <col min="1795" max="1797" width="6.25" style="392" customWidth="1"/>
    <col min="1798" max="1798" width="7.625" style="392" customWidth="1"/>
    <col min="1799" max="1799" width="6.25" style="392" customWidth="1"/>
    <col min="1800" max="1801" width="6.625" style="392" customWidth="1"/>
    <col min="1802" max="1802" width="7.375" style="392" customWidth="1"/>
    <col min="1803" max="2048" width="9" style="392"/>
    <col min="2049" max="2049" width="10.625" style="392" customWidth="1"/>
    <col min="2050" max="2050" width="6.625" style="392" customWidth="1"/>
    <col min="2051" max="2053" width="6.25" style="392" customWidth="1"/>
    <col min="2054" max="2054" width="7.625" style="392" customWidth="1"/>
    <col min="2055" max="2055" width="6.25" style="392" customWidth="1"/>
    <col min="2056" max="2057" width="6.625" style="392" customWidth="1"/>
    <col min="2058" max="2058" width="7.375" style="392" customWidth="1"/>
    <col min="2059" max="2304" width="9" style="392"/>
    <col min="2305" max="2305" width="10.625" style="392" customWidth="1"/>
    <col min="2306" max="2306" width="6.625" style="392" customWidth="1"/>
    <col min="2307" max="2309" width="6.25" style="392" customWidth="1"/>
    <col min="2310" max="2310" width="7.625" style="392" customWidth="1"/>
    <col min="2311" max="2311" width="6.25" style="392" customWidth="1"/>
    <col min="2312" max="2313" width="6.625" style="392" customWidth="1"/>
    <col min="2314" max="2314" width="7.375" style="392" customWidth="1"/>
    <col min="2315" max="2560" width="9" style="392"/>
    <col min="2561" max="2561" width="10.625" style="392" customWidth="1"/>
    <col min="2562" max="2562" width="6.625" style="392" customWidth="1"/>
    <col min="2563" max="2565" width="6.25" style="392" customWidth="1"/>
    <col min="2566" max="2566" width="7.625" style="392" customWidth="1"/>
    <col min="2567" max="2567" width="6.25" style="392" customWidth="1"/>
    <col min="2568" max="2569" width="6.625" style="392" customWidth="1"/>
    <col min="2570" max="2570" width="7.375" style="392" customWidth="1"/>
    <col min="2571" max="2816" width="9" style="392"/>
    <col min="2817" max="2817" width="10.625" style="392" customWidth="1"/>
    <col min="2818" max="2818" width="6.625" style="392" customWidth="1"/>
    <col min="2819" max="2821" width="6.25" style="392" customWidth="1"/>
    <col min="2822" max="2822" width="7.625" style="392" customWidth="1"/>
    <col min="2823" max="2823" width="6.25" style="392" customWidth="1"/>
    <col min="2824" max="2825" width="6.625" style="392" customWidth="1"/>
    <col min="2826" max="2826" width="7.375" style="392" customWidth="1"/>
    <col min="2827" max="3072" width="9" style="392"/>
    <col min="3073" max="3073" width="10.625" style="392" customWidth="1"/>
    <col min="3074" max="3074" width="6.625" style="392" customWidth="1"/>
    <col min="3075" max="3077" width="6.25" style="392" customWidth="1"/>
    <col min="3078" max="3078" width="7.625" style="392" customWidth="1"/>
    <col min="3079" max="3079" width="6.25" style="392" customWidth="1"/>
    <col min="3080" max="3081" width="6.625" style="392" customWidth="1"/>
    <col min="3082" max="3082" width="7.375" style="392" customWidth="1"/>
    <col min="3083" max="3328" width="9" style="392"/>
    <col min="3329" max="3329" width="10.625" style="392" customWidth="1"/>
    <col min="3330" max="3330" width="6.625" style="392" customWidth="1"/>
    <col min="3331" max="3333" width="6.25" style="392" customWidth="1"/>
    <col min="3334" max="3334" width="7.625" style="392" customWidth="1"/>
    <col min="3335" max="3335" width="6.25" style="392" customWidth="1"/>
    <col min="3336" max="3337" width="6.625" style="392" customWidth="1"/>
    <col min="3338" max="3338" width="7.375" style="392" customWidth="1"/>
    <col min="3339" max="3584" width="9" style="392"/>
    <col min="3585" max="3585" width="10.625" style="392" customWidth="1"/>
    <col min="3586" max="3586" width="6.625" style="392" customWidth="1"/>
    <col min="3587" max="3589" width="6.25" style="392" customWidth="1"/>
    <col min="3590" max="3590" width="7.625" style="392" customWidth="1"/>
    <col min="3591" max="3591" width="6.25" style="392" customWidth="1"/>
    <col min="3592" max="3593" width="6.625" style="392" customWidth="1"/>
    <col min="3594" max="3594" width="7.375" style="392" customWidth="1"/>
    <col min="3595" max="3840" width="9" style="392"/>
    <col min="3841" max="3841" width="10.625" style="392" customWidth="1"/>
    <col min="3842" max="3842" width="6.625" style="392" customWidth="1"/>
    <col min="3843" max="3845" width="6.25" style="392" customWidth="1"/>
    <col min="3846" max="3846" width="7.625" style="392" customWidth="1"/>
    <col min="3847" max="3847" width="6.25" style="392" customWidth="1"/>
    <col min="3848" max="3849" width="6.625" style="392" customWidth="1"/>
    <col min="3850" max="3850" width="7.375" style="392" customWidth="1"/>
    <col min="3851" max="4096" width="9" style="392"/>
    <col min="4097" max="4097" width="10.625" style="392" customWidth="1"/>
    <col min="4098" max="4098" width="6.625" style="392" customWidth="1"/>
    <col min="4099" max="4101" width="6.25" style="392" customWidth="1"/>
    <col min="4102" max="4102" width="7.625" style="392" customWidth="1"/>
    <col min="4103" max="4103" width="6.25" style="392" customWidth="1"/>
    <col min="4104" max="4105" width="6.625" style="392" customWidth="1"/>
    <col min="4106" max="4106" width="7.375" style="392" customWidth="1"/>
    <col min="4107" max="4352" width="9" style="392"/>
    <col min="4353" max="4353" width="10.625" style="392" customWidth="1"/>
    <col min="4354" max="4354" width="6.625" style="392" customWidth="1"/>
    <col min="4355" max="4357" width="6.25" style="392" customWidth="1"/>
    <col min="4358" max="4358" width="7.625" style="392" customWidth="1"/>
    <col min="4359" max="4359" width="6.25" style="392" customWidth="1"/>
    <col min="4360" max="4361" width="6.625" style="392" customWidth="1"/>
    <col min="4362" max="4362" width="7.375" style="392" customWidth="1"/>
    <col min="4363" max="4608" width="9" style="392"/>
    <col min="4609" max="4609" width="10.625" style="392" customWidth="1"/>
    <col min="4610" max="4610" width="6.625" style="392" customWidth="1"/>
    <col min="4611" max="4613" width="6.25" style="392" customWidth="1"/>
    <col min="4614" max="4614" width="7.625" style="392" customWidth="1"/>
    <col min="4615" max="4615" width="6.25" style="392" customWidth="1"/>
    <col min="4616" max="4617" width="6.625" style="392" customWidth="1"/>
    <col min="4618" max="4618" width="7.375" style="392" customWidth="1"/>
    <col min="4619" max="4864" width="9" style="392"/>
    <col min="4865" max="4865" width="10.625" style="392" customWidth="1"/>
    <col min="4866" max="4866" width="6.625" style="392" customWidth="1"/>
    <col min="4867" max="4869" width="6.25" style="392" customWidth="1"/>
    <col min="4870" max="4870" width="7.625" style="392" customWidth="1"/>
    <col min="4871" max="4871" width="6.25" style="392" customWidth="1"/>
    <col min="4872" max="4873" width="6.625" style="392" customWidth="1"/>
    <col min="4874" max="4874" width="7.375" style="392" customWidth="1"/>
    <col min="4875" max="5120" width="9" style="392"/>
    <col min="5121" max="5121" width="10.625" style="392" customWidth="1"/>
    <col min="5122" max="5122" width="6.625" style="392" customWidth="1"/>
    <col min="5123" max="5125" width="6.25" style="392" customWidth="1"/>
    <col min="5126" max="5126" width="7.625" style="392" customWidth="1"/>
    <col min="5127" max="5127" width="6.25" style="392" customWidth="1"/>
    <col min="5128" max="5129" width="6.625" style="392" customWidth="1"/>
    <col min="5130" max="5130" width="7.375" style="392" customWidth="1"/>
    <col min="5131" max="5376" width="9" style="392"/>
    <col min="5377" max="5377" width="10.625" style="392" customWidth="1"/>
    <col min="5378" max="5378" width="6.625" style="392" customWidth="1"/>
    <col min="5379" max="5381" width="6.25" style="392" customWidth="1"/>
    <col min="5382" max="5382" width="7.625" style="392" customWidth="1"/>
    <col min="5383" max="5383" width="6.25" style="392" customWidth="1"/>
    <col min="5384" max="5385" width="6.625" style="392" customWidth="1"/>
    <col min="5386" max="5386" width="7.375" style="392" customWidth="1"/>
    <col min="5387" max="5632" width="9" style="392"/>
    <col min="5633" max="5633" width="10.625" style="392" customWidth="1"/>
    <col min="5634" max="5634" width="6.625" style="392" customWidth="1"/>
    <col min="5635" max="5637" width="6.25" style="392" customWidth="1"/>
    <col min="5638" max="5638" width="7.625" style="392" customWidth="1"/>
    <col min="5639" max="5639" width="6.25" style="392" customWidth="1"/>
    <col min="5640" max="5641" width="6.625" style="392" customWidth="1"/>
    <col min="5642" max="5642" width="7.375" style="392" customWidth="1"/>
    <col min="5643" max="5888" width="9" style="392"/>
    <col min="5889" max="5889" width="10.625" style="392" customWidth="1"/>
    <col min="5890" max="5890" width="6.625" style="392" customWidth="1"/>
    <col min="5891" max="5893" width="6.25" style="392" customWidth="1"/>
    <col min="5894" max="5894" width="7.625" style="392" customWidth="1"/>
    <col min="5895" max="5895" width="6.25" style="392" customWidth="1"/>
    <col min="5896" max="5897" width="6.625" style="392" customWidth="1"/>
    <col min="5898" max="5898" width="7.375" style="392" customWidth="1"/>
    <col min="5899" max="6144" width="9" style="392"/>
    <col min="6145" max="6145" width="10.625" style="392" customWidth="1"/>
    <col min="6146" max="6146" width="6.625" style="392" customWidth="1"/>
    <col min="6147" max="6149" width="6.25" style="392" customWidth="1"/>
    <col min="6150" max="6150" width="7.625" style="392" customWidth="1"/>
    <col min="6151" max="6151" width="6.25" style="392" customWidth="1"/>
    <col min="6152" max="6153" width="6.625" style="392" customWidth="1"/>
    <col min="6154" max="6154" width="7.375" style="392" customWidth="1"/>
    <col min="6155" max="6400" width="9" style="392"/>
    <col min="6401" max="6401" width="10.625" style="392" customWidth="1"/>
    <col min="6402" max="6402" width="6.625" style="392" customWidth="1"/>
    <col min="6403" max="6405" width="6.25" style="392" customWidth="1"/>
    <col min="6406" max="6406" width="7.625" style="392" customWidth="1"/>
    <col min="6407" max="6407" width="6.25" style="392" customWidth="1"/>
    <col min="6408" max="6409" width="6.625" style="392" customWidth="1"/>
    <col min="6410" max="6410" width="7.375" style="392" customWidth="1"/>
    <col min="6411" max="6656" width="9" style="392"/>
    <col min="6657" max="6657" width="10.625" style="392" customWidth="1"/>
    <col min="6658" max="6658" width="6.625" style="392" customWidth="1"/>
    <col min="6659" max="6661" width="6.25" style="392" customWidth="1"/>
    <col min="6662" max="6662" width="7.625" style="392" customWidth="1"/>
    <col min="6663" max="6663" width="6.25" style="392" customWidth="1"/>
    <col min="6664" max="6665" width="6.625" style="392" customWidth="1"/>
    <col min="6666" max="6666" width="7.375" style="392" customWidth="1"/>
    <col min="6667" max="6912" width="9" style="392"/>
    <col min="6913" max="6913" width="10.625" style="392" customWidth="1"/>
    <col min="6914" max="6914" width="6.625" style="392" customWidth="1"/>
    <col min="6915" max="6917" width="6.25" style="392" customWidth="1"/>
    <col min="6918" max="6918" width="7.625" style="392" customWidth="1"/>
    <col min="6919" max="6919" width="6.25" style="392" customWidth="1"/>
    <col min="6920" max="6921" width="6.625" style="392" customWidth="1"/>
    <col min="6922" max="6922" width="7.375" style="392" customWidth="1"/>
    <col min="6923" max="7168" width="9" style="392"/>
    <col min="7169" max="7169" width="10.625" style="392" customWidth="1"/>
    <col min="7170" max="7170" width="6.625" style="392" customWidth="1"/>
    <col min="7171" max="7173" width="6.25" style="392" customWidth="1"/>
    <col min="7174" max="7174" width="7.625" style="392" customWidth="1"/>
    <col min="7175" max="7175" width="6.25" style="392" customWidth="1"/>
    <col min="7176" max="7177" width="6.625" style="392" customWidth="1"/>
    <col min="7178" max="7178" width="7.375" style="392" customWidth="1"/>
    <col min="7179" max="7424" width="9" style="392"/>
    <col min="7425" max="7425" width="10.625" style="392" customWidth="1"/>
    <col min="7426" max="7426" width="6.625" style="392" customWidth="1"/>
    <col min="7427" max="7429" width="6.25" style="392" customWidth="1"/>
    <col min="7430" max="7430" width="7.625" style="392" customWidth="1"/>
    <col min="7431" max="7431" width="6.25" style="392" customWidth="1"/>
    <col min="7432" max="7433" width="6.625" style="392" customWidth="1"/>
    <col min="7434" max="7434" width="7.375" style="392" customWidth="1"/>
    <col min="7435" max="7680" width="9" style="392"/>
    <col min="7681" max="7681" width="10.625" style="392" customWidth="1"/>
    <col min="7682" max="7682" width="6.625" style="392" customWidth="1"/>
    <col min="7683" max="7685" width="6.25" style="392" customWidth="1"/>
    <col min="7686" max="7686" width="7.625" style="392" customWidth="1"/>
    <col min="7687" max="7687" width="6.25" style="392" customWidth="1"/>
    <col min="7688" max="7689" width="6.625" style="392" customWidth="1"/>
    <col min="7690" max="7690" width="7.375" style="392" customWidth="1"/>
    <col min="7691" max="7936" width="9" style="392"/>
    <col min="7937" max="7937" width="10.625" style="392" customWidth="1"/>
    <col min="7938" max="7938" width="6.625" style="392" customWidth="1"/>
    <col min="7939" max="7941" width="6.25" style="392" customWidth="1"/>
    <col min="7942" max="7942" width="7.625" style="392" customWidth="1"/>
    <col min="7943" max="7943" width="6.25" style="392" customWidth="1"/>
    <col min="7944" max="7945" width="6.625" style="392" customWidth="1"/>
    <col min="7946" max="7946" width="7.375" style="392" customWidth="1"/>
    <col min="7947" max="8192" width="9" style="392"/>
    <col min="8193" max="8193" width="10.625" style="392" customWidth="1"/>
    <col min="8194" max="8194" width="6.625" style="392" customWidth="1"/>
    <col min="8195" max="8197" width="6.25" style="392" customWidth="1"/>
    <col min="8198" max="8198" width="7.625" style="392" customWidth="1"/>
    <col min="8199" max="8199" width="6.25" style="392" customWidth="1"/>
    <col min="8200" max="8201" width="6.625" style="392" customWidth="1"/>
    <col min="8202" max="8202" width="7.375" style="392" customWidth="1"/>
    <col min="8203" max="8448" width="9" style="392"/>
    <col min="8449" max="8449" width="10.625" style="392" customWidth="1"/>
    <col min="8450" max="8450" width="6.625" style="392" customWidth="1"/>
    <col min="8451" max="8453" width="6.25" style="392" customWidth="1"/>
    <col min="8454" max="8454" width="7.625" style="392" customWidth="1"/>
    <col min="8455" max="8455" width="6.25" style="392" customWidth="1"/>
    <col min="8456" max="8457" width="6.625" style="392" customWidth="1"/>
    <col min="8458" max="8458" width="7.375" style="392" customWidth="1"/>
    <col min="8459" max="8704" width="9" style="392"/>
    <col min="8705" max="8705" width="10.625" style="392" customWidth="1"/>
    <col min="8706" max="8706" width="6.625" style="392" customWidth="1"/>
    <col min="8707" max="8709" width="6.25" style="392" customWidth="1"/>
    <col min="8710" max="8710" width="7.625" style="392" customWidth="1"/>
    <col min="8711" max="8711" width="6.25" style="392" customWidth="1"/>
    <col min="8712" max="8713" width="6.625" style="392" customWidth="1"/>
    <col min="8714" max="8714" width="7.375" style="392" customWidth="1"/>
    <col min="8715" max="8960" width="9" style="392"/>
    <col min="8961" max="8961" width="10.625" style="392" customWidth="1"/>
    <col min="8962" max="8962" width="6.625" style="392" customWidth="1"/>
    <col min="8963" max="8965" width="6.25" style="392" customWidth="1"/>
    <col min="8966" max="8966" width="7.625" style="392" customWidth="1"/>
    <col min="8967" max="8967" width="6.25" style="392" customWidth="1"/>
    <col min="8968" max="8969" width="6.625" style="392" customWidth="1"/>
    <col min="8970" max="8970" width="7.375" style="392" customWidth="1"/>
    <col min="8971" max="9216" width="9" style="392"/>
    <col min="9217" max="9217" width="10.625" style="392" customWidth="1"/>
    <col min="9218" max="9218" width="6.625" style="392" customWidth="1"/>
    <col min="9219" max="9221" width="6.25" style="392" customWidth="1"/>
    <col min="9222" max="9222" width="7.625" style="392" customWidth="1"/>
    <col min="9223" max="9223" width="6.25" style="392" customWidth="1"/>
    <col min="9224" max="9225" width="6.625" style="392" customWidth="1"/>
    <col min="9226" max="9226" width="7.375" style="392" customWidth="1"/>
    <col min="9227" max="9472" width="9" style="392"/>
    <col min="9473" max="9473" width="10.625" style="392" customWidth="1"/>
    <col min="9474" max="9474" width="6.625" style="392" customWidth="1"/>
    <col min="9475" max="9477" width="6.25" style="392" customWidth="1"/>
    <col min="9478" max="9478" width="7.625" style="392" customWidth="1"/>
    <col min="9479" max="9479" width="6.25" style="392" customWidth="1"/>
    <col min="9480" max="9481" width="6.625" style="392" customWidth="1"/>
    <col min="9482" max="9482" width="7.375" style="392" customWidth="1"/>
    <col min="9483" max="9728" width="9" style="392"/>
    <col min="9729" max="9729" width="10.625" style="392" customWidth="1"/>
    <col min="9730" max="9730" width="6.625" style="392" customWidth="1"/>
    <col min="9731" max="9733" width="6.25" style="392" customWidth="1"/>
    <col min="9734" max="9734" width="7.625" style="392" customWidth="1"/>
    <col min="9735" max="9735" width="6.25" style="392" customWidth="1"/>
    <col min="9736" max="9737" width="6.625" style="392" customWidth="1"/>
    <col min="9738" max="9738" width="7.375" style="392" customWidth="1"/>
    <col min="9739" max="9984" width="9" style="392"/>
    <col min="9985" max="9985" width="10.625" style="392" customWidth="1"/>
    <col min="9986" max="9986" width="6.625" style="392" customWidth="1"/>
    <col min="9987" max="9989" width="6.25" style="392" customWidth="1"/>
    <col min="9990" max="9990" width="7.625" style="392" customWidth="1"/>
    <col min="9991" max="9991" width="6.25" style="392" customWidth="1"/>
    <col min="9992" max="9993" width="6.625" style="392" customWidth="1"/>
    <col min="9994" max="9994" width="7.375" style="392" customWidth="1"/>
    <col min="9995" max="10240" width="9" style="392"/>
    <col min="10241" max="10241" width="10.625" style="392" customWidth="1"/>
    <col min="10242" max="10242" width="6.625" style="392" customWidth="1"/>
    <col min="10243" max="10245" width="6.25" style="392" customWidth="1"/>
    <col min="10246" max="10246" width="7.625" style="392" customWidth="1"/>
    <col min="10247" max="10247" width="6.25" style="392" customWidth="1"/>
    <col min="10248" max="10249" width="6.625" style="392" customWidth="1"/>
    <col min="10250" max="10250" width="7.375" style="392" customWidth="1"/>
    <col min="10251" max="10496" width="9" style="392"/>
    <col min="10497" max="10497" width="10.625" style="392" customWidth="1"/>
    <col min="10498" max="10498" width="6.625" style="392" customWidth="1"/>
    <col min="10499" max="10501" width="6.25" style="392" customWidth="1"/>
    <col min="10502" max="10502" width="7.625" style="392" customWidth="1"/>
    <col min="10503" max="10503" width="6.25" style="392" customWidth="1"/>
    <col min="10504" max="10505" width="6.625" style="392" customWidth="1"/>
    <col min="10506" max="10506" width="7.375" style="392" customWidth="1"/>
    <col min="10507" max="10752" width="9" style="392"/>
    <col min="10753" max="10753" width="10.625" style="392" customWidth="1"/>
    <col min="10754" max="10754" width="6.625" style="392" customWidth="1"/>
    <col min="10755" max="10757" width="6.25" style="392" customWidth="1"/>
    <col min="10758" max="10758" width="7.625" style="392" customWidth="1"/>
    <col min="10759" max="10759" width="6.25" style="392" customWidth="1"/>
    <col min="10760" max="10761" width="6.625" style="392" customWidth="1"/>
    <col min="10762" max="10762" width="7.375" style="392" customWidth="1"/>
    <col min="10763" max="11008" width="9" style="392"/>
    <col min="11009" max="11009" width="10.625" style="392" customWidth="1"/>
    <col min="11010" max="11010" width="6.625" style="392" customWidth="1"/>
    <col min="11011" max="11013" width="6.25" style="392" customWidth="1"/>
    <col min="11014" max="11014" width="7.625" style="392" customWidth="1"/>
    <col min="11015" max="11015" width="6.25" style="392" customWidth="1"/>
    <col min="11016" max="11017" width="6.625" style="392" customWidth="1"/>
    <col min="11018" max="11018" width="7.375" style="392" customWidth="1"/>
    <col min="11019" max="11264" width="9" style="392"/>
    <col min="11265" max="11265" width="10.625" style="392" customWidth="1"/>
    <col min="11266" max="11266" width="6.625" style="392" customWidth="1"/>
    <col min="11267" max="11269" width="6.25" style="392" customWidth="1"/>
    <col min="11270" max="11270" width="7.625" style="392" customWidth="1"/>
    <col min="11271" max="11271" width="6.25" style="392" customWidth="1"/>
    <col min="11272" max="11273" width="6.625" style="392" customWidth="1"/>
    <col min="11274" max="11274" width="7.375" style="392" customWidth="1"/>
    <col min="11275" max="11520" width="9" style="392"/>
    <col min="11521" max="11521" width="10.625" style="392" customWidth="1"/>
    <col min="11522" max="11522" width="6.625" style="392" customWidth="1"/>
    <col min="11523" max="11525" width="6.25" style="392" customWidth="1"/>
    <col min="11526" max="11526" width="7.625" style="392" customWidth="1"/>
    <col min="11527" max="11527" width="6.25" style="392" customWidth="1"/>
    <col min="11528" max="11529" width="6.625" style="392" customWidth="1"/>
    <col min="11530" max="11530" width="7.375" style="392" customWidth="1"/>
    <col min="11531" max="11776" width="9" style="392"/>
    <col min="11777" max="11777" width="10.625" style="392" customWidth="1"/>
    <col min="11778" max="11778" width="6.625" style="392" customWidth="1"/>
    <col min="11779" max="11781" width="6.25" style="392" customWidth="1"/>
    <col min="11782" max="11782" width="7.625" style="392" customWidth="1"/>
    <col min="11783" max="11783" width="6.25" style="392" customWidth="1"/>
    <col min="11784" max="11785" width="6.625" style="392" customWidth="1"/>
    <col min="11786" max="11786" width="7.375" style="392" customWidth="1"/>
    <col min="11787" max="12032" width="9" style="392"/>
    <col min="12033" max="12033" width="10.625" style="392" customWidth="1"/>
    <col min="12034" max="12034" width="6.625" style="392" customWidth="1"/>
    <col min="12035" max="12037" width="6.25" style="392" customWidth="1"/>
    <col min="12038" max="12038" width="7.625" style="392" customWidth="1"/>
    <col min="12039" max="12039" width="6.25" style="392" customWidth="1"/>
    <col min="12040" max="12041" width="6.625" style="392" customWidth="1"/>
    <col min="12042" max="12042" width="7.375" style="392" customWidth="1"/>
    <col min="12043" max="12288" width="9" style="392"/>
    <col min="12289" max="12289" width="10.625" style="392" customWidth="1"/>
    <col min="12290" max="12290" width="6.625" style="392" customWidth="1"/>
    <col min="12291" max="12293" width="6.25" style="392" customWidth="1"/>
    <col min="12294" max="12294" width="7.625" style="392" customWidth="1"/>
    <col min="12295" max="12295" width="6.25" style="392" customWidth="1"/>
    <col min="12296" max="12297" width="6.625" style="392" customWidth="1"/>
    <col min="12298" max="12298" width="7.375" style="392" customWidth="1"/>
    <col min="12299" max="12544" width="9" style="392"/>
    <col min="12545" max="12545" width="10.625" style="392" customWidth="1"/>
    <col min="12546" max="12546" width="6.625" style="392" customWidth="1"/>
    <col min="12547" max="12549" width="6.25" style="392" customWidth="1"/>
    <col min="12550" max="12550" width="7.625" style="392" customWidth="1"/>
    <col min="12551" max="12551" width="6.25" style="392" customWidth="1"/>
    <col min="12552" max="12553" width="6.625" style="392" customWidth="1"/>
    <col min="12554" max="12554" width="7.375" style="392" customWidth="1"/>
    <col min="12555" max="12800" width="9" style="392"/>
    <col min="12801" max="12801" width="10.625" style="392" customWidth="1"/>
    <col min="12802" max="12802" width="6.625" style="392" customWidth="1"/>
    <col min="12803" max="12805" width="6.25" style="392" customWidth="1"/>
    <col min="12806" max="12806" width="7.625" style="392" customWidth="1"/>
    <col min="12807" max="12807" width="6.25" style="392" customWidth="1"/>
    <col min="12808" max="12809" width="6.625" style="392" customWidth="1"/>
    <col min="12810" max="12810" width="7.375" style="392" customWidth="1"/>
    <col min="12811" max="13056" width="9" style="392"/>
    <col min="13057" max="13057" width="10.625" style="392" customWidth="1"/>
    <col min="13058" max="13058" width="6.625" style="392" customWidth="1"/>
    <col min="13059" max="13061" width="6.25" style="392" customWidth="1"/>
    <col min="13062" max="13062" width="7.625" style="392" customWidth="1"/>
    <col min="13063" max="13063" width="6.25" style="392" customWidth="1"/>
    <col min="13064" max="13065" width="6.625" style="392" customWidth="1"/>
    <col min="13066" max="13066" width="7.375" style="392" customWidth="1"/>
    <col min="13067" max="13312" width="9" style="392"/>
    <col min="13313" max="13313" width="10.625" style="392" customWidth="1"/>
    <col min="13314" max="13314" width="6.625" style="392" customWidth="1"/>
    <col min="13315" max="13317" width="6.25" style="392" customWidth="1"/>
    <col min="13318" max="13318" width="7.625" style="392" customWidth="1"/>
    <col min="13319" max="13319" width="6.25" style="392" customWidth="1"/>
    <col min="13320" max="13321" width="6.625" style="392" customWidth="1"/>
    <col min="13322" max="13322" width="7.375" style="392" customWidth="1"/>
    <col min="13323" max="13568" width="9" style="392"/>
    <col min="13569" max="13569" width="10.625" style="392" customWidth="1"/>
    <col min="13570" max="13570" width="6.625" style="392" customWidth="1"/>
    <col min="13571" max="13573" width="6.25" style="392" customWidth="1"/>
    <col min="13574" max="13574" width="7.625" style="392" customWidth="1"/>
    <col min="13575" max="13575" width="6.25" style="392" customWidth="1"/>
    <col min="13576" max="13577" width="6.625" style="392" customWidth="1"/>
    <col min="13578" max="13578" width="7.375" style="392" customWidth="1"/>
    <col min="13579" max="13824" width="9" style="392"/>
    <col min="13825" max="13825" width="10.625" style="392" customWidth="1"/>
    <col min="13826" max="13826" width="6.625" style="392" customWidth="1"/>
    <col min="13827" max="13829" width="6.25" style="392" customWidth="1"/>
    <col min="13830" max="13830" width="7.625" style="392" customWidth="1"/>
    <col min="13831" max="13831" width="6.25" style="392" customWidth="1"/>
    <col min="13832" max="13833" width="6.625" style="392" customWidth="1"/>
    <col min="13834" max="13834" width="7.375" style="392" customWidth="1"/>
    <col min="13835" max="14080" width="9" style="392"/>
    <col min="14081" max="14081" width="10.625" style="392" customWidth="1"/>
    <col min="14082" max="14082" width="6.625" style="392" customWidth="1"/>
    <col min="14083" max="14085" width="6.25" style="392" customWidth="1"/>
    <col min="14086" max="14086" width="7.625" style="392" customWidth="1"/>
    <col min="14087" max="14087" width="6.25" style="392" customWidth="1"/>
    <col min="14088" max="14089" width="6.625" style="392" customWidth="1"/>
    <col min="14090" max="14090" width="7.375" style="392" customWidth="1"/>
    <col min="14091" max="14336" width="9" style="392"/>
    <col min="14337" max="14337" width="10.625" style="392" customWidth="1"/>
    <col min="14338" max="14338" width="6.625" style="392" customWidth="1"/>
    <col min="14339" max="14341" width="6.25" style="392" customWidth="1"/>
    <col min="14342" max="14342" width="7.625" style="392" customWidth="1"/>
    <col min="14343" max="14343" width="6.25" style="392" customWidth="1"/>
    <col min="14344" max="14345" width="6.625" style="392" customWidth="1"/>
    <col min="14346" max="14346" width="7.375" style="392" customWidth="1"/>
    <col min="14347" max="14592" width="9" style="392"/>
    <col min="14593" max="14593" width="10.625" style="392" customWidth="1"/>
    <col min="14594" max="14594" width="6.625" style="392" customWidth="1"/>
    <col min="14595" max="14597" width="6.25" style="392" customWidth="1"/>
    <col min="14598" max="14598" width="7.625" style="392" customWidth="1"/>
    <col min="14599" max="14599" width="6.25" style="392" customWidth="1"/>
    <col min="14600" max="14601" width="6.625" style="392" customWidth="1"/>
    <col min="14602" max="14602" width="7.375" style="392" customWidth="1"/>
    <col min="14603" max="14848" width="9" style="392"/>
    <col min="14849" max="14849" width="10.625" style="392" customWidth="1"/>
    <col min="14850" max="14850" width="6.625" style="392" customWidth="1"/>
    <col min="14851" max="14853" width="6.25" style="392" customWidth="1"/>
    <col min="14854" max="14854" width="7.625" style="392" customWidth="1"/>
    <col min="14855" max="14855" width="6.25" style="392" customWidth="1"/>
    <col min="14856" max="14857" width="6.625" style="392" customWidth="1"/>
    <col min="14858" max="14858" width="7.375" style="392" customWidth="1"/>
    <col min="14859" max="15104" width="9" style="392"/>
    <col min="15105" max="15105" width="10.625" style="392" customWidth="1"/>
    <col min="15106" max="15106" width="6.625" style="392" customWidth="1"/>
    <col min="15107" max="15109" width="6.25" style="392" customWidth="1"/>
    <col min="15110" max="15110" width="7.625" style="392" customWidth="1"/>
    <col min="15111" max="15111" width="6.25" style="392" customWidth="1"/>
    <col min="15112" max="15113" width="6.625" style="392" customWidth="1"/>
    <col min="15114" max="15114" width="7.375" style="392" customWidth="1"/>
    <col min="15115" max="15360" width="9" style="392"/>
    <col min="15361" max="15361" width="10.625" style="392" customWidth="1"/>
    <col min="15362" max="15362" width="6.625" style="392" customWidth="1"/>
    <col min="15363" max="15365" width="6.25" style="392" customWidth="1"/>
    <col min="15366" max="15366" width="7.625" style="392" customWidth="1"/>
    <col min="15367" max="15367" width="6.25" style="392" customWidth="1"/>
    <col min="15368" max="15369" width="6.625" style="392" customWidth="1"/>
    <col min="15370" max="15370" width="7.375" style="392" customWidth="1"/>
    <col min="15371" max="15616" width="9" style="392"/>
    <col min="15617" max="15617" width="10.625" style="392" customWidth="1"/>
    <col min="15618" max="15618" width="6.625" style="392" customWidth="1"/>
    <col min="15619" max="15621" width="6.25" style="392" customWidth="1"/>
    <col min="15622" max="15622" width="7.625" style="392" customWidth="1"/>
    <col min="15623" max="15623" width="6.25" style="392" customWidth="1"/>
    <col min="15624" max="15625" width="6.625" style="392" customWidth="1"/>
    <col min="15626" max="15626" width="7.375" style="392" customWidth="1"/>
    <col min="15627" max="15872" width="9" style="392"/>
    <col min="15873" max="15873" width="10.625" style="392" customWidth="1"/>
    <col min="15874" max="15874" width="6.625" style="392" customWidth="1"/>
    <col min="15875" max="15877" width="6.25" style="392" customWidth="1"/>
    <col min="15878" max="15878" width="7.625" style="392" customWidth="1"/>
    <col min="15879" max="15879" width="6.25" style="392" customWidth="1"/>
    <col min="15880" max="15881" width="6.625" style="392" customWidth="1"/>
    <col min="15882" max="15882" width="7.375" style="392" customWidth="1"/>
    <col min="15883" max="16128" width="9" style="392"/>
    <col min="16129" max="16129" width="10.625" style="392" customWidth="1"/>
    <col min="16130" max="16130" width="6.625" style="392" customWidth="1"/>
    <col min="16131" max="16133" width="6.25" style="392" customWidth="1"/>
    <col min="16134" max="16134" width="7.625" style="392" customWidth="1"/>
    <col min="16135" max="16135" width="6.25" style="392" customWidth="1"/>
    <col min="16136" max="16137" width="6.625" style="392" customWidth="1"/>
    <col min="16138" max="16138" width="7.375" style="392" customWidth="1"/>
    <col min="16139" max="16384" width="9" style="392"/>
  </cols>
  <sheetData>
    <row r="1" spans="1:12" s="397" customFormat="1" ht="16.5" customHeight="1">
      <c r="A1" s="849" t="s">
        <v>539</v>
      </c>
      <c r="B1" s="850"/>
      <c r="C1" s="850"/>
      <c r="D1" s="850"/>
      <c r="E1" s="850"/>
      <c r="F1" s="850"/>
      <c r="G1" s="850"/>
      <c r="H1" s="850"/>
      <c r="I1" s="850"/>
      <c r="J1" s="850"/>
    </row>
    <row r="2" spans="1:12" ht="3" customHeight="1" thickBot="1">
      <c r="A2" s="565"/>
      <c r="B2" s="565"/>
      <c r="C2" s="565"/>
      <c r="D2" s="565"/>
      <c r="E2" s="566"/>
      <c r="F2" s="566"/>
      <c r="G2" s="565"/>
      <c r="H2" s="565"/>
      <c r="I2" s="567"/>
      <c r="J2" s="567"/>
    </row>
    <row r="3" spans="1:12" s="569" customFormat="1" ht="18" customHeight="1" thickTop="1">
      <c r="A3" s="927" t="s">
        <v>415</v>
      </c>
      <c r="B3" s="930" t="s">
        <v>39</v>
      </c>
      <c r="C3" s="856" t="s">
        <v>123</v>
      </c>
      <c r="D3" s="910"/>
      <c r="E3" s="910"/>
      <c r="F3" s="910"/>
      <c r="G3" s="938" t="s">
        <v>423</v>
      </c>
      <c r="H3" s="856" t="s">
        <v>490</v>
      </c>
      <c r="I3" s="910"/>
      <c r="J3" s="934" t="s">
        <v>491</v>
      </c>
      <c r="K3" s="568"/>
    </row>
    <row r="4" spans="1:12" s="569" customFormat="1" ht="18" customHeight="1">
      <c r="A4" s="928"/>
      <c r="B4" s="931"/>
      <c r="C4" s="861" t="s">
        <v>93</v>
      </c>
      <c r="D4" s="937"/>
      <c r="E4" s="862"/>
      <c r="F4" s="854" t="s">
        <v>497</v>
      </c>
      <c r="G4" s="939"/>
      <c r="H4" s="854" t="s">
        <v>495</v>
      </c>
      <c r="I4" s="861" t="s">
        <v>423</v>
      </c>
      <c r="J4" s="935"/>
      <c r="K4" s="568"/>
    </row>
    <row r="5" spans="1:12" s="569" customFormat="1" ht="18" customHeight="1">
      <c r="A5" s="929"/>
      <c r="B5" s="932"/>
      <c r="C5" s="372" t="s">
        <v>14</v>
      </c>
      <c r="D5" s="372" t="s">
        <v>15</v>
      </c>
      <c r="E5" s="372" t="s">
        <v>16</v>
      </c>
      <c r="F5" s="854"/>
      <c r="G5" s="855"/>
      <c r="H5" s="854"/>
      <c r="I5" s="861"/>
      <c r="J5" s="936"/>
      <c r="K5" s="568"/>
    </row>
    <row r="6" spans="1:12" s="397" customFormat="1" ht="17.25" customHeight="1">
      <c r="A6" s="374"/>
      <c r="B6" s="847" t="s">
        <v>498</v>
      </c>
      <c r="C6" s="848"/>
      <c r="D6" s="848"/>
      <c r="E6" s="848"/>
      <c r="F6" s="848"/>
      <c r="G6" s="848"/>
      <c r="H6" s="848"/>
      <c r="I6" s="848"/>
      <c r="J6" s="848"/>
    </row>
    <row r="7" spans="1:12" ht="15.2" customHeight="1">
      <c r="A7" s="570">
        <v>23</v>
      </c>
      <c r="B7" s="376">
        <v>3</v>
      </c>
      <c r="C7" s="533">
        <v>144</v>
      </c>
      <c r="D7" s="533">
        <v>53</v>
      </c>
      <c r="E7" s="533">
        <v>91</v>
      </c>
      <c r="F7" s="533">
        <v>144</v>
      </c>
      <c r="G7" s="382">
        <v>29</v>
      </c>
      <c r="H7" s="378">
        <v>48</v>
      </c>
      <c r="I7" s="378">
        <v>9.6666666666666661</v>
      </c>
      <c r="J7" s="378">
        <v>4.9655172413793105</v>
      </c>
    </row>
    <row r="8" spans="1:12" ht="15.2" customHeight="1">
      <c r="A8" s="570">
        <v>24</v>
      </c>
      <c r="B8" s="376">
        <v>3</v>
      </c>
      <c r="C8" s="533">
        <v>128</v>
      </c>
      <c r="D8" s="533">
        <v>49</v>
      </c>
      <c r="E8" s="533">
        <v>79</v>
      </c>
      <c r="F8" s="533">
        <v>128</v>
      </c>
      <c r="G8" s="382">
        <v>28</v>
      </c>
      <c r="H8" s="378">
        <v>42.666666666666664</v>
      </c>
      <c r="I8" s="378">
        <v>9.3333333333333339</v>
      </c>
      <c r="J8" s="378">
        <v>4.5714285714285712</v>
      </c>
      <c r="L8" s="567"/>
    </row>
    <row r="9" spans="1:12" ht="15.2" customHeight="1">
      <c r="A9" s="570">
        <v>25</v>
      </c>
      <c r="B9" s="376">
        <v>2</v>
      </c>
      <c r="C9" s="533">
        <v>112</v>
      </c>
      <c r="D9" s="533">
        <v>45</v>
      </c>
      <c r="E9" s="533">
        <v>67</v>
      </c>
      <c r="F9" s="533">
        <v>112</v>
      </c>
      <c r="G9" s="382">
        <v>23</v>
      </c>
      <c r="H9" s="378">
        <v>56</v>
      </c>
      <c r="I9" s="378">
        <v>11.5</v>
      </c>
      <c r="J9" s="378">
        <v>4.8695652173913047</v>
      </c>
    </row>
    <row r="10" spans="1:12" ht="15.2" customHeight="1">
      <c r="A10" s="570">
        <v>26</v>
      </c>
      <c r="B10" s="376">
        <v>2</v>
      </c>
      <c r="C10" s="533">
        <v>104</v>
      </c>
      <c r="D10" s="533">
        <v>44</v>
      </c>
      <c r="E10" s="533">
        <v>60</v>
      </c>
      <c r="F10" s="533">
        <v>104</v>
      </c>
      <c r="G10" s="382">
        <v>23</v>
      </c>
      <c r="H10" s="378">
        <v>52</v>
      </c>
      <c r="I10" s="378">
        <v>11.5</v>
      </c>
      <c r="J10" s="378">
        <v>4.5217391304347823</v>
      </c>
    </row>
    <row r="11" spans="1:12" ht="13.5" customHeight="1">
      <c r="A11" s="571"/>
      <c r="B11" s="376"/>
      <c r="C11" s="533"/>
      <c r="D11" s="533"/>
      <c r="E11" s="533"/>
      <c r="F11" s="533"/>
      <c r="G11" s="382"/>
      <c r="H11" s="378"/>
      <c r="I11" s="378"/>
      <c r="J11" s="378"/>
    </row>
    <row r="12" spans="1:12" s="397" customFormat="1" ht="14.25" customHeight="1">
      <c r="A12" s="556">
        <v>27</v>
      </c>
      <c r="B12" s="379">
        <v>2</v>
      </c>
      <c r="C12" s="407">
        <v>98</v>
      </c>
      <c r="D12" s="407">
        <v>39</v>
      </c>
      <c r="E12" s="407">
        <v>59</v>
      </c>
      <c r="F12" s="407">
        <v>98</v>
      </c>
      <c r="G12" s="408">
        <v>22</v>
      </c>
      <c r="H12" s="393">
        <v>49</v>
      </c>
      <c r="I12" s="393">
        <v>11</v>
      </c>
      <c r="J12" s="393">
        <v>4.4545454545454541</v>
      </c>
    </row>
    <row r="13" spans="1:12" s="397" customFormat="1" ht="3" customHeight="1">
      <c r="A13" s="558"/>
      <c r="B13" s="396"/>
      <c r="C13" s="395"/>
      <c r="D13" s="395"/>
      <c r="E13" s="395"/>
      <c r="F13" s="395"/>
      <c r="G13" s="395"/>
      <c r="H13" s="395"/>
      <c r="I13" s="395"/>
      <c r="J13" s="395"/>
    </row>
    <row r="14" spans="1:12" s="397" customFormat="1" ht="17.25" customHeight="1">
      <c r="A14" s="559"/>
      <c r="B14" s="847" t="s">
        <v>428</v>
      </c>
      <c r="C14" s="848"/>
      <c r="D14" s="848"/>
      <c r="E14" s="848"/>
      <c r="F14" s="848"/>
      <c r="G14" s="848"/>
      <c r="H14" s="848"/>
      <c r="I14" s="848"/>
      <c r="J14" s="848"/>
    </row>
    <row r="15" spans="1:12" ht="15" customHeight="1">
      <c r="A15" s="554">
        <v>24</v>
      </c>
      <c r="B15" s="560" t="s">
        <v>78</v>
      </c>
      <c r="C15" s="561">
        <v>-11.111111111111116</v>
      </c>
      <c r="D15" s="561">
        <v>-7.547169811320753</v>
      </c>
      <c r="E15" s="561">
        <v>-13.186813186813184</v>
      </c>
      <c r="F15" s="561">
        <v>-11.111111111111116</v>
      </c>
      <c r="G15" s="561">
        <v>-3.4482758620689613</v>
      </c>
      <c r="H15" s="561">
        <v>-11.041666666666661</v>
      </c>
      <c r="I15" s="561">
        <v>-4.1237113402061709</v>
      </c>
      <c r="J15" s="561">
        <v>-8.0000000000000071</v>
      </c>
      <c r="K15" s="572"/>
    </row>
    <row r="16" spans="1:12" ht="15" customHeight="1">
      <c r="A16" s="554">
        <v>25</v>
      </c>
      <c r="B16" s="560">
        <v>-33.333333333333336</v>
      </c>
      <c r="C16" s="561">
        <v>-12.5</v>
      </c>
      <c r="D16" s="561">
        <v>-8.1632653061224474</v>
      </c>
      <c r="E16" s="561">
        <v>-15.189873417721522</v>
      </c>
      <c r="F16" s="561">
        <v>-12.5</v>
      </c>
      <c r="G16" s="561">
        <v>-17.857142857142861</v>
      </c>
      <c r="H16" s="561">
        <v>31.147540983606547</v>
      </c>
      <c r="I16" s="561">
        <v>23.655913978494624</v>
      </c>
      <c r="J16" s="561">
        <v>6.5217391304347894</v>
      </c>
      <c r="K16" s="572"/>
    </row>
    <row r="17" spans="1:11" ht="15.95" customHeight="1">
      <c r="A17" s="554">
        <v>26</v>
      </c>
      <c r="B17" s="560" t="s">
        <v>78</v>
      </c>
      <c r="C17" s="561">
        <v>-7.1428571428571397</v>
      </c>
      <c r="D17" s="561">
        <v>-2.2222222222222254</v>
      </c>
      <c r="E17" s="561">
        <v>-10.447761194029848</v>
      </c>
      <c r="F17" s="561">
        <v>-7.1428571428571397</v>
      </c>
      <c r="G17" s="561" t="s">
        <v>78</v>
      </c>
      <c r="H17" s="561">
        <v>-7.1428571428571397</v>
      </c>
      <c r="I17" s="561" t="s">
        <v>78</v>
      </c>
      <c r="J17" s="561">
        <v>-8.163265306122458</v>
      </c>
      <c r="K17" s="572"/>
    </row>
    <row r="18" spans="1:11" s="397" customFormat="1" ht="15.95" customHeight="1">
      <c r="A18" s="556">
        <v>27</v>
      </c>
      <c r="B18" s="562" t="s">
        <v>78</v>
      </c>
      <c r="C18" s="563">
        <v>-5.7692307692307709</v>
      </c>
      <c r="D18" s="563">
        <v>-11.363636363636365</v>
      </c>
      <c r="E18" s="563">
        <v>-1.6666666666666718</v>
      </c>
      <c r="F18" s="563">
        <v>-5.7692307692307709</v>
      </c>
      <c r="G18" s="563">
        <v>-4.3478260869565188</v>
      </c>
      <c r="H18" s="563">
        <v>-5.7692307692307709</v>
      </c>
      <c r="I18" s="563">
        <v>-4.3478260869565188</v>
      </c>
      <c r="J18" s="563">
        <v>0</v>
      </c>
      <c r="K18" s="573"/>
    </row>
    <row r="19" spans="1:11" ht="3" customHeight="1">
      <c r="A19" s="574"/>
      <c r="B19" s="575"/>
      <c r="C19" s="574"/>
      <c r="D19" s="574"/>
      <c r="E19" s="574"/>
      <c r="F19" s="574"/>
      <c r="G19" s="574"/>
      <c r="H19" s="574"/>
      <c r="I19" s="574"/>
      <c r="J19" s="574"/>
    </row>
    <row r="20" spans="1:11">
      <c r="B20" s="576"/>
    </row>
  </sheetData>
  <mergeCells count="13">
    <mergeCell ref="I4:I5"/>
    <mergeCell ref="B6:J6"/>
    <mergeCell ref="B14:J14"/>
    <mergeCell ref="A1:J1"/>
    <mergeCell ref="A3:A5"/>
    <mergeCell ref="B3:B5"/>
    <mergeCell ref="C3:F3"/>
    <mergeCell ref="G3:G5"/>
    <mergeCell ref="H3:I3"/>
    <mergeCell ref="J3:J5"/>
    <mergeCell ref="C4:E4"/>
    <mergeCell ref="F4:F5"/>
    <mergeCell ref="H4:H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zoomScaleNormal="100" workbookViewId="0">
      <selection sqref="A1:K1"/>
    </sheetView>
  </sheetViews>
  <sheetFormatPr defaultRowHeight="13.5"/>
  <cols>
    <col min="1" max="1" width="9.625" style="274" customWidth="1"/>
    <col min="2" max="2" width="7.875" style="274" customWidth="1"/>
    <col min="3" max="7" width="7.75" style="274" customWidth="1"/>
    <col min="8" max="10" width="7.125" style="274" customWidth="1"/>
    <col min="11" max="11" width="7.625" style="274" customWidth="1"/>
    <col min="12" max="256" width="9" style="274"/>
    <col min="257" max="257" width="9.625" style="274" customWidth="1"/>
    <col min="258" max="258" width="7.875" style="274" customWidth="1"/>
    <col min="259" max="263" width="7.75" style="274" customWidth="1"/>
    <col min="264" max="266" width="7.125" style="274" customWidth="1"/>
    <col min="267" max="267" width="7.625" style="274" customWidth="1"/>
    <col min="268" max="512" width="9" style="274"/>
    <col min="513" max="513" width="9.625" style="274" customWidth="1"/>
    <col min="514" max="514" width="7.875" style="274" customWidth="1"/>
    <col min="515" max="519" width="7.75" style="274" customWidth="1"/>
    <col min="520" max="522" width="7.125" style="274" customWidth="1"/>
    <col min="523" max="523" width="7.625" style="274" customWidth="1"/>
    <col min="524" max="768" width="9" style="274"/>
    <col min="769" max="769" width="9.625" style="274" customWidth="1"/>
    <col min="770" max="770" width="7.875" style="274" customWidth="1"/>
    <col min="771" max="775" width="7.75" style="274" customWidth="1"/>
    <col min="776" max="778" width="7.125" style="274" customWidth="1"/>
    <col min="779" max="779" width="7.625" style="274" customWidth="1"/>
    <col min="780" max="1024" width="9" style="274"/>
    <col min="1025" max="1025" width="9.625" style="274" customWidth="1"/>
    <col min="1026" max="1026" width="7.875" style="274" customWidth="1"/>
    <col min="1027" max="1031" width="7.75" style="274" customWidth="1"/>
    <col min="1032" max="1034" width="7.125" style="274" customWidth="1"/>
    <col min="1035" max="1035" width="7.625" style="274" customWidth="1"/>
    <col min="1036" max="1280" width="9" style="274"/>
    <col min="1281" max="1281" width="9.625" style="274" customWidth="1"/>
    <col min="1282" max="1282" width="7.875" style="274" customWidth="1"/>
    <col min="1283" max="1287" width="7.75" style="274" customWidth="1"/>
    <col min="1288" max="1290" width="7.125" style="274" customWidth="1"/>
    <col min="1291" max="1291" width="7.625" style="274" customWidth="1"/>
    <col min="1292" max="1536" width="9" style="274"/>
    <col min="1537" max="1537" width="9.625" style="274" customWidth="1"/>
    <col min="1538" max="1538" width="7.875" style="274" customWidth="1"/>
    <col min="1539" max="1543" width="7.75" style="274" customWidth="1"/>
    <col min="1544" max="1546" width="7.125" style="274" customWidth="1"/>
    <col min="1547" max="1547" width="7.625" style="274" customWidth="1"/>
    <col min="1548" max="1792" width="9" style="274"/>
    <col min="1793" max="1793" width="9.625" style="274" customWidth="1"/>
    <col min="1794" max="1794" width="7.875" style="274" customWidth="1"/>
    <col min="1795" max="1799" width="7.75" style="274" customWidth="1"/>
    <col min="1800" max="1802" width="7.125" style="274" customWidth="1"/>
    <col min="1803" max="1803" width="7.625" style="274" customWidth="1"/>
    <col min="1804" max="2048" width="9" style="274"/>
    <col min="2049" max="2049" width="9.625" style="274" customWidth="1"/>
    <col min="2050" max="2050" width="7.875" style="274" customWidth="1"/>
    <col min="2051" max="2055" width="7.75" style="274" customWidth="1"/>
    <col min="2056" max="2058" width="7.125" style="274" customWidth="1"/>
    <col min="2059" max="2059" width="7.625" style="274" customWidth="1"/>
    <col min="2060" max="2304" width="9" style="274"/>
    <col min="2305" max="2305" width="9.625" style="274" customWidth="1"/>
    <col min="2306" max="2306" width="7.875" style="274" customWidth="1"/>
    <col min="2307" max="2311" width="7.75" style="274" customWidth="1"/>
    <col min="2312" max="2314" width="7.125" style="274" customWidth="1"/>
    <col min="2315" max="2315" width="7.625" style="274" customWidth="1"/>
    <col min="2316" max="2560" width="9" style="274"/>
    <col min="2561" max="2561" width="9.625" style="274" customWidth="1"/>
    <col min="2562" max="2562" width="7.875" style="274" customWidth="1"/>
    <col min="2563" max="2567" width="7.75" style="274" customWidth="1"/>
    <col min="2568" max="2570" width="7.125" style="274" customWidth="1"/>
    <col min="2571" max="2571" width="7.625" style="274" customWidth="1"/>
    <col min="2572" max="2816" width="9" style="274"/>
    <col min="2817" max="2817" width="9.625" style="274" customWidth="1"/>
    <col min="2818" max="2818" width="7.875" style="274" customWidth="1"/>
    <col min="2819" max="2823" width="7.75" style="274" customWidth="1"/>
    <col min="2824" max="2826" width="7.125" style="274" customWidth="1"/>
    <col min="2827" max="2827" width="7.625" style="274" customWidth="1"/>
    <col min="2828" max="3072" width="9" style="274"/>
    <col min="3073" max="3073" width="9.625" style="274" customWidth="1"/>
    <col min="3074" max="3074" width="7.875" style="274" customWidth="1"/>
    <col min="3075" max="3079" width="7.75" style="274" customWidth="1"/>
    <col min="3080" max="3082" width="7.125" style="274" customWidth="1"/>
    <col min="3083" max="3083" width="7.625" style="274" customWidth="1"/>
    <col min="3084" max="3328" width="9" style="274"/>
    <col min="3329" max="3329" width="9.625" style="274" customWidth="1"/>
    <col min="3330" max="3330" width="7.875" style="274" customWidth="1"/>
    <col min="3331" max="3335" width="7.75" style="274" customWidth="1"/>
    <col min="3336" max="3338" width="7.125" style="274" customWidth="1"/>
    <col min="3339" max="3339" width="7.625" style="274" customWidth="1"/>
    <col min="3340" max="3584" width="9" style="274"/>
    <col min="3585" max="3585" width="9.625" style="274" customWidth="1"/>
    <col min="3586" max="3586" width="7.875" style="274" customWidth="1"/>
    <col min="3587" max="3591" width="7.75" style="274" customWidth="1"/>
    <col min="3592" max="3594" width="7.125" style="274" customWidth="1"/>
    <col min="3595" max="3595" width="7.625" style="274" customWidth="1"/>
    <col min="3596" max="3840" width="9" style="274"/>
    <col min="3841" max="3841" width="9.625" style="274" customWidth="1"/>
    <col min="3842" max="3842" width="7.875" style="274" customWidth="1"/>
    <col min="3843" max="3847" width="7.75" style="274" customWidth="1"/>
    <col min="3848" max="3850" width="7.125" style="274" customWidth="1"/>
    <col min="3851" max="3851" width="7.625" style="274" customWidth="1"/>
    <col min="3852" max="4096" width="9" style="274"/>
    <col min="4097" max="4097" width="9.625" style="274" customWidth="1"/>
    <col min="4098" max="4098" width="7.875" style="274" customWidth="1"/>
    <col min="4099" max="4103" width="7.75" style="274" customWidth="1"/>
    <col min="4104" max="4106" width="7.125" style="274" customWidth="1"/>
    <col min="4107" max="4107" width="7.625" style="274" customWidth="1"/>
    <col min="4108" max="4352" width="9" style="274"/>
    <col min="4353" max="4353" width="9.625" style="274" customWidth="1"/>
    <col min="4354" max="4354" width="7.875" style="274" customWidth="1"/>
    <col min="4355" max="4359" width="7.75" style="274" customWidth="1"/>
    <col min="4360" max="4362" width="7.125" style="274" customWidth="1"/>
    <col min="4363" max="4363" width="7.625" style="274" customWidth="1"/>
    <col min="4364" max="4608" width="9" style="274"/>
    <col min="4609" max="4609" width="9.625" style="274" customWidth="1"/>
    <col min="4610" max="4610" width="7.875" style="274" customWidth="1"/>
    <col min="4611" max="4615" width="7.75" style="274" customWidth="1"/>
    <col min="4616" max="4618" width="7.125" style="274" customWidth="1"/>
    <col min="4619" max="4619" width="7.625" style="274" customWidth="1"/>
    <col min="4620" max="4864" width="9" style="274"/>
    <col min="4865" max="4865" width="9.625" style="274" customWidth="1"/>
    <col min="4866" max="4866" width="7.875" style="274" customWidth="1"/>
    <col min="4867" max="4871" width="7.75" style="274" customWidth="1"/>
    <col min="4872" max="4874" width="7.125" style="274" customWidth="1"/>
    <col min="4875" max="4875" width="7.625" style="274" customWidth="1"/>
    <col min="4876" max="5120" width="9" style="274"/>
    <col min="5121" max="5121" width="9.625" style="274" customWidth="1"/>
    <col min="5122" max="5122" width="7.875" style="274" customWidth="1"/>
    <col min="5123" max="5127" width="7.75" style="274" customWidth="1"/>
    <col min="5128" max="5130" width="7.125" style="274" customWidth="1"/>
    <col min="5131" max="5131" width="7.625" style="274" customWidth="1"/>
    <col min="5132" max="5376" width="9" style="274"/>
    <col min="5377" max="5377" width="9.625" style="274" customWidth="1"/>
    <col min="5378" max="5378" width="7.875" style="274" customWidth="1"/>
    <col min="5379" max="5383" width="7.75" style="274" customWidth="1"/>
    <col min="5384" max="5386" width="7.125" style="274" customWidth="1"/>
    <col min="5387" max="5387" width="7.625" style="274" customWidth="1"/>
    <col min="5388" max="5632" width="9" style="274"/>
    <col min="5633" max="5633" width="9.625" style="274" customWidth="1"/>
    <col min="5634" max="5634" width="7.875" style="274" customWidth="1"/>
    <col min="5635" max="5639" width="7.75" style="274" customWidth="1"/>
    <col min="5640" max="5642" width="7.125" style="274" customWidth="1"/>
    <col min="5643" max="5643" width="7.625" style="274" customWidth="1"/>
    <col min="5644" max="5888" width="9" style="274"/>
    <col min="5889" max="5889" width="9.625" style="274" customWidth="1"/>
    <col min="5890" max="5890" width="7.875" style="274" customWidth="1"/>
    <col min="5891" max="5895" width="7.75" style="274" customWidth="1"/>
    <col min="5896" max="5898" width="7.125" style="274" customWidth="1"/>
    <col min="5899" max="5899" width="7.625" style="274" customWidth="1"/>
    <col min="5900" max="6144" width="9" style="274"/>
    <col min="6145" max="6145" width="9.625" style="274" customWidth="1"/>
    <col min="6146" max="6146" width="7.875" style="274" customWidth="1"/>
    <col min="6147" max="6151" width="7.75" style="274" customWidth="1"/>
    <col min="6152" max="6154" width="7.125" style="274" customWidth="1"/>
    <col min="6155" max="6155" width="7.625" style="274" customWidth="1"/>
    <col min="6156" max="6400" width="9" style="274"/>
    <col min="6401" max="6401" width="9.625" style="274" customWidth="1"/>
    <col min="6402" max="6402" width="7.875" style="274" customWidth="1"/>
    <col min="6403" max="6407" width="7.75" style="274" customWidth="1"/>
    <col min="6408" max="6410" width="7.125" style="274" customWidth="1"/>
    <col min="6411" max="6411" width="7.625" style="274" customWidth="1"/>
    <col min="6412" max="6656" width="9" style="274"/>
    <col min="6657" max="6657" width="9.625" style="274" customWidth="1"/>
    <col min="6658" max="6658" width="7.875" style="274" customWidth="1"/>
    <col min="6659" max="6663" width="7.75" style="274" customWidth="1"/>
    <col min="6664" max="6666" width="7.125" style="274" customWidth="1"/>
    <col min="6667" max="6667" width="7.625" style="274" customWidth="1"/>
    <col min="6668" max="6912" width="9" style="274"/>
    <col min="6913" max="6913" width="9.625" style="274" customWidth="1"/>
    <col min="6914" max="6914" width="7.875" style="274" customWidth="1"/>
    <col min="6915" max="6919" width="7.75" style="274" customWidth="1"/>
    <col min="6920" max="6922" width="7.125" style="274" customWidth="1"/>
    <col min="6923" max="6923" width="7.625" style="274" customWidth="1"/>
    <col min="6924" max="7168" width="9" style="274"/>
    <col min="7169" max="7169" width="9.625" style="274" customWidth="1"/>
    <col min="7170" max="7170" width="7.875" style="274" customWidth="1"/>
    <col min="7171" max="7175" width="7.75" style="274" customWidth="1"/>
    <col min="7176" max="7178" width="7.125" style="274" customWidth="1"/>
    <col min="7179" max="7179" width="7.625" style="274" customWidth="1"/>
    <col min="7180" max="7424" width="9" style="274"/>
    <col min="7425" max="7425" width="9.625" style="274" customWidth="1"/>
    <col min="7426" max="7426" width="7.875" style="274" customWidth="1"/>
    <col min="7427" max="7431" width="7.75" style="274" customWidth="1"/>
    <col min="7432" max="7434" width="7.125" style="274" customWidth="1"/>
    <col min="7435" max="7435" width="7.625" style="274" customWidth="1"/>
    <col min="7436" max="7680" width="9" style="274"/>
    <col min="7681" max="7681" width="9.625" style="274" customWidth="1"/>
    <col min="7682" max="7682" width="7.875" style="274" customWidth="1"/>
    <col min="7683" max="7687" width="7.75" style="274" customWidth="1"/>
    <col min="7688" max="7690" width="7.125" style="274" customWidth="1"/>
    <col min="7691" max="7691" width="7.625" style="274" customWidth="1"/>
    <col min="7692" max="7936" width="9" style="274"/>
    <col min="7937" max="7937" width="9.625" style="274" customWidth="1"/>
    <col min="7938" max="7938" width="7.875" style="274" customWidth="1"/>
    <col min="7939" max="7943" width="7.75" style="274" customWidth="1"/>
    <col min="7944" max="7946" width="7.125" style="274" customWidth="1"/>
    <col min="7947" max="7947" width="7.625" style="274" customWidth="1"/>
    <col min="7948" max="8192" width="9" style="274"/>
    <col min="8193" max="8193" width="9.625" style="274" customWidth="1"/>
    <col min="8194" max="8194" width="7.875" style="274" customWidth="1"/>
    <col min="8195" max="8199" width="7.75" style="274" customWidth="1"/>
    <col min="8200" max="8202" width="7.125" style="274" customWidth="1"/>
    <col min="8203" max="8203" width="7.625" style="274" customWidth="1"/>
    <col min="8204" max="8448" width="9" style="274"/>
    <col min="8449" max="8449" width="9.625" style="274" customWidth="1"/>
    <col min="8450" max="8450" width="7.875" style="274" customWidth="1"/>
    <col min="8451" max="8455" width="7.75" style="274" customWidth="1"/>
    <col min="8456" max="8458" width="7.125" style="274" customWidth="1"/>
    <col min="8459" max="8459" width="7.625" style="274" customWidth="1"/>
    <col min="8460" max="8704" width="9" style="274"/>
    <col min="8705" max="8705" width="9.625" style="274" customWidth="1"/>
    <col min="8706" max="8706" width="7.875" style="274" customWidth="1"/>
    <col min="8707" max="8711" width="7.75" style="274" customWidth="1"/>
    <col min="8712" max="8714" width="7.125" style="274" customWidth="1"/>
    <col min="8715" max="8715" width="7.625" style="274" customWidth="1"/>
    <col min="8716" max="8960" width="9" style="274"/>
    <col min="8961" max="8961" width="9.625" style="274" customWidth="1"/>
    <col min="8962" max="8962" width="7.875" style="274" customWidth="1"/>
    <col min="8963" max="8967" width="7.75" style="274" customWidth="1"/>
    <col min="8968" max="8970" width="7.125" style="274" customWidth="1"/>
    <col min="8971" max="8971" width="7.625" style="274" customWidth="1"/>
    <col min="8972" max="9216" width="9" style="274"/>
    <col min="9217" max="9217" width="9.625" style="274" customWidth="1"/>
    <col min="9218" max="9218" width="7.875" style="274" customWidth="1"/>
    <col min="9219" max="9223" width="7.75" style="274" customWidth="1"/>
    <col min="9224" max="9226" width="7.125" style="274" customWidth="1"/>
    <col min="9227" max="9227" width="7.625" style="274" customWidth="1"/>
    <col min="9228" max="9472" width="9" style="274"/>
    <col min="9473" max="9473" width="9.625" style="274" customWidth="1"/>
    <col min="9474" max="9474" width="7.875" style="274" customWidth="1"/>
    <col min="9475" max="9479" width="7.75" style="274" customWidth="1"/>
    <col min="9480" max="9482" width="7.125" style="274" customWidth="1"/>
    <col min="9483" max="9483" width="7.625" style="274" customWidth="1"/>
    <col min="9484" max="9728" width="9" style="274"/>
    <col min="9729" max="9729" width="9.625" style="274" customWidth="1"/>
    <col min="9730" max="9730" width="7.875" style="274" customWidth="1"/>
    <col min="9731" max="9735" width="7.75" style="274" customWidth="1"/>
    <col min="9736" max="9738" width="7.125" style="274" customWidth="1"/>
    <col min="9739" max="9739" width="7.625" style="274" customWidth="1"/>
    <col min="9740" max="9984" width="9" style="274"/>
    <col min="9985" max="9985" width="9.625" style="274" customWidth="1"/>
    <col min="9986" max="9986" width="7.875" style="274" customWidth="1"/>
    <col min="9987" max="9991" width="7.75" style="274" customWidth="1"/>
    <col min="9992" max="9994" width="7.125" style="274" customWidth="1"/>
    <col min="9995" max="9995" width="7.625" style="274" customWidth="1"/>
    <col min="9996" max="10240" width="9" style="274"/>
    <col min="10241" max="10241" width="9.625" style="274" customWidth="1"/>
    <col min="10242" max="10242" width="7.875" style="274" customWidth="1"/>
    <col min="10243" max="10247" width="7.75" style="274" customWidth="1"/>
    <col min="10248" max="10250" width="7.125" style="274" customWidth="1"/>
    <col min="10251" max="10251" width="7.625" style="274" customWidth="1"/>
    <col min="10252" max="10496" width="9" style="274"/>
    <col min="10497" max="10497" width="9.625" style="274" customWidth="1"/>
    <col min="10498" max="10498" width="7.875" style="274" customWidth="1"/>
    <col min="10499" max="10503" width="7.75" style="274" customWidth="1"/>
    <col min="10504" max="10506" width="7.125" style="274" customWidth="1"/>
    <col min="10507" max="10507" width="7.625" style="274" customWidth="1"/>
    <col min="10508" max="10752" width="9" style="274"/>
    <col min="10753" max="10753" width="9.625" style="274" customWidth="1"/>
    <col min="10754" max="10754" width="7.875" style="274" customWidth="1"/>
    <col min="10755" max="10759" width="7.75" style="274" customWidth="1"/>
    <col min="10760" max="10762" width="7.125" style="274" customWidth="1"/>
    <col min="10763" max="10763" width="7.625" style="274" customWidth="1"/>
    <col min="10764" max="11008" width="9" style="274"/>
    <col min="11009" max="11009" width="9.625" style="274" customWidth="1"/>
    <col min="11010" max="11010" width="7.875" style="274" customWidth="1"/>
    <col min="11011" max="11015" width="7.75" style="274" customWidth="1"/>
    <col min="11016" max="11018" width="7.125" style="274" customWidth="1"/>
    <col min="11019" max="11019" width="7.625" style="274" customWidth="1"/>
    <col min="11020" max="11264" width="9" style="274"/>
    <col min="11265" max="11265" width="9.625" style="274" customWidth="1"/>
    <col min="11266" max="11266" width="7.875" style="274" customWidth="1"/>
    <col min="11267" max="11271" width="7.75" style="274" customWidth="1"/>
    <col min="11272" max="11274" width="7.125" style="274" customWidth="1"/>
    <col min="11275" max="11275" width="7.625" style="274" customWidth="1"/>
    <col min="11276" max="11520" width="9" style="274"/>
    <col min="11521" max="11521" width="9.625" style="274" customWidth="1"/>
    <col min="11522" max="11522" width="7.875" style="274" customWidth="1"/>
    <col min="11523" max="11527" width="7.75" style="274" customWidth="1"/>
    <col min="11528" max="11530" width="7.125" style="274" customWidth="1"/>
    <col min="11531" max="11531" width="7.625" style="274" customWidth="1"/>
    <col min="11532" max="11776" width="9" style="274"/>
    <col min="11777" max="11777" width="9.625" style="274" customWidth="1"/>
    <col min="11778" max="11778" width="7.875" style="274" customWidth="1"/>
    <col min="11779" max="11783" width="7.75" style="274" customWidth="1"/>
    <col min="11784" max="11786" width="7.125" style="274" customWidth="1"/>
    <col min="11787" max="11787" width="7.625" style="274" customWidth="1"/>
    <col min="11788" max="12032" width="9" style="274"/>
    <col min="12033" max="12033" width="9.625" style="274" customWidth="1"/>
    <col min="12034" max="12034" width="7.875" style="274" customWidth="1"/>
    <col min="12035" max="12039" width="7.75" style="274" customWidth="1"/>
    <col min="12040" max="12042" width="7.125" style="274" customWidth="1"/>
    <col min="12043" max="12043" width="7.625" style="274" customWidth="1"/>
    <col min="12044" max="12288" width="9" style="274"/>
    <col min="12289" max="12289" width="9.625" style="274" customWidth="1"/>
    <col min="12290" max="12290" width="7.875" style="274" customWidth="1"/>
    <col min="12291" max="12295" width="7.75" style="274" customWidth="1"/>
    <col min="12296" max="12298" width="7.125" style="274" customWidth="1"/>
    <col min="12299" max="12299" width="7.625" style="274" customWidth="1"/>
    <col min="12300" max="12544" width="9" style="274"/>
    <col min="12545" max="12545" width="9.625" style="274" customWidth="1"/>
    <col min="12546" max="12546" width="7.875" style="274" customWidth="1"/>
    <col min="12547" max="12551" width="7.75" style="274" customWidth="1"/>
    <col min="12552" max="12554" width="7.125" style="274" customWidth="1"/>
    <col min="12555" max="12555" width="7.625" style="274" customWidth="1"/>
    <col min="12556" max="12800" width="9" style="274"/>
    <col min="12801" max="12801" width="9.625" style="274" customWidth="1"/>
    <col min="12802" max="12802" width="7.875" style="274" customWidth="1"/>
    <col min="12803" max="12807" width="7.75" style="274" customWidth="1"/>
    <col min="12808" max="12810" width="7.125" style="274" customWidth="1"/>
    <col min="12811" max="12811" width="7.625" style="274" customWidth="1"/>
    <col min="12812" max="13056" width="9" style="274"/>
    <col min="13057" max="13057" width="9.625" style="274" customWidth="1"/>
    <col min="13058" max="13058" width="7.875" style="274" customWidth="1"/>
    <col min="13059" max="13063" width="7.75" style="274" customWidth="1"/>
    <col min="13064" max="13066" width="7.125" style="274" customWidth="1"/>
    <col min="13067" max="13067" width="7.625" style="274" customWidth="1"/>
    <col min="13068" max="13312" width="9" style="274"/>
    <col min="13313" max="13313" width="9.625" style="274" customWidth="1"/>
    <col min="13314" max="13314" width="7.875" style="274" customWidth="1"/>
    <col min="13315" max="13319" width="7.75" style="274" customWidth="1"/>
    <col min="13320" max="13322" width="7.125" style="274" customWidth="1"/>
    <col min="13323" max="13323" width="7.625" style="274" customWidth="1"/>
    <col min="13324" max="13568" width="9" style="274"/>
    <col min="13569" max="13569" width="9.625" style="274" customWidth="1"/>
    <col min="13570" max="13570" width="7.875" style="274" customWidth="1"/>
    <col min="13571" max="13575" width="7.75" style="274" customWidth="1"/>
    <col min="13576" max="13578" width="7.125" style="274" customWidth="1"/>
    <col min="13579" max="13579" width="7.625" style="274" customWidth="1"/>
    <col min="13580" max="13824" width="9" style="274"/>
    <col min="13825" max="13825" width="9.625" style="274" customWidth="1"/>
    <col min="13826" max="13826" width="7.875" style="274" customWidth="1"/>
    <col min="13827" max="13831" width="7.75" style="274" customWidth="1"/>
    <col min="13832" max="13834" width="7.125" style="274" customWidth="1"/>
    <col min="13835" max="13835" width="7.625" style="274" customWidth="1"/>
    <col min="13836" max="14080" width="9" style="274"/>
    <col min="14081" max="14081" width="9.625" style="274" customWidth="1"/>
    <col min="14082" max="14082" width="7.875" style="274" customWidth="1"/>
    <col min="14083" max="14087" width="7.75" style="274" customWidth="1"/>
    <col min="14088" max="14090" width="7.125" style="274" customWidth="1"/>
    <col min="14091" max="14091" width="7.625" style="274" customWidth="1"/>
    <col min="14092" max="14336" width="9" style="274"/>
    <col min="14337" max="14337" width="9.625" style="274" customWidth="1"/>
    <col min="14338" max="14338" width="7.875" style="274" customWidth="1"/>
    <col min="14339" max="14343" width="7.75" style="274" customWidth="1"/>
    <col min="14344" max="14346" width="7.125" style="274" customWidth="1"/>
    <col min="14347" max="14347" width="7.625" style="274" customWidth="1"/>
    <col min="14348" max="14592" width="9" style="274"/>
    <col min="14593" max="14593" width="9.625" style="274" customWidth="1"/>
    <col min="14594" max="14594" width="7.875" style="274" customWidth="1"/>
    <col min="14595" max="14599" width="7.75" style="274" customWidth="1"/>
    <col min="14600" max="14602" width="7.125" style="274" customWidth="1"/>
    <col min="14603" max="14603" width="7.625" style="274" customWidth="1"/>
    <col min="14604" max="14848" width="9" style="274"/>
    <col min="14849" max="14849" width="9.625" style="274" customWidth="1"/>
    <col min="14850" max="14850" width="7.875" style="274" customWidth="1"/>
    <col min="14851" max="14855" width="7.75" style="274" customWidth="1"/>
    <col min="14856" max="14858" width="7.125" style="274" customWidth="1"/>
    <col min="14859" max="14859" width="7.625" style="274" customWidth="1"/>
    <col min="14860" max="15104" width="9" style="274"/>
    <col min="15105" max="15105" width="9.625" style="274" customWidth="1"/>
    <col min="15106" max="15106" width="7.875" style="274" customWidth="1"/>
    <col min="15107" max="15111" width="7.75" style="274" customWidth="1"/>
    <col min="15112" max="15114" width="7.125" style="274" customWidth="1"/>
    <col min="15115" max="15115" width="7.625" style="274" customWidth="1"/>
    <col min="15116" max="15360" width="9" style="274"/>
    <col min="15361" max="15361" width="9.625" style="274" customWidth="1"/>
    <col min="15362" max="15362" width="7.875" style="274" customWidth="1"/>
    <col min="15363" max="15367" width="7.75" style="274" customWidth="1"/>
    <col min="15368" max="15370" width="7.125" style="274" customWidth="1"/>
    <col min="15371" max="15371" width="7.625" style="274" customWidth="1"/>
    <col min="15372" max="15616" width="9" style="274"/>
    <col min="15617" max="15617" width="9.625" style="274" customWidth="1"/>
    <col min="15618" max="15618" width="7.875" style="274" customWidth="1"/>
    <col min="15619" max="15623" width="7.75" style="274" customWidth="1"/>
    <col min="15624" max="15626" width="7.125" style="274" customWidth="1"/>
    <col min="15627" max="15627" width="7.625" style="274" customWidth="1"/>
    <col min="15628" max="15872" width="9" style="274"/>
    <col min="15873" max="15873" width="9.625" style="274" customWidth="1"/>
    <col min="15874" max="15874" width="7.875" style="274" customWidth="1"/>
    <col min="15875" max="15879" width="7.75" style="274" customWidth="1"/>
    <col min="15880" max="15882" width="7.125" style="274" customWidth="1"/>
    <col min="15883" max="15883" width="7.625" style="274" customWidth="1"/>
    <col min="15884" max="16128" width="9" style="274"/>
    <col min="16129" max="16129" width="9.625" style="274" customWidth="1"/>
    <col min="16130" max="16130" width="7.875" style="274" customWidth="1"/>
    <col min="16131" max="16135" width="7.75" style="274" customWidth="1"/>
    <col min="16136" max="16138" width="7.125" style="274" customWidth="1"/>
    <col min="16139" max="16139" width="7.625" style="274" customWidth="1"/>
    <col min="16140" max="16384" width="9" style="274"/>
  </cols>
  <sheetData>
    <row r="1" spans="1:11" ht="19.5" customHeight="1" thickBot="1">
      <c r="A1" s="942" t="s">
        <v>538</v>
      </c>
      <c r="B1" s="943"/>
      <c r="C1" s="943"/>
      <c r="D1" s="943"/>
      <c r="E1" s="943"/>
      <c r="F1" s="943"/>
      <c r="G1" s="943"/>
      <c r="H1" s="943"/>
      <c r="I1" s="943"/>
      <c r="J1" s="943"/>
      <c r="K1" s="943"/>
    </row>
    <row r="2" spans="1:11" ht="12" customHeight="1" thickTop="1">
      <c r="A2" s="944" t="s">
        <v>499</v>
      </c>
      <c r="B2" s="946" t="s">
        <v>500</v>
      </c>
      <c r="C2" s="949" t="s">
        <v>501</v>
      </c>
      <c r="D2" s="949" t="s">
        <v>502</v>
      </c>
      <c r="E2" s="949" t="s">
        <v>503</v>
      </c>
      <c r="F2" s="949" t="s">
        <v>504</v>
      </c>
      <c r="G2" s="952" t="s">
        <v>505</v>
      </c>
      <c r="H2" s="955" t="s">
        <v>506</v>
      </c>
      <c r="I2" s="956"/>
      <c r="J2" s="957"/>
      <c r="K2" s="964" t="s">
        <v>507</v>
      </c>
    </row>
    <row r="3" spans="1:11" ht="12" customHeight="1">
      <c r="A3" s="944"/>
      <c r="B3" s="947"/>
      <c r="C3" s="950"/>
      <c r="D3" s="950"/>
      <c r="E3" s="950"/>
      <c r="F3" s="950"/>
      <c r="G3" s="953"/>
      <c r="H3" s="958"/>
      <c r="I3" s="959"/>
      <c r="J3" s="960"/>
      <c r="K3" s="965"/>
    </row>
    <row r="4" spans="1:11" ht="12" customHeight="1">
      <c r="A4" s="944"/>
      <c r="B4" s="947"/>
      <c r="C4" s="950"/>
      <c r="D4" s="950"/>
      <c r="E4" s="950"/>
      <c r="F4" s="950"/>
      <c r="G4" s="953"/>
      <c r="H4" s="961"/>
      <c r="I4" s="962"/>
      <c r="J4" s="963"/>
      <c r="K4" s="965"/>
    </row>
    <row r="5" spans="1:11" ht="19.5" customHeight="1">
      <c r="A5" s="945"/>
      <c r="B5" s="948"/>
      <c r="C5" s="951"/>
      <c r="D5" s="951"/>
      <c r="E5" s="951"/>
      <c r="F5" s="951"/>
      <c r="G5" s="954"/>
      <c r="H5" s="577" t="s">
        <v>508</v>
      </c>
      <c r="I5" s="578" t="s">
        <v>509</v>
      </c>
      <c r="J5" s="579" t="s">
        <v>510</v>
      </c>
      <c r="K5" s="966"/>
    </row>
    <row r="6" spans="1:11" ht="17.25" customHeight="1">
      <c r="A6" s="511"/>
      <c r="B6" s="940" t="s">
        <v>511</v>
      </c>
      <c r="C6" s="941"/>
      <c r="D6" s="941"/>
      <c r="E6" s="941"/>
      <c r="F6" s="941"/>
      <c r="G6" s="941"/>
      <c r="H6" s="941"/>
      <c r="I6" s="941"/>
      <c r="J6" s="941"/>
      <c r="K6" s="941"/>
    </row>
    <row r="7" spans="1:11" s="279" customFormat="1">
      <c r="A7" s="580">
        <v>40604</v>
      </c>
      <c r="B7" s="581">
        <v>10084</v>
      </c>
      <c r="C7" s="416">
        <v>9892</v>
      </c>
      <c r="D7" s="416">
        <v>21</v>
      </c>
      <c r="E7" s="416">
        <v>44</v>
      </c>
      <c r="F7" s="416">
        <v>126</v>
      </c>
      <c r="G7" s="414">
        <v>1</v>
      </c>
      <c r="H7" s="419">
        <v>0</v>
      </c>
      <c r="I7" s="416">
        <v>0</v>
      </c>
      <c r="J7" s="414">
        <v>0</v>
      </c>
      <c r="K7" s="419">
        <v>44</v>
      </c>
    </row>
    <row r="8" spans="1:11" s="279" customFormat="1">
      <c r="A8" s="580">
        <v>40969</v>
      </c>
      <c r="B8" s="581">
        <v>10467</v>
      </c>
      <c r="C8" s="416">
        <v>10290</v>
      </c>
      <c r="D8" s="416">
        <v>29</v>
      </c>
      <c r="E8" s="416">
        <v>38</v>
      </c>
      <c r="F8" s="416">
        <v>108</v>
      </c>
      <c r="G8" s="414">
        <v>2</v>
      </c>
      <c r="H8" s="419">
        <v>4</v>
      </c>
      <c r="I8" s="416">
        <v>4</v>
      </c>
      <c r="J8" s="414">
        <v>0</v>
      </c>
      <c r="K8" s="419">
        <v>42</v>
      </c>
    </row>
    <row r="9" spans="1:11" s="279" customFormat="1">
      <c r="A9" s="580">
        <v>41334</v>
      </c>
      <c r="B9" s="581">
        <v>10527</v>
      </c>
      <c r="C9" s="416">
        <v>10363</v>
      </c>
      <c r="D9" s="416">
        <v>45</v>
      </c>
      <c r="E9" s="416">
        <v>26</v>
      </c>
      <c r="F9" s="416">
        <v>93</v>
      </c>
      <c r="G9" s="414">
        <v>0</v>
      </c>
      <c r="H9" s="419">
        <v>1</v>
      </c>
      <c r="I9" s="416">
        <v>1</v>
      </c>
      <c r="J9" s="414">
        <v>0</v>
      </c>
      <c r="K9" s="419">
        <v>27</v>
      </c>
    </row>
    <row r="10" spans="1:11" s="279" customFormat="1">
      <c r="A10" s="580">
        <v>41699</v>
      </c>
      <c r="B10" s="581">
        <v>10947</v>
      </c>
      <c r="C10" s="416">
        <v>10797</v>
      </c>
      <c r="D10" s="416">
        <v>35</v>
      </c>
      <c r="E10" s="416">
        <v>25</v>
      </c>
      <c r="F10" s="416">
        <v>89</v>
      </c>
      <c r="G10" s="414">
        <v>1</v>
      </c>
      <c r="H10" s="419">
        <v>1</v>
      </c>
      <c r="I10" s="416">
        <v>1</v>
      </c>
      <c r="J10" s="414">
        <v>0</v>
      </c>
      <c r="K10" s="419">
        <v>26</v>
      </c>
    </row>
    <row r="11" spans="1:11">
      <c r="A11" s="582">
        <v>42064</v>
      </c>
      <c r="B11" s="583">
        <v>10646</v>
      </c>
      <c r="C11" s="584">
        <v>10486</v>
      </c>
      <c r="D11" s="584">
        <v>36</v>
      </c>
      <c r="E11" s="584">
        <v>33</v>
      </c>
      <c r="F11" s="584">
        <v>89</v>
      </c>
      <c r="G11" s="444">
        <v>2</v>
      </c>
      <c r="H11" s="584">
        <v>0</v>
      </c>
      <c r="I11" s="584">
        <v>0</v>
      </c>
      <c r="J11" s="584">
        <v>0</v>
      </c>
      <c r="K11" s="584">
        <v>33</v>
      </c>
    </row>
    <row r="12" spans="1:11" ht="3" customHeight="1">
      <c r="A12" s="585"/>
      <c r="B12" s="586"/>
      <c r="C12" s="587"/>
      <c r="D12" s="587"/>
      <c r="E12" s="587"/>
      <c r="F12" s="587"/>
      <c r="G12" s="587"/>
      <c r="H12" s="587"/>
      <c r="I12" s="587"/>
      <c r="J12" s="587"/>
      <c r="K12" s="588"/>
    </row>
    <row r="13" spans="1:11" ht="17.25" customHeight="1">
      <c r="A13" s="589"/>
      <c r="B13" s="940" t="s">
        <v>512</v>
      </c>
      <c r="C13" s="941"/>
      <c r="D13" s="941"/>
      <c r="E13" s="941"/>
      <c r="F13" s="941"/>
      <c r="G13" s="941"/>
      <c r="H13" s="941"/>
      <c r="I13" s="941"/>
      <c r="J13" s="941"/>
      <c r="K13" s="941"/>
    </row>
    <row r="14" spans="1:11" s="279" customFormat="1">
      <c r="A14" s="580">
        <v>40604</v>
      </c>
      <c r="B14" s="590">
        <v>100</v>
      </c>
      <c r="C14" s="591">
        <v>98.095993653312178</v>
      </c>
      <c r="D14" s="591">
        <v>0.20825069416898057</v>
      </c>
      <c r="E14" s="591">
        <v>0.43633478778262597</v>
      </c>
      <c r="F14" s="591">
        <v>1.2495041650138834</v>
      </c>
      <c r="G14" s="591">
        <v>9.9166997223324085E-3</v>
      </c>
      <c r="H14" s="591">
        <v>0</v>
      </c>
      <c r="I14" s="591">
        <v>0</v>
      </c>
      <c r="J14" s="591">
        <v>0</v>
      </c>
      <c r="K14" s="591">
        <v>0.43633478778262597</v>
      </c>
    </row>
    <row r="15" spans="1:11" s="279" customFormat="1">
      <c r="A15" s="580">
        <v>40969</v>
      </c>
      <c r="B15" s="590">
        <v>100</v>
      </c>
      <c r="C15" s="591">
        <v>98.308971051877322</v>
      </c>
      <c r="D15" s="591">
        <v>0.27706124008789529</v>
      </c>
      <c r="E15" s="591">
        <v>0.36304576287379381</v>
      </c>
      <c r="F15" s="591">
        <v>1.0318142734307825</v>
      </c>
      <c r="G15" s="591">
        <v>1.9107671730199675E-2</v>
      </c>
      <c r="H15" s="591">
        <v>3.8215343460399349E-2</v>
      </c>
      <c r="I15" s="591">
        <v>3.8215343460399349E-2</v>
      </c>
      <c r="J15" s="591">
        <v>0</v>
      </c>
      <c r="K15" s="591">
        <v>0.40126110633419315</v>
      </c>
    </row>
    <row r="16" spans="1:11" s="279" customFormat="1">
      <c r="A16" s="580">
        <v>41334</v>
      </c>
      <c r="B16" s="590">
        <v>100</v>
      </c>
      <c r="C16" s="591">
        <v>98.442101263417882</v>
      </c>
      <c r="D16" s="591">
        <v>0.42747221430607013</v>
      </c>
      <c r="E16" s="591">
        <v>0.24698394604350718</v>
      </c>
      <c r="F16" s="591">
        <v>0.88344257623254496</v>
      </c>
      <c r="G16" s="591">
        <v>0</v>
      </c>
      <c r="H16" s="591">
        <v>9.4993825401348923E-3</v>
      </c>
      <c r="I16" s="591">
        <v>9.4993825401348923E-3</v>
      </c>
      <c r="J16" s="591">
        <v>0</v>
      </c>
      <c r="K16" s="591">
        <v>0.25648332858364209</v>
      </c>
    </row>
    <row r="17" spans="1:11" s="279" customFormat="1">
      <c r="A17" s="580">
        <v>41699</v>
      </c>
      <c r="B17" s="590">
        <v>100</v>
      </c>
      <c r="C17" s="591">
        <v>98.62976157851466</v>
      </c>
      <c r="D17" s="591">
        <v>0.31972229834657895</v>
      </c>
      <c r="E17" s="591">
        <v>0.2283730702475564</v>
      </c>
      <c r="F17" s="591">
        <v>0.81300813008130091</v>
      </c>
      <c r="G17" s="591">
        <v>9.1349228099022566E-3</v>
      </c>
      <c r="H17" s="591">
        <v>9.1349228099022566E-3</v>
      </c>
      <c r="I17" s="591">
        <v>9.1349228099022566E-3</v>
      </c>
      <c r="J17" s="591">
        <v>0</v>
      </c>
      <c r="K17" s="591">
        <v>0.23750799305745865</v>
      </c>
    </row>
    <row r="18" spans="1:11">
      <c r="A18" s="582">
        <v>42064</v>
      </c>
      <c r="B18" s="592">
        <v>100</v>
      </c>
      <c r="C18" s="593">
        <v>98.497088108209653</v>
      </c>
      <c r="D18" s="593">
        <v>0.33815517565282738</v>
      </c>
      <c r="E18" s="593">
        <v>0.30997557768175843</v>
      </c>
      <c r="F18" s="593">
        <v>0.8359947398083788</v>
      </c>
      <c r="G18" s="593">
        <v>1.8786398647379299E-2</v>
      </c>
      <c r="H18" s="593">
        <v>0</v>
      </c>
      <c r="I18" s="593">
        <v>0</v>
      </c>
      <c r="J18" s="593">
        <v>0</v>
      </c>
      <c r="K18" s="593">
        <v>0.30997557768175843</v>
      </c>
    </row>
    <row r="19" spans="1:11" ht="3" customHeight="1">
      <c r="A19" s="587"/>
      <c r="B19" s="586"/>
      <c r="C19" s="587"/>
      <c r="D19" s="587"/>
      <c r="E19" s="587"/>
      <c r="F19" s="587"/>
      <c r="G19" s="587"/>
      <c r="H19" s="587"/>
      <c r="I19" s="587"/>
      <c r="J19" s="587"/>
      <c r="K19" s="587"/>
    </row>
    <row r="20" spans="1:11" ht="10.5" customHeight="1">
      <c r="A20" s="511"/>
      <c r="B20" s="511"/>
      <c r="C20" s="511"/>
      <c r="D20" s="511"/>
      <c r="E20" s="511"/>
      <c r="F20" s="511"/>
      <c r="G20" s="511"/>
      <c r="H20" s="511"/>
      <c r="I20" s="511"/>
      <c r="J20" s="511"/>
      <c r="K20" s="511"/>
    </row>
    <row r="21" spans="1:11">
      <c r="A21" s="477" t="s">
        <v>452</v>
      </c>
      <c r="B21" s="478" t="s">
        <v>513</v>
      </c>
      <c r="C21" s="478"/>
      <c r="D21" s="279"/>
      <c r="E21" s="279"/>
      <c r="F21" s="279"/>
      <c r="G21" s="279"/>
      <c r="H21" s="279"/>
      <c r="I21" s="279"/>
    </row>
    <row r="22" spans="1:11" ht="15" customHeight="1">
      <c r="A22" s="478"/>
      <c r="B22" s="478" t="s">
        <v>514</v>
      </c>
      <c r="C22" s="478"/>
      <c r="D22" s="279"/>
      <c r="E22" s="279"/>
      <c r="F22" s="279"/>
      <c r="G22" s="279"/>
      <c r="H22" s="279"/>
      <c r="I22" s="279"/>
    </row>
    <row r="23" spans="1:11">
      <c r="A23" s="478"/>
      <c r="B23" s="478" t="s">
        <v>515</v>
      </c>
      <c r="C23" s="478"/>
      <c r="D23" s="279"/>
      <c r="E23" s="279"/>
      <c r="F23" s="279"/>
      <c r="G23" s="279"/>
      <c r="H23" s="279"/>
      <c r="I23" s="279"/>
    </row>
    <row r="24" spans="1:11">
      <c r="B24" s="478" t="s">
        <v>516</v>
      </c>
    </row>
    <row r="26" spans="1:11">
      <c r="A26" s="594"/>
    </row>
  </sheetData>
  <mergeCells count="12">
    <mergeCell ref="B6:K6"/>
    <mergeCell ref="B13:K13"/>
    <mergeCell ref="A1:K1"/>
    <mergeCell ref="A2:A5"/>
    <mergeCell ref="B2:B5"/>
    <mergeCell ref="C2:C5"/>
    <mergeCell ref="D2:D5"/>
    <mergeCell ref="E2:E5"/>
    <mergeCell ref="F2:F5"/>
    <mergeCell ref="G2:G5"/>
    <mergeCell ref="H2:J4"/>
    <mergeCell ref="K2:K5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zoomScaleNormal="100" workbookViewId="0">
      <selection activeCell="A2" sqref="A2:A5"/>
    </sheetView>
  </sheetViews>
  <sheetFormatPr defaultRowHeight="13.5"/>
  <cols>
    <col min="1" max="1" width="9.625" style="595" customWidth="1"/>
    <col min="2" max="2" width="7.875" style="595" customWidth="1"/>
    <col min="3" max="8" width="7.75" style="595" customWidth="1"/>
    <col min="9" max="11" width="7.125" style="595" customWidth="1"/>
    <col min="12" max="12" width="7.625" style="595" customWidth="1"/>
    <col min="13" max="256" width="9" style="595"/>
    <col min="257" max="257" width="9.625" style="595" customWidth="1"/>
    <col min="258" max="258" width="7.875" style="595" customWidth="1"/>
    <col min="259" max="264" width="7.75" style="595" customWidth="1"/>
    <col min="265" max="267" width="7.125" style="595" customWidth="1"/>
    <col min="268" max="268" width="7.625" style="595" customWidth="1"/>
    <col min="269" max="512" width="9" style="595"/>
    <col min="513" max="513" width="9.625" style="595" customWidth="1"/>
    <col min="514" max="514" width="7.875" style="595" customWidth="1"/>
    <col min="515" max="520" width="7.75" style="595" customWidth="1"/>
    <col min="521" max="523" width="7.125" style="595" customWidth="1"/>
    <col min="524" max="524" width="7.625" style="595" customWidth="1"/>
    <col min="525" max="768" width="9" style="595"/>
    <col min="769" max="769" width="9.625" style="595" customWidth="1"/>
    <col min="770" max="770" width="7.875" style="595" customWidth="1"/>
    <col min="771" max="776" width="7.75" style="595" customWidth="1"/>
    <col min="777" max="779" width="7.125" style="595" customWidth="1"/>
    <col min="780" max="780" width="7.625" style="595" customWidth="1"/>
    <col min="781" max="1024" width="9" style="595"/>
    <col min="1025" max="1025" width="9.625" style="595" customWidth="1"/>
    <col min="1026" max="1026" width="7.875" style="595" customWidth="1"/>
    <col min="1027" max="1032" width="7.75" style="595" customWidth="1"/>
    <col min="1033" max="1035" width="7.125" style="595" customWidth="1"/>
    <col min="1036" max="1036" width="7.625" style="595" customWidth="1"/>
    <col min="1037" max="1280" width="9" style="595"/>
    <col min="1281" max="1281" width="9.625" style="595" customWidth="1"/>
    <col min="1282" max="1282" width="7.875" style="595" customWidth="1"/>
    <col min="1283" max="1288" width="7.75" style="595" customWidth="1"/>
    <col min="1289" max="1291" width="7.125" style="595" customWidth="1"/>
    <col min="1292" max="1292" width="7.625" style="595" customWidth="1"/>
    <col min="1293" max="1536" width="9" style="595"/>
    <col min="1537" max="1537" width="9.625" style="595" customWidth="1"/>
    <col min="1538" max="1538" width="7.875" style="595" customWidth="1"/>
    <col min="1539" max="1544" width="7.75" style="595" customWidth="1"/>
    <col min="1545" max="1547" width="7.125" style="595" customWidth="1"/>
    <col min="1548" max="1548" width="7.625" style="595" customWidth="1"/>
    <col min="1549" max="1792" width="9" style="595"/>
    <col min="1793" max="1793" width="9.625" style="595" customWidth="1"/>
    <col min="1794" max="1794" width="7.875" style="595" customWidth="1"/>
    <col min="1795" max="1800" width="7.75" style="595" customWidth="1"/>
    <col min="1801" max="1803" width="7.125" style="595" customWidth="1"/>
    <col min="1804" max="1804" width="7.625" style="595" customWidth="1"/>
    <col min="1805" max="2048" width="9" style="595"/>
    <col min="2049" max="2049" width="9.625" style="595" customWidth="1"/>
    <col min="2050" max="2050" width="7.875" style="595" customWidth="1"/>
    <col min="2051" max="2056" width="7.75" style="595" customWidth="1"/>
    <col min="2057" max="2059" width="7.125" style="595" customWidth="1"/>
    <col min="2060" max="2060" width="7.625" style="595" customWidth="1"/>
    <col min="2061" max="2304" width="9" style="595"/>
    <col min="2305" max="2305" width="9.625" style="595" customWidth="1"/>
    <col min="2306" max="2306" width="7.875" style="595" customWidth="1"/>
    <col min="2307" max="2312" width="7.75" style="595" customWidth="1"/>
    <col min="2313" max="2315" width="7.125" style="595" customWidth="1"/>
    <col min="2316" max="2316" width="7.625" style="595" customWidth="1"/>
    <col min="2317" max="2560" width="9" style="595"/>
    <col min="2561" max="2561" width="9.625" style="595" customWidth="1"/>
    <col min="2562" max="2562" width="7.875" style="595" customWidth="1"/>
    <col min="2563" max="2568" width="7.75" style="595" customWidth="1"/>
    <col min="2569" max="2571" width="7.125" style="595" customWidth="1"/>
    <col min="2572" max="2572" width="7.625" style="595" customWidth="1"/>
    <col min="2573" max="2816" width="9" style="595"/>
    <col min="2817" max="2817" width="9.625" style="595" customWidth="1"/>
    <col min="2818" max="2818" width="7.875" style="595" customWidth="1"/>
    <col min="2819" max="2824" width="7.75" style="595" customWidth="1"/>
    <col min="2825" max="2827" width="7.125" style="595" customWidth="1"/>
    <col min="2828" max="2828" width="7.625" style="595" customWidth="1"/>
    <col min="2829" max="3072" width="9" style="595"/>
    <col min="3073" max="3073" width="9.625" style="595" customWidth="1"/>
    <col min="3074" max="3074" width="7.875" style="595" customWidth="1"/>
    <col min="3075" max="3080" width="7.75" style="595" customWidth="1"/>
    <col min="3081" max="3083" width="7.125" style="595" customWidth="1"/>
    <col min="3084" max="3084" width="7.625" style="595" customWidth="1"/>
    <col min="3085" max="3328" width="9" style="595"/>
    <col min="3329" max="3329" width="9.625" style="595" customWidth="1"/>
    <col min="3330" max="3330" width="7.875" style="595" customWidth="1"/>
    <col min="3331" max="3336" width="7.75" style="595" customWidth="1"/>
    <col min="3337" max="3339" width="7.125" style="595" customWidth="1"/>
    <col min="3340" max="3340" width="7.625" style="595" customWidth="1"/>
    <col min="3341" max="3584" width="9" style="595"/>
    <col min="3585" max="3585" width="9.625" style="595" customWidth="1"/>
    <col min="3586" max="3586" width="7.875" style="595" customWidth="1"/>
    <col min="3587" max="3592" width="7.75" style="595" customWidth="1"/>
    <col min="3593" max="3595" width="7.125" style="595" customWidth="1"/>
    <col min="3596" max="3596" width="7.625" style="595" customWidth="1"/>
    <col min="3597" max="3840" width="9" style="595"/>
    <col min="3841" max="3841" width="9.625" style="595" customWidth="1"/>
    <col min="3842" max="3842" width="7.875" style="595" customWidth="1"/>
    <col min="3843" max="3848" width="7.75" style="595" customWidth="1"/>
    <col min="3849" max="3851" width="7.125" style="595" customWidth="1"/>
    <col min="3852" max="3852" width="7.625" style="595" customWidth="1"/>
    <col min="3853" max="4096" width="9" style="595"/>
    <col min="4097" max="4097" width="9.625" style="595" customWidth="1"/>
    <col min="4098" max="4098" width="7.875" style="595" customWidth="1"/>
    <col min="4099" max="4104" width="7.75" style="595" customWidth="1"/>
    <col min="4105" max="4107" width="7.125" style="595" customWidth="1"/>
    <col min="4108" max="4108" width="7.625" style="595" customWidth="1"/>
    <col min="4109" max="4352" width="9" style="595"/>
    <col min="4353" max="4353" width="9.625" style="595" customWidth="1"/>
    <col min="4354" max="4354" width="7.875" style="595" customWidth="1"/>
    <col min="4355" max="4360" width="7.75" style="595" customWidth="1"/>
    <col min="4361" max="4363" width="7.125" style="595" customWidth="1"/>
    <col min="4364" max="4364" width="7.625" style="595" customWidth="1"/>
    <col min="4365" max="4608" width="9" style="595"/>
    <col min="4609" max="4609" width="9.625" style="595" customWidth="1"/>
    <col min="4610" max="4610" width="7.875" style="595" customWidth="1"/>
    <col min="4611" max="4616" width="7.75" style="595" customWidth="1"/>
    <col min="4617" max="4619" width="7.125" style="595" customWidth="1"/>
    <col min="4620" max="4620" width="7.625" style="595" customWidth="1"/>
    <col min="4621" max="4864" width="9" style="595"/>
    <col min="4865" max="4865" width="9.625" style="595" customWidth="1"/>
    <col min="4866" max="4866" width="7.875" style="595" customWidth="1"/>
    <col min="4867" max="4872" width="7.75" style="595" customWidth="1"/>
    <col min="4873" max="4875" width="7.125" style="595" customWidth="1"/>
    <col min="4876" max="4876" width="7.625" style="595" customWidth="1"/>
    <col min="4877" max="5120" width="9" style="595"/>
    <col min="5121" max="5121" width="9.625" style="595" customWidth="1"/>
    <col min="5122" max="5122" width="7.875" style="595" customWidth="1"/>
    <col min="5123" max="5128" width="7.75" style="595" customWidth="1"/>
    <col min="5129" max="5131" width="7.125" style="595" customWidth="1"/>
    <col min="5132" max="5132" width="7.625" style="595" customWidth="1"/>
    <col min="5133" max="5376" width="9" style="595"/>
    <col min="5377" max="5377" width="9.625" style="595" customWidth="1"/>
    <col min="5378" max="5378" width="7.875" style="595" customWidth="1"/>
    <col min="5379" max="5384" width="7.75" style="595" customWidth="1"/>
    <col min="5385" max="5387" width="7.125" style="595" customWidth="1"/>
    <col min="5388" max="5388" width="7.625" style="595" customWidth="1"/>
    <col min="5389" max="5632" width="9" style="595"/>
    <col min="5633" max="5633" width="9.625" style="595" customWidth="1"/>
    <col min="5634" max="5634" width="7.875" style="595" customWidth="1"/>
    <col min="5635" max="5640" width="7.75" style="595" customWidth="1"/>
    <col min="5641" max="5643" width="7.125" style="595" customWidth="1"/>
    <col min="5644" max="5644" width="7.625" style="595" customWidth="1"/>
    <col min="5645" max="5888" width="9" style="595"/>
    <col min="5889" max="5889" width="9.625" style="595" customWidth="1"/>
    <col min="5890" max="5890" width="7.875" style="595" customWidth="1"/>
    <col min="5891" max="5896" width="7.75" style="595" customWidth="1"/>
    <col min="5897" max="5899" width="7.125" style="595" customWidth="1"/>
    <col min="5900" max="5900" width="7.625" style="595" customWidth="1"/>
    <col min="5901" max="6144" width="9" style="595"/>
    <col min="6145" max="6145" width="9.625" style="595" customWidth="1"/>
    <col min="6146" max="6146" width="7.875" style="595" customWidth="1"/>
    <col min="6147" max="6152" width="7.75" style="595" customWidth="1"/>
    <col min="6153" max="6155" width="7.125" style="595" customWidth="1"/>
    <col min="6156" max="6156" width="7.625" style="595" customWidth="1"/>
    <col min="6157" max="6400" width="9" style="595"/>
    <col min="6401" max="6401" width="9.625" style="595" customWidth="1"/>
    <col min="6402" max="6402" width="7.875" style="595" customWidth="1"/>
    <col min="6403" max="6408" width="7.75" style="595" customWidth="1"/>
    <col min="6409" max="6411" width="7.125" style="595" customWidth="1"/>
    <col min="6412" max="6412" width="7.625" style="595" customWidth="1"/>
    <col min="6413" max="6656" width="9" style="595"/>
    <col min="6657" max="6657" width="9.625" style="595" customWidth="1"/>
    <col min="6658" max="6658" width="7.875" style="595" customWidth="1"/>
    <col min="6659" max="6664" width="7.75" style="595" customWidth="1"/>
    <col min="6665" max="6667" width="7.125" style="595" customWidth="1"/>
    <col min="6668" max="6668" width="7.625" style="595" customWidth="1"/>
    <col min="6669" max="6912" width="9" style="595"/>
    <col min="6913" max="6913" width="9.625" style="595" customWidth="1"/>
    <col min="6914" max="6914" width="7.875" style="595" customWidth="1"/>
    <col min="6915" max="6920" width="7.75" style="595" customWidth="1"/>
    <col min="6921" max="6923" width="7.125" style="595" customWidth="1"/>
    <col min="6924" max="6924" width="7.625" style="595" customWidth="1"/>
    <col min="6925" max="7168" width="9" style="595"/>
    <col min="7169" max="7169" width="9.625" style="595" customWidth="1"/>
    <col min="7170" max="7170" width="7.875" style="595" customWidth="1"/>
    <col min="7171" max="7176" width="7.75" style="595" customWidth="1"/>
    <col min="7177" max="7179" width="7.125" style="595" customWidth="1"/>
    <col min="7180" max="7180" width="7.625" style="595" customWidth="1"/>
    <col min="7181" max="7424" width="9" style="595"/>
    <col min="7425" max="7425" width="9.625" style="595" customWidth="1"/>
    <col min="7426" max="7426" width="7.875" style="595" customWidth="1"/>
    <col min="7427" max="7432" width="7.75" style="595" customWidth="1"/>
    <col min="7433" max="7435" width="7.125" style="595" customWidth="1"/>
    <col min="7436" max="7436" width="7.625" style="595" customWidth="1"/>
    <col min="7437" max="7680" width="9" style="595"/>
    <col min="7681" max="7681" width="9.625" style="595" customWidth="1"/>
    <col min="7682" max="7682" width="7.875" style="595" customWidth="1"/>
    <col min="7683" max="7688" width="7.75" style="595" customWidth="1"/>
    <col min="7689" max="7691" width="7.125" style="595" customWidth="1"/>
    <col min="7692" max="7692" width="7.625" style="595" customWidth="1"/>
    <col min="7693" max="7936" width="9" style="595"/>
    <col min="7937" max="7937" width="9.625" style="595" customWidth="1"/>
    <col min="7938" max="7938" width="7.875" style="595" customWidth="1"/>
    <col min="7939" max="7944" width="7.75" style="595" customWidth="1"/>
    <col min="7945" max="7947" width="7.125" style="595" customWidth="1"/>
    <col min="7948" max="7948" width="7.625" style="595" customWidth="1"/>
    <col min="7949" max="8192" width="9" style="595"/>
    <col min="8193" max="8193" width="9.625" style="595" customWidth="1"/>
    <col min="8194" max="8194" width="7.875" style="595" customWidth="1"/>
    <col min="8195" max="8200" width="7.75" style="595" customWidth="1"/>
    <col min="8201" max="8203" width="7.125" style="595" customWidth="1"/>
    <col min="8204" max="8204" width="7.625" style="595" customWidth="1"/>
    <col min="8205" max="8448" width="9" style="595"/>
    <col min="8449" max="8449" width="9.625" style="595" customWidth="1"/>
    <col min="8450" max="8450" width="7.875" style="595" customWidth="1"/>
    <col min="8451" max="8456" width="7.75" style="595" customWidth="1"/>
    <col min="8457" max="8459" width="7.125" style="595" customWidth="1"/>
    <col min="8460" max="8460" width="7.625" style="595" customWidth="1"/>
    <col min="8461" max="8704" width="9" style="595"/>
    <col min="8705" max="8705" width="9.625" style="595" customWidth="1"/>
    <col min="8706" max="8706" width="7.875" style="595" customWidth="1"/>
    <col min="8707" max="8712" width="7.75" style="595" customWidth="1"/>
    <col min="8713" max="8715" width="7.125" style="595" customWidth="1"/>
    <col min="8716" max="8716" width="7.625" style="595" customWidth="1"/>
    <col min="8717" max="8960" width="9" style="595"/>
    <col min="8961" max="8961" width="9.625" style="595" customWidth="1"/>
    <col min="8962" max="8962" width="7.875" style="595" customWidth="1"/>
    <col min="8963" max="8968" width="7.75" style="595" customWidth="1"/>
    <col min="8969" max="8971" width="7.125" style="595" customWidth="1"/>
    <col min="8972" max="8972" width="7.625" style="595" customWidth="1"/>
    <col min="8973" max="9216" width="9" style="595"/>
    <col min="9217" max="9217" width="9.625" style="595" customWidth="1"/>
    <col min="9218" max="9218" width="7.875" style="595" customWidth="1"/>
    <col min="9219" max="9224" width="7.75" style="595" customWidth="1"/>
    <col min="9225" max="9227" width="7.125" style="595" customWidth="1"/>
    <col min="9228" max="9228" width="7.625" style="595" customWidth="1"/>
    <col min="9229" max="9472" width="9" style="595"/>
    <col min="9473" max="9473" width="9.625" style="595" customWidth="1"/>
    <col min="9474" max="9474" width="7.875" style="595" customWidth="1"/>
    <col min="9475" max="9480" width="7.75" style="595" customWidth="1"/>
    <col min="9481" max="9483" width="7.125" style="595" customWidth="1"/>
    <col min="9484" max="9484" width="7.625" style="595" customWidth="1"/>
    <col min="9485" max="9728" width="9" style="595"/>
    <col min="9729" max="9729" width="9.625" style="595" customWidth="1"/>
    <col min="9730" max="9730" width="7.875" style="595" customWidth="1"/>
    <col min="9731" max="9736" width="7.75" style="595" customWidth="1"/>
    <col min="9737" max="9739" width="7.125" style="595" customWidth="1"/>
    <col min="9740" max="9740" width="7.625" style="595" customWidth="1"/>
    <col min="9741" max="9984" width="9" style="595"/>
    <col min="9985" max="9985" width="9.625" style="595" customWidth="1"/>
    <col min="9986" max="9986" width="7.875" style="595" customWidth="1"/>
    <col min="9987" max="9992" width="7.75" style="595" customWidth="1"/>
    <col min="9993" max="9995" width="7.125" style="595" customWidth="1"/>
    <col min="9996" max="9996" width="7.625" style="595" customWidth="1"/>
    <col min="9997" max="10240" width="9" style="595"/>
    <col min="10241" max="10241" width="9.625" style="595" customWidth="1"/>
    <col min="10242" max="10242" width="7.875" style="595" customWidth="1"/>
    <col min="10243" max="10248" width="7.75" style="595" customWidth="1"/>
    <col min="10249" max="10251" width="7.125" style="595" customWidth="1"/>
    <col min="10252" max="10252" width="7.625" style="595" customWidth="1"/>
    <col min="10253" max="10496" width="9" style="595"/>
    <col min="10497" max="10497" width="9.625" style="595" customWidth="1"/>
    <col min="10498" max="10498" width="7.875" style="595" customWidth="1"/>
    <col min="10499" max="10504" width="7.75" style="595" customWidth="1"/>
    <col min="10505" max="10507" width="7.125" style="595" customWidth="1"/>
    <col min="10508" max="10508" width="7.625" style="595" customWidth="1"/>
    <col min="10509" max="10752" width="9" style="595"/>
    <col min="10753" max="10753" width="9.625" style="595" customWidth="1"/>
    <col min="10754" max="10754" width="7.875" style="595" customWidth="1"/>
    <col min="10755" max="10760" width="7.75" style="595" customWidth="1"/>
    <col min="10761" max="10763" width="7.125" style="595" customWidth="1"/>
    <col min="10764" max="10764" width="7.625" style="595" customWidth="1"/>
    <col min="10765" max="11008" width="9" style="595"/>
    <col min="11009" max="11009" width="9.625" style="595" customWidth="1"/>
    <col min="11010" max="11010" width="7.875" style="595" customWidth="1"/>
    <col min="11011" max="11016" width="7.75" style="595" customWidth="1"/>
    <col min="11017" max="11019" width="7.125" style="595" customWidth="1"/>
    <col min="11020" max="11020" width="7.625" style="595" customWidth="1"/>
    <col min="11021" max="11264" width="9" style="595"/>
    <col min="11265" max="11265" width="9.625" style="595" customWidth="1"/>
    <col min="11266" max="11266" width="7.875" style="595" customWidth="1"/>
    <col min="11267" max="11272" width="7.75" style="595" customWidth="1"/>
    <col min="11273" max="11275" width="7.125" style="595" customWidth="1"/>
    <col min="11276" max="11276" width="7.625" style="595" customWidth="1"/>
    <col min="11277" max="11520" width="9" style="595"/>
    <col min="11521" max="11521" width="9.625" style="595" customWidth="1"/>
    <col min="11522" max="11522" width="7.875" style="595" customWidth="1"/>
    <col min="11523" max="11528" width="7.75" style="595" customWidth="1"/>
    <col min="11529" max="11531" width="7.125" style="595" customWidth="1"/>
    <col min="11532" max="11532" width="7.625" style="595" customWidth="1"/>
    <col min="11533" max="11776" width="9" style="595"/>
    <col min="11777" max="11777" width="9.625" style="595" customWidth="1"/>
    <col min="11778" max="11778" width="7.875" style="595" customWidth="1"/>
    <col min="11779" max="11784" width="7.75" style="595" customWidth="1"/>
    <col min="11785" max="11787" width="7.125" style="595" customWidth="1"/>
    <col min="11788" max="11788" width="7.625" style="595" customWidth="1"/>
    <col min="11789" max="12032" width="9" style="595"/>
    <col min="12033" max="12033" width="9.625" style="595" customWidth="1"/>
    <col min="12034" max="12034" width="7.875" style="595" customWidth="1"/>
    <col min="12035" max="12040" width="7.75" style="595" customWidth="1"/>
    <col min="12041" max="12043" width="7.125" style="595" customWidth="1"/>
    <col min="12044" max="12044" width="7.625" style="595" customWidth="1"/>
    <col min="12045" max="12288" width="9" style="595"/>
    <col min="12289" max="12289" width="9.625" style="595" customWidth="1"/>
    <col min="12290" max="12290" width="7.875" style="595" customWidth="1"/>
    <col min="12291" max="12296" width="7.75" style="595" customWidth="1"/>
    <col min="12297" max="12299" width="7.125" style="595" customWidth="1"/>
    <col min="12300" max="12300" width="7.625" style="595" customWidth="1"/>
    <col min="12301" max="12544" width="9" style="595"/>
    <col min="12545" max="12545" width="9.625" style="595" customWidth="1"/>
    <col min="12546" max="12546" width="7.875" style="595" customWidth="1"/>
    <col min="12547" max="12552" width="7.75" style="595" customWidth="1"/>
    <col min="12553" max="12555" width="7.125" style="595" customWidth="1"/>
    <col min="12556" max="12556" width="7.625" style="595" customWidth="1"/>
    <col min="12557" max="12800" width="9" style="595"/>
    <col min="12801" max="12801" width="9.625" style="595" customWidth="1"/>
    <col min="12802" max="12802" width="7.875" style="595" customWidth="1"/>
    <col min="12803" max="12808" width="7.75" style="595" customWidth="1"/>
    <col min="12809" max="12811" width="7.125" style="595" customWidth="1"/>
    <col min="12812" max="12812" width="7.625" style="595" customWidth="1"/>
    <col min="12813" max="13056" width="9" style="595"/>
    <col min="13057" max="13057" width="9.625" style="595" customWidth="1"/>
    <col min="13058" max="13058" width="7.875" style="595" customWidth="1"/>
    <col min="13059" max="13064" width="7.75" style="595" customWidth="1"/>
    <col min="13065" max="13067" width="7.125" style="595" customWidth="1"/>
    <col min="13068" max="13068" width="7.625" style="595" customWidth="1"/>
    <col min="13069" max="13312" width="9" style="595"/>
    <col min="13313" max="13313" width="9.625" style="595" customWidth="1"/>
    <col min="13314" max="13314" width="7.875" style="595" customWidth="1"/>
    <col min="13315" max="13320" width="7.75" style="595" customWidth="1"/>
    <col min="13321" max="13323" width="7.125" style="595" customWidth="1"/>
    <col min="13324" max="13324" width="7.625" style="595" customWidth="1"/>
    <col min="13325" max="13568" width="9" style="595"/>
    <col min="13569" max="13569" width="9.625" style="595" customWidth="1"/>
    <col min="13570" max="13570" width="7.875" style="595" customWidth="1"/>
    <col min="13571" max="13576" width="7.75" style="595" customWidth="1"/>
    <col min="13577" max="13579" width="7.125" style="595" customWidth="1"/>
    <col min="13580" max="13580" width="7.625" style="595" customWidth="1"/>
    <col min="13581" max="13824" width="9" style="595"/>
    <col min="13825" max="13825" width="9.625" style="595" customWidth="1"/>
    <col min="13826" max="13826" width="7.875" style="595" customWidth="1"/>
    <col min="13827" max="13832" width="7.75" style="595" customWidth="1"/>
    <col min="13833" max="13835" width="7.125" style="595" customWidth="1"/>
    <col min="13836" max="13836" width="7.625" style="595" customWidth="1"/>
    <col min="13837" max="14080" width="9" style="595"/>
    <col min="14081" max="14081" width="9.625" style="595" customWidth="1"/>
    <col min="14082" max="14082" width="7.875" style="595" customWidth="1"/>
    <col min="14083" max="14088" width="7.75" style="595" customWidth="1"/>
    <col min="14089" max="14091" width="7.125" style="595" customWidth="1"/>
    <col min="14092" max="14092" width="7.625" style="595" customWidth="1"/>
    <col min="14093" max="14336" width="9" style="595"/>
    <col min="14337" max="14337" width="9.625" style="595" customWidth="1"/>
    <col min="14338" max="14338" width="7.875" style="595" customWidth="1"/>
    <col min="14339" max="14344" width="7.75" style="595" customWidth="1"/>
    <col min="14345" max="14347" width="7.125" style="595" customWidth="1"/>
    <col min="14348" max="14348" width="7.625" style="595" customWidth="1"/>
    <col min="14349" max="14592" width="9" style="595"/>
    <col min="14593" max="14593" width="9.625" style="595" customWidth="1"/>
    <col min="14594" max="14594" width="7.875" style="595" customWidth="1"/>
    <col min="14595" max="14600" width="7.75" style="595" customWidth="1"/>
    <col min="14601" max="14603" width="7.125" style="595" customWidth="1"/>
    <col min="14604" max="14604" width="7.625" style="595" customWidth="1"/>
    <col min="14605" max="14848" width="9" style="595"/>
    <col min="14849" max="14849" width="9.625" style="595" customWidth="1"/>
    <col min="14850" max="14850" width="7.875" style="595" customWidth="1"/>
    <col min="14851" max="14856" width="7.75" style="595" customWidth="1"/>
    <col min="14857" max="14859" width="7.125" style="595" customWidth="1"/>
    <col min="14860" max="14860" width="7.625" style="595" customWidth="1"/>
    <col min="14861" max="15104" width="9" style="595"/>
    <col min="15105" max="15105" width="9.625" style="595" customWidth="1"/>
    <col min="15106" max="15106" width="7.875" style="595" customWidth="1"/>
    <col min="15107" max="15112" width="7.75" style="595" customWidth="1"/>
    <col min="15113" max="15115" width="7.125" style="595" customWidth="1"/>
    <col min="15116" max="15116" width="7.625" style="595" customWidth="1"/>
    <col min="15117" max="15360" width="9" style="595"/>
    <col min="15361" max="15361" width="9.625" style="595" customWidth="1"/>
    <col min="15362" max="15362" width="7.875" style="595" customWidth="1"/>
    <col min="15363" max="15368" width="7.75" style="595" customWidth="1"/>
    <col min="15369" max="15371" width="7.125" style="595" customWidth="1"/>
    <col min="15372" max="15372" width="7.625" style="595" customWidth="1"/>
    <col min="15373" max="15616" width="9" style="595"/>
    <col min="15617" max="15617" width="9.625" style="595" customWidth="1"/>
    <col min="15618" max="15618" width="7.875" style="595" customWidth="1"/>
    <col min="15619" max="15624" width="7.75" style="595" customWidth="1"/>
    <col min="15625" max="15627" width="7.125" style="595" customWidth="1"/>
    <col min="15628" max="15628" width="7.625" style="595" customWidth="1"/>
    <col min="15629" max="15872" width="9" style="595"/>
    <col min="15873" max="15873" width="9.625" style="595" customWidth="1"/>
    <col min="15874" max="15874" width="7.875" style="595" customWidth="1"/>
    <col min="15875" max="15880" width="7.75" style="595" customWidth="1"/>
    <col min="15881" max="15883" width="7.125" style="595" customWidth="1"/>
    <col min="15884" max="15884" width="7.625" style="595" customWidth="1"/>
    <col min="15885" max="16128" width="9" style="595"/>
    <col min="16129" max="16129" width="9.625" style="595" customWidth="1"/>
    <col min="16130" max="16130" width="7.875" style="595" customWidth="1"/>
    <col min="16131" max="16136" width="7.75" style="595" customWidth="1"/>
    <col min="16137" max="16139" width="7.125" style="595" customWidth="1"/>
    <col min="16140" max="16140" width="7.625" style="595" customWidth="1"/>
    <col min="16141" max="16384" width="9" style="595"/>
  </cols>
  <sheetData>
    <row r="1" spans="1:12" ht="20.25" customHeight="1" thickBot="1">
      <c r="A1" s="972" t="s">
        <v>537</v>
      </c>
      <c r="B1" s="972"/>
      <c r="C1" s="972"/>
      <c r="D1" s="972"/>
      <c r="E1" s="972"/>
      <c r="F1" s="972"/>
      <c r="G1" s="972"/>
      <c r="H1" s="972"/>
      <c r="I1" s="972"/>
      <c r="J1" s="972"/>
      <c r="K1" s="972"/>
      <c r="L1" s="972"/>
    </row>
    <row r="2" spans="1:12" ht="12" customHeight="1" thickTop="1">
      <c r="A2" s="973" t="s">
        <v>499</v>
      </c>
      <c r="B2" s="976" t="s">
        <v>500</v>
      </c>
      <c r="C2" s="979" t="s">
        <v>517</v>
      </c>
      <c r="D2" s="979" t="s">
        <v>518</v>
      </c>
      <c r="E2" s="979" t="s">
        <v>519</v>
      </c>
      <c r="F2" s="979" t="s">
        <v>520</v>
      </c>
      <c r="G2" s="979" t="s">
        <v>504</v>
      </c>
      <c r="H2" s="982" t="s">
        <v>505</v>
      </c>
      <c r="I2" s="985" t="s">
        <v>521</v>
      </c>
      <c r="J2" s="986"/>
      <c r="K2" s="987"/>
      <c r="L2" s="967" t="s">
        <v>522</v>
      </c>
    </row>
    <row r="3" spans="1:12" ht="12" customHeight="1">
      <c r="A3" s="974"/>
      <c r="B3" s="977"/>
      <c r="C3" s="980"/>
      <c r="D3" s="980"/>
      <c r="E3" s="980"/>
      <c r="F3" s="980"/>
      <c r="G3" s="980"/>
      <c r="H3" s="983"/>
      <c r="I3" s="988"/>
      <c r="J3" s="989"/>
      <c r="K3" s="990"/>
      <c r="L3" s="968"/>
    </row>
    <row r="4" spans="1:12" ht="12" customHeight="1">
      <c r="A4" s="974"/>
      <c r="B4" s="977"/>
      <c r="C4" s="980"/>
      <c r="D4" s="980"/>
      <c r="E4" s="980"/>
      <c r="F4" s="980"/>
      <c r="G4" s="980"/>
      <c r="H4" s="983"/>
      <c r="I4" s="991"/>
      <c r="J4" s="992"/>
      <c r="K4" s="993"/>
      <c r="L4" s="968"/>
    </row>
    <row r="5" spans="1:12" ht="19.5" customHeight="1">
      <c r="A5" s="975"/>
      <c r="B5" s="978"/>
      <c r="C5" s="981"/>
      <c r="D5" s="981"/>
      <c r="E5" s="981"/>
      <c r="F5" s="981"/>
      <c r="G5" s="981"/>
      <c r="H5" s="984"/>
      <c r="I5" s="596" t="s">
        <v>523</v>
      </c>
      <c r="J5" s="597" t="s">
        <v>524</v>
      </c>
      <c r="K5" s="598" t="s">
        <v>525</v>
      </c>
      <c r="L5" s="969"/>
    </row>
    <row r="6" spans="1:12" ht="17.25" customHeight="1">
      <c r="A6" s="599"/>
      <c r="B6" s="970" t="s">
        <v>526</v>
      </c>
      <c r="C6" s="971"/>
      <c r="D6" s="971"/>
      <c r="E6" s="971"/>
      <c r="F6" s="971"/>
      <c r="G6" s="971"/>
      <c r="H6" s="971"/>
      <c r="I6" s="971"/>
      <c r="J6" s="971"/>
      <c r="K6" s="971"/>
      <c r="L6" s="971"/>
    </row>
    <row r="7" spans="1:12" s="602" customFormat="1">
      <c r="A7" s="600">
        <v>40604</v>
      </c>
      <c r="B7" s="601">
        <v>6862</v>
      </c>
      <c r="C7" s="414">
        <v>4098</v>
      </c>
      <c r="D7" s="414">
        <v>1338</v>
      </c>
      <c r="E7" s="414">
        <v>654</v>
      </c>
      <c r="F7" s="414">
        <v>130</v>
      </c>
      <c r="G7" s="414">
        <v>642</v>
      </c>
      <c r="H7" s="414">
        <v>0</v>
      </c>
      <c r="I7" s="438">
        <v>2</v>
      </c>
      <c r="J7" s="414">
        <v>1</v>
      </c>
      <c r="K7" s="414">
        <v>1</v>
      </c>
      <c r="L7" s="438">
        <v>656</v>
      </c>
    </row>
    <row r="8" spans="1:12" s="602" customFormat="1">
      <c r="A8" s="600">
        <v>40969</v>
      </c>
      <c r="B8" s="601">
        <v>6791</v>
      </c>
      <c r="C8" s="414">
        <v>3977</v>
      </c>
      <c r="D8" s="414">
        <v>1436</v>
      </c>
      <c r="E8" s="414">
        <v>651</v>
      </c>
      <c r="F8" s="414">
        <v>168</v>
      </c>
      <c r="G8" s="414">
        <v>559</v>
      </c>
      <c r="H8" s="414">
        <v>0</v>
      </c>
      <c r="I8" s="438">
        <v>0</v>
      </c>
      <c r="J8" s="414">
        <v>0</v>
      </c>
      <c r="K8" s="414">
        <v>0</v>
      </c>
      <c r="L8" s="438">
        <v>651</v>
      </c>
    </row>
    <row r="9" spans="1:12" s="602" customFormat="1">
      <c r="A9" s="600">
        <v>41334</v>
      </c>
      <c r="B9" s="601">
        <v>7239</v>
      </c>
      <c r="C9" s="414">
        <v>4270</v>
      </c>
      <c r="D9" s="414">
        <v>1425</v>
      </c>
      <c r="E9" s="414">
        <v>767</v>
      </c>
      <c r="F9" s="414">
        <v>148</v>
      </c>
      <c r="G9" s="414">
        <v>629</v>
      </c>
      <c r="H9" s="414">
        <v>0</v>
      </c>
      <c r="I9" s="438">
        <v>0</v>
      </c>
      <c r="J9" s="414">
        <v>0</v>
      </c>
      <c r="K9" s="414">
        <v>0</v>
      </c>
      <c r="L9" s="438">
        <v>767</v>
      </c>
    </row>
    <row r="10" spans="1:12" s="602" customFormat="1">
      <c r="A10" s="600">
        <v>41699</v>
      </c>
      <c r="B10" s="601">
        <v>6997</v>
      </c>
      <c r="C10" s="414">
        <v>4221</v>
      </c>
      <c r="D10" s="414">
        <v>1353</v>
      </c>
      <c r="E10" s="414">
        <v>741</v>
      </c>
      <c r="F10" s="414">
        <v>134</v>
      </c>
      <c r="G10" s="414">
        <v>547</v>
      </c>
      <c r="H10" s="414">
        <v>1</v>
      </c>
      <c r="I10" s="438">
        <v>2</v>
      </c>
      <c r="J10" s="414">
        <v>1</v>
      </c>
      <c r="K10" s="414">
        <v>1</v>
      </c>
      <c r="L10" s="438">
        <v>743</v>
      </c>
    </row>
    <row r="11" spans="1:12" s="602" customFormat="1" ht="13.5" customHeight="1">
      <c r="A11" s="603">
        <v>42064</v>
      </c>
      <c r="B11" s="604">
        <v>7238</v>
      </c>
      <c r="C11" s="584">
        <v>4452</v>
      </c>
      <c r="D11" s="584">
        <v>1388</v>
      </c>
      <c r="E11" s="584">
        <v>727</v>
      </c>
      <c r="F11" s="584">
        <v>103</v>
      </c>
      <c r="G11" s="584">
        <v>568</v>
      </c>
      <c r="H11" s="439">
        <v>0</v>
      </c>
      <c r="I11" s="584">
        <v>0</v>
      </c>
      <c r="J11" s="584">
        <v>0</v>
      </c>
      <c r="K11" s="584">
        <v>0</v>
      </c>
      <c r="L11" s="439">
        <v>727</v>
      </c>
    </row>
    <row r="12" spans="1:12" ht="3" customHeight="1">
      <c r="A12" s="605"/>
      <c r="B12" s="606"/>
      <c r="C12" s="607"/>
      <c r="D12" s="607"/>
      <c r="E12" s="607"/>
      <c r="F12" s="607"/>
      <c r="G12" s="607"/>
      <c r="H12" s="607"/>
      <c r="I12" s="607"/>
      <c r="J12" s="607"/>
      <c r="K12" s="607"/>
      <c r="L12" s="607"/>
    </row>
    <row r="13" spans="1:12" ht="17.25" customHeight="1">
      <c r="A13" s="608"/>
      <c r="B13" s="970" t="s">
        <v>527</v>
      </c>
      <c r="C13" s="971"/>
      <c r="D13" s="971"/>
      <c r="E13" s="971"/>
      <c r="F13" s="971"/>
      <c r="G13" s="971"/>
      <c r="H13" s="971"/>
      <c r="I13" s="971"/>
      <c r="J13" s="971"/>
      <c r="K13" s="971"/>
      <c r="L13" s="971"/>
    </row>
    <row r="14" spans="1:12" s="602" customFormat="1">
      <c r="A14" s="600">
        <v>40604</v>
      </c>
      <c r="B14" s="609">
        <v>100</v>
      </c>
      <c r="C14" s="378">
        <v>59.720198192946661</v>
      </c>
      <c r="D14" s="378">
        <v>19.498688429029436</v>
      </c>
      <c r="E14" s="378">
        <v>9.5307490527542988</v>
      </c>
      <c r="F14" s="378">
        <v>1.8944914019236374</v>
      </c>
      <c r="G14" s="378">
        <v>9.355872923345963</v>
      </c>
      <c r="H14" s="610">
        <v>0</v>
      </c>
      <c r="I14" s="378">
        <v>2.9146021568055961E-2</v>
      </c>
      <c r="J14" s="378">
        <v>1.4573010784027981E-2</v>
      </c>
      <c r="K14" s="378">
        <v>1.4573010784027981E-2</v>
      </c>
      <c r="L14" s="378">
        <v>9.5598950743223554</v>
      </c>
    </row>
    <row r="15" spans="1:12" s="602" customFormat="1">
      <c r="A15" s="600">
        <v>40969</v>
      </c>
      <c r="B15" s="609">
        <v>100</v>
      </c>
      <c r="C15" s="378">
        <v>58.562803710793702</v>
      </c>
      <c r="D15" s="378">
        <v>21.145633927256664</v>
      </c>
      <c r="E15" s="378">
        <v>9.5862170519805634</v>
      </c>
      <c r="F15" s="378">
        <v>2.4738624650272421</v>
      </c>
      <c r="G15" s="378">
        <v>8.2314828449418336</v>
      </c>
      <c r="H15" s="610">
        <v>0</v>
      </c>
      <c r="I15" s="378">
        <v>0</v>
      </c>
      <c r="J15" s="378">
        <v>0</v>
      </c>
      <c r="K15" s="378">
        <v>0</v>
      </c>
      <c r="L15" s="378">
        <v>9.5862170519805634</v>
      </c>
    </row>
    <row r="16" spans="1:12" s="602" customFormat="1">
      <c r="A16" s="600">
        <v>41334</v>
      </c>
      <c r="B16" s="609">
        <v>100</v>
      </c>
      <c r="C16" s="378">
        <v>58.98604779665699</v>
      </c>
      <c r="D16" s="378">
        <v>19.685039370078741</v>
      </c>
      <c r="E16" s="378">
        <v>10.595386103052908</v>
      </c>
      <c r="F16" s="378">
        <v>2.04448128194502</v>
      </c>
      <c r="G16" s="378">
        <v>8.6890454482663344</v>
      </c>
      <c r="H16" s="610">
        <v>0</v>
      </c>
      <c r="I16" s="378">
        <v>0</v>
      </c>
      <c r="J16" s="378">
        <v>0</v>
      </c>
      <c r="K16" s="378">
        <v>0</v>
      </c>
      <c r="L16" s="378">
        <v>10.595386103052908</v>
      </c>
    </row>
    <row r="17" spans="1:12" s="602" customFormat="1">
      <c r="A17" s="600">
        <v>41699</v>
      </c>
      <c r="B17" s="609">
        <v>100</v>
      </c>
      <c r="C17" s="378">
        <v>60.325853937401739</v>
      </c>
      <c r="D17" s="378">
        <v>19.336858653708731</v>
      </c>
      <c r="E17" s="378">
        <v>10.590252965556667</v>
      </c>
      <c r="F17" s="378">
        <v>1.91510647420323</v>
      </c>
      <c r="G17" s="378">
        <v>7.8176361297699017</v>
      </c>
      <c r="H17" s="610">
        <v>1.4291839359725595E-2</v>
      </c>
      <c r="I17" s="378">
        <v>2.8583678719451191E-2</v>
      </c>
      <c r="J17" s="378">
        <v>1.4291839359725595E-2</v>
      </c>
      <c r="K17" s="378">
        <v>1.4291839359725595E-2</v>
      </c>
      <c r="L17" s="378">
        <v>10.618836644276119</v>
      </c>
    </row>
    <row r="18" spans="1:12" s="602" customFormat="1">
      <c r="A18" s="603">
        <v>42064</v>
      </c>
      <c r="B18" s="611">
        <v>100</v>
      </c>
      <c r="C18" s="393">
        <v>61.50870406189555</v>
      </c>
      <c r="D18" s="393">
        <v>19.176568112738327</v>
      </c>
      <c r="E18" s="393">
        <v>10.044211108040896</v>
      </c>
      <c r="F18" s="393">
        <v>1.4230450400663166</v>
      </c>
      <c r="G18" s="393">
        <v>7.8474716772589117</v>
      </c>
      <c r="H18" s="612">
        <v>0</v>
      </c>
      <c r="I18" s="393">
        <v>0</v>
      </c>
      <c r="J18" s="393">
        <v>0</v>
      </c>
      <c r="K18" s="393">
        <v>0</v>
      </c>
      <c r="L18" s="393">
        <v>10.044211108040896</v>
      </c>
    </row>
    <row r="19" spans="1:12" ht="3" customHeight="1">
      <c r="A19" s="607"/>
      <c r="B19" s="606"/>
      <c r="C19" s="607"/>
      <c r="D19" s="607"/>
      <c r="E19" s="607"/>
      <c r="F19" s="607"/>
      <c r="G19" s="607"/>
      <c r="H19" s="607"/>
      <c r="I19" s="607"/>
      <c r="J19" s="607"/>
      <c r="K19" s="607"/>
      <c r="L19" s="607"/>
    </row>
    <row r="20" spans="1:12" ht="10.5" customHeight="1">
      <c r="A20" s="613"/>
      <c r="B20" s="613"/>
      <c r="C20" s="613"/>
      <c r="D20" s="613"/>
      <c r="E20" s="613"/>
      <c r="F20" s="613"/>
      <c r="G20" s="613"/>
      <c r="H20" s="613"/>
      <c r="I20" s="613"/>
      <c r="J20" s="613"/>
      <c r="K20" s="613"/>
      <c r="L20" s="613"/>
    </row>
    <row r="21" spans="1:12" s="602" customFormat="1">
      <c r="A21" s="614" t="s">
        <v>452</v>
      </c>
      <c r="B21" s="599" t="s">
        <v>528</v>
      </c>
      <c r="C21" s="599"/>
    </row>
    <row r="22" spans="1:12" s="602" customFormat="1" ht="15" customHeight="1">
      <c r="A22" s="599"/>
      <c r="B22" s="599" t="s">
        <v>529</v>
      </c>
      <c r="C22" s="599"/>
    </row>
    <row r="23" spans="1:12" s="602" customFormat="1">
      <c r="A23" s="599"/>
      <c r="B23" s="599" t="s">
        <v>530</v>
      </c>
      <c r="C23" s="599"/>
    </row>
    <row r="24" spans="1:12">
      <c r="B24" s="599" t="s">
        <v>516</v>
      </c>
    </row>
  </sheetData>
  <mergeCells count="13">
    <mergeCell ref="L2:L5"/>
    <mergeCell ref="B6:L6"/>
    <mergeCell ref="B13:L13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K4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H67"/>
  <sheetViews>
    <sheetView topLeftCell="B1" zoomScale="80" zoomScaleNormal="80" zoomScaleSheetLayoutView="55" workbookViewId="0">
      <selection sqref="A1:AH1"/>
    </sheetView>
  </sheetViews>
  <sheetFormatPr defaultRowHeight="15.95" customHeight="1"/>
  <cols>
    <col min="1" max="1" width="11.375" style="1" customWidth="1"/>
    <col min="2" max="7" width="9.375" style="1" customWidth="1"/>
    <col min="8" max="19" width="7.25" style="1" customWidth="1"/>
    <col min="20" max="20" width="7.375" style="1" customWidth="1"/>
    <col min="21" max="33" width="7.25" style="1" customWidth="1"/>
    <col min="34" max="34" width="11.125" style="1" customWidth="1"/>
    <col min="35" max="16384" width="9" style="1"/>
  </cols>
  <sheetData>
    <row r="1" spans="1:34" ht="25.5" customHeight="1">
      <c r="A1" s="652" t="s">
        <v>413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2"/>
      <c r="AH1" s="652"/>
    </row>
    <row r="2" spans="1:34" ht="20.25" customHeight="1">
      <c r="A2" s="689" t="s">
        <v>53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</row>
    <row r="3" spans="1:34" ht="3" customHeight="1" thickBot="1">
      <c r="A3" s="2"/>
      <c r="B3" s="2"/>
      <c r="C3" s="2"/>
      <c r="D3" s="2"/>
      <c r="E3" s="2"/>
      <c r="F3" s="2"/>
      <c r="G3" s="2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2"/>
      <c r="X3" s="2"/>
      <c r="Y3" s="2"/>
      <c r="Z3" s="2"/>
      <c r="AA3" s="2"/>
      <c r="AB3" s="104"/>
      <c r="AC3" s="104"/>
      <c r="AD3" s="104"/>
      <c r="AE3" s="104"/>
      <c r="AF3" s="104"/>
      <c r="AG3" s="104"/>
      <c r="AH3" s="104"/>
    </row>
    <row r="4" spans="1:34" ht="18" customHeight="1" thickTop="1">
      <c r="A4" s="690" t="s">
        <v>1</v>
      </c>
      <c r="B4" s="693" t="s">
        <v>54</v>
      </c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105"/>
      <c r="AC4" s="105"/>
      <c r="AD4" s="105"/>
      <c r="AE4" s="695" t="s">
        <v>9</v>
      </c>
      <c r="AF4" s="695"/>
      <c r="AG4" s="695"/>
      <c r="AH4" s="696" t="s">
        <v>1</v>
      </c>
    </row>
    <row r="5" spans="1:34" ht="18" customHeight="1">
      <c r="A5" s="691"/>
      <c r="B5" s="687" t="s">
        <v>55</v>
      </c>
      <c r="C5" s="687"/>
      <c r="D5" s="687"/>
      <c r="E5" s="687" t="s">
        <v>56</v>
      </c>
      <c r="F5" s="687"/>
      <c r="G5" s="687"/>
      <c r="H5" s="687"/>
      <c r="I5" s="687"/>
      <c r="J5" s="687"/>
      <c r="K5" s="687"/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98"/>
      <c r="W5" s="698"/>
      <c r="X5" s="698"/>
      <c r="Y5" s="698"/>
      <c r="Z5" s="687"/>
      <c r="AA5" s="687"/>
      <c r="AB5" s="699" t="s">
        <v>57</v>
      </c>
      <c r="AC5" s="697"/>
      <c r="AD5" s="700"/>
      <c r="AE5" s="701" t="s">
        <v>14</v>
      </c>
      <c r="AF5" s="701" t="s">
        <v>15</v>
      </c>
      <c r="AG5" s="701" t="s">
        <v>16</v>
      </c>
      <c r="AH5" s="696"/>
    </row>
    <row r="6" spans="1:34" ht="18" customHeight="1">
      <c r="A6" s="691"/>
      <c r="B6" s="687" t="s">
        <v>14</v>
      </c>
      <c r="C6" s="687" t="s">
        <v>15</v>
      </c>
      <c r="D6" s="701" t="s">
        <v>16</v>
      </c>
      <c r="E6" s="687" t="s">
        <v>14</v>
      </c>
      <c r="F6" s="687"/>
      <c r="G6" s="687"/>
      <c r="H6" s="687" t="s">
        <v>58</v>
      </c>
      <c r="I6" s="687"/>
      <c r="J6" s="661" t="s">
        <v>59</v>
      </c>
      <c r="K6" s="662"/>
      <c r="L6" s="687" t="s">
        <v>60</v>
      </c>
      <c r="M6" s="687"/>
      <c r="N6" s="702" t="s">
        <v>61</v>
      </c>
      <c r="O6" s="687"/>
      <c r="P6" s="661" t="s">
        <v>62</v>
      </c>
      <c r="Q6" s="662"/>
      <c r="R6" s="687" t="s">
        <v>63</v>
      </c>
      <c r="S6" s="687"/>
      <c r="T6" s="687" t="s">
        <v>64</v>
      </c>
      <c r="U6" s="688"/>
      <c r="V6" s="106" t="s">
        <v>65</v>
      </c>
      <c r="W6" s="107" t="s">
        <v>65</v>
      </c>
      <c r="X6" s="700" t="s">
        <v>66</v>
      </c>
      <c r="Y6" s="687"/>
      <c r="Z6" s="700" t="s">
        <v>67</v>
      </c>
      <c r="AA6" s="687"/>
      <c r="AB6" s="683" t="s">
        <v>14</v>
      </c>
      <c r="AC6" s="684"/>
      <c r="AD6" s="685"/>
      <c r="AE6" s="701"/>
      <c r="AF6" s="701"/>
      <c r="AG6" s="701"/>
      <c r="AH6" s="696"/>
    </row>
    <row r="7" spans="1:34" ht="18" customHeight="1">
      <c r="A7" s="692"/>
      <c r="B7" s="687"/>
      <c r="C7" s="687"/>
      <c r="D7" s="701"/>
      <c r="E7" s="108" t="s">
        <v>14</v>
      </c>
      <c r="F7" s="108" t="s">
        <v>15</v>
      </c>
      <c r="G7" s="108" t="s">
        <v>16</v>
      </c>
      <c r="H7" s="108" t="s">
        <v>15</v>
      </c>
      <c r="I7" s="108" t="s">
        <v>16</v>
      </c>
      <c r="J7" s="108" t="s">
        <v>15</v>
      </c>
      <c r="K7" s="108" t="s">
        <v>16</v>
      </c>
      <c r="L7" s="108" t="s">
        <v>15</v>
      </c>
      <c r="M7" s="108" t="s">
        <v>16</v>
      </c>
      <c r="N7" s="109" t="s">
        <v>15</v>
      </c>
      <c r="O7" s="109" t="s">
        <v>16</v>
      </c>
      <c r="P7" s="108" t="s">
        <v>15</v>
      </c>
      <c r="Q7" s="108" t="s">
        <v>16</v>
      </c>
      <c r="R7" s="108" t="s">
        <v>15</v>
      </c>
      <c r="S7" s="108" t="s">
        <v>16</v>
      </c>
      <c r="T7" s="108" t="s">
        <v>15</v>
      </c>
      <c r="U7" s="110" t="s">
        <v>16</v>
      </c>
      <c r="V7" s="111" t="s">
        <v>68</v>
      </c>
      <c r="W7" s="112" t="s">
        <v>64</v>
      </c>
      <c r="X7" s="113" t="s">
        <v>15</v>
      </c>
      <c r="Y7" s="108" t="s">
        <v>16</v>
      </c>
      <c r="Z7" s="113" t="s">
        <v>15</v>
      </c>
      <c r="AA7" s="108" t="s">
        <v>16</v>
      </c>
      <c r="AB7" s="108" t="s">
        <v>14</v>
      </c>
      <c r="AC7" s="114" t="s">
        <v>15</v>
      </c>
      <c r="AD7" s="114" t="s">
        <v>16</v>
      </c>
      <c r="AE7" s="701"/>
      <c r="AF7" s="701"/>
      <c r="AG7" s="701"/>
      <c r="AH7" s="697"/>
    </row>
    <row r="8" spans="1:34" ht="20.25" customHeight="1">
      <c r="A8" s="55" t="s">
        <v>19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8"/>
      <c r="AH8" s="115" t="s">
        <v>10</v>
      </c>
    </row>
    <row r="9" spans="1:34" s="70" customFormat="1" ht="16.350000000000001" customHeight="1">
      <c r="A9" s="116">
        <f>A10-1</f>
        <v>23</v>
      </c>
      <c r="B9" s="67">
        <v>4040</v>
      </c>
      <c r="C9" s="63">
        <v>1340</v>
      </c>
      <c r="D9" s="63">
        <v>2700</v>
      </c>
      <c r="E9" s="63">
        <v>3694</v>
      </c>
      <c r="F9" s="63">
        <v>1246</v>
      </c>
      <c r="G9" s="63">
        <v>2448</v>
      </c>
      <c r="H9" s="63">
        <v>84</v>
      </c>
      <c r="I9" s="63">
        <v>32</v>
      </c>
      <c r="J9" s="63">
        <v>0</v>
      </c>
      <c r="K9" s="63">
        <v>0</v>
      </c>
      <c r="L9" s="63">
        <v>86</v>
      </c>
      <c r="M9" s="63">
        <v>31</v>
      </c>
      <c r="N9" s="63">
        <v>172</v>
      </c>
      <c r="O9" s="63">
        <v>279</v>
      </c>
      <c r="P9" s="63">
        <v>0</v>
      </c>
      <c r="Q9" s="63">
        <v>0</v>
      </c>
      <c r="R9" s="63">
        <v>904</v>
      </c>
      <c r="S9" s="63">
        <v>1974</v>
      </c>
      <c r="T9" s="63">
        <v>0</v>
      </c>
      <c r="U9" s="63">
        <v>0</v>
      </c>
      <c r="V9" s="63">
        <v>128</v>
      </c>
      <c r="W9" s="63">
        <v>0</v>
      </c>
      <c r="X9" s="63">
        <v>0</v>
      </c>
      <c r="Y9" s="63">
        <v>4</v>
      </c>
      <c r="Z9" s="63">
        <v>0</v>
      </c>
      <c r="AA9" s="63">
        <v>0</v>
      </c>
      <c r="AB9" s="63">
        <v>346</v>
      </c>
      <c r="AC9" s="63">
        <v>94</v>
      </c>
      <c r="AD9" s="63">
        <v>252</v>
      </c>
      <c r="AE9" s="63">
        <v>655</v>
      </c>
      <c r="AF9" s="63">
        <v>202</v>
      </c>
      <c r="AG9" s="68">
        <v>453</v>
      </c>
      <c r="AH9" s="116">
        <f>A9</f>
        <v>23</v>
      </c>
    </row>
    <row r="10" spans="1:34" s="70" customFormat="1" ht="16.350000000000001" customHeight="1">
      <c r="A10" s="117">
        <f>A11-1</f>
        <v>24</v>
      </c>
      <c r="B10" s="67">
        <v>4090</v>
      </c>
      <c r="C10" s="63">
        <v>1343</v>
      </c>
      <c r="D10" s="63">
        <v>2747</v>
      </c>
      <c r="E10" s="63">
        <v>3726</v>
      </c>
      <c r="F10" s="63">
        <v>1251</v>
      </c>
      <c r="G10" s="63">
        <v>2475</v>
      </c>
      <c r="H10" s="63">
        <v>84</v>
      </c>
      <c r="I10" s="63">
        <v>32</v>
      </c>
      <c r="J10" s="63">
        <v>0</v>
      </c>
      <c r="K10" s="63">
        <v>0</v>
      </c>
      <c r="L10" s="63">
        <v>80</v>
      </c>
      <c r="M10" s="63">
        <v>37</v>
      </c>
      <c r="N10" s="63">
        <v>159</v>
      </c>
      <c r="O10" s="63">
        <v>293</v>
      </c>
      <c r="P10" s="63">
        <v>0</v>
      </c>
      <c r="Q10" s="63">
        <v>0</v>
      </c>
      <c r="R10" s="63">
        <v>927</v>
      </c>
      <c r="S10" s="63">
        <v>1963</v>
      </c>
      <c r="T10" s="63">
        <v>0</v>
      </c>
      <c r="U10" s="63">
        <v>0</v>
      </c>
      <c r="V10" s="63">
        <v>129</v>
      </c>
      <c r="W10" s="63">
        <v>0</v>
      </c>
      <c r="X10" s="63">
        <v>0</v>
      </c>
      <c r="Y10" s="63">
        <v>20</v>
      </c>
      <c r="Z10" s="63">
        <v>1</v>
      </c>
      <c r="AA10" s="63">
        <v>1</v>
      </c>
      <c r="AB10" s="63">
        <v>364</v>
      </c>
      <c r="AC10" s="63">
        <v>92</v>
      </c>
      <c r="AD10" s="63">
        <v>272</v>
      </c>
      <c r="AE10" s="63">
        <v>620</v>
      </c>
      <c r="AF10" s="63">
        <v>201</v>
      </c>
      <c r="AG10" s="68">
        <v>419</v>
      </c>
      <c r="AH10" s="117">
        <f>A10</f>
        <v>24</v>
      </c>
    </row>
    <row r="11" spans="1:34" s="70" customFormat="1" ht="16.350000000000001" customHeight="1">
      <c r="A11" s="117">
        <f>A12-1</f>
        <v>25</v>
      </c>
      <c r="B11" s="67">
        <v>4125</v>
      </c>
      <c r="C11" s="63">
        <v>1370</v>
      </c>
      <c r="D11" s="63">
        <v>2755</v>
      </c>
      <c r="E11" s="63">
        <v>3731</v>
      </c>
      <c r="F11" s="63">
        <v>1262</v>
      </c>
      <c r="G11" s="63">
        <v>2469</v>
      </c>
      <c r="H11" s="63">
        <v>82</v>
      </c>
      <c r="I11" s="63">
        <v>34</v>
      </c>
      <c r="J11" s="118">
        <v>0</v>
      </c>
      <c r="K11" s="118">
        <v>0</v>
      </c>
      <c r="L11" s="63">
        <v>77</v>
      </c>
      <c r="M11" s="63">
        <v>39</v>
      </c>
      <c r="N11" s="118">
        <v>151</v>
      </c>
      <c r="O11" s="118">
        <v>301</v>
      </c>
      <c r="P11" s="118">
        <v>0</v>
      </c>
      <c r="Q11" s="118">
        <v>0</v>
      </c>
      <c r="R11" s="63">
        <v>952</v>
      </c>
      <c r="S11" s="63">
        <v>1948</v>
      </c>
      <c r="T11" s="63">
        <v>0</v>
      </c>
      <c r="U11" s="63">
        <v>0</v>
      </c>
      <c r="V11" s="63">
        <v>126</v>
      </c>
      <c r="W11" s="63">
        <v>0</v>
      </c>
      <c r="X11" s="63">
        <v>0</v>
      </c>
      <c r="Y11" s="63">
        <v>20</v>
      </c>
      <c r="Z11" s="63">
        <v>0</v>
      </c>
      <c r="AA11" s="63">
        <v>1</v>
      </c>
      <c r="AB11" s="63">
        <v>394</v>
      </c>
      <c r="AC11" s="63">
        <v>108</v>
      </c>
      <c r="AD11" s="63">
        <v>286</v>
      </c>
      <c r="AE11" s="63">
        <v>621</v>
      </c>
      <c r="AF11" s="63">
        <v>205</v>
      </c>
      <c r="AG11" s="68">
        <v>416</v>
      </c>
      <c r="AH11" s="117">
        <f t="shared" ref="AH11:AH14" si="0">A11</f>
        <v>25</v>
      </c>
    </row>
    <row r="12" spans="1:34" s="70" customFormat="1" ht="16.350000000000001" customHeight="1">
      <c r="A12" s="117">
        <f>A14-1</f>
        <v>26</v>
      </c>
      <c r="B12" s="67">
        <v>4154</v>
      </c>
      <c r="C12" s="63">
        <v>1386</v>
      </c>
      <c r="D12" s="63">
        <v>2768</v>
      </c>
      <c r="E12" s="63">
        <v>3752</v>
      </c>
      <c r="F12" s="63">
        <v>1271</v>
      </c>
      <c r="G12" s="63">
        <v>2481</v>
      </c>
      <c r="H12" s="63">
        <v>82</v>
      </c>
      <c r="I12" s="63">
        <v>34</v>
      </c>
      <c r="J12" s="63">
        <v>0</v>
      </c>
      <c r="K12" s="63">
        <v>0</v>
      </c>
      <c r="L12" s="63">
        <v>78</v>
      </c>
      <c r="M12" s="63">
        <v>38</v>
      </c>
      <c r="N12" s="63">
        <v>134</v>
      </c>
      <c r="O12" s="63">
        <v>317</v>
      </c>
      <c r="P12" s="63">
        <v>0</v>
      </c>
      <c r="Q12" s="63">
        <v>0</v>
      </c>
      <c r="R12" s="63">
        <v>977</v>
      </c>
      <c r="S12" s="63">
        <v>1943</v>
      </c>
      <c r="T12" s="63">
        <v>0</v>
      </c>
      <c r="U12" s="63">
        <v>0</v>
      </c>
      <c r="V12" s="63">
        <v>129</v>
      </c>
      <c r="W12" s="63">
        <v>0</v>
      </c>
      <c r="X12" s="63">
        <v>0</v>
      </c>
      <c r="Y12" s="63">
        <v>20</v>
      </c>
      <c r="Z12" s="63">
        <v>0</v>
      </c>
      <c r="AA12" s="63">
        <v>0</v>
      </c>
      <c r="AB12" s="63">
        <v>402</v>
      </c>
      <c r="AC12" s="63">
        <v>115</v>
      </c>
      <c r="AD12" s="63">
        <v>287</v>
      </c>
      <c r="AE12" s="63">
        <v>612</v>
      </c>
      <c r="AF12" s="63">
        <v>208</v>
      </c>
      <c r="AG12" s="68">
        <v>404</v>
      </c>
      <c r="AH12" s="117">
        <f t="shared" si="0"/>
        <v>26</v>
      </c>
    </row>
    <row r="13" spans="1:34" ht="16.350000000000001" customHeight="1">
      <c r="A13" s="119"/>
      <c r="B13" s="72"/>
      <c r="C13" s="73"/>
      <c r="D13" s="73"/>
      <c r="E13" s="73"/>
      <c r="F13" s="73"/>
      <c r="G13" s="73"/>
      <c r="H13" s="73"/>
      <c r="I13" s="73"/>
      <c r="J13" s="120"/>
      <c r="K13" s="120"/>
      <c r="L13" s="73"/>
      <c r="M13" s="73"/>
      <c r="N13" s="120"/>
      <c r="O13" s="120"/>
      <c r="P13" s="120"/>
      <c r="Q13" s="120"/>
      <c r="R13" s="73"/>
      <c r="S13" s="73"/>
      <c r="T13" s="74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5"/>
      <c r="AH13" s="117"/>
    </row>
    <row r="14" spans="1:34" ht="16.350000000000001" customHeight="1">
      <c r="A14" s="121">
        <v>27</v>
      </c>
      <c r="B14" s="72">
        <v>4257</v>
      </c>
      <c r="C14" s="73">
        <v>1402</v>
      </c>
      <c r="D14" s="73">
        <v>2855</v>
      </c>
      <c r="E14" s="73">
        <v>3792</v>
      </c>
      <c r="F14" s="78">
        <v>1294</v>
      </c>
      <c r="G14" s="78">
        <v>2498</v>
      </c>
      <c r="H14" s="120">
        <v>82</v>
      </c>
      <c r="I14" s="120">
        <v>34</v>
      </c>
      <c r="J14" s="120">
        <v>0</v>
      </c>
      <c r="K14" s="120">
        <v>0</v>
      </c>
      <c r="L14" s="120">
        <v>70</v>
      </c>
      <c r="M14" s="120">
        <v>46</v>
      </c>
      <c r="N14" s="73">
        <v>135</v>
      </c>
      <c r="O14" s="73">
        <v>315</v>
      </c>
      <c r="P14" s="73">
        <v>0</v>
      </c>
      <c r="Q14" s="73">
        <v>0</v>
      </c>
      <c r="R14" s="120">
        <v>1007</v>
      </c>
      <c r="S14" s="120">
        <v>1959</v>
      </c>
      <c r="T14" s="120">
        <v>0</v>
      </c>
      <c r="U14" s="120">
        <v>0</v>
      </c>
      <c r="V14" s="120">
        <v>125</v>
      </c>
      <c r="W14" s="120">
        <v>0</v>
      </c>
      <c r="X14" s="120">
        <v>0</v>
      </c>
      <c r="Y14" s="120">
        <v>19</v>
      </c>
      <c r="Z14" s="120">
        <v>0</v>
      </c>
      <c r="AA14" s="120">
        <v>0</v>
      </c>
      <c r="AB14" s="120">
        <v>465</v>
      </c>
      <c r="AC14" s="120">
        <v>108</v>
      </c>
      <c r="AD14" s="120">
        <v>357</v>
      </c>
      <c r="AE14" s="120">
        <v>602</v>
      </c>
      <c r="AF14" s="120">
        <v>207</v>
      </c>
      <c r="AG14" s="122">
        <v>395</v>
      </c>
      <c r="AH14" s="123">
        <f t="shared" si="0"/>
        <v>27</v>
      </c>
    </row>
    <row r="15" spans="1:34" s="70" customFormat="1" ht="16.350000000000001" customHeight="1">
      <c r="A15" s="81" t="s">
        <v>20</v>
      </c>
      <c r="B15" s="67">
        <v>653</v>
      </c>
      <c r="C15" s="63">
        <v>242</v>
      </c>
      <c r="D15" s="63">
        <v>411</v>
      </c>
      <c r="E15" s="63">
        <v>585</v>
      </c>
      <c r="F15" s="63">
        <v>221</v>
      </c>
      <c r="G15" s="63">
        <v>364</v>
      </c>
      <c r="H15" s="118">
        <v>18</v>
      </c>
      <c r="I15" s="118">
        <v>2</v>
      </c>
      <c r="J15" s="118">
        <v>0</v>
      </c>
      <c r="K15" s="118">
        <v>0</v>
      </c>
      <c r="L15" s="118">
        <v>14</v>
      </c>
      <c r="M15" s="118">
        <v>6</v>
      </c>
      <c r="N15" s="118">
        <v>19</v>
      </c>
      <c r="O15" s="118">
        <v>56</v>
      </c>
      <c r="P15" s="118">
        <v>0</v>
      </c>
      <c r="Q15" s="118">
        <v>0</v>
      </c>
      <c r="R15" s="118">
        <v>170</v>
      </c>
      <c r="S15" s="118">
        <v>276</v>
      </c>
      <c r="T15" s="118">
        <v>0</v>
      </c>
      <c r="U15" s="118">
        <v>0</v>
      </c>
      <c r="V15" s="118">
        <v>18</v>
      </c>
      <c r="W15" s="118">
        <v>0</v>
      </c>
      <c r="X15" s="118">
        <v>0</v>
      </c>
      <c r="Y15" s="118">
        <v>6</v>
      </c>
      <c r="Z15" s="118">
        <v>0</v>
      </c>
      <c r="AA15" s="118">
        <v>0</v>
      </c>
      <c r="AB15" s="118">
        <v>68</v>
      </c>
      <c r="AC15" s="118">
        <v>21</v>
      </c>
      <c r="AD15" s="118">
        <v>47</v>
      </c>
      <c r="AE15" s="118">
        <v>106</v>
      </c>
      <c r="AF15" s="118">
        <v>38</v>
      </c>
      <c r="AG15" s="124">
        <v>68</v>
      </c>
      <c r="AH15" s="85" t="s">
        <v>20</v>
      </c>
    </row>
    <row r="16" spans="1:34" s="70" customFormat="1" ht="16.350000000000001" customHeight="1">
      <c r="A16" s="81" t="s">
        <v>21</v>
      </c>
      <c r="B16" s="67">
        <v>451</v>
      </c>
      <c r="C16" s="63">
        <v>159</v>
      </c>
      <c r="D16" s="63">
        <v>292</v>
      </c>
      <c r="E16" s="63">
        <v>400</v>
      </c>
      <c r="F16" s="63">
        <v>147</v>
      </c>
      <c r="G16" s="63">
        <v>253</v>
      </c>
      <c r="H16" s="118">
        <v>10</v>
      </c>
      <c r="I16" s="118">
        <v>3</v>
      </c>
      <c r="J16" s="118">
        <v>0</v>
      </c>
      <c r="K16" s="118">
        <v>0</v>
      </c>
      <c r="L16" s="118">
        <v>11</v>
      </c>
      <c r="M16" s="118">
        <v>2</v>
      </c>
      <c r="N16" s="118">
        <v>14</v>
      </c>
      <c r="O16" s="118">
        <v>39</v>
      </c>
      <c r="P16" s="118">
        <v>0</v>
      </c>
      <c r="Q16" s="118">
        <v>0</v>
      </c>
      <c r="R16" s="118">
        <v>112</v>
      </c>
      <c r="S16" s="118">
        <v>197</v>
      </c>
      <c r="T16" s="118">
        <v>0</v>
      </c>
      <c r="U16" s="118">
        <v>0</v>
      </c>
      <c r="V16" s="118">
        <v>11</v>
      </c>
      <c r="W16" s="118">
        <v>0</v>
      </c>
      <c r="X16" s="118">
        <v>0</v>
      </c>
      <c r="Y16" s="118">
        <v>1</v>
      </c>
      <c r="Z16" s="118">
        <v>0</v>
      </c>
      <c r="AA16" s="118">
        <v>0</v>
      </c>
      <c r="AB16" s="118">
        <v>51</v>
      </c>
      <c r="AC16" s="118">
        <v>12</v>
      </c>
      <c r="AD16" s="118">
        <v>39</v>
      </c>
      <c r="AE16" s="118">
        <v>72</v>
      </c>
      <c r="AF16" s="118">
        <v>26</v>
      </c>
      <c r="AG16" s="124">
        <v>46</v>
      </c>
      <c r="AH16" s="85" t="s">
        <v>21</v>
      </c>
    </row>
    <row r="17" spans="1:34" s="70" customFormat="1" ht="16.350000000000001" customHeight="1">
      <c r="A17" s="81" t="s">
        <v>22</v>
      </c>
      <c r="B17" s="67">
        <v>686</v>
      </c>
      <c r="C17" s="63">
        <v>216</v>
      </c>
      <c r="D17" s="63">
        <v>470</v>
      </c>
      <c r="E17" s="63">
        <v>615</v>
      </c>
      <c r="F17" s="63">
        <v>202</v>
      </c>
      <c r="G17" s="63">
        <v>413</v>
      </c>
      <c r="H17" s="118">
        <v>13</v>
      </c>
      <c r="I17" s="118">
        <v>5</v>
      </c>
      <c r="J17" s="118">
        <v>0</v>
      </c>
      <c r="K17" s="118">
        <v>0</v>
      </c>
      <c r="L17" s="118">
        <v>9</v>
      </c>
      <c r="M17" s="118">
        <v>9</v>
      </c>
      <c r="N17" s="118">
        <v>21</v>
      </c>
      <c r="O17" s="118">
        <v>49</v>
      </c>
      <c r="P17" s="118">
        <v>0</v>
      </c>
      <c r="Q17" s="118">
        <v>0</v>
      </c>
      <c r="R17" s="118">
        <v>159</v>
      </c>
      <c r="S17" s="118">
        <v>327</v>
      </c>
      <c r="T17" s="118">
        <v>0</v>
      </c>
      <c r="U17" s="118">
        <v>0</v>
      </c>
      <c r="V17" s="118">
        <v>21</v>
      </c>
      <c r="W17" s="118">
        <v>0</v>
      </c>
      <c r="X17" s="118">
        <v>0</v>
      </c>
      <c r="Y17" s="118">
        <v>2</v>
      </c>
      <c r="Z17" s="118">
        <v>0</v>
      </c>
      <c r="AA17" s="118">
        <v>0</v>
      </c>
      <c r="AB17" s="118">
        <v>71</v>
      </c>
      <c r="AC17" s="118">
        <v>14</v>
      </c>
      <c r="AD17" s="118">
        <v>57</v>
      </c>
      <c r="AE17" s="118">
        <v>103</v>
      </c>
      <c r="AF17" s="118">
        <v>27</v>
      </c>
      <c r="AG17" s="124">
        <v>76</v>
      </c>
      <c r="AH17" s="85" t="s">
        <v>22</v>
      </c>
    </row>
    <row r="18" spans="1:34" s="70" customFormat="1" ht="16.350000000000001" customHeight="1">
      <c r="A18" s="81" t="s">
        <v>23</v>
      </c>
      <c r="B18" s="67">
        <v>661</v>
      </c>
      <c r="C18" s="63">
        <v>212</v>
      </c>
      <c r="D18" s="63">
        <v>449</v>
      </c>
      <c r="E18" s="63">
        <v>593</v>
      </c>
      <c r="F18" s="63">
        <v>201</v>
      </c>
      <c r="G18" s="63">
        <v>392</v>
      </c>
      <c r="H18" s="118">
        <v>12</v>
      </c>
      <c r="I18" s="118">
        <v>4</v>
      </c>
      <c r="J18" s="118">
        <v>0</v>
      </c>
      <c r="K18" s="118">
        <v>0</v>
      </c>
      <c r="L18" s="118">
        <v>9</v>
      </c>
      <c r="M18" s="118">
        <v>7</v>
      </c>
      <c r="N18" s="118">
        <v>23</v>
      </c>
      <c r="O18" s="118">
        <v>37</v>
      </c>
      <c r="P18" s="118">
        <v>0</v>
      </c>
      <c r="Q18" s="118">
        <v>0</v>
      </c>
      <c r="R18" s="118">
        <v>157</v>
      </c>
      <c r="S18" s="118">
        <v>320</v>
      </c>
      <c r="T18" s="118">
        <v>0</v>
      </c>
      <c r="U18" s="118">
        <v>0</v>
      </c>
      <c r="V18" s="118">
        <v>23</v>
      </c>
      <c r="W18" s="118">
        <v>0</v>
      </c>
      <c r="X18" s="118">
        <v>0</v>
      </c>
      <c r="Y18" s="118">
        <v>1</v>
      </c>
      <c r="Z18" s="118">
        <v>0</v>
      </c>
      <c r="AA18" s="118">
        <v>0</v>
      </c>
      <c r="AB18" s="118">
        <v>68</v>
      </c>
      <c r="AC18" s="118">
        <v>11</v>
      </c>
      <c r="AD18" s="118">
        <v>57</v>
      </c>
      <c r="AE18" s="118">
        <v>78</v>
      </c>
      <c r="AF18" s="118">
        <v>28</v>
      </c>
      <c r="AG18" s="124">
        <v>50</v>
      </c>
      <c r="AH18" s="85" t="s">
        <v>23</v>
      </c>
    </row>
    <row r="19" spans="1:34" s="70" customFormat="1" ht="16.350000000000001" customHeight="1">
      <c r="A19" s="81" t="s">
        <v>24</v>
      </c>
      <c r="B19" s="67">
        <v>663</v>
      </c>
      <c r="C19" s="63">
        <v>202</v>
      </c>
      <c r="D19" s="63">
        <v>461</v>
      </c>
      <c r="E19" s="63">
        <v>600</v>
      </c>
      <c r="F19" s="63">
        <v>194</v>
      </c>
      <c r="G19" s="63">
        <v>406</v>
      </c>
      <c r="H19" s="118">
        <v>8</v>
      </c>
      <c r="I19" s="118">
        <v>9</v>
      </c>
      <c r="J19" s="118">
        <v>0</v>
      </c>
      <c r="K19" s="118">
        <v>0</v>
      </c>
      <c r="L19" s="118">
        <v>11</v>
      </c>
      <c r="M19" s="118">
        <v>6</v>
      </c>
      <c r="N19" s="118">
        <v>18</v>
      </c>
      <c r="O19" s="118">
        <v>56</v>
      </c>
      <c r="P19" s="118">
        <v>0</v>
      </c>
      <c r="Q19" s="118">
        <v>0</v>
      </c>
      <c r="R19" s="118">
        <v>157</v>
      </c>
      <c r="S19" s="118">
        <v>312</v>
      </c>
      <c r="T19" s="118">
        <v>0</v>
      </c>
      <c r="U19" s="118">
        <v>0</v>
      </c>
      <c r="V19" s="118">
        <v>19</v>
      </c>
      <c r="W19" s="118">
        <v>0</v>
      </c>
      <c r="X19" s="118">
        <v>0</v>
      </c>
      <c r="Y19" s="118">
        <v>4</v>
      </c>
      <c r="Z19" s="118">
        <v>0</v>
      </c>
      <c r="AA19" s="118">
        <v>0</v>
      </c>
      <c r="AB19" s="118">
        <v>63</v>
      </c>
      <c r="AC19" s="118">
        <v>8</v>
      </c>
      <c r="AD19" s="118">
        <v>55</v>
      </c>
      <c r="AE19" s="118">
        <v>81</v>
      </c>
      <c r="AF19" s="118">
        <v>33</v>
      </c>
      <c r="AG19" s="124">
        <v>48</v>
      </c>
      <c r="AH19" s="85" t="s">
        <v>24</v>
      </c>
    </row>
    <row r="20" spans="1:34" s="70" customFormat="1" ht="16.350000000000001" customHeight="1">
      <c r="A20" s="81" t="s">
        <v>25</v>
      </c>
      <c r="B20" s="67">
        <v>549</v>
      </c>
      <c r="C20" s="63">
        <v>168</v>
      </c>
      <c r="D20" s="63">
        <v>381</v>
      </c>
      <c r="E20" s="63">
        <v>483</v>
      </c>
      <c r="F20" s="63">
        <v>155</v>
      </c>
      <c r="G20" s="63">
        <v>328</v>
      </c>
      <c r="H20" s="118">
        <v>8</v>
      </c>
      <c r="I20" s="118">
        <v>7</v>
      </c>
      <c r="J20" s="118">
        <v>0</v>
      </c>
      <c r="K20" s="118">
        <v>0</v>
      </c>
      <c r="L20" s="118">
        <v>8</v>
      </c>
      <c r="M20" s="118">
        <v>7</v>
      </c>
      <c r="N20" s="118">
        <v>18</v>
      </c>
      <c r="O20" s="118">
        <v>39</v>
      </c>
      <c r="P20" s="118">
        <v>0</v>
      </c>
      <c r="Q20" s="118">
        <v>0</v>
      </c>
      <c r="R20" s="118">
        <v>121</v>
      </c>
      <c r="S20" s="118">
        <v>255</v>
      </c>
      <c r="T20" s="118">
        <v>0</v>
      </c>
      <c r="U20" s="118">
        <v>0</v>
      </c>
      <c r="V20" s="118">
        <v>17</v>
      </c>
      <c r="W20" s="118">
        <v>0</v>
      </c>
      <c r="X20" s="118">
        <v>0</v>
      </c>
      <c r="Y20" s="118">
        <v>3</v>
      </c>
      <c r="Z20" s="118">
        <v>0</v>
      </c>
      <c r="AA20" s="118">
        <v>0</v>
      </c>
      <c r="AB20" s="118">
        <v>66</v>
      </c>
      <c r="AC20" s="118">
        <v>13</v>
      </c>
      <c r="AD20" s="118">
        <v>53</v>
      </c>
      <c r="AE20" s="118">
        <v>75</v>
      </c>
      <c r="AF20" s="118">
        <v>26</v>
      </c>
      <c r="AG20" s="124">
        <v>49</v>
      </c>
      <c r="AH20" s="85" t="s">
        <v>25</v>
      </c>
    </row>
    <row r="21" spans="1:34" s="70" customFormat="1" ht="16.350000000000001" customHeight="1">
      <c r="A21" s="81" t="s">
        <v>26</v>
      </c>
      <c r="B21" s="67">
        <v>594</v>
      </c>
      <c r="C21" s="63">
        <v>203</v>
      </c>
      <c r="D21" s="63">
        <v>391</v>
      </c>
      <c r="E21" s="63">
        <v>516</v>
      </c>
      <c r="F21" s="63">
        <v>174</v>
      </c>
      <c r="G21" s="63">
        <v>342</v>
      </c>
      <c r="H21" s="118">
        <v>13</v>
      </c>
      <c r="I21" s="118">
        <v>4</v>
      </c>
      <c r="J21" s="118">
        <v>0</v>
      </c>
      <c r="K21" s="118">
        <v>0</v>
      </c>
      <c r="L21" s="118">
        <v>8</v>
      </c>
      <c r="M21" s="118">
        <v>9</v>
      </c>
      <c r="N21" s="118">
        <v>22</v>
      </c>
      <c r="O21" s="118">
        <v>39</v>
      </c>
      <c r="P21" s="118">
        <v>0</v>
      </c>
      <c r="Q21" s="118">
        <v>0</v>
      </c>
      <c r="R21" s="118">
        <v>131</v>
      </c>
      <c r="S21" s="118">
        <v>272</v>
      </c>
      <c r="T21" s="118">
        <v>0</v>
      </c>
      <c r="U21" s="118">
        <v>0</v>
      </c>
      <c r="V21" s="118">
        <v>16</v>
      </c>
      <c r="W21" s="118">
        <v>0</v>
      </c>
      <c r="X21" s="118">
        <v>0</v>
      </c>
      <c r="Y21" s="118">
        <v>2</v>
      </c>
      <c r="Z21" s="118">
        <v>0</v>
      </c>
      <c r="AA21" s="118">
        <v>0</v>
      </c>
      <c r="AB21" s="118">
        <v>78</v>
      </c>
      <c r="AC21" s="118">
        <v>29</v>
      </c>
      <c r="AD21" s="118">
        <v>49</v>
      </c>
      <c r="AE21" s="118">
        <v>87</v>
      </c>
      <c r="AF21" s="118">
        <v>29</v>
      </c>
      <c r="AG21" s="124">
        <v>58</v>
      </c>
      <c r="AH21" s="85" t="s">
        <v>26</v>
      </c>
    </row>
    <row r="22" spans="1:34" ht="16.350000000000001" customHeight="1">
      <c r="A22" s="86"/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5"/>
      <c r="AH22" s="89"/>
    </row>
    <row r="23" spans="1:34" ht="16.350000000000001" customHeight="1">
      <c r="A23" s="55" t="s">
        <v>27</v>
      </c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5"/>
      <c r="AH23" s="90" t="s">
        <v>28</v>
      </c>
    </row>
    <row r="24" spans="1:34" s="70" customFormat="1" ht="16.350000000000001" customHeight="1">
      <c r="A24" s="116">
        <f>A9</f>
        <v>23</v>
      </c>
      <c r="B24" s="67">
        <v>3923</v>
      </c>
      <c r="C24" s="63">
        <v>1298</v>
      </c>
      <c r="D24" s="63">
        <v>2625</v>
      </c>
      <c r="E24" s="63">
        <v>3601</v>
      </c>
      <c r="F24" s="63">
        <v>1211</v>
      </c>
      <c r="G24" s="63">
        <v>2390</v>
      </c>
      <c r="H24" s="63">
        <v>81</v>
      </c>
      <c r="I24" s="63">
        <v>32</v>
      </c>
      <c r="J24" s="118">
        <v>0</v>
      </c>
      <c r="K24" s="118">
        <v>0</v>
      </c>
      <c r="L24" s="63">
        <v>84</v>
      </c>
      <c r="M24" s="63">
        <v>29</v>
      </c>
      <c r="N24" s="118">
        <v>172</v>
      </c>
      <c r="O24" s="118">
        <v>279</v>
      </c>
      <c r="P24" s="118">
        <v>0</v>
      </c>
      <c r="Q24" s="118">
        <v>0</v>
      </c>
      <c r="R24" s="63">
        <v>874</v>
      </c>
      <c r="S24" s="63">
        <v>1920</v>
      </c>
      <c r="T24" s="63">
        <v>0</v>
      </c>
      <c r="U24" s="63">
        <v>0</v>
      </c>
      <c r="V24" s="63">
        <v>126</v>
      </c>
      <c r="W24" s="63">
        <v>0</v>
      </c>
      <c r="X24" s="63">
        <v>0</v>
      </c>
      <c r="Y24" s="63">
        <v>4</v>
      </c>
      <c r="Z24" s="63">
        <v>0</v>
      </c>
      <c r="AA24" s="63">
        <v>0</v>
      </c>
      <c r="AB24" s="63">
        <v>322</v>
      </c>
      <c r="AC24" s="63">
        <v>87</v>
      </c>
      <c r="AD24" s="63">
        <v>235</v>
      </c>
      <c r="AE24" s="63">
        <v>645</v>
      </c>
      <c r="AF24" s="63">
        <v>197</v>
      </c>
      <c r="AG24" s="68">
        <v>448</v>
      </c>
      <c r="AH24" s="116">
        <f>A24</f>
        <v>23</v>
      </c>
    </row>
    <row r="25" spans="1:34" s="70" customFormat="1" ht="16.350000000000001" customHeight="1">
      <c r="A25" s="117">
        <f>A10</f>
        <v>24</v>
      </c>
      <c r="B25" s="67">
        <v>3968</v>
      </c>
      <c r="C25" s="63">
        <v>1301</v>
      </c>
      <c r="D25" s="63">
        <v>2667</v>
      </c>
      <c r="E25" s="63">
        <v>3630</v>
      </c>
      <c r="F25" s="63">
        <v>1214</v>
      </c>
      <c r="G25" s="63">
        <v>2416</v>
      </c>
      <c r="H25" s="63">
        <v>82</v>
      </c>
      <c r="I25" s="63">
        <v>31</v>
      </c>
      <c r="J25" s="118">
        <v>0</v>
      </c>
      <c r="K25" s="118">
        <v>0</v>
      </c>
      <c r="L25" s="63">
        <v>78</v>
      </c>
      <c r="M25" s="63">
        <v>35</v>
      </c>
      <c r="N25" s="118">
        <v>159</v>
      </c>
      <c r="O25" s="118">
        <v>293</v>
      </c>
      <c r="P25" s="118">
        <v>0</v>
      </c>
      <c r="Q25" s="118">
        <v>0</v>
      </c>
      <c r="R25" s="63">
        <v>894</v>
      </c>
      <c r="S25" s="63">
        <v>1909</v>
      </c>
      <c r="T25" s="63">
        <v>0</v>
      </c>
      <c r="U25" s="63">
        <v>0</v>
      </c>
      <c r="V25" s="63">
        <v>127</v>
      </c>
      <c r="W25" s="63">
        <v>0</v>
      </c>
      <c r="X25" s="63">
        <v>0</v>
      </c>
      <c r="Y25" s="63">
        <v>20</v>
      </c>
      <c r="Z25" s="63">
        <v>1</v>
      </c>
      <c r="AA25" s="63">
        <v>1</v>
      </c>
      <c r="AB25" s="63">
        <v>338</v>
      </c>
      <c r="AC25" s="63">
        <v>87</v>
      </c>
      <c r="AD25" s="63">
        <v>251</v>
      </c>
      <c r="AE25" s="63">
        <v>611</v>
      </c>
      <c r="AF25" s="63">
        <v>197</v>
      </c>
      <c r="AG25" s="68">
        <v>414</v>
      </c>
      <c r="AH25" s="117">
        <f>A25</f>
        <v>24</v>
      </c>
    </row>
    <row r="26" spans="1:34" s="70" customFormat="1" ht="16.350000000000001" customHeight="1">
      <c r="A26" s="117">
        <f>A11</f>
        <v>25</v>
      </c>
      <c r="B26" s="67">
        <v>4008</v>
      </c>
      <c r="C26" s="63">
        <v>1328</v>
      </c>
      <c r="D26" s="63">
        <v>2680</v>
      </c>
      <c r="E26" s="63">
        <v>3638</v>
      </c>
      <c r="F26" s="63">
        <v>1227</v>
      </c>
      <c r="G26" s="63">
        <v>2411</v>
      </c>
      <c r="H26" s="63">
        <v>80</v>
      </c>
      <c r="I26" s="63">
        <v>33</v>
      </c>
      <c r="J26" s="118">
        <v>0</v>
      </c>
      <c r="K26" s="118">
        <v>0</v>
      </c>
      <c r="L26" s="63">
        <v>76</v>
      </c>
      <c r="M26" s="63">
        <v>37</v>
      </c>
      <c r="N26" s="118">
        <v>151</v>
      </c>
      <c r="O26" s="118">
        <v>301</v>
      </c>
      <c r="P26" s="118">
        <v>0</v>
      </c>
      <c r="Q26" s="118">
        <v>0</v>
      </c>
      <c r="R26" s="63">
        <v>920</v>
      </c>
      <c r="S26" s="63">
        <v>1896</v>
      </c>
      <c r="T26" s="63">
        <v>0</v>
      </c>
      <c r="U26" s="63">
        <v>0</v>
      </c>
      <c r="V26" s="63">
        <v>124</v>
      </c>
      <c r="W26" s="63">
        <v>0</v>
      </c>
      <c r="X26" s="63">
        <v>0</v>
      </c>
      <c r="Y26" s="63">
        <v>20</v>
      </c>
      <c r="Z26" s="63">
        <v>0</v>
      </c>
      <c r="AA26" s="63">
        <v>0</v>
      </c>
      <c r="AB26" s="63">
        <v>370</v>
      </c>
      <c r="AC26" s="63">
        <v>101</v>
      </c>
      <c r="AD26" s="63">
        <v>269</v>
      </c>
      <c r="AE26" s="63">
        <v>611</v>
      </c>
      <c r="AF26" s="63">
        <v>200</v>
      </c>
      <c r="AG26" s="68">
        <v>411</v>
      </c>
      <c r="AH26" s="117">
        <f t="shared" ref="AH26:AH29" si="1">A26</f>
        <v>25</v>
      </c>
    </row>
    <row r="27" spans="1:34" s="70" customFormat="1" ht="16.350000000000001" customHeight="1">
      <c r="A27" s="117">
        <f>A12</f>
        <v>26</v>
      </c>
      <c r="B27" s="67">
        <v>4033</v>
      </c>
      <c r="C27" s="63">
        <v>1344</v>
      </c>
      <c r="D27" s="63">
        <v>2689</v>
      </c>
      <c r="E27" s="63">
        <v>3656</v>
      </c>
      <c r="F27" s="63">
        <v>1235</v>
      </c>
      <c r="G27" s="63">
        <v>2421</v>
      </c>
      <c r="H27" s="63">
        <v>80</v>
      </c>
      <c r="I27" s="63">
        <v>33</v>
      </c>
      <c r="J27" s="118">
        <v>0</v>
      </c>
      <c r="K27" s="118">
        <v>0</v>
      </c>
      <c r="L27" s="63">
        <v>77</v>
      </c>
      <c r="M27" s="63">
        <v>36</v>
      </c>
      <c r="N27" s="118">
        <v>134</v>
      </c>
      <c r="O27" s="118">
        <v>317</v>
      </c>
      <c r="P27" s="118">
        <v>0</v>
      </c>
      <c r="Q27" s="118">
        <v>0</v>
      </c>
      <c r="R27" s="63">
        <v>944</v>
      </c>
      <c r="S27" s="63">
        <v>1888</v>
      </c>
      <c r="T27" s="63">
        <v>0</v>
      </c>
      <c r="U27" s="63">
        <v>0</v>
      </c>
      <c r="V27" s="63">
        <v>127</v>
      </c>
      <c r="W27" s="63">
        <v>0</v>
      </c>
      <c r="X27" s="63">
        <v>0</v>
      </c>
      <c r="Y27" s="63">
        <v>20</v>
      </c>
      <c r="Z27" s="63">
        <v>0</v>
      </c>
      <c r="AA27" s="63">
        <v>0</v>
      </c>
      <c r="AB27" s="63">
        <v>377</v>
      </c>
      <c r="AC27" s="63">
        <v>109</v>
      </c>
      <c r="AD27" s="63">
        <v>268</v>
      </c>
      <c r="AE27" s="63">
        <v>602</v>
      </c>
      <c r="AF27" s="63">
        <v>204</v>
      </c>
      <c r="AG27" s="68">
        <v>398</v>
      </c>
      <c r="AH27" s="117">
        <f t="shared" si="1"/>
        <v>26</v>
      </c>
    </row>
    <row r="28" spans="1:34" ht="16.350000000000001" customHeight="1">
      <c r="A28" s="119"/>
      <c r="B28" s="72"/>
      <c r="C28" s="73"/>
      <c r="D28" s="73"/>
      <c r="E28" s="73"/>
      <c r="F28" s="73"/>
      <c r="G28" s="73"/>
      <c r="H28" s="73"/>
      <c r="I28" s="73"/>
      <c r="J28" s="78"/>
      <c r="K28" s="78"/>
      <c r="L28" s="73"/>
      <c r="M28" s="73"/>
      <c r="N28" s="73"/>
      <c r="O28" s="73"/>
      <c r="P28" s="78"/>
      <c r="Q28" s="78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5"/>
      <c r="AH28" s="117"/>
    </row>
    <row r="29" spans="1:34" ht="16.350000000000001" customHeight="1">
      <c r="A29" s="121">
        <f>A14</f>
        <v>27</v>
      </c>
      <c r="B29" s="72">
        <v>4134</v>
      </c>
      <c r="C29" s="73">
        <v>1360</v>
      </c>
      <c r="D29" s="73">
        <v>2774</v>
      </c>
      <c r="E29" s="73">
        <v>3695</v>
      </c>
      <c r="F29" s="78">
        <v>1259</v>
      </c>
      <c r="G29" s="78">
        <v>2436</v>
      </c>
      <c r="H29" s="78">
        <v>80</v>
      </c>
      <c r="I29" s="78">
        <v>33</v>
      </c>
      <c r="J29" s="78">
        <v>0</v>
      </c>
      <c r="K29" s="78">
        <v>0</v>
      </c>
      <c r="L29" s="78">
        <v>69</v>
      </c>
      <c r="M29" s="78">
        <v>44</v>
      </c>
      <c r="N29" s="73">
        <v>135</v>
      </c>
      <c r="O29" s="73">
        <v>315</v>
      </c>
      <c r="P29" s="78">
        <v>0</v>
      </c>
      <c r="Q29" s="78">
        <v>0</v>
      </c>
      <c r="R29" s="78">
        <v>975</v>
      </c>
      <c r="S29" s="78">
        <v>1902</v>
      </c>
      <c r="T29" s="78">
        <v>0</v>
      </c>
      <c r="U29" s="78">
        <v>0</v>
      </c>
      <c r="V29" s="78">
        <v>123</v>
      </c>
      <c r="W29" s="78">
        <v>0</v>
      </c>
      <c r="X29" s="78">
        <v>0</v>
      </c>
      <c r="Y29" s="73">
        <v>19</v>
      </c>
      <c r="Z29" s="73">
        <v>0</v>
      </c>
      <c r="AA29" s="73">
        <v>0</v>
      </c>
      <c r="AB29" s="73">
        <v>439</v>
      </c>
      <c r="AC29" s="73">
        <v>101</v>
      </c>
      <c r="AD29" s="73">
        <v>338</v>
      </c>
      <c r="AE29" s="73">
        <v>592</v>
      </c>
      <c r="AF29" s="73">
        <v>203</v>
      </c>
      <c r="AG29" s="75">
        <v>389</v>
      </c>
      <c r="AH29" s="123">
        <f t="shared" si="1"/>
        <v>27</v>
      </c>
    </row>
    <row r="30" spans="1:34" s="70" customFormat="1" ht="16.350000000000001" customHeight="1">
      <c r="A30" s="81" t="s">
        <v>20</v>
      </c>
      <c r="B30" s="67">
        <v>653</v>
      </c>
      <c r="C30" s="63">
        <v>242</v>
      </c>
      <c r="D30" s="63">
        <v>411</v>
      </c>
      <c r="E30" s="63">
        <v>585</v>
      </c>
      <c r="F30" s="63">
        <v>221</v>
      </c>
      <c r="G30" s="63">
        <v>364</v>
      </c>
      <c r="H30" s="83">
        <v>18</v>
      </c>
      <c r="I30" s="83">
        <v>2</v>
      </c>
      <c r="J30" s="63">
        <v>0</v>
      </c>
      <c r="K30" s="63">
        <v>0</v>
      </c>
      <c r="L30" s="83">
        <v>14</v>
      </c>
      <c r="M30" s="83">
        <v>6</v>
      </c>
      <c r="N30" s="118">
        <v>19</v>
      </c>
      <c r="O30" s="83">
        <v>56</v>
      </c>
      <c r="P30" s="63">
        <v>0</v>
      </c>
      <c r="Q30" s="63">
        <v>0</v>
      </c>
      <c r="R30" s="83">
        <v>170</v>
      </c>
      <c r="S30" s="83">
        <v>276</v>
      </c>
      <c r="T30" s="83">
        <v>0</v>
      </c>
      <c r="U30" s="83">
        <v>0</v>
      </c>
      <c r="V30" s="83">
        <v>18</v>
      </c>
      <c r="W30" s="83">
        <v>0</v>
      </c>
      <c r="X30" s="83">
        <v>0</v>
      </c>
      <c r="Y30" s="83">
        <v>6</v>
      </c>
      <c r="Z30" s="83">
        <v>0</v>
      </c>
      <c r="AA30" s="83">
        <v>0</v>
      </c>
      <c r="AB30" s="63">
        <v>68</v>
      </c>
      <c r="AC30" s="83">
        <v>21</v>
      </c>
      <c r="AD30" s="83">
        <v>47</v>
      </c>
      <c r="AE30" s="63">
        <v>106</v>
      </c>
      <c r="AF30" s="83">
        <v>38</v>
      </c>
      <c r="AG30" s="84">
        <v>68</v>
      </c>
      <c r="AH30" s="96" t="s">
        <v>20</v>
      </c>
    </row>
    <row r="31" spans="1:34" s="70" customFormat="1" ht="16.350000000000001" customHeight="1">
      <c r="A31" s="81" t="s">
        <v>21</v>
      </c>
      <c r="B31" s="67">
        <v>451</v>
      </c>
      <c r="C31" s="63">
        <v>159</v>
      </c>
      <c r="D31" s="63">
        <v>292</v>
      </c>
      <c r="E31" s="63">
        <v>400</v>
      </c>
      <c r="F31" s="63">
        <v>147</v>
      </c>
      <c r="G31" s="63">
        <v>253</v>
      </c>
      <c r="H31" s="83">
        <v>10</v>
      </c>
      <c r="I31" s="83">
        <v>3</v>
      </c>
      <c r="J31" s="63">
        <v>0</v>
      </c>
      <c r="K31" s="63">
        <v>0</v>
      </c>
      <c r="L31" s="83">
        <v>11</v>
      </c>
      <c r="M31" s="83">
        <v>2</v>
      </c>
      <c r="N31" s="118">
        <v>14</v>
      </c>
      <c r="O31" s="83">
        <v>39</v>
      </c>
      <c r="P31" s="63">
        <v>0</v>
      </c>
      <c r="Q31" s="63">
        <v>0</v>
      </c>
      <c r="R31" s="83">
        <v>112</v>
      </c>
      <c r="S31" s="83">
        <v>197</v>
      </c>
      <c r="T31" s="83">
        <v>0</v>
      </c>
      <c r="U31" s="83">
        <v>0</v>
      </c>
      <c r="V31" s="83">
        <v>11</v>
      </c>
      <c r="W31" s="83">
        <v>0</v>
      </c>
      <c r="X31" s="83">
        <v>0</v>
      </c>
      <c r="Y31" s="83">
        <v>1</v>
      </c>
      <c r="Z31" s="83">
        <v>0</v>
      </c>
      <c r="AA31" s="83">
        <v>0</v>
      </c>
      <c r="AB31" s="63">
        <v>51</v>
      </c>
      <c r="AC31" s="83">
        <v>12</v>
      </c>
      <c r="AD31" s="83">
        <v>39</v>
      </c>
      <c r="AE31" s="63">
        <v>72</v>
      </c>
      <c r="AF31" s="83">
        <v>26</v>
      </c>
      <c r="AG31" s="84">
        <v>46</v>
      </c>
      <c r="AH31" s="96" t="s">
        <v>21</v>
      </c>
    </row>
    <row r="32" spans="1:34" s="70" customFormat="1" ht="16.350000000000001" customHeight="1">
      <c r="A32" s="81" t="s">
        <v>22</v>
      </c>
      <c r="B32" s="67">
        <v>673</v>
      </c>
      <c r="C32" s="63">
        <v>211</v>
      </c>
      <c r="D32" s="63">
        <v>462</v>
      </c>
      <c r="E32" s="63">
        <v>609</v>
      </c>
      <c r="F32" s="63">
        <v>200</v>
      </c>
      <c r="G32" s="63">
        <v>409</v>
      </c>
      <c r="H32" s="83">
        <v>13</v>
      </c>
      <c r="I32" s="83">
        <v>5</v>
      </c>
      <c r="J32" s="118">
        <v>0</v>
      </c>
      <c r="K32" s="118">
        <v>0</v>
      </c>
      <c r="L32" s="83">
        <v>9</v>
      </c>
      <c r="M32" s="83">
        <v>9</v>
      </c>
      <c r="N32" s="118">
        <v>21</v>
      </c>
      <c r="O32" s="83">
        <v>49</v>
      </c>
      <c r="P32" s="118">
        <v>0</v>
      </c>
      <c r="Q32" s="118">
        <v>0</v>
      </c>
      <c r="R32" s="83">
        <v>157</v>
      </c>
      <c r="S32" s="83">
        <v>323</v>
      </c>
      <c r="T32" s="83">
        <v>0</v>
      </c>
      <c r="U32" s="83">
        <v>0</v>
      </c>
      <c r="V32" s="83">
        <v>21</v>
      </c>
      <c r="W32" s="83">
        <v>0</v>
      </c>
      <c r="X32" s="83">
        <v>0</v>
      </c>
      <c r="Y32" s="83">
        <v>2</v>
      </c>
      <c r="Z32" s="83">
        <v>0</v>
      </c>
      <c r="AA32" s="83">
        <v>0</v>
      </c>
      <c r="AB32" s="63">
        <v>64</v>
      </c>
      <c r="AC32" s="83">
        <v>11</v>
      </c>
      <c r="AD32" s="83">
        <v>53</v>
      </c>
      <c r="AE32" s="63">
        <v>101</v>
      </c>
      <c r="AF32" s="83">
        <v>26</v>
      </c>
      <c r="AG32" s="84">
        <v>75</v>
      </c>
      <c r="AH32" s="96" t="s">
        <v>22</v>
      </c>
    </row>
    <row r="33" spans="1:34" s="70" customFormat="1" ht="16.350000000000001" customHeight="1">
      <c r="A33" s="81" t="s">
        <v>23</v>
      </c>
      <c r="B33" s="67">
        <v>628</v>
      </c>
      <c r="C33" s="63">
        <v>200</v>
      </c>
      <c r="D33" s="63">
        <v>428</v>
      </c>
      <c r="E33" s="63">
        <v>568</v>
      </c>
      <c r="F33" s="63">
        <v>192</v>
      </c>
      <c r="G33" s="63">
        <v>376</v>
      </c>
      <c r="H33" s="83">
        <v>11</v>
      </c>
      <c r="I33" s="83">
        <v>4</v>
      </c>
      <c r="J33" s="63">
        <v>0</v>
      </c>
      <c r="K33" s="63">
        <v>0</v>
      </c>
      <c r="L33" s="83">
        <v>9</v>
      </c>
      <c r="M33" s="83">
        <v>6</v>
      </c>
      <c r="N33" s="118">
        <v>23</v>
      </c>
      <c r="O33" s="83">
        <v>37</v>
      </c>
      <c r="P33" s="63">
        <v>0</v>
      </c>
      <c r="Q33" s="63">
        <v>0</v>
      </c>
      <c r="R33" s="83">
        <v>149</v>
      </c>
      <c r="S33" s="83">
        <v>305</v>
      </c>
      <c r="T33" s="83">
        <v>0</v>
      </c>
      <c r="U33" s="83">
        <v>0</v>
      </c>
      <c r="V33" s="83">
        <v>23</v>
      </c>
      <c r="W33" s="83">
        <v>0</v>
      </c>
      <c r="X33" s="83">
        <v>0</v>
      </c>
      <c r="Y33" s="83">
        <v>1</v>
      </c>
      <c r="Z33" s="83">
        <v>0</v>
      </c>
      <c r="AA33" s="83">
        <v>0</v>
      </c>
      <c r="AB33" s="63">
        <v>60</v>
      </c>
      <c r="AC33" s="83">
        <v>8</v>
      </c>
      <c r="AD33" s="83">
        <v>52</v>
      </c>
      <c r="AE33" s="63">
        <v>77</v>
      </c>
      <c r="AF33" s="83">
        <v>28</v>
      </c>
      <c r="AG33" s="84">
        <v>49</v>
      </c>
      <c r="AH33" s="96" t="s">
        <v>23</v>
      </c>
    </row>
    <row r="34" spans="1:34" s="70" customFormat="1" ht="16.350000000000001" customHeight="1">
      <c r="A34" s="81" t="s">
        <v>24</v>
      </c>
      <c r="B34" s="67">
        <v>663</v>
      </c>
      <c r="C34" s="63">
        <v>202</v>
      </c>
      <c r="D34" s="63">
        <v>461</v>
      </c>
      <c r="E34" s="63">
        <v>600</v>
      </c>
      <c r="F34" s="63">
        <v>194</v>
      </c>
      <c r="G34" s="63">
        <v>406</v>
      </c>
      <c r="H34" s="83">
        <v>8</v>
      </c>
      <c r="I34" s="83">
        <v>9</v>
      </c>
      <c r="J34" s="63">
        <v>0</v>
      </c>
      <c r="K34" s="63">
        <v>0</v>
      </c>
      <c r="L34" s="83">
        <v>11</v>
      </c>
      <c r="M34" s="83">
        <v>6</v>
      </c>
      <c r="N34" s="118">
        <v>18</v>
      </c>
      <c r="O34" s="83">
        <v>56</v>
      </c>
      <c r="P34" s="63">
        <v>0</v>
      </c>
      <c r="Q34" s="63">
        <v>0</v>
      </c>
      <c r="R34" s="83">
        <v>157</v>
      </c>
      <c r="S34" s="83">
        <v>312</v>
      </c>
      <c r="T34" s="83">
        <v>0</v>
      </c>
      <c r="U34" s="83">
        <v>0</v>
      </c>
      <c r="V34" s="83">
        <v>19</v>
      </c>
      <c r="W34" s="83">
        <v>0</v>
      </c>
      <c r="X34" s="83">
        <v>0</v>
      </c>
      <c r="Y34" s="83">
        <v>4</v>
      </c>
      <c r="Z34" s="83">
        <v>0</v>
      </c>
      <c r="AA34" s="83">
        <v>0</v>
      </c>
      <c r="AB34" s="63">
        <v>63</v>
      </c>
      <c r="AC34" s="83">
        <v>8</v>
      </c>
      <c r="AD34" s="83">
        <v>55</v>
      </c>
      <c r="AE34" s="63">
        <v>81</v>
      </c>
      <c r="AF34" s="83">
        <v>33</v>
      </c>
      <c r="AG34" s="84">
        <v>48</v>
      </c>
      <c r="AH34" s="96" t="s">
        <v>24</v>
      </c>
    </row>
    <row r="35" spans="1:34" s="70" customFormat="1" ht="16.350000000000001" customHeight="1">
      <c r="A35" s="81" t="s">
        <v>25</v>
      </c>
      <c r="B35" s="67">
        <v>502</v>
      </c>
      <c r="C35" s="63">
        <v>158</v>
      </c>
      <c r="D35" s="63">
        <v>344</v>
      </c>
      <c r="E35" s="63">
        <v>445</v>
      </c>
      <c r="F35" s="63">
        <v>145</v>
      </c>
      <c r="G35" s="63">
        <v>300</v>
      </c>
      <c r="H35" s="83">
        <v>8</v>
      </c>
      <c r="I35" s="83">
        <v>6</v>
      </c>
      <c r="J35" s="118">
        <v>0</v>
      </c>
      <c r="K35" s="118">
        <v>0</v>
      </c>
      <c r="L35" s="83">
        <v>8</v>
      </c>
      <c r="M35" s="83">
        <v>6</v>
      </c>
      <c r="N35" s="118">
        <v>18</v>
      </c>
      <c r="O35" s="83">
        <v>39</v>
      </c>
      <c r="P35" s="118">
        <v>0</v>
      </c>
      <c r="Q35" s="118">
        <v>0</v>
      </c>
      <c r="R35" s="83">
        <v>111</v>
      </c>
      <c r="S35" s="83">
        <v>230</v>
      </c>
      <c r="T35" s="83">
        <v>0</v>
      </c>
      <c r="U35" s="83">
        <v>0</v>
      </c>
      <c r="V35" s="83">
        <v>16</v>
      </c>
      <c r="W35" s="83">
        <v>0</v>
      </c>
      <c r="X35" s="83">
        <v>0</v>
      </c>
      <c r="Y35" s="83">
        <v>3</v>
      </c>
      <c r="Z35" s="83">
        <v>0</v>
      </c>
      <c r="AA35" s="83">
        <v>0</v>
      </c>
      <c r="AB35" s="63">
        <v>57</v>
      </c>
      <c r="AC35" s="83">
        <v>13</v>
      </c>
      <c r="AD35" s="83">
        <v>44</v>
      </c>
      <c r="AE35" s="63">
        <v>70</v>
      </c>
      <c r="AF35" s="83">
        <v>24</v>
      </c>
      <c r="AG35" s="84">
        <v>46</v>
      </c>
      <c r="AH35" s="96" t="s">
        <v>25</v>
      </c>
    </row>
    <row r="36" spans="1:34" s="70" customFormat="1" ht="16.350000000000001" customHeight="1">
      <c r="A36" s="81" t="s">
        <v>26</v>
      </c>
      <c r="B36" s="67">
        <v>564</v>
      </c>
      <c r="C36" s="63">
        <v>188</v>
      </c>
      <c r="D36" s="63">
        <v>376</v>
      </c>
      <c r="E36" s="63">
        <v>488</v>
      </c>
      <c r="F36" s="63">
        <v>160</v>
      </c>
      <c r="G36" s="63">
        <v>328</v>
      </c>
      <c r="H36" s="83">
        <v>12</v>
      </c>
      <c r="I36" s="83">
        <v>4</v>
      </c>
      <c r="J36" s="118">
        <v>0</v>
      </c>
      <c r="K36" s="118">
        <v>0</v>
      </c>
      <c r="L36" s="83">
        <v>7</v>
      </c>
      <c r="M36" s="83">
        <v>9</v>
      </c>
      <c r="N36" s="118">
        <v>22</v>
      </c>
      <c r="O36" s="83">
        <v>39</v>
      </c>
      <c r="P36" s="118">
        <v>0</v>
      </c>
      <c r="Q36" s="118">
        <v>0</v>
      </c>
      <c r="R36" s="83">
        <v>119</v>
      </c>
      <c r="S36" s="83">
        <v>259</v>
      </c>
      <c r="T36" s="83">
        <v>0</v>
      </c>
      <c r="U36" s="83">
        <v>0</v>
      </c>
      <c r="V36" s="83">
        <v>15</v>
      </c>
      <c r="W36" s="83">
        <v>0</v>
      </c>
      <c r="X36" s="83">
        <v>0</v>
      </c>
      <c r="Y36" s="83">
        <v>2</v>
      </c>
      <c r="Z36" s="83">
        <v>0</v>
      </c>
      <c r="AA36" s="83">
        <v>0</v>
      </c>
      <c r="AB36" s="63">
        <v>76</v>
      </c>
      <c r="AC36" s="83">
        <v>28</v>
      </c>
      <c r="AD36" s="83">
        <v>48</v>
      </c>
      <c r="AE36" s="63">
        <v>85</v>
      </c>
      <c r="AF36" s="83">
        <v>28</v>
      </c>
      <c r="AG36" s="84">
        <v>57</v>
      </c>
      <c r="AH36" s="96" t="s">
        <v>26</v>
      </c>
    </row>
    <row r="37" spans="1:34" ht="16.350000000000001" customHeight="1">
      <c r="A37" s="86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5"/>
      <c r="AH37" s="89"/>
    </row>
    <row r="38" spans="1:34" ht="15.75" customHeight="1">
      <c r="A38" s="55" t="s">
        <v>29</v>
      </c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5"/>
      <c r="AH38" s="90" t="s">
        <v>29</v>
      </c>
    </row>
    <row r="39" spans="1:34" s="70" customFormat="1" ht="16.350000000000001" customHeight="1">
      <c r="A39" s="116">
        <f>A9</f>
        <v>23</v>
      </c>
      <c r="B39" s="67">
        <v>117</v>
      </c>
      <c r="C39" s="63">
        <v>42</v>
      </c>
      <c r="D39" s="63">
        <v>75</v>
      </c>
      <c r="E39" s="63">
        <v>93</v>
      </c>
      <c r="F39" s="63">
        <v>35</v>
      </c>
      <c r="G39" s="63">
        <v>58</v>
      </c>
      <c r="H39" s="63">
        <v>3</v>
      </c>
      <c r="I39" s="63">
        <v>0</v>
      </c>
      <c r="J39" s="63">
        <v>0</v>
      </c>
      <c r="K39" s="63">
        <v>0</v>
      </c>
      <c r="L39" s="63">
        <v>2</v>
      </c>
      <c r="M39" s="63">
        <v>2</v>
      </c>
      <c r="N39" s="63">
        <v>0</v>
      </c>
      <c r="O39" s="63">
        <v>0</v>
      </c>
      <c r="P39" s="63">
        <v>0</v>
      </c>
      <c r="Q39" s="63">
        <v>0</v>
      </c>
      <c r="R39" s="63">
        <v>30</v>
      </c>
      <c r="S39" s="63">
        <v>54</v>
      </c>
      <c r="T39" s="63">
        <v>0</v>
      </c>
      <c r="U39" s="63">
        <v>0</v>
      </c>
      <c r="V39" s="63">
        <v>2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24</v>
      </c>
      <c r="AC39" s="63">
        <v>7</v>
      </c>
      <c r="AD39" s="63">
        <v>17</v>
      </c>
      <c r="AE39" s="63">
        <v>10</v>
      </c>
      <c r="AF39" s="63">
        <v>5</v>
      </c>
      <c r="AG39" s="68">
        <v>5</v>
      </c>
      <c r="AH39" s="116">
        <f>A39</f>
        <v>23</v>
      </c>
    </row>
    <row r="40" spans="1:34" s="70" customFormat="1" ht="16.350000000000001" customHeight="1">
      <c r="A40" s="117">
        <f>A10</f>
        <v>24</v>
      </c>
      <c r="B40" s="67">
        <v>122</v>
      </c>
      <c r="C40" s="63">
        <v>42</v>
      </c>
      <c r="D40" s="63">
        <v>80</v>
      </c>
      <c r="E40" s="63">
        <v>96</v>
      </c>
      <c r="F40" s="63">
        <v>37</v>
      </c>
      <c r="G40" s="63">
        <v>59</v>
      </c>
      <c r="H40" s="63">
        <v>2</v>
      </c>
      <c r="I40" s="63">
        <v>1</v>
      </c>
      <c r="J40" s="118">
        <v>0</v>
      </c>
      <c r="K40" s="118">
        <v>0</v>
      </c>
      <c r="L40" s="63">
        <v>2</v>
      </c>
      <c r="M40" s="63">
        <v>2</v>
      </c>
      <c r="N40" s="118">
        <v>0</v>
      </c>
      <c r="O40" s="118">
        <v>0</v>
      </c>
      <c r="P40" s="118">
        <v>0</v>
      </c>
      <c r="Q40" s="118">
        <v>0</v>
      </c>
      <c r="R40" s="63">
        <v>33</v>
      </c>
      <c r="S40" s="63">
        <v>54</v>
      </c>
      <c r="T40" s="63">
        <v>0</v>
      </c>
      <c r="U40" s="63">
        <v>0</v>
      </c>
      <c r="V40" s="63">
        <v>2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26</v>
      </c>
      <c r="AC40" s="63">
        <v>5</v>
      </c>
      <c r="AD40" s="63">
        <v>21</v>
      </c>
      <c r="AE40" s="63">
        <v>9</v>
      </c>
      <c r="AF40" s="63">
        <v>4</v>
      </c>
      <c r="AG40" s="68">
        <v>5</v>
      </c>
      <c r="AH40" s="117">
        <f>A40</f>
        <v>24</v>
      </c>
    </row>
    <row r="41" spans="1:34" s="70" customFormat="1" ht="16.350000000000001" customHeight="1">
      <c r="A41" s="117">
        <f>A11</f>
        <v>25</v>
      </c>
      <c r="B41" s="67">
        <v>117</v>
      </c>
      <c r="C41" s="63">
        <v>42</v>
      </c>
      <c r="D41" s="63">
        <v>75</v>
      </c>
      <c r="E41" s="63">
        <v>93</v>
      </c>
      <c r="F41" s="63">
        <v>35</v>
      </c>
      <c r="G41" s="63">
        <v>58</v>
      </c>
      <c r="H41" s="63">
        <v>2</v>
      </c>
      <c r="I41" s="63">
        <v>1</v>
      </c>
      <c r="J41" s="118">
        <v>0</v>
      </c>
      <c r="K41" s="118">
        <v>0</v>
      </c>
      <c r="L41" s="63">
        <v>1</v>
      </c>
      <c r="M41" s="63">
        <v>2</v>
      </c>
      <c r="N41" s="118">
        <v>0</v>
      </c>
      <c r="O41" s="118">
        <v>0</v>
      </c>
      <c r="P41" s="118">
        <v>0</v>
      </c>
      <c r="Q41" s="118">
        <v>0</v>
      </c>
      <c r="R41" s="63">
        <v>32</v>
      </c>
      <c r="S41" s="63">
        <v>52</v>
      </c>
      <c r="T41" s="63">
        <v>0</v>
      </c>
      <c r="U41" s="63">
        <v>0</v>
      </c>
      <c r="V41" s="63">
        <v>2</v>
      </c>
      <c r="W41" s="63">
        <v>0</v>
      </c>
      <c r="X41" s="63">
        <v>0</v>
      </c>
      <c r="Y41" s="63">
        <v>0</v>
      </c>
      <c r="Z41" s="63">
        <v>0</v>
      </c>
      <c r="AA41" s="63">
        <v>1</v>
      </c>
      <c r="AB41" s="63">
        <v>24</v>
      </c>
      <c r="AC41" s="63">
        <v>7</v>
      </c>
      <c r="AD41" s="63">
        <v>17</v>
      </c>
      <c r="AE41" s="63">
        <v>10</v>
      </c>
      <c r="AF41" s="63">
        <v>5</v>
      </c>
      <c r="AG41" s="68">
        <v>5</v>
      </c>
      <c r="AH41" s="117">
        <f t="shared" ref="AH41:AH44" si="2">A41</f>
        <v>25</v>
      </c>
    </row>
    <row r="42" spans="1:34" s="70" customFormat="1" ht="16.350000000000001" customHeight="1">
      <c r="A42" s="117">
        <f>A12</f>
        <v>26</v>
      </c>
      <c r="B42" s="67">
        <v>121</v>
      </c>
      <c r="C42" s="63">
        <v>42</v>
      </c>
      <c r="D42" s="63">
        <v>79</v>
      </c>
      <c r="E42" s="63">
        <v>96</v>
      </c>
      <c r="F42" s="63">
        <v>36</v>
      </c>
      <c r="G42" s="63">
        <v>60</v>
      </c>
      <c r="H42" s="63">
        <v>2</v>
      </c>
      <c r="I42" s="63">
        <v>1</v>
      </c>
      <c r="J42" s="118">
        <v>0</v>
      </c>
      <c r="K42" s="118">
        <v>0</v>
      </c>
      <c r="L42" s="63">
        <v>1</v>
      </c>
      <c r="M42" s="63">
        <v>2</v>
      </c>
      <c r="N42" s="118">
        <v>0</v>
      </c>
      <c r="O42" s="118">
        <v>0</v>
      </c>
      <c r="P42" s="118">
        <v>0</v>
      </c>
      <c r="Q42" s="118">
        <v>0</v>
      </c>
      <c r="R42" s="63">
        <v>33</v>
      </c>
      <c r="S42" s="63">
        <v>55</v>
      </c>
      <c r="T42" s="63">
        <v>0</v>
      </c>
      <c r="U42" s="63">
        <v>0</v>
      </c>
      <c r="V42" s="63">
        <v>2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25</v>
      </c>
      <c r="AC42" s="63">
        <v>6</v>
      </c>
      <c r="AD42" s="63">
        <v>19</v>
      </c>
      <c r="AE42" s="63">
        <v>10</v>
      </c>
      <c r="AF42" s="63">
        <v>4</v>
      </c>
      <c r="AG42" s="68">
        <v>6</v>
      </c>
      <c r="AH42" s="117">
        <f t="shared" si="2"/>
        <v>26</v>
      </c>
    </row>
    <row r="43" spans="1:34" ht="16.350000000000001" customHeight="1">
      <c r="A43" s="125"/>
      <c r="B43" s="72"/>
      <c r="C43" s="73"/>
      <c r="D43" s="73"/>
      <c r="E43" s="73"/>
      <c r="F43" s="73"/>
      <c r="G43" s="73"/>
      <c r="H43" s="73"/>
      <c r="I43" s="73"/>
      <c r="J43" s="78"/>
      <c r="K43" s="78"/>
      <c r="L43" s="73"/>
      <c r="M43" s="73"/>
      <c r="N43" s="73"/>
      <c r="O43" s="73"/>
      <c r="P43" s="78"/>
      <c r="Q43" s="78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5"/>
      <c r="AH43" s="117"/>
    </row>
    <row r="44" spans="1:34" ht="16.350000000000001" customHeight="1">
      <c r="A44" s="121">
        <f>A14</f>
        <v>27</v>
      </c>
      <c r="B44" s="72">
        <v>123</v>
      </c>
      <c r="C44" s="73">
        <v>42</v>
      </c>
      <c r="D44" s="73">
        <v>81</v>
      </c>
      <c r="E44" s="73">
        <v>97</v>
      </c>
      <c r="F44" s="78">
        <v>35</v>
      </c>
      <c r="G44" s="78">
        <v>62</v>
      </c>
      <c r="H44" s="78">
        <v>2</v>
      </c>
      <c r="I44" s="78">
        <v>1</v>
      </c>
      <c r="J44" s="78">
        <v>0</v>
      </c>
      <c r="K44" s="78">
        <v>0</v>
      </c>
      <c r="L44" s="78">
        <v>1</v>
      </c>
      <c r="M44" s="78">
        <v>2</v>
      </c>
      <c r="N44" s="73">
        <v>0</v>
      </c>
      <c r="O44" s="73">
        <v>0</v>
      </c>
      <c r="P44" s="73">
        <v>0</v>
      </c>
      <c r="Q44" s="73">
        <v>0</v>
      </c>
      <c r="R44" s="78">
        <v>32</v>
      </c>
      <c r="S44" s="78">
        <v>57</v>
      </c>
      <c r="T44" s="73">
        <v>0</v>
      </c>
      <c r="U44" s="73">
        <v>0</v>
      </c>
      <c r="V44" s="78">
        <v>2</v>
      </c>
      <c r="W44" s="73">
        <v>0</v>
      </c>
      <c r="X44" s="73">
        <v>0</v>
      </c>
      <c r="Y44" s="73">
        <v>0</v>
      </c>
      <c r="Z44" s="73">
        <v>0</v>
      </c>
      <c r="AA44" s="73">
        <v>0</v>
      </c>
      <c r="AB44" s="73">
        <v>26</v>
      </c>
      <c r="AC44" s="73">
        <v>7</v>
      </c>
      <c r="AD44" s="73">
        <v>19</v>
      </c>
      <c r="AE44" s="73">
        <v>10</v>
      </c>
      <c r="AF44" s="73">
        <v>4</v>
      </c>
      <c r="AG44" s="75">
        <v>6</v>
      </c>
      <c r="AH44" s="123">
        <f t="shared" si="2"/>
        <v>27</v>
      </c>
    </row>
    <row r="45" spans="1:34" s="70" customFormat="1" ht="16.350000000000001" customHeight="1">
      <c r="A45" s="81" t="s">
        <v>20</v>
      </c>
      <c r="B45" s="126" t="s">
        <v>69</v>
      </c>
      <c r="C45" s="118" t="s">
        <v>69</v>
      </c>
      <c r="D45" s="118" t="s">
        <v>69</v>
      </c>
      <c r="E45" s="63">
        <v>0</v>
      </c>
      <c r="F45" s="63">
        <v>0</v>
      </c>
      <c r="G45" s="63">
        <v>0</v>
      </c>
      <c r="H45" s="83">
        <v>0</v>
      </c>
      <c r="I45" s="83">
        <v>0</v>
      </c>
      <c r="J45" s="63">
        <v>0</v>
      </c>
      <c r="K45" s="63">
        <v>0</v>
      </c>
      <c r="L45" s="83">
        <v>0</v>
      </c>
      <c r="M45" s="83">
        <v>0</v>
      </c>
      <c r="N45" s="83">
        <v>0</v>
      </c>
      <c r="O45" s="83">
        <v>0</v>
      </c>
      <c r="P45" s="63">
        <v>0</v>
      </c>
      <c r="Q45" s="63">
        <v>0</v>
      </c>
      <c r="R45" s="83">
        <v>0</v>
      </c>
      <c r="S45" s="83">
        <v>0</v>
      </c>
      <c r="T45" s="83">
        <v>0</v>
      </c>
      <c r="U45" s="83">
        <v>0</v>
      </c>
      <c r="V45" s="83">
        <v>0</v>
      </c>
      <c r="W45" s="83">
        <v>0</v>
      </c>
      <c r="X45" s="83">
        <v>0</v>
      </c>
      <c r="Y45" s="83">
        <v>0</v>
      </c>
      <c r="Z45" s="83">
        <v>0</v>
      </c>
      <c r="AA45" s="83">
        <v>0</v>
      </c>
      <c r="AB45" s="63">
        <v>0</v>
      </c>
      <c r="AC45" s="83">
        <v>0</v>
      </c>
      <c r="AD45" s="83">
        <v>0</v>
      </c>
      <c r="AE45" s="63">
        <v>0</v>
      </c>
      <c r="AF45" s="83">
        <v>0</v>
      </c>
      <c r="AG45" s="84">
        <v>0</v>
      </c>
      <c r="AH45" s="96" t="s">
        <v>20</v>
      </c>
    </row>
    <row r="46" spans="1:34" s="70" customFormat="1" ht="16.350000000000001" customHeight="1">
      <c r="A46" s="81" t="s">
        <v>21</v>
      </c>
      <c r="B46" s="126" t="s">
        <v>69</v>
      </c>
      <c r="C46" s="118" t="s">
        <v>69</v>
      </c>
      <c r="D46" s="118" t="s">
        <v>69</v>
      </c>
      <c r="E46" s="63">
        <v>0</v>
      </c>
      <c r="F46" s="63">
        <v>0</v>
      </c>
      <c r="G46" s="63">
        <v>0</v>
      </c>
      <c r="H46" s="83">
        <v>0</v>
      </c>
      <c r="I46" s="83">
        <v>0</v>
      </c>
      <c r="J46" s="63">
        <v>0</v>
      </c>
      <c r="K46" s="63">
        <v>0</v>
      </c>
      <c r="L46" s="83">
        <v>0</v>
      </c>
      <c r="M46" s="83">
        <v>0</v>
      </c>
      <c r="N46" s="83">
        <v>0</v>
      </c>
      <c r="O46" s="83">
        <v>0</v>
      </c>
      <c r="P46" s="63">
        <v>0</v>
      </c>
      <c r="Q46" s="63">
        <v>0</v>
      </c>
      <c r="R46" s="83">
        <v>0</v>
      </c>
      <c r="S46" s="83">
        <v>0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63">
        <v>0</v>
      </c>
      <c r="AC46" s="83">
        <v>0</v>
      </c>
      <c r="AD46" s="83">
        <v>0</v>
      </c>
      <c r="AE46" s="63">
        <v>0</v>
      </c>
      <c r="AF46" s="83">
        <v>0</v>
      </c>
      <c r="AG46" s="84">
        <v>0</v>
      </c>
      <c r="AH46" s="96" t="s">
        <v>21</v>
      </c>
    </row>
    <row r="47" spans="1:34" s="70" customFormat="1" ht="16.350000000000001" customHeight="1">
      <c r="A47" s="81" t="s">
        <v>22</v>
      </c>
      <c r="B47" s="67">
        <v>13</v>
      </c>
      <c r="C47" s="63">
        <v>5</v>
      </c>
      <c r="D47" s="63">
        <v>8</v>
      </c>
      <c r="E47" s="63">
        <v>6</v>
      </c>
      <c r="F47" s="63">
        <v>2</v>
      </c>
      <c r="G47" s="63">
        <v>4</v>
      </c>
      <c r="H47" s="83">
        <v>0</v>
      </c>
      <c r="I47" s="83">
        <v>0</v>
      </c>
      <c r="J47" s="118">
        <v>0</v>
      </c>
      <c r="K47" s="118">
        <v>0</v>
      </c>
      <c r="L47" s="83">
        <v>0</v>
      </c>
      <c r="M47" s="83">
        <v>0</v>
      </c>
      <c r="N47" s="83">
        <v>0</v>
      </c>
      <c r="O47" s="83">
        <v>0</v>
      </c>
      <c r="P47" s="118">
        <v>0</v>
      </c>
      <c r="Q47" s="118">
        <v>0</v>
      </c>
      <c r="R47" s="83">
        <v>2</v>
      </c>
      <c r="S47" s="83">
        <v>4</v>
      </c>
      <c r="T47" s="83">
        <v>0</v>
      </c>
      <c r="U47" s="83">
        <v>0</v>
      </c>
      <c r="V47" s="83">
        <v>0</v>
      </c>
      <c r="W47" s="83">
        <v>0</v>
      </c>
      <c r="X47" s="83">
        <v>0</v>
      </c>
      <c r="Y47" s="83">
        <v>0</v>
      </c>
      <c r="Z47" s="83">
        <v>0</v>
      </c>
      <c r="AA47" s="83">
        <v>0</v>
      </c>
      <c r="AB47" s="63">
        <v>7</v>
      </c>
      <c r="AC47" s="83">
        <v>3</v>
      </c>
      <c r="AD47" s="83">
        <v>4</v>
      </c>
      <c r="AE47" s="63">
        <v>2</v>
      </c>
      <c r="AF47" s="83">
        <v>1</v>
      </c>
      <c r="AG47" s="84">
        <v>1</v>
      </c>
      <c r="AH47" s="96" t="s">
        <v>22</v>
      </c>
    </row>
    <row r="48" spans="1:34" s="70" customFormat="1" ht="16.350000000000001" customHeight="1">
      <c r="A48" s="81" t="s">
        <v>23</v>
      </c>
      <c r="B48" s="67">
        <v>33</v>
      </c>
      <c r="C48" s="63">
        <v>12</v>
      </c>
      <c r="D48" s="63">
        <v>21</v>
      </c>
      <c r="E48" s="63">
        <v>25</v>
      </c>
      <c r="F48" s="63">
        <v>9</v>
      </c>
      <c r="G48" s="63">
        <v>16</v>
      </c>
      <c r="H48" s="83">
        <v>1</v>
      </c>
      <c r="I48" s="83">
        <v>0</v>
      </c>
      <c r="J48" s="118">
        <v>0</v>
      </c>
      <c r="K48" s="63">
        <v>0</v>
      </c>
      <c r="L48" s="83">
        <v>0</v>
      </c>
      <c r="M48" s="83">
        <v>1</v>
      </c>
      <c r="N48" s="83">
        <v>0</v>
      </c>
      <c r="O48" s="83">
        <v>0</v>
      </c>
      <c r="P48" s="63">
        <v>0</v>
      </c>
      <c r="Q48" s="63">
        <v>0</v>
      </c>
      <c r="R48" s="83">
        <v>8</v>
      </c>
      <c r="S48" s="83">
        <v>15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3">
        <v>0</v>
      </c>
      <c r="AA48" s="83">
        <v>0</v>
      </c>
      <c r="AB48" s="63">
        <v>8</v>
      </c>
      <c r="AC48" s="83">
        <v>3</v>
      </c>
      <c r="AD48" s="83">
        <v>5</v>
      </c>
      <c r="AE48" s="63">
        <v>1</v>
      </c>
      <c r="AF48" s="83">
        <v>0</v>
      </c>
      <c r="AG48" s="84">
        <v>1</v>
      </c>
      <c r="AH48" s="96" t="s">
        <v>23</v>
      </c>
    </row>
    <row r="49" spans="1:34" s="70" customFormat="1" ht="16.350000000000001" customHeight="1">
      <c r="A49" s="81" t="s">
        <v>24</v>
      </c>
      <c r="B49" s="126" t="s">
        <v>69</v>
      </c>
      <c r="C49" s="118" t="s">
        <v>69</v>
      </c>
      <c r="D49" s="118" t="s">
        <v>69</v>
      </c>
      <c r="E49" s="63">
        <v>0</v>
      </c>
      <c r="F49" s="63">
        <v>0</v>
      </c>
      <c r="G49" s="63">
        <v>0</v>
      </c>
      <c r="H49" s="83">
        <v>0</v>
      </c>
      <c r="I49" s="83">
        <v>0</v>
      </c>
      <c r="J49" s="63">
        <v>0</v>
      </c>
      <c r="K49" s="63">
        <v>0</v>
      </c>
      <c r="L49" s="83">
        <v>0</v>
      </c>
      <c r="M49" s="83">
        <v>0</v>
      </c>
      <c r="N49" s="83">
        <v>0</v>
      </c>
      <c r="O49" s="83">
        <v>0</v>
      </c>
      <c r="P49" s="63">
        <v>0</v>
      </c>
      <c r="Q49" s="6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3">
        <v>0</v>
      </c>
      <c r="AA49" s="83">
        <v>0</v>
      </c>
      <c r="AB49" s="63">
        <v>0</v>
      </c>
      <c r="AC49" s="83">
        <v>0</v>
      </c>
      <c r="AD49" s="83">
        <v>0</v>
      </c>
      <c r="AE49" s="63">
        <v>0</v>
      </c>
      <c r="AF49" s="83">
        <v>0</v>
      </c>
      <c r="AG49" s="84">
        <v>0</v>
      </c>
      <c r="AH49" s="96" t="s">
        <v>24</v>
      </c>
    </row>
    <row r="50" spans="1:34" s="70" customFormat="1" ht="16.350000000000001" customHeight="1">
      <c r="A50" s="81" t="s">
        <v>25</v>
      </c>
      <c r="B50" s="67">
        <v>47</v>
      </c>
      <c r="C50" s="63">
        <v>10</v>
      </c>
      <c r="D50" s="63">
        <v>37</v>
      </c>
      <c r="E50" s="63">
        <v>38</v>
      </c>
      <c r="F50" s="63">
        <v>10</v>
      </c>
      <c r="G50" s="63">
        <v>28</v>
      </c>
      <c r="H50" s="83">
        <v>0</v>
      </c>
      <c r="I50" s="83">
        <v>1</v>
      </c>
      <c r="J50" s="118">
        <v>0</v>
      </c>
      <c r="K50" s="118">
        <v>0</v>
      </c>
      <c r="L50" s="83">
        <v>0</v>
      </c>
      <c r="M50" s="83">
        <v>1</v>
      </c>
      <c r="N50" s="83">
        <v>0</v>
      </c>
      <c r="O50" s="83">
        <v>0</v>
      </c>
      <c r="P50" s="118">
        <v>0</v>
      </c>
      <c r="Q50" s="118">
        <v>0</v>
      </c>
      <c r="R50" s="83">
        <v>10</v>
      </c>
      <c r="S50" s="83">
        <v>25</v>
      </c>
      <c r="T50" s="83">
        <v>0</v>
      </c>
      <c r="U50" s="83">
        <v>0</v>
      </c>
      <c r="V50" s="83">
        <v>1</v>
      </c>
      <c r="W50" s="83">
        <v>0</v>
      </c>
      <c r="X50" s="83">
        <v>0</v>
      </c>
      <c r="Y50" s="83">
        <v>0</v>
      </c>
      <c r="Z50" s="83">
        <v>0</v>
      </c>
      <c r="AA50" s="83">
        <v>0</v>
      </c>
      <c r="AB50" s="63">
        <v>9</v>
      </c>
      <c r="AC50" s="83">
        <v>0</v>
      </c>
      <c r="AD50" s="83">
        <v>9</v>
      </c>
      <c r="AE50" s="63">
        <v>5</v>
      </c>
      <c r="AF50" s="83">
        <v>2</v>
      </c>
      <c r="AG50" s="84">
        <v>3</v>
      </c>
      <c r="AH50" s="96" t="s">
        <v>25</v>
      </c>
    </row>
    <row r="51" spans="1:34" s="70" customFormat="1" ht="16.350000000000001" customHeight="1">
      <c r="A51" s="96" t="s">
        <v>26</v>
      </c>
      <c r="B51" s="67">
        <v>30</v>
      </c>
      <c r="C51" s="63">
        <v>15</v>
      </c>
      <c r="D51" s="63">
        <v>15</v>
      </c>
      <c r="E51" s="63">
        <v>28</v>
      </c>
      <c r="F51" s="63">
        <v>14</v>
      </c>
      <c r="G51" s="63">
        <v>14</v>
      </c>
      <c r="H51" s="83">
        <v>1</v>
      </c>
      <c r="I51" s="83">
        <v>0</v>
      </c>
      <c r="J51" s="118">
        <v>0</v>
      </c>
      <c r="K51" s="118">
        <v>0</v>
      </c>
      <c r="L51" s="83">
        <v>1</v>
      </c>
      <c r="M51" s="83">
        <v>0</v>
      </c>
      <c r="N51" s="83">
        <v>0</v>
      </c>
      <c r="O51" s="83">
        <v>0</v>
      </c>
      <c r="P51" s="118">
        <v>0</v>
      </c>
      <c r="Q51" s="118">
        <v>0</v>
      </c>
      <c r="R51" s="83">
        <v>12</v>
      </c>
      <c r="S51" s="83">
        <v>13</v>
      </c>
      <c r="T51" s="83">
        <v>0</v>
      </c>
      <c r="U51" s="83">
        <v>0</v>
      </c>
      <c r="V51" s="83">
        <v>1</v>
      </c>
      <c r="W51" s="83">
        <v>0</v>
      </c>
      <c r="X51" s="83">
        <v>0</v>
      </c>
      <c r="Y51" s="83">
        <v>0</v>
      </c>
      <c r="Z51" s="83">
        <v>0</v>
      </c>
      <c r="AA51" s="83">
        <v>0</v>
      </c>
      <c r="AB51" s="63">
        <v>2</v>
      </c>
      <c r="AC51" s="83">
        <v>1</v>
      </c>
      <c r="AD51" s="83">
        <v>1</v>
      </c>
      <c r="AE51" s="63">
        <v>2</v>
      </c>
      <c r="AF51" s="83">
        <v>1</v>
      </c>
      <c r="AG51" s="84">
        <v>1</v>
      </c>
      <c r="AH51" s="96" t="s">
        <v>26</v>
      </c>
    </row>
    <row r="52" spans="1:34" ht="3.6" customHeight="1">
      <c r="A52" s="127"/>
      <c r="B52" s="128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9"/>
      <c r="AH52" s="127"/>
    </row>
    <row r="53" spans="1:34" ht="15.95" customHeight="1">
      <c r="A53" s="130" t="s">
        <v>70</v>
      </c>
      <c r="B53" s="41" t="s">
        <v>71</v>
      </c>
      <c r="AH53" s="2"/>
    </row>
    <row r="57" spans="1:34" ht="15.95" customHeight="1">
      <c r="B57" s="41"/>
      <c r="J57" s="131"/>
      <c r="K57" s="131"/>
      <c r="N57" s="686"/>
      <c r="O57" s="686"/>
      <c r="P57" s="131"/>
      <c r="Q57" s="131"/>
    </row>
    <row r="58" spans="1:34" ht="15.95" customHeight="1">
      <c r="B58" s="41"/>
      <c r="J58" s="131"/>
      <c r="K58" s="131"/>
      <c r="N58" s="686"/>
      <c r="O58" s="686"/>
      <c r="P58" s="131"/>
      <c r="Q58" s="131"/>
    </row>
    <row r="59" spans="1:34" ht="15.95" customHeight="1">
      <c r="B59" s="41"/>
      <c r="J59" s="132"/>
      <c r="K59" s="132"/>
      <c r="N59" s="132"/>
      <c r="O59" s="132"/>
      <c r="P59" s="132"/>
      <c r="Q59" s="132"/>
    </row>
    <row r="60" spans="1:34" ht="15.95" customHeight="1">
      <c r="B60" s="41"/>
      <c r="J60" s="132"/>
      <c r="K60" s="132"/>
      <c r="N60" s="132"/>
      <c r="O60" s="132"/>
      <c r="P60" s="132"/>
      <c r="Q60" s="132"/>
    </row>
    <row r="61" spans="1:34" ht="15.95" customHeight="1">
      <c r="B61" s="41"/>
      <c r="J61" s="132"/>
      <c r="K61" s="132"/>
      <c r="N61" s="132"/>
      <c r="O61" s="132"/>
      <c r="P61" s="132"/>
      <c r="Q61" s="132"/>
    </row>
    <row r="62" spans="1:34" ht="15.95" customHeight="1">
      <c r="B62" s="41"/>
      <c r="J62" s="132"/>
      <c r="K62" s="132"/>
      <c r="N62" s="132"/>
      <c r="O62" s="132"/>
      <c r="P62" s="132"/>
      <c r="Q62" s="132"/>
    </row>
    <row r="63" spans="1:34" ht="15.95" customHeight="1">
      <c r="J63" s="132"/>
      <c r="K63" s="132"/>
      <c r="N63" s="132"/>
      <c r="O63" s="132"/>
      <c r="P63" s="132"/>
      <c r="Q63" s="132"/>
    </row>
    <row r="64" spans="1:34" ht="15.95" customHeight="1">
      <c r="J64" s="132"/>
      <c r="K64" s="132"/>
      <c r="N64" s="132"/>
      <c r="O64" s="132"/>
      <c r="P64" s="132"/>
      <c r="Q64" s="132"/>
    </row>
    <row r="65" spans="10:17" ht="15.95" customHeight="1">
      <c r="J65" s="132"/>
      <c r="K65" s="132"/>
      <c r="N65" s="132"/>
      <c r="O65" s="132"/>
      <c r="P65" s="132"/>
      <c r="Q65" s="132"/>
    </row>
    <row r="66" spans="10:17" ht="15.95" customHeight="1">
      <c r="J66" s="2"/>
      <c r="K66" s="2"/>
      <c r="N66" s="2"/>
      <c r="O66" s="2"/>
      <c r="P66" s="2"/>
      <c r="Q66" s="2"/>
    </row>
    <row r="67" spans="10:17" ht="15.95" customHeight="1">
      <c r="J67" s="2"/>
      <c r="K67" s="2"/>
      <c r="N67" s="2"/>
      <c r="O67" s="2"/>
      <c r="P67" s="2"/>
      <c r="Q67" s="2"/>
    </row>
  </sheetData>
  <mergeCells count="28">
    <mergeCell ref="E6:G6"/>
    <mergeCell ref="H6:I6"/>
    <mergeCell ref="X6:Y6"/>
    <mergeCell ref="J6:K6"/>
    <mergeCell ref="L6:M6"/>
    <mergeCell ref="N6:O6"/>
    <mergeCell ref="A1:AH1"/>
    <mergeCell ref="A2:AH2"/>
    <mergeCell ref="A4:A7"/>
    <mergeCell ref="B4:AA4"/>
    <mergeCell ref="AE4:AG4"/>
    <mergeCell ref="AH4:AH7"/>
    <mergeCell ref="B5:D5"/>
    <mergeCell ref="E5:AA5"/>
    <mergeCell ref="AB5:AD5"/>
    <mergeCell ref="AE5:AE7"/>
    <mergeCell ref="B6:B7"/>
    <mergeCell ref="C6:C7"/>
    <mergeCell ref="D6:D7"/>
    <mergeCell ref="AF5:AF7"/>
    <mergeCell ref="AG5:AG7"/>
    <mergeCell ref="Z6:AA6"/>
    <mergeCell ref="AB6:AD6"/>
    <mergeCell ref="N57:N58"/>
    <mergeCell ref="O57:O58"/>
    <mergeCell ref="P6:Q6"/>
    <mergeCell ref="R6:S6"/>
    <mergeCell ref="T6:U6"/>
  </mergeCells>
  <phoneticPr fontId="3"/>
  <printOptions horizontalCentered="1"/>
  <pageMargins left="0.59055118110236227" right="0.59055118110236227" top="0.98425196850393704" bottom="0.59055118110236227" header="0.51181102362204722" footer="0.70866141732283472"/>
  <pageSetup paperSize="9" scale="65" firstPageNumber="28" fitToWidth="2" orientation="portrait" useFirstPageNumber="1" r:id="rId1"/>
  <headerFooter scaleWithDoc="0" alignWithMargins="0">
    <oddFooter>&amp;C&amp;"ＭＳ Ｐ明朝,標準"－&amp;P－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63"/>
  <sheetViews>
    <sheetView topLeftCell="B1" zoomScale="85" zoomScaleNormal="85" workbookViewId="0">
      <selection sqref="A1:P1"/>
    </sheetView>
  </sheetViews>
  <sheetFormatPr defaultRowHeight="15.95" customHeight="1"/>
  <cols>
    <col min="1" max="1" width="11.375" style="1" customWidth="1"/>
    <col min="2" max="2" width="13" style="1" customWidth="1"/>
    <col min="3" max="4" width="12" style="1" customWidth="1"/>
    <col min="5" max="13" width="12.375" style="1" customWidth="1"/>
    <col min="14" max="15" width="11.625" style="1" customWidth="1"/>
    <col min="16" max="16" width="10.75" style="1" customWidth="1"/>
    <col min="17" max="16384" width="9" style="1"/>
  </cols>
  <sheetData>
    <row r="1" spans="1:16" ht="25.5" customHeight="1">
      <c r="A1" s="705" t="s">
        <v>402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</row>
    <row r="2" spans="1:16" ht="20.25" customHeight="1">
      <c r="A2" s="663" t="s">
        <v>72</v>
      </c>
      <c r="B2" s="663"/>
      <c r="C2" s="663"/>
      <c r="D2" s="663"/>
      <c r="E2" s="663"/>
      <c r="F2" s="663"/>
      <c r="G2" s="663"/>
      <c r="H2" s="663"/>
      <c r="I2" s="664" t="s">
        <v>73</v>
      </c>
      <c r="J2" s="664"/>
      <c r="K2" s="664"/>
      <c r="L2" s="664"/>
      <c r="M2" s="664"/>
      <c r="N2" s="664"/>
      <c r="O2" s="664"/>
      <c r="P2" s="664"/>
    </row>
    <row r="3" spans="1:16" ht="3" customHeight="1" thickBot="1">
      <c r="A3" s="133"/>
      <c r="B3" s="133"/>
      <c r="C3" s="133"/>
      <c r="D3" s="133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18" customHeight="1" thickTop="1">
      <c r="A4" s="690" t="s">
        <v>1</v>
      </c>
      <c r="B4" s="706" t="s">
        <v>74</v>
      </c>
      <c r="C4" s="693" t="s">
        <v>40</v>
      </c>
      <c r="D4" s="708"/>
      <c r="E4" s="695" t="s">
        <v>75</v>
      </c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709" t="s">
        <v>1</v>
      </c>
    </row>
    <row r="5" spans="1:16" ht="18" customHeight="1">
      <c r="A5" s="691"/>
      <c r="B5" s="707"/>
      <c r="C5" s="698" t="s">
        <v>10</v>
      </c>
      <c r="D5" s="711" t="s">
        <v>76</v>
      </c>
      <c r="E5" s="688" t="s">
        <v>43</v>
      </c>
      <c r="F5" s="713"/>
      <c r="G5" s="700"/>
      <c r="H5" s="688" t="s">
        <v>44</v>
      </c>
      <c r="I5" s="700"/>
      <c r="J5" s="688" t="s">
        <v>45</v>
      </c>
      <c r="K5" s="700"/>
      <c r="L5" s="688" t="s">
        <v>46</v>
      </c>
      <c r="M5" s="713"/>
      <c r="N5" s="714" t="s">
        <v>76</v>
      </c>
      <c r="O5" s="703" t="s">
        <v>77</v>
      </c>
      <c r="P5" s="709"/>
    </row>
    <row r="6" spans="1:16" ht="18" customHeight="1">
      <c r="A6" s="692"/>
      <c r="B6" s="695"/>
      <c r="C6" s="695"/>
      <c r="D6" s="712"/>
      <c r="E6" s="135" t="s">
        <v>14</v>
      </c>
      <c r="F6" s="135" t="s">
        <v>15</v>
      </c>
      <c r="G6" s="135" t="s">
        <v>16</v>
      </c>
      <c r="H6" s="135" t="s">
        <v>15</v>
      </c>
      <c r="I6" s="135" t="s">
        <v>16</v>
      </c>
      <c r="J6" s="135" t="s">
        <v>15</v>
      </c>
      <c r="K6" s="135" t="s">
        <v>16</v>
      </c>
      <c r="L6" s="135" t="s">
        <v>15</v>
      </c>
      <c r="M6" s="136" t="s">
        <v>16</v>
      </c>
      <c r="N6" s="715"/>
      <c r="O6" s="704"/>
      <c r="P6" s="710"/>
    </row>
    <row r="7" spans="1:16" ht="20.100000000000001" customHeight="1">
      <c r="A7" s="55" t="s">
        <v>19</v>
      </c>
      <c r="B7" s="56"/>
      <c r="C7" s="57"/>
      <c r="D7" s="57"/>
      <c r="E7" s="137"/>
      <c r="F7" s="138"/>
      <c r="G7" s="138"/>
      <c r="H7" s="57"/>
      <c r="I7" s="57"/>
      <c r="J7" s="57"/>
      <c r="K7" s="57"/>
      <c r="L7" s="57"/>
      <c r="M7" s="57"/>
      <c r="N7" s="57"/>
      <c r="O7" s="58"/>
      <c r="P7" s="115" t="s">
        <v>10</v>
      </c>
    </row>
    <row r="8" spans="1:16" s="70" customFormat="1" ht="15.75" customHeight="1">
      <c r="A8" s="60">
        <f>A9-1</f>
        <v>23</v>
      </c>
      <c r="B8" s="67">
        <v>57</v>
      </c>
      <c r="C8" s="63">
        <v>1033</v>
      </c>
      <c r="D8" s="63">
        <v>158</v>
      </c>
      <c r="E8" s="139">
        <v>31861</v>
      </c>
      <c r="F8" s="63">
        <v>16092</v>
      </c>
      <c r="G8" s="63">
        <v>15769</v>
      </c>
      <c r="H8" s="63">
        <v>5440</v>
      </c>
      <c r="I8" s="63">
        <v>5497</v>
      </c>
      <c r="J8" s="63">
        <v>5307</v>
      </c>
      <c r="K8" s="63">
        <v>5190</v>
      </c>
      <c r="L8" s="63">
        <v>5345</v>
      </c>
      <c r="M8" s="63">
        <v>5082</v>
      </c>
      <c r="N8" s="63">
        <v>529</v>
      </c>
      <c r="O8" s="68">
        <v>245</v>
      </c>
      <c r="P8" s="65">
        <f>A8</f>
        <v>23</v>
      </c>
    </row>
    <row r="9" spans="1:16" s="70" customFormat="1" ht="15.95" customHeight="1">
      <c r="A9" s="66">
        <f>A10-1</f>
        <v>24</v>
      </c>
      <c r="B9" s="67">
        <v>57</v>
      </c>
      <c r="C9" s="63">
        <v>1039</v>
      </c>
      <c r="D9" s="63">
        <v>157</v>
      </c>
      <c r="E9" s="139">
        <v>32091</v>
      </c>
      <c r="F9" s="63">
        <v>16021</v>
      </c>
      <c r="G9" s="63">
        <v>16070</v>
      </c>
      <c r="H9" s="63">
        <v>5270</v>
      </c>
      <c r="I9" s="63">
        <v>5355</v>
      </c>
      <c r="J9" s="63">
        <v>5440</v>
      </c>
      <c r="K9" s="63">
        <v>5505</v>
      </c>
      <c r="L9" s="63">
        <v>5311</v>
      </c>
      <c r="M9" s="63">
        <v>5210</v>
      </c>
      <c r="N9" s="63">
        <v>556</v>
      </c>
      <c r="O9" s="68">
        <v>204</v>
      </c>
      <c r="P9" s="69">
        <f>A9</f>
        <v>24</v>
      </c>
    </row>
    <row r="10" spans="1:16" s="70" customFormat="1" ht="15.95" customHeight="1">
      <c r="A10" s="66">
        <f>A11-1</f>
        <v>25</v>
      </c>
      <c r="B10" s="67">
        <v>57</v>
      </c>
      <c r="C10" s="63">
        <v>1047</v>
      </c>
      <c r="D10" s="63">
        <v>158</v>
      </c>
      <c r="E10" s="139">
        <v>32581</v>
      </c>
      <c r="F10" s="63">
        <v>16176</v>
      </c>
      <c r="G10" s="63">
        <v>16405</v>
      </c>
      <c r="H10" s="63">
        <v>5446</v>
      </c>
      <c r="I10" s="63">
        <v>5533</v>
      </c>
      <c r="J10" s="63">
        <v>5277</v>
      </c>
      <c r="K10" s="63">
        <v>5358</v>
      </c>
      <c r="L10" s="63">
        <v>5453</v>
      </c>
      <c r="M10" s="63">
        <v>5514</v>
      </c>
      <c r="N10" s="63">
        <v>575</v>
      </c>
      <c r="O10" s="68">
        <v>178</v>
      </c>
      <c r="P10" s="69">
        <f t="shared" ref="P10:P13" si="0">A10</f>
        <v>25</v>
      </c>
    </row>
    <row r="11" spans="1:16" s="70" customFormat="1" ht="15.95" customHeight="1">
      <c r="A11" s="66">
        <f>A13-1</f>
        <v>26</v>
      </c>
      <c r="B11" s="67">
        <v>58</v>
      </c>
      <c r="C11" s="63">
        <v>1067</v>
      </c>
      <c r="D11" s="63">
        <v>170</v>
      </c>
      <c r="E11" s="139">
        <v>32636</v>
      </c>
      <c r="F11" s="63">
        <v>16219</v>
      </c>
      <c r="G11" s="63">
        <v>16417</v>
      </c>
      <c r="H11" s="63">
        <v>5485</v>
      </c>
      <c r="I11" s="63">
        <v>5508</v>
      </c>
      <c r="J11" s="63">
        <v>5446</v>
      </c>
      <c r="K11" s="63">
        <v>5552</v>
      </c>
      <c r="L11" s="63">
        <v>5288</v>
      </c>
      <c r="M11" s="63">
        <v>5357</v>
      </c>
      <c r="N11" s="63">
        <v>612</v>
      </c>
      <c r="O11" s="68">
        <v>162</v>
      </c>
      <c r="P11" s="69">
        <f t="shared" si="0"/>
        <v>26</v>
      </c>
    </row>
    <row r="12" spans="1:16" ht="15.75" customHeight="1">
      <c r="A12" s="71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5"/>
      <c r="P12" s="69"/>
    </row>
    <row r="13" spans="1:16" ht="15.95" customHeight="1">
      <c r="A13" s="76">
        <v>27</v>
      </c>
      <c r="B13" s="72">
        <v>58</v>
      </c>
      <c r="C13" s="73">
        <v>1086</v>
      </c>
      <c r="D13" s="73">
        <v>177</v>
      </c>
      <c r="E13" s="73">
        <v>33131</v>
      </c>
      <c r="F13" s="73">
        <v>16464</v>
      </c>
      <c r="G13" s="73">
        <v>16667</v>
      </c>
      <c r="H13" s="73">
        <v>5507</v>
      </c>
      <c r="I13" s="73">
        <v>5611</v>
      </c>
      <c r="J13" s="73">
        <v>5488</v>
      </c>
      <c r="K13" s="73">
        <v>5506</v>
      </c>
      <c r="L13" s="73">
        <v>5469</v>
      </c>
      <c r="M13" s="73">
        <v>5550</v>
      </c>
      <c r="N13" s="73">
        <v>647</v>
      </c>
      <c r="O13" s="75">
        <v>177</v>
      </c>
      <c r="P13" s="80">
        <f t="shared" si="0"/>
        <v>27</v>
      </c>
    </row>
    <row r="14" spans="1:16" s="70" customFormat="1" ht="15.95" customHeight="1">
      <c r="A14" s="81" t="s">
        <v>20</v>
      </c>
      <c r="B14" s="67">
        <v>11</v>
      </c>
      <c r="C14" s="63">
        <v>161</v>
      </c>
      <c r="D14" s="63">
        <v>32</v>
      </c>
      <c r="E14" s="63">
        <v>4628</v>
      </c>
      <c r="F14" s="63">
        <v>2368</v>
      </c>
      <c r="G14" s="63">
        <v>2260</v>
      </c>
      <c r="H14" s="63">
        <v>806</v>
      </c>
      <c r="I14" s="63">
        <v>811</v>
      </c>
      <c r="J14" s="63">
        <v>802</v>
      </c>
      <c r="K14" s="63">
        <v>754</v>
      </c>
      <c r="L14" s="63">
        <v>760</v>
      </c>
      <c r="M14" s="63">
        <v>695</v>
      </c>
      <c r="N14" s="63">
        <v>128</v>
      </c>
      <c r="O14" s="68">
        <v>85</v>
      </c>
      <c r="P14" s="85" t="s">
        <v>20</v>
      </c>
    </row>
    <row r="15" spans="1:16" s="70" customFormat="1" ht="15.95" customHeight="1">
      <c r="A15" s="81" t="s">
        <v>21</v>
      </c>
      <c r="B15" s="67">
        <v>5</v>
      </c>
      <c r="C15" s="63">
        <v>91</v>
      </c>
      <c r="D15" s="63">
        <v>16</v>
      </c>
      <c r="E15" s="63">
        <v>2715</v>
      </c>
      <c r="F15" s="63">
        <v>1363</v>
      </c>
      <c r="G15" s="63">
        <v>1352</v>
      </c>
      <c r="H15" s="63">
        <v>452</v>
      </c>
      <c r="I15" s="63">
        <v>454</v>
      </c>
      <c r="J15" s="63">
        <v>496</v>
      </c>
      <c r="K15" s="63">
        <v>439</v>
      </c>
      <c r="L15" s="63">
        <v>415</v>
      </c>
      <c r="M15" s="63">
        <v>459</v>
      </c>
      <c r="N15" s="63">
        <v>59</v>
      </c>
      <c r="O15" s="68">
        <v>8</v>
      </c>
      <c r="P15" s="85" t="s">
        <v>21</v>
      </c>
    </row>
    <row r="16" spans="1:16" s="70" customFormat="1" ht="15.95" customHeight="1">
      <c r="A16" s="81" t="s">
        <v>22</v>
      </c>
      <c r="B16" s="67">
        <v>10</v>
      </c>
      <c r="C16" s="63">
        <v>179</v>
      </c>
      <c r="D16" s="63">
        <v>29</v>
      </c>
      <c r="E16" s="63">
        <v>5111</v>
      </c>
      <c r="F16" s="63">
        <v>2971</v>
      </c>
      <c r="G16" s="63">
        <v>2140</v>
      </c>
      <c r="H16" s="63">
        <v>1020</v>
      </c>
      <c r="I16" s="63">
        <v>719</v>
      </c>
      <c r="J16" s="63">
        <v>988</v>
      </c>
      <c r="K16" s="63">
        <v>677</v>
      </c>
      <c r="L16" s="63">
        <v>963</v>
      </c>
      <c r="M16" s="63">
        <v>744</v>
      </c>
      <c r="N16" s="63">
        <v>115</v>
      </c>
      <c r="O16" s="68">
        <v>21</v>
      </c>
      <c r="P16" s="85" t="s">
        <v>22</v>
      </c>
    </row>
    <row r="17" spans="1:16" s="70" customFormat="1" ht="15.95" customHeight="1">
      <c r="A17" s="81" t="s">
        <v>23</v>
      </c>
      <c r="B17" s="67">
        <v>6</v>
      </c>
      <c r="C17" s="63">
        <v>136</v>
      </c>
      <c r="D17" s="63">
        <v>17</v>
      </c>
      <c r="E17" s="63">
        <v>4436</v>
      </c>
      <c r="F17" s="63">
        <v>1906</v>
      </c>
      <c r="G17" s="63">
        <v>2530</v>
      </c>
      <c r="H17" s="63">
        <v>647</v>
      </c>
      <c r="I17" s="63">
        <v>819</v>
      </c>
      <c r="J17" s="63">
        <v>632</v>
      </c>
      <c r="K17" s="63">
        <v>859</v>
      </c>
      <c r="L17" s="63">
        <v>627</v>
      </c>
      <c r="M17" s="63">
        <v>852</v>
      </c>
      <c r="N17" s="63">
        <v>66</v>
      </c>
      <c r="O17" s="68">
        <v>16</v>
      </c>
      <c r="P17" s="85" t="s">
        <v>23</v>
      </c>
    </row>
    <row r="18" spans="1:16" s="70" customFormat="1" ht="15.95" customHeight="1">
      <c r="A18" s="81" t="s">
        <v>24</v>
      </c>
      <c r="B18" s="67">
        <v>8</v>
      </c>
      <c r="C18" s="63">
        <v>191</v>
      </c>
      <c r="D18" s="63">
        <v>32</v>
      </c>
      <c r="E18" s="63">
        <v>5866</v>
      </c>
      <c r="F18" s="63">
        <v>3028</v>
      </c>
      <c r="G18" s="63">
        <v>2838</v>
      </c>
      <c r="H18" s="63">
        <v>992</v>
      </c>
      <c r="I18" s="63">
        <v>982</v>
      </c>
      <c r="J18" s="63">
        <v>1027</v>
      </c>
      <c r="K18" s="63">
        <v>911</v>
      </c>
      <c r="L18" s="63">
        <v>1009</v>
      </c>
      <c r="M18" s="63">
        <v>945</v>
      </c>
      <c r="N18" s="63">
        <v>110</v>
      </c>
      <c r="O18" s="68">
        <v>19</v>
      </c>
      <c r="P18" s="85" t="s">
        <v>24</v>
      </c>
    </row>
    <row r="19" spans="1:16" s="70" customFormat="1" ht="15.95" customHeight="1">
      <c r="A19" s="81" t="s">
        <v>25</v>
      </c>
      <c r="B19" s="67">
        <v>9</v>
      </c>
      <c r="C19" s="63">
        <v>165</v>
      </c>
      <c r="D19" s="63">
        <v>25</v>
      </c>
      <c r="E19" s="63">
        <v>5334</v>
      </c>
      <c r="F19" s="63">
        <v>2104</v>
      </c>
      <c r="G19" s="63">
        <v>3230</v>
      </c>
      <c r="H19" s="63">
        <v>688</v>
      </c>
      <c r="I19" s="63">
        <v>1066</v>
      </c>
      <c r="J19" s="63">
        <v>661</v>
      </c>
      <c r="K19" s="63">
        <v>1069</v>
      </c>
      <c r="L19" s="63">
        <v>755</v>
      </c>
      <c r="M19" s="63">
        <v>1095</v>
      </c>
      <c r="N19" s="63">
        <v>88</v>
      </c>
      <c r="O19" s="68">
        <v>10</v>
      </c>
      <c r="P19" s="85" t="s">
        <v>25</v>
      </c>
    </row>
    <row r="20" spans="1:16" s="70" customFormat="1" ht="15.95" customHeight="1">
      <c r="A20" s="81" t="s">
        <v>26</v>
      </c>
      <c r="B20" s="67">
        <v>9</v>
      </c>
      <c r="C20" s="63">
        <v>163</v>
      </c>
      <c r="D20" s="63">
        <v>26</v>
      </c>
      <c r="E20" s="63">
        <v>5041</v>
      </c>
      <c r="F20" s="63">
        <v>2724</v>
      </c>
      <c r="G20" s="63">
        <v>2317</v>
      </c>
      <c r="H20" s="63">
        <v>902</v>
      </c>
      <c r="I20" s="63">
        <v>760</v>
      </c>
      <c r="J20" s="63">
        <v>882</v>
      </c>
      <c r="K20" s="63">
        <v>797</v>
      </c>
      <c r="L20" s="63">
        <v>940</v>
      </c>
      <c r="M20" s="63">
        <v>760</v>
      </c>
      <c r="N20" s="63">
        <v>81</v>
      </c>
      <c r="O20" s="68">
        <v>18</v>
      </c>
      <c r="P20" s="85" t="s">
        <v>26</v>
      </c>
    </row>
    <row r="21" spans="1:16" ht="15.75" customHeight="1">
      <c r="A21" s="86"/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5"/>
      <c r="P21" s="89"/>
    </row>
    <row r="22" spans="1:16" ht="15.95" customHeight="1">
      <c r="A22" s="55" t="s">
        <v>27</v>
      </c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5"/>
      <c r="P22" s="55" t="s">
        <v>27</v>
      </c>
    </row>
    <row r="23" spans="1:16" s="70" customFormat="1" ht="15.95" customHeight="1">
      <c r="A23" s="60">
        <f>A8</f>
        <v>23</v>
      </c>
      <c r="B23" s="67">
        <v>51</v>
      </c>
      <c r="C23" s="63">
        <v>934</v>
      </c>
      <c r="D23" s="63">
        <v>158</v>
      </c>
      <c r="E23" s="139">
        <v>27966</v>
      </c>
      <c r="F23" s="63">
        <v>14754</v>
      </c>
      <c r="G23" s="63">
        <v>13212</v>
      </c>
      <c r="H23" s="63">
        <v>4992</v>
      </c>
      <c r="I23" s="63">
        <v>4637</v>
      </c>
      <c r="J23" s="63">
        <v>4853</v>
      </c>
      <c r="K23" s="63">
        <v>4342</v>
      </c>
      <c r="L23" s="63">
        <v>4909</v>
      </c>
      <c r="M23" s="63">
        <v>4233</v>
      </c>
      <c r="N23" s="63">
        <v>529</v>
      </c>
      <c r="O23" s="68">
        <v>237</v>
      </c>
      <c r="P23" s="65">
        <f>A23</f>
        <v>23</v>
      </c>
    </row>
    <row r="24" spans="1:16" s="70" customFormat="1" ht="15.95" customHeight="1">
      <c r="A24" s="66">
        <f>A9</f>
        <v>24</v>
      </c>
      <c r="B24" s="67">
        <v>51</v>
      </c>
      <c r="C24" s="63">
        <v>940</v>
      </c>
      <c r="D24" s="63">
        <v>157</v>
      </c>
      <c r="E24" s="139">
        <v>28192</v>
      </c>
      <c r="F24" s="63">
        <v>14682</v>
      </c>
      <c r="G24" s="63">
        <v>13510</v>
      </c>
      <c r="H24" s="63">
        <v>4825</v>
      </c>
      <c r="I24" s="63">
        <v>4498</v>
      </c>
      <c r="J24" s="63">
        <v>4997</v>
      </c>
      <c r="K24" s="63">
        <v>4647</v>
      </c>
      <c r="L24" s="63">
        <v>4860</v>
      </c>
      <c r="M24" s="63">
        <v>4365</v>
      </c>
      <c r="N24" s="63">
        <v>556</v>
      </c>
      <c r="O24" s="68">
        <v>199</v>
      </c>
      <c r="P24" s="69">
        <f>A24</f>
        <v>24</v>
      </c>
    </row>
    <row r="25" spans="1:16" s="70" customFormat="1" ht="15.95" customHeight="1">
      <c r="A25" s="66">
        <f>A10</f>
        <v>25</v>
      </c>
      <c r="B25" s="67">
        <v>51</v>
      </c>
      <c r="C25" s="63">
        <v>948</v>
      </c>
      <c r="D25" s="63">
        <v>158</v>
      </c>
      <c r="E25" s="139">
        <v>28720</v>
      </c>
      <c r="F25" s="63">
        <v>14861</v>
      </c>
      <c r="G25" s="63">
        <v>13859</v>
      </c>
      <c r="H25" s="63">
        <v>5014</v>
      </c>
      <c r="I25" s="63">
        <v>4694</v>
      </c>
      <c r="J25" s="63">
        <v>4833</v>
      </c>
      <c r="K25" s="63">
        <v>4504</v>
      </c>
      <c r="L25" s="63">
        <v>5014</v>
      </c>
      <c r="M25" s="63">
        <v>4661</v>
      </c>
      <c r="N25" s="63">
        <v>575</v>
      </c>
      <c r="O25" s="68">
        <v>166</v>
      </c>
      <c r="P25" s="69">
        <f t="shared" ref="P25:P28" si="1">A25</f>
        <v>25</v>
      </c>
    </row>
    <row r="26" spans="1:16" s="70" customFormat="1" ht="15.95" customHeight="1">
      <c r="A26" s="66">
        <f>A11</f>
        <v>26</v>
      </c>
      <c r="B26" s="67">
        <v>52</v>
      </c>
      <c r="C26" s="63">
        <v>966</v>
      </c>
      <c r="D26" s="63">
        <v>170</v>
      </c>
      <c r="E26" s="139">
        <v>28816</v>
      </c>
      <c r="F26" s="63">
        <v>14925</v>
      </c>
      <c r="G26" s="63">
        <v>13891</v>
      </c>
      <c r="H26" s="63">
        <v>5063</v>
      </c>
      <c r="I26" s="63">
        <v>4666</v>
      </c>
      <c r="J26" s="63">
        <v>5016</v>
      </c>
      <c r="K26" s="63">
        <v>4718</v>
      </c>
      <c r="L26" s="63">
        <v>4846</v>
      </c>
      <c r="M26" s="63">
        <v>4507</v>
      </c>
      <c r="N26" s="63">
        <v>612</v>
      </c>
      <c r="O26" s="68">
        <v>154</v>
      </c>
      <c r="P26" s="69">
        <f t="shared" si="1"/>
        <v>26</v>
      </c>
    </row>
    <row r="27" spans="1:16" ht="15.95" customHeight="1">
      <c r="A27" s="71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5"/>
      <c r="P27" s="69"/>
    </row>
    <row r="28" spans="1:16" ht="15.95" customHeight="1">
      <c r="A28" s="76">
        <f>A13</f>
        <v>27</v>
      </c>
      <c r="B28" s="72">
        <v>52</v>
      </c>
      <c r="C28" s="73">
        <v>985</v>
      </c>
      <c r="D28" s="73">
        <v>177</v>
      </c>
      <c r="E28" s="140">
        <v>29345</v>
      </c>
      <c r="F28" s="73">
        <v>15184</v>
      </c>
      <c r="G28" s="73">
        <v>14161</v>
      </c>
      <c r="H28" s="140">
        <v>5075</v>
      </c>
      <c r="I28" s="140">
        <v>4752</v>
      </c>
      <c r="J28" s="140">
        <v>5066</v>
      </c>
      <c r="K28" s="140">
        <v>4680</v>
      </c>
      <c r="L28" s="140">
        <v>5043</v>
      </c>
      <c r="M28" s="140">
        <v>4729</v>
      </c>
      <c r="N28" s="140">
        <v>647</v>
      </c>
      <c r="O28" s="141">
        <v>166</v>
      </c>
      <c r="P28" s="80">
        <f t="shared" si="1"/>
        <v>27</v>
      </c>
    </row>
    <row r="29" spans="1:16" s="70" customFormat="1" ht="15.95" customHeight="1">
      <c r="A29" s="81" t="s">
        <v>20</v>
      </c>
      <c r="B29" s="82">
        <v>11</v>
      </c>
      <c r="C29" s="83">
        <v>161</v>
      </c>
      <c r="D29" s="83">
        <v>32</v>
      </c>
      <c r="E29" s="139">
        <v>4628</v>
      </c>
      <c r="F29" s="63">
        <v>2368</v>
      </c>
      <c r="G29" s="63">
        <v>2260</v>
      </c>
      <c r="H29" s="83">
        <v>806</v>
      </c>
      <c r="I29" s="83">
        <v>811</v>
      </c>
      <c r="J29" s="83">
        <v>802</v>
      </c>
      <c r="K29" s="83">
        <v>754</v>
      </c>
      <c r="L29" s="83">
        <v>760</v>
      </c>
      <c r="M29" s="83">
        <v>695</v>
      </c>
      <c r="N29" s="83">
        <v>128</v>
      </c>
      <c r="O29" s="84">
        <v>85</v>
      </c>
      <c r="P29" s="96" t="s">
        <v>20</v>
      </c>
    </row>
    <row r="30" spans="1:16" s="70" customFormat="1" ht="15.95" customHeight="1">
      <c r="A30" s="81" t="s">
        <v>21</v>
      </c>
      <c r="B30" s="82">
        <v>5</v>
      </c>
      <c r="C30" s="83">
        <v>91</v>
      </c>
      <c r="D30" s="83">
        <v>16</v>
      </c>
      <c r="E30" s="139">
        <v>2715</v>
      </c>
      <c r="F30" s="63">
        <v>1363</v>
      </c>
      <c r="G30" s="63">
        <v>1352</v>
      </c>
      <c r="H30" s="83">
        <v>452</v>
      </c>
      <c r="I30" s="83">
        <v>454</v>
      </c>
      <c r="J30" s="83">
        <v>496</v>
      </c>
      <c r="K30" s="83">
        <v>439</v>
      </c>
      <c r="L30" s="83">
        <v>415</v>
      </c>
      <c r="M30" s="83">
        <v>459</v>
      </c>
      <c r="N30" s="83">
        <v>59</v>
      </c>
      <c r="O30" s="84">
        <v>8</v>
      </c>
      <c r="P30" s="96" t="s">
        <v>21</v>
      </c>
    </row>
    <row r="31" spans="1:16" s="70" customFormat="1" ht="15.95" customHeight="1">
      <c r="A31" s="81" t="s">
        <v>22</v>
      </c>
      <c r="B31" s="82">
        <v>8</v>
      </c>
      <c r="C31" s="83">
        <v>159</v>
      </c>
      <c r="D31" s="83">
        <v>29</v>
      </c>
      <c r="E31" s="139">
        <v>4573</v>
      </c>
      <c r="F31" s="63">
        <v>2440</v>
      </c>
      <c r="G31" s="63">
        <v>2133</v>
      </c>
      <c r="H31" s="83">
        <v>837</v>
      </c>
      <c r="I31" s="83">
        <v>716</v>
      </c>
      <c r="J31" s="83">
        <v>813</v>
      </c>
      <c r="K31" s="83">
        <v>675</v>
      </c>
      <c r="L31" s="83">
        <v>790</v>
      </c>
      <c r="M31" s="83">
        <v>742</v>
      </c>
      <c r="N31" s="83">
        <v>115</v>
      </c>
      <c r="O31" s="84">
        <v>21</v>
      </c>
      <c r="P31" s="96" t="s">
        <v>22</v>
      </c>
    </row>
    <row r="32" spans="1:16" s="70" customFormat="1" ht="15.95" customHeight="1">
      <c r="A32" s="81" t="s">
        <v>23</v>
      </c>
      <c r="B32" s="82">
        <v>5</v>
      </c>
      <c r="C32" s="83">
        <v>118</v>
      </c>
      <c r="D32" s="83">
        <v>17</v>
      </c>
      <c r="E32" s="139">
        <v>3691</v>
      </c>
      <c r="F32" s="63">
        <v>1906</v>
      </c>
      <c r="G32" s="63">
        <v>1785</v>
      </c>
      <c r="H32" s="83">
        <v>647</v>
      </c>
      <c r="I32" s="83">
        <v>564</v>
      </c>
      <c r="J32" s="83">
        <v>632</v>
      </c>
      <c r="K32" s="83">
        <v>614</v>
      </c>
      <c r="L32" s="83">
        <v>627</v>
      </c>
      <c r="M32" s="83">
        <v>607</v>
      </c>
      <c r="N32" s="83">
        <v>66</v>
      </c>
      <c r="O32" s="84">
        <v>16</v>
      </c>
      <c r="P32" s="96" t="s">
        <v>23</v>
      </c>
    </row>
    <row r="33" spans="1:16" s="70" customFormat="1" ht="15.95" customHeight="1">
      <c r="A33" s="81" t="s">
        <v>24</v>
      </c>
      <c r="B33" s="82">
        <v>8</v>
      </c>
      <c r="C33" s="83">
        <v>191</v>
      </c>
      <c r="D33" s="83">
        <v>32</v>
      </c>
      <c r="E33" s="139">
        <v>5866</v>
      </c>
      <c r="F33" s="63">
        <v>3028</v>
      </c>
      <c r="G33" s="63">
        <v>2838</v>
      </c>
      <c r="H33" s="83">
        <v>992</v>
      </c>
      <c r="I33" s="83">
        <v>982</v>
      </c>
      <c r="J33" s="83">
        <v>1027</v>
      </c>
      <c r="K33" s="83">
        <v>911</v>
      </c>
      <c r="L33" s="83">
        <v>1009</v>
      </c>
      <c r="M33" s="83">
        <v>945</v>
      </c>
      <c r="N33" s="83">
        <v>110</v>
      </c>
      <c r="O33" s="84">
        <v>19</v>
      </c>
      <c r="P33" s="96" t="s">
        <v>24</v>
      </c>
    </row>
    <row r="34" spans="1:16" s="70" customFormat="1" ht="15.95" customHeight="1">
      <c r="A34" s="81" t="s">
        <v>25</v>
      </c>
      <c r="B34" s="82">
        <v>7</v>
      </c>
      <c r="C34" s="83">
        <v>132</v>
      </c>
      <c r="D34" s="83">
        <v>25</v>
      </c>
      <c r="E34" s="139">
        <v>4020</v>
      </c>
      <c r="F34" s="63">
        <v>2104</v>
      </c>
      <c r="G34" s="63">
        <v>1916</v>
      </c>
      <c r="H34" s="83">
        <v>688</v>
      </c>
      <c r="I34" s="83">
        <v>617</v>
      </c>
      <c r="J34" s="83">
        <v>661</v>
      </c>
      <c r="K34" s="83">
        <v>638</v>
      </c>
      <c r="L34" s="83">
        <v>755</v>
      </c>
      <c r="M34" s="83">
        <v>661</v>
      </c>
      <c r="N34" s="83">
        <v>88</v>
      </c>
      <c r="O34" s="84">
        <v>7</v>
      </c>
      <c r="P34" s="96" t="s">
        <v>25</v>
      </c>
    </row>
    <row r="35" spans="1:16" s="70" customFormat="1" ht="15.95" customHeight="1">
      <c r="A35" s="81" t="s">
        <v>26</v>
      </c>
      <c r="B35" s="82">
        <v>8</v>
      </c>
      <c r="C35" s="83">
        <v>133</v>
      </c>
      <c r="D35" s="83">
        <v>26</v>
      </c>
      <c r="E35" s="139">
        <v>3852</v>
      </c>
      <c r="F35" s="63">
        <v>1975</v>
      </c>
      <c r="G35" s="63">
        <v>1877</v>
      </c>
      <c r="H35" s="83">
        <v>653</v>
      </c>
      <c r="I35" s="83">
        <v>608</v>
      </c>
      <c r="J35" s="83">
        <v>635</v>
      </c>
      <c r="K35" s="83">
        <v>649</v>
      </c>
      <c r="L35" s="83">
        <v>687</v>
      </c>
      <c r="M35" s="83">
        <v>620</v>
      </c>
      <c r="N35" s="83">
        <v>81</v>
      </c>
      <c r="O35" s="84">
        <v>10</v>
      </c>
      <c r="P35" s="96" t="s">
        <v>26</v>
      </c>
    </row>
    <row r="36" spans="1:16" ht="15.95" customHeight="1">
      <c r="A36" s="86"/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5"/>
      <c r="P36" s="89"/>
    </row>
    <row r="37" spans="1:16" ht="15.95" customHeight="1">
      <c r="A37" s="55" t="s">
        <v>29</v>
      </c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5"/>
      <c r="P37" s="55" t="s">
        <v>29</v>
      </c>
    </row>
    <row r="38" spans="1:16" s="70" customFormat="1" ht="15.95" customHeight="1">
      <c r="A38" s="60">
        <f>A8</f>
        <v>23</v>
      </c>
      <c r="B38" s="67">
        <v>6</v>
      </c>
      <c r="C38" s="63">
        <v>99</v>
      </c>
      <c r="D38" s="63">
        <v>0</v>
      </c>
      <c r="E38" s="139">
        <v>3895</v>
      </c>
      <c r="F38" s="63">
        <v>1338</v>
      </c>
      <c r="G38" s="63">
        <v>2557</v>
      </c>
      <c r="H38" s="63">
        <v>448</v>
      </c>
      <c r="I38" s="63">
        <v>860</v>
      </c>
      <c r="J38" s="63">
        <v>454</v>
      </c>
      <c r="K38" s="63">
        <v>848</v>
      </c>
      <c r="L38" s="63">
        <v>436</v>
      </c>
      <c r="M38" s="63">
        <v>849</v>
      </c>
      <c r="N38" s="63">
        <v>0</v>
      </c>
      <c r="O38" s="68">
        <v>8</v>
      </c>
      <c r="P38" s="65">
        <f>A38</f>
        <v>23</v>
      </c>
    </row>
    <row r="39" spans="1:16" s="70" customFormat="1" ht="15.95" customHeight="1">
      <c r="A39" s="66">
        <f>A9</f>
        <v>24</v>
      </c>
      <c r="B39" s="67">
        <v>6</v>
      </c>
      <c r="C39" s="63">
        <v>99</v>
      </c>
      <c r="D39" s="63">
        <v>0</v>
      </c>
      <c r="E39" s="139">
        <v>3899</v>
      </c>
      <c r="F39" s="63">
        <v>1339</v>
      </c>
      <c r="G39" s="63">
        <v>2560</v>
      </c>
      <c r="H39" s="63">
        <v>445</v>
      </c>
      <c r="I39" s="63">
        <v>857</v>
      </c>
      <c r="J39" s="63">
        <v>443</v>
      </c>
      <c r="K39" s="63">
        <v>858</v>
      </c>
      <c r="L39" s="63">
        <v>451</v>
      </c>
      <c r="M39" s="63">
        <v>845</v>
      </c>
      <c r="N39" s="63">
        <v>0</v>
      </c>
      <c r="O39" s="68">
        <v>5</v>
      </c>
      <c r="P39" s="69">
        <f>A39</f>
        <v>24</v>
      </c>
    </row>
    <row r="40" spans="1:16" s="70" customFormat="1" ht="15.95" customHeight="1">
      <c r="A40" s="66">
        <f>A10</f>
        <v>25</v>
      </c>
      <c r="B40" s="67">
        <v>6</v>
      </c>
      <c r="C40" s="63">
        <v>99</v>
      </c>
      <c r="D40" s="63">
        <v>0</v>
      </c>
      <c r="E40" s="139">
        <v>3861</v>
      </c>
      <c r="F40" s="63">
        <v>1315</v>
      </c>
      <c r="G40" s="63">
        <v>2546</v>
      </c>
      <c r="H40" s="63">
        <v>432</v>
      </c>
      <c r="I40" s="63">
        <v>839</v>
      </c>
      <c r="J40" s="63">
        <v>444</v>
      </c>
      <c r="K40" s="63">
        <v>854</v>
      </c>
      <c r="L40" s="63">
        <v>439</v>
      </c>
      <c r="M40" s="63">
        <v>853</v>
      </c>
      <c r="N40" s="63">
        <v>0</v>
      </c>
      <c r="O40" s="68">
        <v>12</v>
      </c>
      <c r="P40" s="69">
        <f t="shared" ref="P40:P43" si="2">A40</f>
        <v>25</v>
      </c>
    </row>
    <row r="41" spans="1:16" s="70" customFormat="1" ht="15.95" customHeight="1">
      <c r="A41" s="66">
        <f>A11</f>
        <v>26</v>
      </c>
      <c r="B41" s="67">
        <v>6</v>
      </c>
      <c r="C41" s="63">
        <v>101</v>
      </c>
      <c r="D41" s="63">
        <v>0</v>
      </c>
      <c r="E41" s="139">
        <v>3820</v>
      </c>
      <c r="F41" s="63">
        <v>1294</v>
      </c>
      <c r="G41" s="63">
        <v>2526</v>
      </c>
      <c r="H41" s="63">
        <v>422</v>
      </c>
      <c r="I41" s="63">
        <v>842</v>
      </c>
      <c r="J41" s="63">
        <v>430</v>
      </c>
      <c r="K41" s="63">
        <v>834</v>
      </c>
      <c r="L41" s="63">
        <v>442</v>
      </c>
      <c r="M41" s="63">
        <v>850</v>
      </c>
      <c r="N41" s="63">
        <v>0</v>
      </c>
      <c r="O41" s="68">
        <v>8</v>
      </c>
      <c r="P41" s="69">
        <f t="shared" si="2"/>
        <v>26</v>
      </c>
    </row>
    <row r="42" spans="1:16" ht="15.95" customHeight="1">
      <c r="A42" s="71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5"/>
      <c r="P42" s="69"/>
    </row>
    <row r="43" spans="1:16" ht="15.95" customHeight="1">
      <c r="A43" s="76">
        <f>A13</f>
        <v>27</v>
      </c>
      <c r="B43" s="72">
        <v>6</v>
      </c>
      <c r="C43" s="73">
        <v>101</v>
      </c>
      <c r="D43" s="73">
        <v>0</v>
      </c>
      <c r="E43" s="140">
        <v>3786</v>
      </c>
      <c r="F43" s="73">
        <v>1280</v>
      </c>
      <c r="G43" s="73">
        <v>2506</v>
      </c>
      <c r="H43" s="140">
        <v>432</v>
      </c>
      <c r="I43" s="140">
        <v>859</v>
      </c>
      <c r="J43" s="140">
        <v>422</v>
      </c>
      <c r="K43" s="140">
        <v>826</v>
      </c>
      <c r="L43" s="140">
        <v>426</v>
      </c>
      <c r="M43" s="140">
        <v>821</v>
      </c>
      <c r="N43" s="140">
        <v>0</v>
      </c>
      <c r="O43" s="141">
        <v>11</v>
      </c>
      <c r="P43" s="80">
        <f t="shared" si="2"/>
        <v>27</v>
      </c>
    </row>
    <row r="44" spans="1:16" s="70" customFormat="1" ht="15.95" customHeight="1">
      <c r="A44" s="81" t="s">
        <v>20</v>
      </c>
      <c r="B44" s="82">
        <v>0</v>
      </c>
      <c r="C44" s="83">
        <v>0</v>
      </c>
      <c r="D44" s="83">
        <v>0</v>
      </c>
      <c r="E44" s="139">
        <v>0</v>
      </c>
      <c r="F44" s="63">
        <v>0</v>
      </c>
      <c r="G44" s="6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4">
        <v>0</v>
      </c>
      <c r="P44" s="96" t="s">
        <v>20</v>
      </c>
    </row>
    <row r="45" spans="1:16" s="70" customFormat="1" ht="15.95" customHeight="1">
      <c r="A45" s="81" t="s">
        <v>21</v>
      </c>
      <c r="B45" s="82">
        <v>0</v>
      </c>
      <c r="C45" s="83">
        <v>0</v>
      </c>
      <c r="D45" s="83">
        <v>0</v>
      </c>
      <c r="E45" s="139">
        <v>0</v>
      </c>
      <c r="F45" s="63">
        <v>0</v>
      </c>
      <c r="G45" s="6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4">
        <v>0</v>
      </c>
      <c r="P45" s="96" t="s">
        <v>21</v>
      </c>
    </row>
    <row r="46" spans="1:16" s="70" customFormat="1" ht="15.95" customHeight="1">
      <c r="A46" s="81" t="s">
        <v>22</v>
      </c>
      <c r="B46" s="82">
        <v>2</v>
      </c>
      <c r="C46" s="83">
        <v>20</v>
      </c>
      <c r="D46" s="83">
        <v>0</v>
      </c>
      <c r="E46" s="139">
        <v>538</v>
      </c>
      <c r="F46" s="63">
        <v>531</v>
      </c>
      <c r="G46" s="63">
        <v>7</v>
      </c>
      <c r="H46" s="83">
        <v>183</v>
      </c>
      <c r="I46" s="83">
        <v>3</v>
      </c>
      <c r="J46" s="83">
        <v>175</v>
      </c>
      <c r="K46" s="83">
        <v>2</v>
      </c>
      <c r="L46" s="83">
        <v>173</v>
      </c>
      <c r="M46" s="83">
        <v>2</v>
      </c>
      <c r="N46" s="83">
        <v>0</v>
      </c>
      <c r="O46" s="84">
        <v>0</v>
      </c>
      <c r="P46" s="96" t="s">
        <v>22</v>
      </c>
    </row>
    <row r="47" spans="1:16" s="70" customFormat="1" ht="15.95" customHeight="1">
      <c r="A47" s="81" t="s">
        <v>23</v>
      </c>
      <c r="B47" s="82">
        <v>1</v>
      </c>
      <c r="C47" s="83">
        <v>18</v>
      </c>
      <c r="D47" s="83">
        <v>0</v>
      </c>
      <c r="E47" s="139">
        <v>745</v>
      </c>
      <c r="F47" s="63">
        <v>0</v>
      </c>
      <c r="G47" s="63">
        <v>745</v>
      </c>
      <c r="H47" s="83">
        <v>0</v>
      </c>
      <c r="I47" s="83">
        <v>255</v>
      </c>
      <c r="J47" s="83">
        <v>0</v>
      </c>
      <c r="K47" s="83">
        <v>245</v>
      </c>
      <c r="L47" s="83">
        <v>0</v>
      </c>
      <c r="M47" s="83">
        <v>245</v>
      </c>
      <c r="N47" s="83">
        <v>0</v>
      </c>
      <c r="O47" s="84">
        <v>0</v>
      </c>
      <c r="P47" s="96" t="s">
        <v>23</v>
      </c>
    </row>
    <row r="48" spans="1:16" s="70" customFormat="1" ht="15.95" customHeight="1">
      <c r="A48" s="81" t="s">
        <v>24</v>
      </c>
      <c r="B48" s="82">
        <v>0</v>
      </c>
      <c r="C48" s="83">
        <v>0</v>
      </c>
      <c r="D48" s="83">
        <v>0</v>
      </c>
      <c r="E48" s="139">
        <v>0</v>
      </c>
      <c r="F48" s="63">
        <v>0</v>
      </c>
      <c r="G48" s="6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84">
        <v>0</v>
      </c>
      <c r="P48" s="96" t="s">
        <v>24</v>
      </c>
    </row>
    <row r="49" spans="1:16" s="70" customFormat="1" ht="15.95" customHeight="1">
      <c r="A49" s="81" t="s">
        <v>25</v>
      </c>
      <c r="B49" s="82">
        <v>2</v>
      </c>
      <c r="C49" s="83">
        <v>33</v>
      </c>
      <c r="D49" s="83">
        <v>0</v>
      </c>
      <c r="E49" s="139">
        <v>1314</v>
      </c>
      <c r="F49" s="63">
        <v>0</v>
      </c>
      <c r="G49" s="63">
        <v>1314</v>
      </c>
      <c r="H49" s="83">
        <v>0</v>
      </c>
      <c r="I49" s="83">
        <v>449</v>
      </c>
      <c r="J49" s="83">
        <v>0</v>
      </c>
      <c r="K49" s="83">
        <v>431</v>
      </c>
      <c r="L49" s="83">
        <v>0</v>
      </c>
      <c r="M49" s="83">
        <v>434</v>
      </c>
      <c r="N49" s="83">
        <v>0</v>
      </c>
      <c r="O49" s="84">
        <v>3</v>
      </c>
      <c r="P49" s="96" t="s">
        <v>25</v>
      </c>
    </row>
    <row r="50" spans="1:16" s="70" customFormat="1" ht="15.75" customHeight="1">
      <c r="A50" s="96" t="s">
        <v>26</v>
      </c>
      <c r="B50" s="82">
        <v>1</v>
      </c>
      <c r="C50" s="83">
        <v>30</v>
      </c>
      <c r="D50" s="83">
        <v>0</v>
      </c>
      <c r="E50" s="139">
        <v>1189</v>
      </c>
      <c r="F50" s="63">
        <v>749</v>
      </c>
      <c r="G50" s="63">
        <v>440</v>
      </c>
      <c r="H50" s="83">
        <v>249</v>
      </c>
      <c r="I50" s="83">
        <v>152</v>
      </c>
      <c r="J50" s="83">
        <v>247</v>
      </c>
      <c r="K50" s="83">
        <v>148</v>
      </c>
      <c r="L50" s="83">
        <v>253</v>
      </c>
      <c r="M50" s="83">
        <v>140</v>
      </c>
      <c r="N50" s="83">
        <v>0</v>
      </c>
      <c r="O50" s="84">
        <v>8</v>
      </c>
      <c r="P50" s="96" t="s">
        <v>26</v>
      </c>
    </row>
    <row r="51" spans="1:16" ht="3.6" customHeight="1">
      <c r="A51" s="127"/>
      <c r="B51" s="128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9"/>
      <c r="P51" s="127"/>
    </row>
    <row r="52" spans="1:16" ht="15.95" customHeight="1">
      <c r="P52" s="2"/>
    </row>
    <row r="55" spans="1:16" ht="15.95" customHeight="1">
      <c r="H55" s="142"/>
      <c r="I55" s="142"/>
      <c r="J55" s="142"/>
      <c r="K55" s="142"/>
    </row>
    <row r="56" spans="1:16" ht="15.95" customHeight="1">
      <c r="B56" s="41"/>
      <c r="H56" s="143"/>
      <c r="I56" s="143"/>
      <c r="J56" s="143"/>
      <c r="K56" s="143"/>
    </row>
    <row r="57" spans="1:16" ht="15.95" customHeight="1">
      <c r="B57" s="41"/>
      <c r="G57" s="144"/>
      <c r="H57" s="143"/>
      <c r="I57" s="143"/>
      <c r="J57" s="143"/>
      <c r="K57" s="143"/>
    </row>
    <row r="58" spans="1:16" ht="15.95" customHeight="1">
      <c r="B58" s="41"/>
      <c r="G58" s="144"/>
      <c r="H58" s="143"/>
      <c r="I58" s="143"/>
      <c r="J58" s="143"/>
      <c r="K58" s="143"/>
    </row>
    <row r="59" spans="1:16" ht="15.95" customHeight="1">
      <c r="B59" s="41"/>
      <c r="H59" s="145"/>
      <c r="I59" s="145"/>
      <c r="J59" s="145"/>
      <c r="K59" s="145"/>
    </row>
    <row r="60" spans="1:16" ht="15.95" customHeight="1">
      <c r="B60" s="41"/>
    </row>
    <row r="61" spans="1:16" ht="15.95" customHeight="1">
      <c r="B61" s="41"/>
    </row>
    <row r="62" spans="1:16" ht="15.95" customHeight="1">
      <c r="B62" s="41"/>
    </row>
    <row r="63" spans="1:16" ht="15.95" customHeight="1">
      <c r="B63" s="41"/>
    </row>
  </sheetData>
  <mergeCells count="16">
    <mergeCell ref="O5:O6"/>
    <mergeCell ref="A1:P1"/>
    <mergeCell ref="A2:H2"/>
    <mergeCell ref="I2:P2"/>
    <mergeCell ref="A4:A6"/>
    <mergeCell ref="B4:B6"/>
    <mergeCell ref="C4:D4"/>
    <mergeCell ref="E4:O4"/>
    <mergeCell ref="P4:P6"/>
    <mergeCell ref="C5:C6"/>
    <mergeCell ref="D5:D6"/>
    <mergeCell ref="E5:G5"/>
    <mergeCell ref="H5:I5"/>
    <mergeCell ref="J5:K5"/>
    <mergeCell ref="L5:M5"/>
    <mergeCell ref="N5:N6"/>
  </mergeCells>
  <phoneticPr fontId="3"/>
  <printOptions horizontalCentered="1"/>
  <pageMargins left="0.59055118110236227" right="0.59055118110236227" top="0.98425196850393704" bottom="0.59055118110236227" header="0.51181102362204722" footer="0.70866141732283472"/>
  <pageSetup paperSize="9" scale="90" firstPageNumber="30" fitToWidth="2" orientation="portrait" useFirstPageNumber="1" r:id="rId1"/>
  <headerFooter scaleWithDoc="0" alignWithMargins="0">
    <oddFooter>&amp;C&amp;"ＭＳ Ｐ明朝,標準"－&amp;P－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H67"/>
  <sheetViews>
    <sheetView topLeftCell="A7" zoomScale="70" zoomScaleNormal="70" zoomScaleSheetLayoutView="100" workbookViewId="0">
      <selection activeCell="H46" sqref="H46"/>
    </sheetView>
  </sheetViews>
  <sheetFormatPr defaultRowHeight="15.95" customHeight="1"/>
  <cols>
    <col min="1" max="1" width="11.375" style="1" customWidth="1"/>
    <col min="2" max="7" width="9.375" style="1" customWidth="1"/>
    <col min="8" max="15" width="7.375" style="1" customWidth="1"/>
    <col min="16" max="17" width="7.25" style="1" customWidth="1"/>
    <col min="18" max="21" width="7.375" style="1" customWidth="1"/>
    <col min="22" max="22" width="7.5" style="1" customWidth="1"/>
    <col min="23" max="33" width="7.375" style="1" customWidth="1"/>
    <col min="34" max="34" width="11.375" style="1" customWidth="1"/>
    <col min="35" max="16384" width="9" style="1"/>
  </cols>
  <sheetData>
    <row r="1" spans="1:34" ht="25.5" customHeight="1">
      <c r="A1" s="652" t="s">
        <v>403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2"/>
      <c r="AH1" s="652"/>
    </row>
    <row r="2" spans="1:34" ht="20.25" customHeight="1">
      <c r="A2" s="689" t="s">
        <v>53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</row>
    <row r="3" spans="1:34" ht="3" customHeight="1" thickBot="1">
      <c r="A3" s="2"/>
      <c r="B3" s="2"/>
      <c r="C3" s="2"/>
      <c r="D3" s="2"/>
      <c r="E3" s="2"/>
      <c r="F3" s="2"/>
      <c r="G3" s="2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46"/>
      <c r="S3" s="146"/>
      <c r="T3" s="146"/>
      <c r="U3" s="146"/>
      <c r="V3" s="146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</row>
    <row r="4" spans="1:34" s="147" customFormat="1" ht="18" customHeight="1" thickTop="1">
      <c r="A4" s="690" t="s">
        <v>1</v>
      </c>
      <c r="B4" s="693" t="s">
        <v>54</v>
      </c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105"/>
      <c r="AC4" s="105"/>
      <c r="AD4" s="105"/>
      <c r="AE4" s="695" t="s">
        <v>9</v>
      </c>
      <c r="AF4" s="695"/>
      <c r="AG4" s="695"/>
      <c r="AH4" s="696" t="s">
        <v>1</v>
      </c>
    </row>
    <row r="5" spans="1:34" s="147" customFormat="1" ht="18" customHeight="1">
      <c r="A5" s="691"/>
      <c r="B5" s="687" t="s">
        <v>55</v>
      </c>
      <c r="C5" s="687"/>
      <c r="D5" s="687"/>
      <c r="E5" s="687" t="s">
        <v>56</v>
      </c>
      <c r="F5" s="687"/>
      <c r="G5" s="687"/>
      <c r="H5" s="687"/>
      <c r="I5" s="687"/>
      <c r="J5" s="687"/>
      <c r="K5" s="687"/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98"/>
      <c r="W5" s="698"/>
      <c r="X5" s="698"/>
      <c r="Y5" s="698"/>
      <c r="Z5" s="687"/>
      <c r="AA5" s="687"/>
      <c r="AB5" s="683" t="s">
        <v>57</v>
      </c>
      <c r="AC5" s="697"/>
      <c r="AD5" s="700"/>
      <c r="AE5" s="701" t="s">
        <v>14</v>
      </c>
      <c r="AF5" s="701" t="s">
        <v>15</v>
      </c>
      <c r="AG5" s="701" t="s">
        <v>16</v>
      </c>
      <c r="AH5" s="696"/>
    </row>
    <row r="6" spans="1:34" s="147" customFormat="1" ht="18" customHeight="1">
      <c r="A6" s="691"/>
      <c r="B6" s="687" t="s">
        <v>14</v>
      </c>
      <c r="C6" s="687" t="s">
        <v>15</v>
      </c>
      <c r="D6" s="701" t="s">
        <v>16</v>
      </c>
      <c r="E6" s="687" t="s">
        <v>14</v>
      </c>
      <c r="F6" s="687"/>
      <c r="G6" s="687"/>
      <c r="H6" s="687" t="s">
        <v>58</v>
      </c>
      <c r="I6" s="687"/>
      <c r="J6" s="702" t="s">
        <v>59</v>
      </c>
      <c r="K6" s="687"/>
      <c r="L6" s="687" t="s">
        <v>60</v>
      </c>
      <c r="M6" s="687"/>
      <c r="N6" s="702" t="s">
        <v>61</v>
      </c>
      <c r="O6" s="687"/>
      <c r="P6" s="661" t="s">
        <v>62</v>
      </c>
      <c r="Q6" s="662"/>
      <c r="R6" s="687" t="s">
        <v>63</v>
      </c>
      <c r="S6" s="687"/>
      <c r="T6" s="687" t="s">
        <v>64</v>
      </c>
      <c r="U6" s="688"/>
      <c r="V6" s="106" t="s">
        <v>65</v>
      </c>
      <c r="W6" s="107" t="s">
        <v>65</v>
      </c>
      <c r="X6" s="700" t="s">
        <v>66</v>
      </c>
      <c r="Y6" s="687"/>
      <c r="Z6" s="700" t="s">
        <v>67</v>
      </c>
      <c r="AA6" s="687"/>
      <c r="AB6" s="683" t="s">
        <v>14</v>
      </c>
      <c r="AC6" s="684"/>
      <c r="AD6" s="685"/>
      <c r="AE6" s="701"/>
      <c r="AF6" s="701"/>
      <c r="AG6" s="701"/>
      <c r="AH6" s="696"/>
    </row>
    <row r="7" spans="1:34" s="147" customFormat="1" ht="18" customHeight="1">
      <c r="A7" s="692"/>
      <c r="B7" s="687"/>
      <c r="C7" s="687"/>
      <c r="D7" s="701"/>
      <c r="E7" s="135" t="s">
        <v>14</v>
      </c>
      <c r="F7" s="135" t="s">
        <v>15</v>
      </c>
      <c r="G7" s="135" t="s">
        <v>16</v>
      </c>
      <c r="H7" s="135" t="s">
        <v>15</v>
      </c>
      <c r="I7" s="135" t="s">
        <v>16</v>
      </c>
      <c r="J7" s="135" t="s">
        <v>15</v>
      </c>
      <c r="K7" s="135" t="s">
        <v>16</v>
      </c>
      <c r="L7" s="135" t="s">
        <v>15</v>
      </c>
      <c r="M7" s="135" t="s">
        <v>16</v>
      </c>
      <c r="N7" s="135" t="s">
        <v>15</v>
      </c>
      <c r="O7" s="135" t="s">
        <v>16</v>
      </c>
      <c r="P7" s="108" t="s">
        <v>15</v>
      </c>
      <c r="Q7" s="108" t="s">
        <v>16</v>
      </c>
      <c r="R7" s="135" t="s">
        <v>15</v>
      </c>
      <c r="S7" s="135" t="s">
        <v>16</v>
      </c>
      <c r="T7" s="135" t="s">
        <v>15</v>
      </c>
      <c r="U7" s="136" t="s">
        <v>16</v>
      </c>
      <c r="V7" s="111" t="s">
        <v>68</v>
      </c>
      <c r="W7" s="112" t="s">
        <v>64</v>
      </c>
      <c r="X7" s="148" t="s">
        <v>15</v>
      </c>
      <c r="Y7" s="135" t="s">
        <v>16</v>
      </c>
      <c r="Z7" s="148" t="s">
        <v>15</v>
      </c>
      <c r="AA7" s="135" t="s">
        <v>16</v>
      </c>
      <c r="AB7" s="135" t="s">
        <v>14</v>
      </c>
      <c r="AC7" s="114" t="s">
        <v>15</v>
      </c>
      <c r="AD7" s="114" t="s">
        <v>16</v>
      </c>
      <c r="AE7" s="701"/>
      <c r="AF7" s="701"/>
      <c r="AG7" s="701"/>
      <c r="AH7" s="697"/>
    </row>
    <row r="8" spans="1:34" ht="20.100000000000001" customHeight="1">
      <c r="A8" s="55" t="s">
        <v>19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138"/>
      <c r="AF8" s="57"/>
      <c r="AG8" s="58"/>
      <c r="AH8" s="115" t="s">
        <v>10</v>
      </c>
    </row>
    <row r="9" spans="1:34" s="70" customFormat="1" ht="15.95" customHeight="1">
      <c r="A9" s="60">
        <f>A10-1</f>
        <v>23</v>
      </c>
      <c r="B9" s="67">
        <v>2348</v>
      </c>
      <c r="C9" s="63">
        <v>1293</v>
      </c>
      <c r="D9" s="63">
        <v>1055</v>
      </c>
      <c r="E9" s="63">
        <v>1937</v>
      </c>
      <c r="F9" s="63">
        <v>1097</v>
      </c>
      <c r="G9" s="63">
        <v>840</v>
      </c>
      <c r="H9" s="63">
        <v>46</v>
      </c>
      <c r="I9" s="63">
        <v>6</v>
      </c>
      <c r="J9" s="63">
        <v>1</v>
      </c>
      <c r="K9" s="63">
        <v>1</v>
      </c>
      <c r="L9" s="63">
        <v>45</v>
      </c>
      <c r="M9" s="63">
        <v>8</v>
      </c>
      <c r="N9" s="63">
        <v>182</v>
      </c>
      <c r="O9" s="63">
        <v>78</v>
      </c>
      <c r="P9" s="63">
        <v>0</v>
      </c>
      <c r="Q9" s="63">
        <v>0</v>
      </c>
      <c r="R9" s="63">
        <v>823</v>
      </c>
      <c r="S9" s="63">
        <v>691</v>
      </c>
      <c r="T9" s="63">
        <v>0</v>
      </c>
      <c r="U9" s="63">
        <v>0</v>
      </c>
      <c r="V9" s="63">
        <v>56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411</v>
      </c>
      <c r="AC9" s="63">
        <v>196</v>
      </c>
      <c r="AD9" s="63">
        <v>215</v>
      </c>
      <c r="AE9" s="63">
        <v>159</v>
      </c>
      <c r="AF9" s="63">
        <v>82</v>
      </c>
      <c r="AG9" s="68">
        <v>77</v>
      </c>
      <c r="AH9" s="65">
        <f>A9</f>
        <v>23</v>
      </c>
    </row>
    <row r="10" spans="1:34" s="70" customFormat="1" ht="15.95" customHeight="1">
      <c r="A10" s="66">
        <f>A11-1</f>
        <v>24</v>
      </c>
      <c r="B10" s="67">
        <v>2362</v>
      </c>
      <c r="C10" s="63">
        <v>1284</v>
      </c>
      <c r="D10" s="63">
        <v>1078</v>
      </c>
      <c r="E10" s="63">
        <v>1962</v>
      </c>
      <c r="F10" s="63">
        <v>1101</v>
      </c>
      <c r="G10" s="63">
        <v>861</v>
      </c>
      <c r="H10" s="63">
        <v>46</v>
      </c>
      <c r="I10" s="63">
        <v>6</v>
      </c>
      <c r="J10" s="63">
        <v>1</v>
      </c>
      <c r="K10" s="63">
        <v>1</v>
      </c>
      <c r="L10" s="63">
        <v>46</v>
      </c>
      <c r="M10" s="63">
        <v>7</v>
      </c>
      <c r="N10" s="63">
        <v>180</v>
      </c>
      <c r="O10" s="63">
        <v>80</v>
      </c>
      <c r="P10" s="63">
        <v>0</v>
      </c>
      <c r="Q10" s="63">
        <v>0</v>
      </c>
      <c r="R10" s="63">
        <v>828</v>
      </c>
      <c r="S10" s="63">
        <v>708</v>
      </c>
      <c r="T10" s="63">
        <v>0</v>
      </c>
      <c r="U10" s="63">
        <v>0</v>
      </c>
      <c r="V10" s="63">
        <v>56</v>
      </c>
      <c r="W10" s="63">
        <v>0</v>
      </c>
      <c r="X10" s="63">
        <v>0</v>
      </c>
      <c r="Y10" s="63">
        <v>0</v>
      </c>
      <c r="Z10" s="63">
        <v>0</v>
      </c>
      <c r="AA10" s="63">
        <v>3</v>
      </c>
      <c r="AB10" s="63">
        <v>400</v>
      </c>
      <c r="AC10" s="63">
        <v>183</v>
      </c>
      <c r="AD10" s="63">
        <v>217</v>
      </c>
      <c r="AE10" s="63">
        <v>161</v>
      </c>
      <c r="AF10" s="63">
        <v>83</v>
      </c>
      <c r="AG10" s="68">
        <v>78</v>
      </c>
      <c r="AH10" s="69">
        <f>A10</f>
        <v>24</v>
      </c>
    </row>
    <row r="11" spans="1:34" s="70" customFormat="1" ht="15.95" customHeight="1">
      <c r="A11" s="66">
        <f>A12-1</f>
        <v>25</v>
      </c>
      <c r="B11" s="67">
        <v>2385</v>
      </c>
      <c r="C11" s="63">
        <v>1285</v>
      </c>
      <c r="D11" s="63">
        <v>1100</v>
      </c>
      <c r="E11" s="63">
        <v>1967</v>
      </c>
      <c r="F11" s="63">
        <v>1099</v>
      </c>
      <c r="G11" s="63">
        <v>868</v>
      </c>
      <c r="H11" s="62">
        <v>46</v>
      </c>
      <c r="I11" s="62">
        <v>6</v>
      </c>
      <c r="J11" s="63">
        <v>1</v>
      </c>
      <c r="K11" s="63">
        <v>1</v>
      </c>
      <c r="L11" s="62">
        <v>44</v>
      </c>
      <c r="M11" s="62">
        <v>9</v>
      </c>
      <c r="N11" s="63">
        <v>181</v>
      </c>
      <c r="O11" s="63">
        <v>80</v>
      </c>
      <c r="P11" s="118">
        <v>0</v>
      </c>
      <c r="Q11" s="118">
        <v>0</v>
      </c>
      <c r="R11" s="62">
        <v>827</v>
      </c>
      <c r="S11" s="62">
        <v>713</v>
      </c>
      <c r="T11" s="62">
        <v>0</v>
      </c>
      <c r="U11" s="62">
        <v>0</v>
      </c>
      <c r="V11" s="62">
        <v>59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3">
        <v>418</v>
      </c>
      <c r="AC11" s="62">
        <v>186</v>
      </c>
      <c r="AD11" s="62">
        <v>232</v>
      </c>
      <c r="AE11" s="63">
        <v>159</v>
      </c>
      <c r="AF11" s="62">
        <v>83</v>
      </c>
      <c r="AG11" s="64">
        <v>76</v>
      </c>
      <c r="AH11" s="69">
        <f t="shared" ref="AH11:AH14" si="0">A11</f>
        <v>25</v>
      </c>
    </row>
    <row r="12" spans="1:34" s="70" customFormat="1" ht="15.95" customHeight="1">
      <c r="A12" s="66">
        <f>A14-1</f>
        <v>26</v>
      </c>
      <c r="B12" s="67">
        <v>2433</v>
      </c>
      <c r="C12" s="63">
        <v>1326</v>
      </c>
      <c r="D12" s="63">
        <v>1107</v>
      </c>
      <c r="E12" s="63">
        <v>1995</v>
      </c>
      <c r="F12" s="63">
        <v>1124</v>
      </c>
      <c r="G12" s="63">
        <v>871</v>
      </c>
      <c r="H12" s="62">
        <v>47</v>
      </c>
      <c r="I12" s="62">
        <v>5</v>
      </c>
      <c r="J12" s="62">
        <v>1</v>
      </c>
      <c r="K12" s="62">
        <v>2</v>
      </c>
      <c r="L12" s="62">
        <v>46</v>
      </c>
      <c r="M12" s="62">
        <v>8</v>
      </c>
      <c r="N12" s="62">
        <v>175</v>
      </c>
      <c r="O12" s="62">
        <v>92</v>
      </c>
      <c r="P12" s="62">
        <v>0</v>
      </c>
      <c r="Q12" s="62">
        <v>0</v>
      </c>
      <c r="R12" s="62">
        <v>855</v>
      </c>
      <c r="S12" s="62">
        <v>710</v>
      </c>
      <c r="T12" s="62">
        <v>0</v>
      </c>
      <c r="U12" s="62">
        <v>0</v>
      </c>
      <c r="V12" s="62">
        <v>54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3">
        <v>438</v>
      </c>
      <c r="AC12" s="62">
        <v>202</v>
      </c>
      <c r="AD12" s="62">
        <v>236</v>
      </c>
      <c r="AE12" s="63">
        <v>161</v>
      </c>
      <c r="AF12" s="62">
        <v>84</v>
      </c>
      <c r="AG12" s="64">
        <v>77</v>
      </c>
      <c r="AH12" s="69">
        <f t="shared" si="0"/>
        <v>26</v>
      </c>
    </row>
    <row r="13" spans="1:34" ht="15.95" customHeight="1">
      <c r="A13" s="149"/>
      <c r="B13" s="72"/>
      <c r="C13" s="73"/>
      <c r="D13" s="73"/>
      <c r="E13" s="73"/>
      <c r="F13" s="73"/>
      <c r="G13" s="73"/>
      <c r="H13" s="73"/>
      <c r="I13" s="73"/>
      <c r="J13" s="63"/>
      <c r="K13" s="63"/>
      <c r="L13" s="73"/>
      <c r="M13" s="73"/>
      <c r="N13" s="63"/>
      <c r="O13" s="63"/>
      <c r="P13" s="120"/>
      <c r="Q13" s="120"/>
      <c r="R13" s="73"/>
      <c r="S13" s="73"/>
      <c r="T13" s="74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5"/>
      <c r="AH13" s="69"/>
    </row>
    <row r="14" spans="1:34" ht="15.95" customHeight="1">
      <c r="A14" s="76">
        <v>27</v>
      </c>
      <c r="B14" s="72">
        <v>2462</v>
      </c>
      <c r="C14" s="73">
        <v>1318</v>
      </c>
      <c r="D14" s="73">
        <v>1144</v>
      </c>
      <c r="E14" s="73">
        <v>2036</v>
      </c>
      <c r="F14" s="73">
        <v>1139</v>
      </c>
      <c r="G14" s="73">
        <v>897</v>
      </c>
      <c r="H14" s="73">
        <v>46</v>
      </c>
      <c r="I14" s="73">
        <v>6</v>
      </c>
      <c r="J14" s="73">
        <v>1</v>
      </c>
      <c r="K14" s="73">
        <v>2</v>
      </c>
      <c r="L14" s="73">
        <v>46</v>
      </c>
      <c r="M14" s="73">
        <v>9</v>
      </c>
      <c r="N14" s="73">
        <v>164</v>
      </c>
      <c r="O14" s="73">
        <v>105</v>
      </c>
      <c r="P14" s="73">
        <v>0</v>
      </c>
      <c r="Q14" s="73">
        <v>0</v>
      </c>
      <c r="R14" s="73">
        <v>882</v>
      </c>
      <c r="S14" s="73">
        <v>723</v>
      </c>
      <c r="T14" s="73">
        <v>0</v>
      </c>
      <c r="U14" s="73">
        <v>0</v>
      </c>
      <c r="V14" s="73">
        <v>51</v>
      </c>
      <c r="W14" s="73">
        <v>0</v>
      </c>
      <c r="X14" s="73">
        <v>0</v>
      </c>
      <c r="Y14" s="73">
        <v>0</v>
      </c>
      <c r="Z14" s="73">
        <v>0</v>
      </c>
      <c r="AA14" s="73">
        <v>1</v>
      </c>
      <c r="AB14" s="73">
        <v>426</v>
      </c>
      <c r="AC14" s="73">
        <v>179</v>
      </c>
      <c r="AD14" s="73">
        <v>247</v>
      </c>
      <c r="AE14" s="73">
        <v>166</v>
      </c>
      <c r="AF14" s="73">
        <v>83</v>
      </c>
      <c r="AG14" s="75">
        <v>83</v>
      </c>
      <c r="AH14" s="80">
        <f t="shared" si="0"/>
        <v>27</v>
      </c>
    </row>
    <row r="15" spans="1:34" s="70" customFormat="1" ht="15.75" customHeight="1">
      <c r="A15" s="81" t="s">
        <v>20</v>
      </c>
      <c r="B15" s="67">
        <v>348</v>
      </c>
      <c r="C15" s="63">
        <v>206</v>
      </c>
      <c r="D15" s="63">
        <v>142</v>
      </c>
      <c r="E15" s="63">
        <v>312</v>
      </c>
      <c r="F15" s="63">
        <v>187</v>
      </c>
      <c r="G15" s="63">
        <v>125</v>
      </c>
      <c r="H15" s="63">
        <v>10</v>
      </c>
      <c r="I15" s="63">
        <v>1</v>
      </c>
      <c r="J15" s="63">
        <v>0</v>
      </c>
      <c r="K15" s="63">
        <v>0</v>
      </c>
      <c r="L15" s="63">
        <v>11</v>
      </c>
      <c r="M15" s="63">
        <v>0</v>
      </c>
      <c r="N15" s="63">
        <v>30</v>
      </c>
      <c r="O15" s="63">
        <v>25</v>
      </c>
      <c r="P15" s="63">
        <v>0</v>
      </c>
      <c r="Q15" s="63">
        <v>0</v>
      </c>
      <c r="R15" s="63">
        <v>136</v>
      </c>
      <c r="S15" s="63">
        <v>92</v>
      </c>
      <c r="T15" s="63">
        <v>0</v>
      </c>
      <c r="U15" s="63">
        <v>0</v>
      </c>
      <c r="V15" s="63">
        <v>7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36</v>
      </c>
      <c r="AC15" s="63">
        <v>19</v>
      </c>
      <c r="AD15" s="63">
        <v>17</v>
      </c>
      <c r="AE15" s="63">
        <v>32</v>
      </c>
      <c r="AF15" s="63">
        <v>16</v>
      </c>
      <c r="AG15" s="68">
        <v>16</v>
      </c>
      <c r="AH15" s="85" t="s">
        <v>20</v>
      </c>
    </row>
    <row r="16" spans="1:34" s="70" customFormat="1" ht="15.95" customHeight="1">
      <c r="A16" s="81" t="s">
        <v>21</v>
      </c>
      <c r="B16" s="67">
        <v>195</v>
      </c>
      <c r="C16" s="63">
        <v>116</v>
      </c>
      <c r="D16" s="63">
        <v>79</v>
      </c>
      <c r="E16" s="63">
        <v>176</v>
      </c>
      <c r="F16" s="63">
        <v>103</v>
      </c>
      <c r="G16" s="63">
        <v>73</v>
      </c>
      <c r="H16" s="63">
        <v>4</v>
      </c>
      <c r="I16" s="63">
        <v>1</v>
      </c>
      <c r="J16" s="63">
        <v>0</v>
      </c>
      <c r="K16" s="63">
        <v>0</v>
      </c>
      <c r="L16" s="63">
        <v>5</v>
      </c>
      <c r="M16" s="63">
        <v>0</v>
      </c>
      <c r="N16" s="63">
        <v>16</v>
      </c>
      <c r="O16" s="63">
        <v>8</v>
      </c>
      <c r="P16" s="63">
        <v>0</v>
      </c>
      <c r="Q16" s="63">
        <v>0</v>
      </c>
      <c r="R16" s="63">
        <v>78</v>
      </c>
      <c r="S16" s="63">
        <v>60</v>
      </c>
      <c r="T16" s="63">
        <v>0</v>
      </c>
      <c r="U16" s="63">
        <v>0</v>
      </c>
      <c r="V16" s="63">
        <v>4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19</v>
      </c>
      <c r="AC16" s="63">
        <v>13</v>
      </c>
      <c r="AD16" s="63">
        <v>6</v>
      </c>
      <c r="AE16" s="63">
        <v>17</v>
      </c>
      <c r="AF16" s="63">
        <v>11</v>
      </c>
      <c r="AG16" s="68">
        <v>6</v>
      </c>
      <c r="AH16" s="85" t="s">
        <v>21</v>
      </c>
    </row>
    <row r="17" spans="1:34" s="70" customFormat="1" ht="15.95" customHeight="1">
      <c r="A17" s="81" t="s">
        <v>22</v>
      </c>
      <c r="B17" s="67">
        <v>389</v>
      </c>
      <c r="C17" s="63">
        <v>219</v>
      </c>
      <c r="D17" s="63">
        <v>170</v>
      </c>
      <c r="E17" s="63">
        <v>331</v>
      </c>
      <c r="F17" s="63">
        <v>191</v>
      </c>
      <c r="G17" s="63">
        <v>140</v>
      </c>
      <c r="H17" s="63">
        <v>5</v>
      </c>
      <c r="I17" s="63">
        <v>3</v>
      </c>
      <c r="J17" s="63">
        <v>0</v>
      </c>
      <c r="K17" s="63">
        <v>0</v>
      </c>
      <c r="L17" s="63">
        <v>8</v>
      </c>
      <c r="M17" s="63">
        <v>2</v>
      </c>
      <c r="N17" s="63">
        <v>26</v>
      </c>
      <c r="O17" s="63">
        <v>17</v>
      </c>
      <c r="P17" s="118">
        <v>0</v>
      </c>
      <c r="Q17" s="118">
        <v>0</v>
      </c>
      <c r="R17" s="63">
        <v>152</v>
      </c>
      <c r="S17" s="63">
        <v>108</v>
      </c>
      <c r="T17" s="63">
        <v>0</v>
      </c>
      <c r="U17" s="63">
        <v>0</v>
      </c>
      <c r="V17" s="63">
        <v>10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58</v>
      </c>
      <c r="AC17" s="63">
        <v>28</v>
      </c>
      <c r="AD17" s="63">
        <v>30</v>
      </c>
      <c r="AE17" s="63">
        <v>27</v>
      </c>
      <c r="AF17" s="63">
        <v>12</v>
      </c>
      <c r="AG17" s="68">
        <v>15</v>
      </c>
      <c r="AH17" s="85" t="s">
        <v>22</v>
      </c>
    </row>
    <row r="18" spans="1:34" s="70" customFormat="1" ht="15.95" customHeight="1">
      <c r="A18" s="81" t="s">
        <v>23</v>
      </c>
      <c r="B18" s="67">
        <v>301</v>
      </c>
      <c r="C18" s="63">
        <v>155</v>
      </c>
      <c r="D18" s="63">
        <v>146</v>
      </c>
      <c r="E18" s="63">
        <v>256</v>
      </c>
      <c r="F18" s="63">
        <v>144</v>
      </c>
      <c r="G18" s="63">
        <v>112</v>
      </c>
      <c r="H18" s="63">
        <v>5</v>
      </c>
      <c r="I18" s="63">
        <v>0</v>
      </c>
      <c r="J18" s="63">
        <v>1</v>
      </c>
      <c r="K18" s="63">
        <v>0</v>
      </c>
      <c r="L18" s="63">
        <v>5</v>
      </c>
      <c r="M18" s="63">
        <v>0</v>
      </c>
      <c r="N18" s="63">
        <v>16</v>
      </c>
      <c r="O18" s="63">
        <v>9</v>
      </c>
      <c r="P18" s="63">
        <v>0</v>
      </c>
      <c r="Q18" s="63">
        <v>0</v>
      </c>
      <c r="R18" s="63">
        <v>117</v>
      </c>
      <c r="S18" s="63">
        <v>97</v>
      </c>
      <c r="T18" s="63">
        <v>0</v>
      </c>
      <c r="U18" s="63">
        <v>0</v>
      </c>
      <c r="V18" s="63">
        <v>6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45</v>
      </c>
      <c r="AC18" s="63">
        <v>11</v>
      </c>
      <c r="AD18" s="63">
        <v>34</v>
      </c>
      <c r="AE18" s="63">
        <v>14</v>
      </c>
      <c r="AF18" s="63">
        <v>6</v>
      </c>
      <c r="AG18" s="68">
        <v>8</v>
      </c>
      <c r="AH18" s="85" t="s">
        <v>23</v>
      </c>
    </row>
    <row r="19" spans="1:34" s="70" customFormat="1" ht="15.95" customHeight="1">
      <c r="A19" s="81" t="s">
        <v>24</v>
      </c>
      <c r="B19" s="67">
        <v>367</v>
      </c>
      <c r="C19" s="63">
        <v>196</v>
      </c>
      <c r="D19" s="63">
        <v>171</v>
      </c>
      <c r="E19" s="63">
        <v>340</v>
      </c>
      <c r="F19" s="63">
        <v>184</v>
      </c>
      <c r="G19" s="63">
        <v>156</v>
      </c>
      <c r="H19" s="63">
        <v>8</v>
      </c>
      <c r="I19" s="63">
        <v>0</v>
      </c>
      <c r="J19" s="63">
        <v>0</v>
      </c>
      <c r="K19" s="63">
        <v>0</v>
      </c>
      <c r="L19" s="63">
        <v>6</v>
      </c>
      <c r="M19" s="63">
        <v>2</v>
      </c>
      <c r="N19" s="63">
        <v>30</v>
      </c>
      <c r="O19" s="63">
        <v>18</v>
      </c>
      <c r="P19" s="63">
        <v>0</v>
      </c>
      <c r="Q19" s="63">
        <v>0</v>
      </c>
      <c r="R19" s="63">
        <v>140</v>
      </c>
      <c r="S19" s="63">
        <v>129</v>
      </c>
      <c r="T19" s="63">
        <v>0</v>
      </c>
      <c r="U19" s="63">
        <v>0</v>
      </c>
      <c r="V19" s="63">
        <v>7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27</v>
      </c>
      <c r="AC19" s="63">
        <v>12</v>
      </c>
      <c r="AD19" s="63">
        <v>15</v>
      </c>
      <c r="AE19" s="63">
        <v>23</v>
      </c>
      <c r="AF19" s="63">
        <v>11</v>
      </c>
      <c r="AG19" s="68">
        <v>12</v>
      </c>
      <c r="AH19" s="85" t="s">
        <v>24</v>
      </c>
    </row>
    <row r="20" spans="1:34" s="70" customFormat="1" ht="15.95" customHeight="1">
      <c r="A20" s="81" t="s">
        <v>25</v>
      </c>
      <c r="B20" s="67">
        <v>409</v>
      </c>
      <c r="C20" s="63">
        <v>176</v>
      </c>
      <c r="D20" s="63">
        <v>233</v>
      </c>
      <c r="E20" s="63">
        <v>309</v>
      </c>
      <c r="F20" s="63">
        <v>146</v>
      </c>
      <c r="G20" s="63">
        <v>163</v>
      </c>
      <c r="H20" s="63">
        <v>6</v>
      </c>
      <c r="I20" s="63">
        <v>1</v>
      </c>
      <c r="J20" s="63">
        <v>0</v>
      </c>
      <c r="K20" s="63">
        <v>2</v>
      </c>
      <c r="L20" s="63">
        <v>6</v>
      </c>
      <c r="M20" s="63">
        <v>2</v>
      </c>
      <c r="N20" s="63">
        <v>20</v>
      </c>
      <c r="O20" s="63">
        <v>15</v>
      </c>
      <c r="P20" s="118">
        <v>0</v>
      </c>
      <c r="Q20" s="118">
        <v>0</v>
      </c>
      <c r="R20" s="63">
        <v>114</v>
      </c>
      <c r="S20" s="63">
        <v>134</v>
      </c>
      <c r="T20" s="63">
        <v>0</v>
      </c>
      <c r="U20" s="63">
        <v>0</v>
      </c>
      <c r="V20" s="63">
        <v>9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100</v>
      </c>
      <c r="AC20" s="63">
        <v>30</v>
      </c>
      <c r="AD20" s="63">
        <v>70</v>
      </c>
      <c r="AE20" s="63">
        <v>29</v>
      </c>
      <c r="AF20" s="63">
        <v>17</v>
      </c>
      <c r="AG20" s="68">
        <v>12</v>
      </c>
      <c r="AH20" s="85" t="s">
        <v>25</v>
      </c>
    </row>
    <row r="21" spans="1:34" s="70" customFormat="1" ht="15.95" customHeight="1">
      <c r="A21" s="81" t="s">
        <v>26</v>
      </c>
      <c r="B21" s="67">
        <v>453</v>
      </c>
      <c r="C21" s="63">
        <v>250</v>
      </c>
      <c r="D21" s="63">
        <v>203</v>
      </c>
      <c r="E21" s="63">
        <v>312</v>
      </c>
      <c r="F21" s="63">
        <v>184</v>
      </c>
      <c r="G21" s="63">
        <v>128</v>
      </c>
      <c r="H21" s="63">
        <v>8</v>
      </c>
      <c r="I21" s="63">
        <v>0</v>
      </c>
      <c r="J21" s="63">
        <v>0</v>
      </c>
      <c r="K21" s="63">
        <v>0</v>
      </c>
      <c r="L21" s="63">
        <v>5</v>
      </c>
      <c r="M21" s="63">
        <v>3</v>
      </c>
      <c r="N21" s="63">
        <v>26</v>
      </c>
      <c r="O21" s="63">
        <v>13</v>
      </c>
      <c r="P21" s="118">
        <v>0</v>
      </c>
      <c r="Q21" s="118">
        <v>0</v>
      </c>
      <c r="R21" s="63">
        <v>145</v>
      </c>
      <c r="S21" s="63">
        <v>103</v>
      </c>
      <c r="T21" s="63">
        <v>0</v>
      </c>
      <c r="U21" s="63">
        <v>0</v>
      </c>
      <c r="V21" s="63">
        <v>8</v>
      </c>
      <c r="W21" s="63">
        <v>0</v>
      </c>
      <c r="X21" s="63">
        <v>0</v>
      </c>
      <c r="Y21" s="63">
        <v>0</v>
      </c>
      <c r="Z21" s="63">
        <v>0</v>
      </c>
      <c r="AA21" s="63">
        <v>1</v>
      </c>
      <c r="AB21" s="63">
        <v>141</v>
      </c>
      <c r="AC21" s="63">
        <v>66</v>
      </c>
      <c r="AD21" s="63">
        <v>75</v>
      </c>
      <c r="AE21" s="63">
        <v>24</v>
      </c>
      <c r="AF21" s="63">
        <v>10</v>
      </c>
      <c r="AG21" s="68">
        <v>14</v>
      </c>
      <c r="AH21" s="85" t="s">
        <v>26</v>
      </c>
    </row>
    <row r="22" spans="1:34" ht="15.95" customHeight="1">
      <c r="A22" s="86"/>
      <c r="B22" s="72"/>
      <c r="C22" s="73"/>
      <c r="D22" s="73"/>
      <c r="E22" s="73"/>
      <c r="F22" s="73"/>
      <c r="G22" s="73"/>
      <c r="H22" s="73"/>
      <c r="I22" s="73"/>
      <c r="J22" s="63"/>
      <c r="K22" s="63"/>
      <c r="L22" s="73"/>
      <c r="M22" s="73"/>
      <c r="N22" s="63"/>
      <c r="O22" s="6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5"/>
      <c r="AH22" s="89"/>
    </row>
    <row r="23" spans="1:34" ht="15.95" customHeight="1">
      <c r="A23" s="55" t="s">
        <v>27</v>
      </c>
      <c r="B23" s="72"/>
      <c r="C23" s="73"/>
      <c r="D23" s="73"/>
      <c r="E23" s="73"/>
      <c r="F23" s="73"/>
      <c r="G23" s="73"/>
      <c r="H23" s="73"/>
      <c r="I23" s="73"/>
      <c r="J23" s="63"/>
      <c r="K23" s="63"/>
      <c r="L23" s="73"/>
      <c r="M23" s="73"/>
      <c r="N23" s="63"/>
      <c r="O23" s="6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5"/>
      <c r="AH23" s="90" t="s">
        <v>28</v>
      </c>
    </row>
    <row r="24" spans="1:34" s="70" customFormat="1" ht="15.95" customHeight="1">
      <c r="A24" s="60">
        <f>A9</f>
        <v>23</v>
      </c>
      <c r="B24" s="67">
        <v>1926</v>
      </c>
      <c r="C24" s="63">
        <v>1088</v>
      </c>
      <c r="D24" s="63">
        <v>838</v>
      </c>
      <c r="E24" s="63">
        <v>1738</v>
      </c>
      <c r="F24" s="63">
        <v>991</v>
      </c>
      <c r="G24" s="63">
        <v>747</v>
      </c>
      <c r="H24" s="63">
        <v>46</v>
      </c>
      <c r="I24" s="63">
        <v>5</v>
      </c>
      <c r="J24" s="63">
        <v>0</v>
      </c>
      <c r="K24" s="63">
        <v>0</v>
      </c>
      <c r="L24" s="63">
        <v>44</v>
      </c>
      <c r="M24" s="63">
        <v>7</v>
      </c>
      <c r="N24" s="63">
        <v>182</v>
      </c>
      <c r="O24" s="63">
        <v>78</v>
      </c>
      <c r="P24" s="118">
        <v>0</v>
      </c>
      <c r="Q24" s="118">
        <v>0</v>
      </c>
      <c r="R24" s="63">
        <v>719</v>
      </c>
      <c r="S24" s="63">
        <v>603</v>
      </c>
      <c r="T24" s="63">
        <v>0</v>
      </c>
      <c r="U24" s="63">
        <v>0</v>
      </c>
      <c r="V24" s="63">
        <v>54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188</v>
      </c>
      <c r="AC24" s="63">
        <v>97</v>
      </c>
      <c r="AD24" s="63">
        <v>91</v>
      </c>
      <c r="AE24" s="63">
        <v>143</v>
      </c>
      <c r="AF24" s="63">
        <v>76</v>
      </c>
      <c r="AG24" s="68">
        <v>67</v>
      </c>
      <c r="AH24" s="65">
        <f>A24</f>
        <v>23</v>
      </c>
    </row>
    <row r="25" spans="1:34" s="70" customFormat="1" ht="15.95" customHeight="1">
      <c r="A25" s="66">
        <f>A10</f>
        <v>24</v>
      </c>
      <c r="B25" s="67">
        <v>1944</v>
      </c>
      <c r="C25" s="63">
        <v>1090</v>
      </c>
      <c r="D25" s="63">
        <v>854</v>
      </c>
      <c r="E25" s="63">
        <v>1756</v>
      </c>
      <c r="F25" s="63">
        <v>994</v>
      </c>
      <c r="G25" s="63">
        <v>762</v>
      </c>
      <c r="H25" s="63">
        <v>46</v>
      </c>
      <c r="I25" s="63">
        <v>5</v>
      </c>
      <c r="J25" s="63">
        <v>0</v>
      </c>
      <c r="K25" s="63">
        <v>0</v>
      </c>
      <c r="L25" s="63">
        <v>45</v>
      </c>
      <c r="M25" s="63">
        <v>6</v>
      </c>
      <c r="N25" s="63">
        <v>180</v>
      </c>
      <c r="O25" s="63">
        <v>80</v>
      </c>
      <c r="P25" s="118">
        <v>0</v>
      </c>
      <c r="Q25" s="118">
        <v>0</v>
      </c>
      <c r="R25" s="63">
        <v>723</v>
      </c>
      <c r="S25" s="63">
        <v>617</v>
      </c>
      <c r="T25" s="63">
        <v>0</v>
      </c>
      <c r="U25" s="63">
        <v>0</v>
      </c>
      <c r="V25" s="63">
        <v>54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188</v>
      </c>
      <c r="AC25" s="63">
        <v>96</v>
      </c>
      <c r="AD25" s="63">
        <v>92</v>
      </c>
      <c r="AE25" s="63">
        <v>145</v>
      </c>
      <c r="AF25" s="63">
        <v>76</v>
      </c>
      <c r="AG25" s="68">
        <v>69</v>
      </c>
      <c r="AH25" s="69">
        <f>A25</f>
        <v>24</v>
      </c>
    </row>
    <row r="26" spans="1:34" s="70" customFormat="1" ht="15.95" customHeight="1">
      <c r="A26" s="66">
        <f>A11</f>
        <v>25</v>
      </c>
      <c r="B26" s="67">
        <v>1972</v>
      </c>
      <c r="C26" s="63">
        <v>1095</v>
      </c>
      <c r="D26" s="63">
        <v>877</v>
      </c>
      <c r="E26" s="63">
        <v>1764</v>
      </c>
      <c r="F26" s="63">
        <v>989</v>
      </c>
      <c r="G26" s="63">
        <v>775</v>
      </c>
      <c r="H26" s="63">
        <v>46</v>
      </c>
      <c r="I26" s="63">
        <v>5</v>
      </c>
      <c r="J26" s="63">
        <v>0</v>
      </c>
      <c r="K26" s="63">
        <v>0</v>
      </c>
      <c r="L26" s="63">
        <v>43</v>
      </c>
      <c r="M26" s="63">
        <v>8</v>
      </c>
      <c r="N26" s="63">
        <v>181</v>
      </c>
      <c r="O26" s="63">
        <v>80</v>
      </c>
      <c r="P26" s="118">
        <v>0</v>
      </c>
      <c r="Q26" s="118">
        <v>0</v>
      </c>
      <c r="R26" s="63">
        <v>719</v>
      </c>
      <c r="S26" s="63">
        <v>625</v>
      </c>
      <c r="T26" s="63">
        <v>0</v>
      </c>
      <c r="U26" s="63">
        <v>0</v>
      </c>
      <c r="V26" s="63">
        <v>57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208</v>
      </c>
      <c r="AC26" s="63">
        <v>106</v>
      </c>
      <c r="AD26" s="63">
        <v>102</v>
      </c>
      <c r="AE26" s="63">
        <v>143</v>
      </c>
      <c r="AF26" s="63">
        <v>76</v>
      </c>
      <c r="AG26" s="68">
        <v>67</v>
      </c>
      <c r="AH26" s="69">
        <f t="shared" ref="AH26:AH29" si="1">A26</f>
        <v>25</v>
      </c>
    </row>
    <row r="27" spans="1:34" s="70" customFormat="1" ht="15.95" customHeight="1">
      <c r="A27" s="66">
        <f>A12</f>
        <v>26</v>
      </c>
      <c r="B27" s="67">
        <v>2017</v>
      </c>
      <c r="C27" s="63">
        <v>1126</v>
      </c>
      <c r="D27" s="63">
        <v>891</v>
      </c>
      <c r="E27" s="63">
        <v>1790</v>
      </c>
      <c r="F27" s="63">
        <v>1013</v>
      </c>
      <c r="G27" s="63">
        <v>777</v>
      </c>
      <c r="H27" s="63">
        <v>47</v>
      </c>
      <c r="I27" s="63">
        <v>5</v>
      </c>
      <c r="J27" s="63">
        <v>0</v>
      </c>
      <c r="K27" s="63">
        <v>0</v>
      </c>
      <c r="L27" s="63">
        <v>45</v>
      </c>
      <c r="M27" s="63">
        <v>7</v>
      </c>
      <c r="N27" s="63">
        <v>175</v>
      </c>
      <c r="O27" s="63">
        <v>92</v>
      </c>
      <c r="P27" s="118">
        <v>0</v>
      </c>
      <c r="Q27" s="118">
        <v>0</v>
      </c>
      <c r="R27" s="63">
        <v>746</v>
      </c>
      <c r="S27" s="63">
        <v>621</v>
      </c>
      <c r="T27" s="63">
        <v>0</v>
      </c>
      <c r="U27" s="63">
        <v>0</v>
      </c>
      <c r="V27" s="63">
        <v>52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227</v>
      </c>
      <c r="AC27" s="63">
        <v>113</v>
      </c>
      <c r="AD27" s="63">
        <v>114</v>
      </c>
      <c r="AE27" s="63">
        <v>148</v>
      </c>
      <c r="AF27" s="63">
        <v>78</v>
      </c>
      <c r="AG27" s="68">
        <v>70</v>
      </c>
      <c r="AH27" s="69">
        <f t="shared" si="1"/>
        <v>26</v>
      </c>
    </row>
    <row r="28" spans="1:34" ht="15.95" customHeight="1">
      <c r="A28" s="71"/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63"/>
      <c r="O28" s="63"/>
      <c r="P28" s="78"/>
      <c r="Q28" s="78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5"/>
      <c r="AH28" s="69"/>
    </row>
    <row r="29" spans="1:34" ht="15.95" customHeight="1">
      <c r="A29" s="76">
        <f>A14</f>
        <v>27</v>
      </c>
      <c r="B29" s="72">
        <v>2055</v>
      </c>
      <c r="C29" s="73">
        <v>1125</v>
      </c>
      <c r="D29" s="73">
        <v>930</v>
      </c>
      <c r="E29" s="73">
        <v>1830</v>
      </c>
      <c r="F29" s="73">
        <v>1026</v>
      </c>
      <c r="G29" s="73">
        <v>804</v>
      </c>
      <c r="H29" s="73">
        <v>46</v>
      </c>
      <c r="I29" s="73">
        <v>6</v>
      </c>
      <c r="J29" s="73">
        <v>0</v>
      </c>
      <c r="K29" s="73">
        <v>0</v>
      </c>
      <c r="L29" s="73">
        <v>45</v>
      </c>
      <c r="M29" s="73">
        <v>8</v>
      </c>
      <c r="N29" s="73">
        <v>164</v>
      </c>
      <c r="O29" s="73">
        <v>105</v>
      </c>
      <c r="P29" s="78">
        <v>0</v>
      </c>
      <c r="Q29" s="78">
        <v>0</v>
      </c>
      <c r="R29" s="73">
        <v>771</v>
      </c>
      <c r="S29" s="73">
        <v>636</v>
      </c>
      <c r="T29" s="73">
        <v>0</v>
      </c>
      <c r="U29" s="73">
        <v>0</v>
      </c>
      <c r="V29" s="73">
        <v>49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225</v>
      </c>
      <c r="AC29" s="73">
        <v>99</v>
      </c>
      <c r="AD29" s="73">
        <v>126</v>
      </c>
      <c r="AE29" s="73">
        <v>151</v>
      </c>
      <c r="AF29" s="73">
        <v>77</v>
      </c>
      <c r="AG29" s="75">
        <v>74</v>
      </c>
      <c r="AH29" s="80">
        <f t="shared" si="1"/>
        <v>27</v>
      </c>
    </row>
    <row r="30" spans="1:34" s="70" customFormat="1" ht="15.95" customHeight="1">
      <c r="A30" s="81" t="s">
        <v>20</v>
      </c>
      <c r="B30" s="67">
        <v>348</v>
      </c>
      <c r="C30" s="63">
        <v>206</v>
      </c>
      <c r="D30" s="63">
        <v>142</v>
      </c>
      <c r="E30" s="63">
        <v>312</v>
      </c>
      <c r="F30" s="63">
        <v>187</v>
      </c>
      <c r="G30" s="63">
        <v>125</v>
      </c>
      <c r="H30" s="83">
        <v>10</v>
      </c>
      <c r="I30" s="83">
        <v>1</v>
      </c>
      <c r="J30" s="63">
        <v>0</v>
      </c>
      <c r="K30" s="63">
        <v>0</v>
      </c>
      <c r="L30" s="83">
        <v>11</v>
      </c>
      <c r="M30" s="83">
        <v>0</v>
      </c>
      <c r="N30" s="63">
        <v>30</v>
      </c>
      <c r="O30" s="63">
        <v>25</v>
      </c>
      <c r="P30" s="63">
        <v>0</v>
      </c>
      <c r="Q30" s="63">
        <v>0</v>
      </c>
      <c r="R30" s="83">
        <v>136</v>
      </c>
      <c r="S30" s="83">
        <v>92</v>
      </c>
      <c r="T30" s="83">
        <v>0</v>
      </c>
      <c r="U30" s="83">
        <v>0</v>
      </c>
      <c r="V30" s="83">
        <v>7</v>
      </c>
      <c r="W30" s="83">
        <v>0</v>
      </c>
      <c r="X30" s="83" t="s">
        <v>78</v>
      </c>
      <c r="Y30" s="83" t="s">
        <v>78</v>
      </c>
      <c r="Z30" s="83">
        <v>0</v>
      </c>
      <c r="AA30" s="83">
        <v>0</v>
      </c>
      <c r="AB30" s="63">
        <v>36</v>
      </c>
      <c r="AC30" s="83">
        <v>19</v>
      </c>
      <c r="AD30" s="83">
        <v>17</v>
      </c>
      <c r="AE30" s="63">
        <v>32</v>
      </c>
      <c r="AF30" s="83">
        <v>16</v>
      </c>
      <c r="AG30" s="84">
        <v>16</v>
      </c>
      <c r="AH30" s="96" t="s">
        <v>20</v>
      </c>
    </row>
    <row r="31" spans="1:34" s="70" customFormat="1" ht="15.95" customHeight="1">
      <c r="A31" s="81" t="s">
        <v>21</v>
      </c>
      <c r="B31" s="67">
        <v>195</v>
      </c>
      <c r="C31" s="63">
        <v>116</v>
      </c>
      <c r="D31" s="63">
        <v>79</v>
      </c>
      <c r="E31" s="63">
        <v>176</v>
      </c>
      <c r="F31" s="63">
        <v>103</v>
      </c>
      <c r="G31" s="63">
        <v>73</v>
      </c>
      <c r="H31" s="83">
        <v>4</v>
      </c>
      <c r="I31" s="83">
        <v>1</v>
      </c>
      <c r="J31" s="63">
        <v>0</v>
      </c>
      <c r="K31" s="63">
        <v>0</v>
      </c>
      <c r="L31" s="83">
        <v>5</v>
      </c>
      <c r="M31" s="83">
        <v>0</v>
      </c>
      <c r="N31" s="63">
        <v>16</v>
      </c>
      <c r="O31" s="63">
        <v>8</v>
      </c>
      <c r="P31" s="63">
        <v>0</v>
      </c>
      <c r="Q31" s="63">
        <v>0</v>
      </c>
      <c r="R31" s="83">
        <v>78</v>
      </c>
      <c r="S31" s="83">
        <v>60</v>
      </c>
      <c r="T31" s="83">
        <v>0</v>
      </c>
      <c r="U31" s="83">
        <v>0</v>
      </c>
      <c r="V31" s="83">
        <v>4</v>
      </c>
      <c r="W31" s="83">
        <v>0</v>
      </c>
      <c r="X31" s="83" t="s">
        <v>78</v>
      </c>
      <c r="Y31" s="83" t="s">
        <v>78</v>
      </c>
      <c r="Z31" s="83">
        <v>0</v>
      </c>
      <c r="AA31" s="83">
        <v>0</v>
      </c>
      <c r="AB31" s="63">
        <v>19</v>
      </c>
      <c r="AC31" s="83">
        <v>13</v>
      </c>
      <c r="AD31" s="83">
        <v>6</v>
      </c>
      <c r="AE31" s="63">
        <v>17</v>
      </c>
      <c r="AF31" s="83">
        <v>11</v>
      </c>
      <c r="AG31" s="84">
        <v>6</v>
      </c>
      <c r="AH31" s="96" t="s">
        <v>21</v>
      </c>
    </row>
    <row r="32" spans="1:34" s="70" customFormat="1" ht="15.95" customHeight="1">
      <c r="A32" s="81" t="s">
        <v>22</v>
      </c>
      <c r="B32" s="67">
        <v>311</v>
      </c>
      <c r="C32" s="63">
        <v>172</v>
      </c>
      <c r="D32" s="63">
        <v>139</v>
      </c>
      <c r="E32" s="63">
        <v>288</v>
      </c>
      <c r="F32" s="63">
        <v>162</v>
      </c>
      <c r="G32" s="63">
        <v>126</v>
      </c>
      <c r="H32" s="83">
        <v>5</v>
      </c>
      <c r="I32" s="83">
        <v>3</v>
      </c>
      <c r="J32" s="63">
        <v>0</v>
      </c>
      <c r="K32" s="63">
        <v>0</v>
      </c>
      <c r="L32" s="83">
        <v>7</v>
      </c>
      <c r="M32" s="83">
        <v>2</v>
      </c>
      <c r="N32" s="63">
        <v>26</v>
      </c>
      <c r="O32" s="63">
        <v>17</v>
      </c>
      <c r="P32" s="118">
        <v>0</v>
      </c>
      <c r="Q32" s="118">
        <v>0</v>
      </c>
      <c r="R32" s="83">
        <v>124</v>
      </c>
      <c r="S32" s="83">
        <v>95</v>
      </c>
      <c r="T32" s="83">
        <v>0</v>
      </c>
      <c r="U32" s="83">
        <v>0</v>
      </c>
      <c r="V32" s="83">
        <v>9</v>
      </c>
      <c r="W32" s="83">
        <v>0</v>
      </c>
      <c r="X32" s="83" t="s">
        <v>78</v>
      </c>
      <c r="Y32" s="83" t="s">
        <v>78</v>
      </c>
      <c r="Z32" s="83">
        <v>0</v>
      </c>
      <c r="AA32" s="83">
        <v>0</v>
      </c>
      <c r="AB32" s="63">
        <v>23</v>
      </c>
      <c r="AC32" s="83">
        <v>10</v>
      </c>
      <c r="AD32" s="83">
        <v>13</v>
      </c>
      <c r="AE32" s="63">
        <v>25</v>
      </c>
      <c r="AF32" s="83">
        <v>12</v>
      </c>
      <c r="AG32" s="84">
        <v>13</v>
      </c>
      <c r="AH32" s="96" t="s">
        <v>22</v>
      </c>
    </row>
    <row r="33" spans="1:34" s="70" customFormat="1" ht="15.95" customHeight="1">
      <c r="A33" s="81" t="s">
        <v>23</v>
      </c>
      <c r="B33" s="67">
        <v>237</v>
      </c>
      <c r="C33" s="63">
        <v>131</v>
      </c>
      <c r="D33" s="63">
        <v>106</v>
      </c>
      <c r="E33" s="63">
        <v>217</v>
      </c>
      <c r="F33" s="63">
        <v>125</v>
      </c>
      <c r="G33" s="63">
        <v>92</v>
      </c>
      <c r="H33" s="83">
        <v>5</v>
      </c>
      <c r="I33" s="83">
        <v>0</v>
      </c>
      <c r="J33" s="63">
        <v>0</v>
      </c>
      <c r="K33" s="63">
        <v>0</v>
      </c>
      <c r="L33" s="83">
        <v>5</v>
      </c>
      <c r="M33" s="83">
        <v>0</v>
      </c>
      <c r="N33" s="63">
        <v>16</v>
      </c>
      <c r="O33" s="63">
        <v>9</v>
      </c>
      <c r="P33" s="63">
        <v>0</v>
      </c>
      <c r="Q33" s="63">
        <v>0</v>
      </c>
      <c r="R33" s="83">
        <v>99</v>
      </c>
      <c r="S33" s="83">
        <v>77</v>
      </c>
      <c r="T33" s="83">
        <v>0</v>
      </c>
      <c r="U33" s="83">
        <v>0</v>
      </c>
      <c r="V33" s="83">
        <v>6</v>
      </c>
      <c r="W33" s="83">
        <v>0</v>
      </c>
      <c r="X33" s="83" t="s">
        <v>78</v>
      </c>
      <c r="Y33" s="83" t="s">
        <v>78</v>
      </c>
      <c r="Z33" s="83">
        <v>0</v>
      </c>
      <c r="AA33" s="83">
        <v>0</v>
      </c>
      <c r="AB33" s="63">
        <v>20</v>
      </c>
      <c r="AC33" s="83">
        <v>6</v>
      </c>
      <c r="AD33" s="83">
        <v>14</v>
      </c>
      <c r="AE33" s="63">
        <v>12</v>
      </c>
      <c r="AF33" s="83">
        <v>6</v>
      </c>
      <c r="AG33" s="84">
        <v>6</v>
      </c>
      <c r="AH33" s="96" t="s">
        <v>23</v>
      </c>
    </row>
    <row r="34" spans="1:34" s="70" customFormat="1" ht="15.95" customHeight="1">
      <c r="A34" s="81" t="s">
        <v>24</v>
      </c>
      <c r="B34" s="67">
        <v>367</v>
      </c>
      <c r="C34" s="63">
        <v>196</v>
      </c>
      <c r="D34" s="63">
        <v>171</v>
      </c>
      <c r="E34" s="63">
        <v>340</v>
      </c>
      <c r="F34" s="63">
        <v>184</v>
      </c>
      <c r="G34" s="63">
        <v>156</v>
      </c>
      <c r="H34" s="83">
        <v>8</v>
      </c>
      <c r="I34" s="83">
        <v>0</v>
      </c>
      <c r="J34" s="63">
        <v>0</v>
      </c>
      <c r="K34" s="63">
        <v>0</v>
      </c>
      <c r="L34" s="83">
        <v>6</v>
      </c>
      <c r="M34" s="83">
        <v>2</v>
      </c>
      <c r="N34" s="63">
        <v>30</v>
      </c>
      <c r="O34" s="63">
        <v>18</v>
      </c>
      <c r="P34" s="63">
        <v>0</v>
      </c>
      <c r="Q34" s="63">
        <v>0</v>
      </c>
      <c r="R34" s="83">
        <v>140</v>
      </c>
      <c r="S34" s="83">
        <v>129</v>
      </c>
      <c r="T34" s="83">
        <v>0</v>
      </c>
      <c r="U34" s="83">
        <v>0</v>
      </c>
      <c r="V34" s="83">
        <v>7</v>
      </c>
      <c r="W34" s="83">
        <v>0</v>
      </c>
      <c r="X34" s="83" t="s">
        <v>78</v>
      </c>
      <c r="Y34" s="83" t="s">
        <v>78</v>
      </c>
      <c r="Z34" s="83">
        <v>0</v>
      </c>
      <c r="AA34" s="83">
        <v>0</v>
      </c>
      <c r="AB34" s="63">
        <v>27</v>
      </c>
      <c r="AC34" s="83">
        <v>12</v>
      </c>
      <c r="AD34" s="83">
        <v>15</v>
      </c>
      <c r="AE34" s="63">
        <v>23</v>
      </c>
      <c r="AF34" s="83">
        <v>11</v>
      </c>
      <c r="AG34" s="84">
        <v>12</v>
      </c>
      <c r="AH34" s="96" t="s">
        <v>24</v>
      </c>
    </row>
    <row r="35" spans="1:34" s="70" customFormat="1" ht="15.95" customHeight="1">
      <c r="A35" s="81" t="s">
        <v>25</v>
      </c>
      <c r="B35" s="67">
        <v>277</v>
      </c>
      <c r="C35" s="63">
        <v>145</v>
      </c>
      <c r="D35" s="63">
        <v>132</v>
      </c>
      <c r="E35" s="63">
        <v>247</v>
      </c>
      <c r="F35" s="63">
        <v>131</v>
      </c>
      <c r="G35" s="63">
        <v>116</v>
      </c>
      <c r="H35" s="83">
        <v>6</v>
      </c>
      <c r="I35" s="83">
        <v>1</v>
      </c>
      <c r="J35" s="63">
        <v>0</v>
      </c>
      <c r="K35" s="63">
        <v>0</v>
      </c>
      <c r="L35" s="83">
        <v>6</v>
      </c>
      <c r="M35" s="83">
        <v>1</v>
      </c>
      <c r="N35" s="63">
        <v>20</v>
      </c>
      <c r="O35" s="63">
        <v>15</v>
      </c>
      <c r="P35" s="118">
        <v>0</v>
      </c>
      <c r="Q35" s="118">
        <v>0</v>
      </c>
      <c r="R35" s="83">
        <v>99</v>
      </c>
      <c r="S35" s="83">
        <v>91</v>
      </c>
      <c r="T35" s="83">
        <v>0</v>
      </c>
      <c r="U35" s="83">
        <v>0</v>
      </c>
      <c r="V35" s="83">
        <v>8</v>
      </c>
      <c r="W35" s="83">
        <v>0</v>
      </c>
      <c r="X35" s="83" t="s">
        <v>78</v>
      </c>
      <c r="Y35" s="83" t="s">
        <v>78</v>
      </c>
      <c r="Z35" s="83">
        <v>0</v>
      </c>
      <c r="AA35" s="83">
        <v>0</v>
      </c>
      <c r="AB35" s="63">
        <v>30</v>
      </c>
      <c r="AC35" s="83">
        <v>14</v>
      </c>
      <c r="AD35" s="83">
        <v>16</v>
      </c>
      <c r="AE35" s="63">
        <v>19</v>
      </c>
      <c r="AF35" s="83">
        <v>11</v>
      </c>
      <c r="AG35" s="84">
        <v>8</v>
      </c>
      <c r="AH35" s="96" t="s">
        <v>25</v>
      </c>
    </row>
    <row r="36" spans="1:34" s="70" customFormat="1" ht="15.95" customHeight="1">
      <c r="A36" s="81" t="s">
        <v>26</v>
      </c>
      <c r="B36" s="67">
        <v>320</v>
      </c>
      <c r="C36" s="63">
        <v>159</v>
      </c>
      <c r="D36" s="63">
        <v>161</v>
      </c>
      <c r="E36" s="63">
        <v>250</v>
      </c>
      <c r="F36" s="63">
        <v>134</v>
      </c>
      <c r="G36" s="63">
        <v>116</v>
      </c>
      <c r="H36" s="83">
        <v>8</v>
      </c>
      <c r="I36" s="83">
        <v>0</v>
      </c>
      <c r="J36" s="63">
        <v>0</v>
      </c>
      <c r="K36" s="63">
        <v>0</v>
      </c>
      <c r="L36" s="83">
        <v>5</v>
      </c>
      <c r="M36" s="83">
        <v>3</v>
      </c>
      <c r="N36" s="63">
        <v>26</v>
      </c>
      <c r="O36" s="63">
        <v>13</v>
      </c>
      <c r="P36" s="118">
        <v>0</v>
      </c>
      <c r="Q36" s="118">
        <v>0</v>
      </c>
      <c r="R36" s="83">
        <v>95</v>
      </c>
      <c r="S36" s="83">
        <v>92</v>
      </c>
      <c r="T36" s="83">
        <v>0</v>
      </c>
      <c r="U36" s="83">
        <v>0</v>
      </c>
      <c r="V36" s="83">
        <v>8</v>
      </c>
      <c r="W36" s="83">
        <v>0</v>
      </c>
      <c r="X36" s="83" t="s">
        <v>78</v>
      </c>
      <c r="Y36" s="83" t="s">
        <v>78</v>
      </c>
      <c r="Z36" s="83">
        <v>0</v>
      </c>
      <c r="AA36" s="83">
        <v>0</v>
      </c>
      <c r="AB36" s="63">
        <v>70</v>
      </c>
      <c r="AC36" s="83">
        <v>25</v>
      </c>
      <c r="AD36" s="83">
        <v>45</v>
      </c>
      <c r="AE36" s="63">
        <v>23</v>
      </c>
      <c r="AF36" s="83">
        <v>10</v>
      </c>
      <c r="AG36" s="84">
        <v>13</v>
      </c>
      <c r="AH36" s="96" t="s">
        <v>26</v>
      </c>
    </row>
    <row r="37" spans="1:34" ht="15.95" customHeight="1">
      <c r="A37" s="86"/>
      <c r="B37" s="72"/>
      <c r="C37" s="73"/>
      <c r="D37" s="73"/>
      <c r="E37" s="73"/>
      <c r="F37" s="73"/>
      <c r="G37" s="73"/>
      <c r="H37" s="73"/>
      <c r="I37" s="73"/>
      <c r="J37" s="63"/>
      <c r="K37" s="63"/>
      <c r="L37" s="73"/>
      <c r="M37" s="73"/>
      <c r="N37" s="63"/>
      <c r="O37" s="6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5"/>
      <c r="AH37" s="89"/>
    </row>
    <row r="38" spans="1:34" ht="15.95" customHeight="1">
      <c r="A38" s="55" t="s">
        <v>29</v>
      </c>
      <c r="B38" s="72"/>
      <c r="C38" s="73"/>
      <c r="D38" s="73"/>
      <c r="E38" s="73"/>
      <c r="F38" s="73"/>
      <c r="G38" s="73"/>
      <c r="H38" s="73"/>
      <c r="I38" s="73"/>
      <c r="J38" s="63"/>
      <c r="K38" s="63"/>
      <c r="L38" s="73"/>
      <c r="M38" s="73"/>
      <c r="N38" s="63"/>
      <c r="O38" s="6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5"/>
      <c r="AH38" s="90" t="s">
        <v>29</v>
      </c>
    </row>
    <row r="39" spans="1:34" s="70" customFormat="1" ht="15.95" customHeight="1">
      <c r="A39" s="60">
        <f>A9</f>
        <v>23</v>
      </c>
      <c r="B39" s="67">
        <v>422</v>
      </c>
      <c r="C39" s="63">
        <v>205</v>
      </c>
      <c r="D39" s="63">
        <v>217</v>
      </c>
      <c r="E39" s="63">
        <v>199</v>
      </c>
      <c r="F39" s="63">
        <v>106</v>
      </c>
      <c r="G39" s="63">
        <v>93</v>
      </c>
      <c r="H39" s="63">
        <v>0</v>
      </c>
      <c r="I39" s="63">
        <v>1</v>
      </c>
      <c r="J39" s="63">
        <v>1</v>
      </c>
      <c r="K39" s="63">
        <v>1</v>
      </c>
      <c r="L39" s="63">
        <v>1</v>
      </c>
      <c r="M39" s="63">
        <v>1</v>
      </c>
      <c r="N39" s="63">
        <v>0</v>
      </c>
      <c r="O39" s="63">
        <v>0</v>
      </c>
      <c r="P39" s="118">
        <v>0</v>
      </c>
      <c r="Q39" s="118">
        <v>0</v>
      </c>
      <c r="R39" s="63">
        <v>104</v>
      </c>
      <c r="S39" s="63">
        <v>88</v>
      </c>
      <c r="T39" s="63">
        <v>0</v>
      </c>
      <c r="U39" s="63">
        <v>0</v>
      </c>
      <c r="V39" s="63">
        <v>2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223</v>
      </c>
      <c r="AC39" s="63">
        <v>99</v>
      </c>
      <c r="AD39" s="63">
        <v>124</v>
      </c>
      <c r="AE39" s="63">
        <v>16</v>
      </c>
      <c r="AF39" s="63">
        <v>6</v>
      </c>
      <c r="AG39" s="68">
        <v>10</v>
      </c>
      <c r="AH39" s="65">
        <f>A39</f>
        <v>23</v>
      </c>
    </row>
    <row r="40" spans="1:34" s="70" customFormat="1" ht="15.95" customHeight="1">
      <c r="A40" s="66">
        <f>A10</f>
        <v>24</v>
      </c>
      <c r="B40" s="67">
        <v>418</v>
      </c>
      <c r="C40" s="63">
        <v>194</v>
      </c>
      <c r="D40" s="63">
        <v>224</v>
      </c>
      <c r="E40" s="63">
        <v>206</v>
      </c>
      <c r="F40" s="63">
        <v>107</v>
      </c>
      <c r="G40" s="63">
        <v>99</v>
      </c>
      <c r="H40" s="63">
        <v>0</v>
      </c>
      <c r="I40" s="63">
        <v>1</v>
      </c>
      <c r="J40" s="63">
        <v>1</v>
      </c>
      <c r="K40" s="63">
        <v>1</v>
      </c>
      <c r="L40" s="63">
        <v>1</v>
      </c>
      <c r="M40" s="63">
        <v>1</v>
      </c>
      <c r="N40" s="63">
        <v>0</v>
      </c>
      <c r="O40" s="63">
        <v>0</v>
      </c>
      <c r="P40" s="118">
        <v>0</v>
      </c>
      <c r="Q40" s="118">
        <v>0</v>
      </c>
      <c r="R40" s="63">
        <v>105</v>
      </c>
      <c r="S40" s="63">
        <v>91</v>
      </c>
      <c r="T40" s="63">
        <v>0</v>
      </c>
      <c r="U40" s="63">
        <v>0</v>
      </c>
      <c r="V40" s="63">
        <v>2</v>
      </c>
      <c r="W40" s="63">
        <v>0</v>
      </c>
      <c r="X40" s="63">
        <v>0</v>
      </c>
      <c r="Y40" s="63">
        <v>0</v>
      </c>
      <c r="Z40" s="63">
        <v>0</v>
      </c>
      <c r="AA40" s="63">
        <v>3</v>
      </c>
      <c r="AB40" s="63">
        <v>212</v>
      </c>
      <c r="AC40" s="63">
        <v>87</v>
      </c>
      <c r="AD40" s="63">
        <v>125</v>
      </c>
      <c r="AE40" s="63">
        <v>16</v>
      </c>
      <c r="AF40" s="63">
        <v>7</v>
      </c>
      <c r="AG40" s="68">
        <v>9</v>
      </c>
      <c r="AH40" s="69">
        <f>A40</f>
        <v>24</v>
      </c>
    </row>
    <row r="41" spans="1:34" s="70" customFormat="1" ht="15.95" customHeight="1">
      <c r="A41" s="66">
        <f>A11</f>
        <v>25</v>
      </c>
      <c r="B41" s="67">
        <v>413</v>
      </c>
      <c r="C41" s="63">
        <v>190</v>
      </c>
      <c r="D41" s="63">
        <v>223</v>
      </c>
      <c r="E41" s="63">
        <v>203</v>
      </c>
      <c r="F41" s="63">
        <v>110</v>
      </c>
      <c r="G41" s="63">
        <v>93</v>
      </c>
      <c r="H41" s="63">
        <v>0</v>
      </c>
      <c r="I41" s="63">
        <v>1</v>
      </c>
      <c r="J41" s="63">
        <v>1</v>
      </c>
      <c r="K41" s="63">
        <v>1</v>
      </c>
      <c r="L41" s="63">
        <v>1</v>
      </c>
      <c r="M41" s="63">
        <v>1</v>
      </c>
      <c r="N41" s="63">
        <v>0</v>
      </c>
      <c r="O41" s="63">
        <v>0</v>
      </c>
      <c r="P41" s="118">
        <v>0</v>
      </c>
      <c r="Q41" s="118">
        <v>0</v>
      </c>
      <c r="R41" s="63">
        <v>108</v>
      </c>
      <c r="S41" s="63">
        <v>88</v>
      </c>
      <c r="T41" s="63">
        <v>0</v>
      </c>
      <c r="U41" s="63">
        <v>0</v>
      </c>
      <c r="V41" s="63">
        <v>2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210</v>
      </c>
      <c r="AC41" s="63">
        <v>80</v>
      </c>
      <c r="AD41" s="63">
        <v>130</v>
      </c>
      <c r="AE41" s="63">
        <v>16</v>
      </c>
      <c r="AF41" s="63">
        <v>7</v>
      </c>
      <c r="AG41" s="68">
        <v>9</v>
      </c>
      <c r="AH41" s="69">
        <f t="shared" ref="AH41:AH44" si="2">A41</f>
        <v>25</v>
      </c>
    </row>
    <row r="42" spans="1:34" s="70" customFormat="1" ht="15.95" customHeight="1">
      <c r="A42" s="66">
        <f>A12</f>
        <v>26</v>
      </c>
      <c r="B42" s="67">
        <v>416</v>
      </c>
      <c r="C42" s="63">
        <v>200</v>
      </c>
      <c r="D42" s="63">
        <v>216</v>
      </c>
      <c r="E42" s="63">
        <v>205</v>
      </c>
      <c r="F42" s="63">
        <v>111</v>
      </c>
      <c r="G42" s="63">
        <v>94</v>
      </c>
      <c r="H42" s="63">
        <v>0</v>
      </c>
      <c r="I42" s="63">
        <v>0</v>
      </c>
      <c r="J42" s="63">
        <v>1</v>
      </c>
      <c r="K42" s="63">
        <v>2</v>
      </c>
      <c r="L42" s="63">
        <v>1</v>
      </c>
      <c r="M42" s="63">
        <v>1</v>
      </c>
      <c r="N42" s="63">
        <v>0</v>
      </c>
      <c r="O42" s="63">
        <v>0</v>
      </c>
      <c r="P42" s="118">
        <v>0</v>
      </c>
      <c r="Q42" s="118">
        <v>0</v>
      </c>
      <c r="R42" s="63">
        <v>109</v>
      </c>
      <c r="S42" s="63">
        <v>89</v>
      </c>
      <c r="T42" s="63">
        <v>0</v>
      </c>
      <c r="U42" s="63">
        <v>0</v>
      </c>
      <c r="V42" s="63">
        <v>2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211</v>
      </c>
      <c r="AC42" s="63">
        <v>89</v>
      </c>
      <c r="AD42" s="63">
        <v>122</v>
      </c>
      <c r="AE42" s="63">
        <v>13</v>
      </c>
      <c r="AF42" s="63">
        <v>6</v>
      </c>
      <c r="AG42" s="68">
        <v>7</v>
      </c>
      <c r="AH42" s="69">
        <f t="shared" si="2"/>
        <v>26</v>
      </c>
    </row>
    <row r="43" spans="1:34" ht="15.95" customHeight="1">
      <c r="A43" s="71"/>
      <c r="B43" s="72"/>
      <c r="C43" s="73"/>
      <c r="D43" s="73"/>
      <c r="E43" s="73"/>
      <c r="F43" s="73"/>
      <c r="G43" s="73"/>
      <c r="H43" s="73"/>
      <c r="I43" s="73"/>
      <c r="J43" s="63"/>
      <c r="K43" s="63"/>
      <c r="L43" s="73"/>
      <c r="M43" s="73"/>
      <c r="N43" s="63"/>
      <c r="O43" s="63"/>
      <c r="P43" s="78"/>
      <c r="Q43" s="78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5"/>
      <c r="AH43" s="69"/>
    </row>
    <row r="44" spans="1:34" ht="15.95" customHeight="1">
      <c r="A44" s="76">
        <f>A14</f>
        <v>27</v>
      </c>
      <c r="B44" s="72">
        <v>407</v>
      </c>
      <c r="C44" s="73">
        <v>193</v>
      </c>
      <c r="D44" s="73">
        <v>214</v>
      </c>
      <c r="E44" s="73">
        <v>206</v>
      </c>
      <c r="F44" s="73">
        <v>113</v>
      </c>
      <c r="G44" s="73">
        <v>93</v>
      </c>
      <c r="H44" s="73">
        <v>0</v>
      </c>
      <c r="I44" s="73">
        <v>0</v>
      </c>
      <c r="J44" s="73">
        <v>1</v>
      </c>
      <c r="K44" s="73">
        <v>2</v>
      </c>
      <c r="L44" s="73">
        <v>1</v>
      </c>
      <c r="M44" s="73">
        <v>1</v>
      </c>
      <c r="N44" s="73">
        <v>0</v>
      </c>
      <c r="O44" s="73">
        <v>0</v>
      </c>
      <c r="P44" s="73">
        <v>0</v>
      </c>
      <c r="Q44" s="73">
        <v>0</v>
      </c>
      <c r="R44" s="73">
        <v>111</v>
      </c>
      <c r="S44" s="73">
        <v>87</v>
      </c>
      <c r="T44" s="73">
        <v>0</v>
      </c>
      <c r="U44" s="73">
        <v>0</v>
      </c>
      <c r="V44" s="73">
        <v>2</v>
      </c>
      <c r="W44" s="73">
        <v>0</v>
      </c>
      <c r="X44" s="73">
        <v>0</v>
      </c>
      <c r="Y44" s="73">
        <v>0</v>
      </c>
      <c r="Z44" s="73">
        <v>0</v>
      </c>
      <c r="AA44" s="73">
        <v>1</v>
      </c>
      <c r="AB44" s="73">
        <v>201</v>
      </c>
      <c r="AC44" s="73">
        <v>80</v>
      </c>
      <c r="AD44" s="73">
        <v>121</v>
      </c>
      <c r="AE44" s="73">
        <v>15</v>
      </c>
      <c r="AF44" s="73">
        <v>6</v>
      </c>
      <c r="AG44" s="75">
        <v>9</v>
      </c>
      <c r="AH44" s="80">
        <f t="shared" si="2"/>
        <v>27</v>
      </c>
    </row>
    <row r="45" spans="1:34" s="70" customFormat="1" ht="15.95" customHeight="1">
      <c r="A45" s="81" t="s">
        <v>20</v>
      </c>
      <c r="B45" s="67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83">
        <v>0</v>
      </c>
      <c r="I45" s="83">
        <v>0</v>
      </c>
      <c r="J45" s="63">
        <v>0</v>
      </c>
      <c r="K45" s="63">
        <v>0</v>
      </c>
      <c r="L45" s="83">
        <v>0</v>
      </c>
      <c r="M45" s="83">
        <v>0</v>
      </c>
      <c r="N45" s="63">
        <v>0</v>
      </c>
      <c r="O45" s="63">
        <v>0</v>
      </c>
      <c r="P45" s="63">
        <v>0</v>
      </c>
      <c r="Q45" s="63">
        <v>0</v>
      </c>
      <c r="R45" s="83">
        <v>0</v>
      </c>
      <c r="S45" s="83">
        <v>0</v>
      </c>
      <c r="T45" s="83" t="s">
        <v>78</v>
      </c>
      <c r="U45" s="83" t="s">
        <v>78</v>
      </c>
      <c r="V45" s="83">
        <v>0</v>
      </c>
      <c r="W45" s="83" t="s">
        <v>78</v>
      </c>
      <c r="X45" s="83" t="s">
        <v>78</v>
      </c>
      <c r="Y45" s="83" t="s">
        <v>78</v>
      </c>
      <c r="Z45" s="83">
        <v>0</v>
      </c>
      <c r="AA45" s="83">
        <v>0</v>
      </c>
      <c r="AB45" s="63">
        <v>0</v>
      </c>
      <c r="AC45" s="83">
        <v>0</v>
      </c>
      <c r="AD45" s="83">
        <v>0</v>
      </c>
      <c r="AE45" s="63">
        <v>0</v>
      </c>
      <c r="AF45" s="83">
        <v>0</v>
      </c>
      <c r="AG45" s="84">
        <v>0</v>
      </c>
      <c r="AH45" s="96" t="s">
        <v>20</v>
      </c>
    </row>
    <row r="46" spans="1:34" s="70" customFormat="1" ht="15.95" customHeight="1">
      <c r="A46" s="81" t="s">
        <v>21</v>
      </c>
      <c r="B46" s="67">
        <v>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83">
        <v>0</v>
      </c>
      <c r="I46" s="83">
        <v>0</v>
      </c>
      <c r="J46" s="63">
        <v>0</v>
      </c>
      <c r="K46" s="63">
        <v>0</v>
      </c>
      <c r="L46" s="83">
        <v>0</v>
      </c>
      <c r="M46" s="83">
        <v>0</v>
      </c>
      <c r="N46" s="63">
        <v>0</v>
      </c>
      <c r="O46" s="63">
        <v>0</v>
      </c>
      <c r="P46" s="63">
        <v>0</v>
      </c>
      <c r="Q46" s="63">
        <v>0</v>
      </c>
      <c r="R46" s="83">
        <v>0</v>
      </c>
      <c r="S46" s="83">
        <v>0</v>
      </c>
      <c r="T46" s="83" t="s">
        <v>78</v>
      </c>
      <c r="U46" s="83" t="s">
        <v>78</v>
      </c>
      <c r="V46" s="83">
        <v>0</v>
      </c>
      <c r="W46" s="83" t="s">
        <v>78</v>
      </c>
      <c r="X46" s="83" t="s">
        <v>78</v>
      </c>
      <c r="Y46" s="83" t="s">
        <v>78</v>
      </c>
      <c r="Z46" s="83">
        <v>0</v>
      </c>
      <c r="AA46" s="83">
        <v>0</v>
      </c>
      <c r="AB46" s="63">
        <v>0</v>
      </c>
      <c r="AC46" s="83">
        <v>0</v>
      </c>
      <c r="AD46" s="83">
        <v>0</v>
      </c>
      <c r="AE46" s="63">
        <v>0</v>
      </c>
      <c r="AF46" s="83">
        <v>0</v>
      </c>
      <c r="AG46" s="84">
        <v>0</v>
      </c>
      <c r="AH46" s="96" t="s">
        <v>21</v>
      </c>
    </row>
    <row r="47" spans="1:34" s="70" customFormat="1" ht="15.95" customHeight="1">
      <c r="A47" s="81" t="s">
        <v>22</v>
      </c>
      <c r="B47" s="67">
        <v>78</v>
      </c>
      <c r="C47" s="63">
        <v>47</v>
      </c>
      <c r="D47" s="63">
        <v>31</v>
      </c>
      <c r="E47" s="63">
        <v>43</v>
      </c>
      <c r="F47" s="63">
        <v>29</v>
      </c>
      <c r="G47" s="63">
        <v>14</v>
      </c>
      <c r="H47" s="83">
        <v>0</v>
      </c>
      <c r="I47" s="83">
        <v>0</v>
      </c>
      <c r="J47" s="63">
        <v>0</v>
      </c>
      <c r="K47" s="63">
        <v>0</v>
      </c>
      <c r="L47" s="83">
        <v>1</v>
      </c>
      <c r="M47" s="83">
        <v>0</v>
      </c>
      <c r="N47" s="63">
        <v>0</v>
      </c>
      <c r="O47" s="63">
        <v>0</v>
      </c>
      <c r="P47" s="118">
        <v>0</v>
      </c>
      <c r="Q47" s="118">
        <v>0</v>
      </c>
      <c r="R47" s="83">
        <v>28</v>
      </c>
      <c r="S47" s="83">
        <v>13</v>
      </c>
      <c r="T47" s="83">
        <v>0</v>
      </c>
      <c r="U47" s="83">
        <v>0</v>
      </c>
      <c r="V47" s="83">
        <v>1</v>
      </c>
      <c r="W47" s="83" t="s">
        <v>78</v>
      </c>
      <c r="X47" s="83" t="s">
        <v>78</v>
      </c>
      <c r="Y47" s="83" t="s">
        <v>78</v>
      </c>
      <c r="Z47" s="83">
        <v>0</v>
      </c>
      <c r="AA47" s="83">
        <v>0</v>
      </c>
      <c r="AB47" s="63">
        <v>35</v>
      </c>
      <c r="AC47" s="83">
        <v>18</v>
      </c>
      <c r="AD47" s="83">
        <v>17</v>
      </c>
      <c r="AE47" s="63">
        <v>2</v>
      </c>
      <c r="AF47" s="83">
        <v>0</v>
      </c>
      <c r="AG47" s="84">
        <v>2</v>
      </c>
      <c r="AH47" s="96" t="s">
        <v>22</v>
      </c>
    </row>
    <row r="48" spans="1:34" s="70" customFormat="1" ht="15.95" customHeight="1">
      <c r="A48" s="81" t="s">
        <v>23</v>
      </c>
      <c r="B48" s="67">
        <v>64</v>
      </c>
      <c r="C48" s="63">
        <v>24</v>
      </c>
      <c r="D48" s="63">
        <v>40</v>
      </c>
      <c r="E48" s="63">
        <v>39</v>
      </c>
      <c r="F48" s="63">
        <v>19</v>
      </c>
      <c r="G48" s="63">
        <v>20</v>
      </c>
      <c r="H48" s="83">
        <v>0</v>
      </c>
      <c r="I48" s="83">
        <v>0</v>
      </c>
      <c r="J48" s="63">
        <v>1</v>
      </c>
      <c r="K48" s="63">
        <v>0</v>
      </c>
      <c r="L48" s="83">
        <v>0</v>
      </c>
      <c r="M48" s="83">
        <v>0</v>
      </c>
      <c r="N48" s="63">
        <v>0</v>
      </c>
      <c r="O48" s="63">
        <v>0</v>
      </c>
      <c r="P48" s="63">
        <v>0</v>
      </c>
      <c r="Q48" s="63">
        <v>0</v>
      </c>
      <c r="R48" s="83">
        <v>18</v>
      </c>
      <c r="S48" s="83">
        <v>20</v>
      </c>
      <c r="T48" s="83">
        <v>0</v>
      </c>
      <c r="U48" s="83">
        <v>0</v>
      </c>
      <c r="V48" s="83">
        <v>0</v>
      </c>
      <c r="W48" s="83" t="s">
        <v>78</v>
      </c>
      <c r="X48" s="83" t="s">
        <v>78</v>
      </c>
      <c r="Y48" s="83" t="s">
        <v>78</v>
      </c>
      <c r="Z48" s="83">
        <v>0</v>
      </c>
      <c r="AA48" s="83">
        <v>0</v>
      </c>
      <c r="AB48" s="63">
        <v>25</v>
      </c>
      <c r="AC48" s="83">
        <v>5</v>
      </c>
      <c r="AD48" s="83">
        <v>20</v>
      </c>
      <c r="AE48" s="63">
        <v>2</v>
      </c>
      <c r="AF48" s="83">
        <v>0</v>
      </c>
      <c r="AG48" s="84">
        <v>2</v>
      </c>
      <c r="AH48" s="96" t="s">
        <v>23</v>
      </c>
    </row>
    <row r="49" spans="1:34" s="70" customFormat="1" ht="15.95" customHeight="1">
      <c r="A49" s="81" t="s">
        <v>24</v>
      </c>
      <c r="B49" s="67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83">
        <v>0</v>
      </c>
      <c r="I49" s="83">
        <v>0</v>
      </c>
      <c r="J49" s="63">
        <v>0</v>
      </c>
      <c r="K49" s="63">
        <v>0</v>
      </c>
      <c r="L49" s="83">
        <v>0</v>
      </c>
      <c r="M49" s="83">
        <v>0</v>
      </c>
      <c r="N49" s="63">
        <v>0</v>
      </c>
      <c r="O49" s="63">
        <v>0</v>
      </c>
      <c r="P49" s="63">
        <v>0</v>
      </c>
      <c r="Q49" s="63">
        <v>0</v>
      </c>
      <c r="R49" s="83">
        <v>0</v>
      </c>
      <c r="S49" s="83">
        <v>0</v>
      </c>
      <c r="T49" s="83" t="s">
        <v>78</v>
      </c>
      <c r="U49" s="83" t="s">
        <v>78</v>
      </c>
      <c r="V49" s="83">
        <v>0</v>
      </c>
      <c r="W49" s="83" t="s">
        <v>78</v>
      </c>
      <c r="X49" s="83" t="s">
        <v>78</v>
      </c>
      <c r="Y49" s="83" t="s">
        <v>78</v>
      </c>
      <c r="Z49" s="83">
        <v>0</v>
      </c>
      <c r="AA49" s="83">
        <v>0</v>
      </c>
      <c r="AB49" s="63">
        <v>0</v>
      </c>
      <c r="AC49" s="83">
        <v>0</v>
      </c>
      <c r="AD49" s="83">
        <v>0</v>
      </c>
      <c r="AE49" s="63">
        <v>0</v>
      </c>
      <c r="AF49" s="83">
        <v>0</v>
      </c>
      <c r="AG49" s="84">
        <v>0</v>
      </c>
      <c r="AH49" s="96" t="s">
        <v>24</v>
      </c>
    </row>
    <row r="50" spans="1:34" s="70" customFormat="1" ht="15.95" customHeight="1">
      <c r="A50" s="81" t="s">
        <v>25</v>
      </c>
      <c r="B50" s="67">
        <v>132</v>
      </c>
      <c r="C50" s="63">
        <v>31</v>
      </c>
      <c r="D50" s="63">
        <v>101</v>
      </c>
      <c r="E50" s="63">
        <v>62</v>
      </c>
      <c r="F50" s="63">
        <v>15</v>
      </c>
      <c r="G50" s="63">
        <v>47</v>
      </c>
      <c r="H50" s="83">
        <v>0</v>
      </c>
      <c r="I50" s="83">
        <v>0</v>
      </c>
      <c r="J50" s="63">
        <v>0</v>
      </c>
      <c r="K50" s="63">
        <v>2</v>
      </c>
      <c r="L50" s="83">
        <v>0</v>
      </c>
      <c r="M50" s="83">
        <v>1</v>
      </c>
      <c r="N50" s="63">
        <v>0</v>
      </c>
      <c r="O50" s="63">
        <v>0</v>
      </c>
      <c r="P50" s="118">
        <v>0</v>
      </c>
      <c r="Q50" s="118">
        <v>0</v>
      </c>
      <c r="R50" s="83">
        <v>15</v>
      </c>
      <c r="S50" s="83">
        <v>43</v>
      </c>
      <c r="T50" s="83">
        <v>0</v>
      </c>
      <c r="U50" s="83">
        <v>0</v>
      </c>
      <c r="V50" s="83">
        <v>1</v>
      </c>
      <c r="W50" s="83" t="s">
        <v>78</v>
      </c>
      <c r="X50" s="83" t="s">
        <v>78</v>
      </c>
      <c r="Y50" s="83" t="s">
        <v>78</v>
      </c>
      <c r="Z50" s="83">
        <v>0</v>
      </c>
      <c r="AA50" s="83">
        <v>0</v>
      </c>
      <c r="AB50" s="63">
        <v>70</v>
      </c>
      <c r="AC50" s="83">
        <v>16</v>
      </c>
      <c r="AD50" s="83">
        <v>54</v>
      </c>
      <c r="AE50" s="63">
        <v>10</v>
      </c>
      <c r="AF50" s="83">
        <v>6</v>
      </c>
      <c r="AG50" s="84">
        <v>4</v>
      </c>
      <c r="AH50" s="96" t="s">
        <v>25</v>
      </c>
    </row>
    <row r="51" spans="1:34" s="70" customFormat="1" ht="15.75" customHeight="1">
      <c r="A51" s="96" t="s">
        <v>26</v>
      </c>
      <c r="B51" s="67">
        <v>133</v>
      </c>
      <c r="C51" s="63">
        <v>91</v>
      </c>
      <c r="D51" s="63">
        <v>42</v>
      </c>
      <c r="E51" s="63">
        <v>62</v>
      </c>
      <c r="F51" s="63">
        <v>50</v>
      </c>
      <c r="G51" s="63">
        <v>12</v>
      </c>
      <c r="H51" s="83">
        <v>0</v>
      </c>
      <c r="I51" s="83">
        <v>0</v>
      </c>
      <c r="J51" s="63">
        <v>0</v>
      </c>
      <c r="K51" s="63">
        <v>0</v>
      </c>
      <c r="L51" s="83">
        <v>0</v>
      </c>
      <c r="M51" s="83">
        <v>0</v>
      </c>
      <c r="N51" s="63">
        <v>0</v>
      </c>
      <c r="O51" s="63">
        <v>0</v>
      </c>
      <c r="P51" s="118">
        <v>0</v>
      </c>
      <c r="Q51" s="118">
        <v>0</v>
      </c>
      <c r="R51" s="83">
        <v>50</v>
      </c>
      <c r="S51" s="83">
        <v>11</v>
      </c>
      <c r="T51" s="83">
        <v>0</v>
      </c>
      <c r="U51" s="83">
        <v>0</v>
      </c>
      <c r="V51" s="83">
        <v>0</v>
      </c>
      <c r="W51" s="83" t="s">
        <v>78</v>
      </c>
      <c r="X51" s="83" t="s">
        <v>78</v>
      </c>
      <c r="Y51" s="83" t="s">
        <v>78</v>
      </c>
      <c r="Z51" s="83">
        <v>0</v>
      </c>
      <c r="AA51" s="83">
        <v>1</v>
      </c>
      <c r="AB51" s="63">
        <v>71</v>
      </c>
      <c r="AC51" s="83">
        <v>41</v>
      </c>
      <c r="AD51" s="83">
        <v>30</v>
      </c>
      <c r="AE51" s="63">
        <v>1</v>
      </c>
      <c r="AF51" s="83">
        <v>0</v>
      </c>
      <c r="AG51" s="84">
        <v>1</v>
      </c>
      <c r="AH51" s="96" t="s">
        <v>26</v>
      </c>
    </row>
    <row r="52" spans="1:34" ht="3.6" customHeight="1">
      <c r="A52" s="97"/>
      <c r="B52" s="128"/>
      <c r="C52" s="127"/>
      <c r="D52" s="127"/>
      <c r="E52" s="127"/>
      <c r="F52" s="150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9"/>
      <c r="AH52" s="127"/>
    </row>
    <row r="53" spans="1:34" ht="15.95" customHeight="1">
      <c r="A53" s="130" t="s">
        <v>79</v>
      </c>
      <c r="B53" s="41" t="s">
        <v>71</v>
      </c>
      <c r="AH53" s="2"/>
    </row>
    <row r="57" spans="1:34" ht="15.95" customHeight="1">
      <c r="B57" s="41"/>
      <c r="J57" s="131"/>
      <c r="K57" s="131"/>
      <c r="N57" s="686"/>
      <c r="O57" s="686"/>
      <c r="P57" s="131"/>
      <c r="Q57" s="131"/>
    </row>
    <row r="58" spans="1:34" ht="15.95" customHeight="1">
      <c r="B58" s="41"/>
      <c r="J58" s="131"/>
      <c r="K58" s="131"/>
      <c r="N58" s="686"/>
      <c r="O58" s="686"/>
      <c r="P58" s="131"/>
      <c r="Q58" s="131"/>
    </row>
    <row r="59" spans="1:34" ht="15.95" customHeight="1">
      <c r="B59" s="41"/>
      <c r="J59" s="132"/>
      <c r="K59" s="132"/>
      <c r="N59" s="132"/>
      <c r="O59" s="132"/>
      <c r="P59" s="132"/>
      <c r="Q59" s="132"/>
    </row>
    <row r="60" spans="1:34" ht="15.95" customHeight="1">
      <c r="B60" s="41"/>
      <c r="J60" s="132"/>
      <c r="K60" s="132"/>
      <c r="N60" s="132"/>
      <c r="O60" s="132"/>
      <c r="P60" s="132"/>
      <c r="Q60" s="132"/>
    </row>
    <row r="61" spans="1:34" ht="15.95" customHeight="1">
      <c r="B61" s="41"/>
      <c r="J61" s="132"/>
      <c r="K61" s="132"/>
      <c r="N61" s="132"/>
      <c r="O61" s="132"/>
      <c r="P61" s="132"/>
      <c r="Q61" s="132"/>
    </row>
    <row r="62" spans="1:34" ht="15.95" customHeight="1">
      <c r="B62" s="41"/>
      <c r="J62" s="132"/>
      <c r="K62" s="132"/>
      <c r="N62" s="132"/>
      <c r="O62" s="132"/>
      <c r="P62" s="132"/>
      <c r="Q62" s="132"/>
    </row>
    <row r="63" spans="1:34" ht="15.95" customHeight="1">
      <c r="J63" s="132"/>
      <c r="K63" s="132"/>
      <c r="N63" s="132"/>
      <c r="O63" s="132"/>
      <c r="P63" s="132"/>
      <c r="Q63" s="132"/>
    </row>
    <row r="64" spans="1:34" ht="15.95" customHeight="1">
      <c r="J64" s="132"/>
      <c r="K64" s="132"/>
      <c r="N64" s="132"/>
      <c r="O64" s="132"/>
      <c r="P64" s="132"/>
      <c r="Q64" s="132"/>
    </row>
    <row r="65" spans="10:17" ht="15.95" customHeight="1">
      <c r="J65" s="132"/>
      <c r="K65" s="132"/>
      <c r="N65" s="132"/>
      <c r="O65" s="132"/>
      <c r="P65" s="132"/>
      <c r="Q65" s="132"/>
    </row>
    <row r="66" spans="10:17" ht="15.95" customHeight="1">
      <c r="P66" s="2"/>
      <c r="Q66" s="2"/>
    </row>
    <row r="67" spans="10:17" ht="15.95" customHeight="1">
      <c r="P67" s="2"/>
      <c r="Q67" s="2"/>
    </row>
  </sheetData>
  <mergeCells count="28">
    <mergeCell ref="E6:G6"/>
    <mergeCell ref="H6:I6"/>
    <mergeCell ref="X6:Y6"/>
    <mergeCell ref="J6:K6"/>
    <mergeCell ref="L6:M6"/>
    <mergeCell ref="N6:O6"/>
    <mergeCell ref="A1:AH1"/>
    <mergeCell ref="A2:AH2"/>
    <mergeCell ref="A4:A7"/>
    <mergeCell ref="B4:AA4"/>
    <mergeCell ref="AE4:AG4"/>
    <mergeCell ref="AH4:AH7"/>
    <mergeCell ref="B5:D5"/>
    <mergeCell ref="E5:AA5"/>
    <mergeCell ref="AB5:AD5"/>
    <mergeCell ref="AE5:AE7"/>
    <mergeCell ref="B6:B7"/>
    <mergeCell ref="C6:C7"/>
    <mergeCell ref="D6:D7"/>
    <mergeCell ref="AF5:AF7"/>
    <mergeCell ref="AG5:AG7"/>
    <mergeCell ref="Z6:AA6"/>
    <mergeCell ref="AB6:AD6"/>
    <mergeCell ref="N57:N58"/>
    <mergeCell ref="O57:O58"/>
    <mergeCell ref="P6:Q6"/>
    <mergeCell ref="R6:S6"/>
    <mergeCell ref="T6:U6"/>
  </mergeCells>
  <phoneticPr fontId="3"/>
  <printOptions horizontalCentered="1"/>
  <pageMargins left="0.59055118110236227" right="0.59055118110236227" top="0.98425196850393704" bottom="0.59055118110236227" header="0.51181102362204722" footer="0.70866141732283472"/>
  <pageSetup paperSize="9" scale="60" firstPageNumber="32" fitToWidth="2" orientation="portrait" useFirstPageNumber="1" r:id="rId1"/>
  <headerFooter scaleWithDoc="0" alignWithMargins="0">
    <oddFooter>&amp;C&amp;"ＭＳ Ｐ明朝,標準"－&amp;P－</oddFooter>
  </headerFooter>
  <colBreaks count="1" manualBreakCount="1">
    <brk id="16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A69"/>
  <sheetViews>
    <sheetView zoomScale="80" zoomScaleNormal="80" zoomScaleSheetLayoutView="85" workbookViewId="0">
      <selection sqref="A1:AA1"/>
    </sheetView>
  </sheetViews>
  <sheetFormatPr defaultRowHeight="15.95" customHeight="1"/>
  <cols>
    <col min="1" max="1" width="11.375" style="1" customWidth="1"/>
    <col min="2" max="5" width="6.75" style="1" customWidth="1"/>
    <col min="6" max="13" width="6" style="1" customWidth="1"/>
    <col min="14" max="14" width="7.875" style="1" customWidth="1"/>
    <col min="15" max="16" width="7.75" style="1" customWidth="1"/>
    <col min="17" max="26" width="6.75" style="1" customWidth="1"/>
    <col min="27" max="27" width="11" style="1" customWidth="1"/>
    <col min="28" max="16384" width="9" style="1"/>
  </cols>
  <sheetData>
    <row r="1" spans="1:27" ht="25.5" customHeight="1">
      <c r="A1" s="705" t="s">
        <v>404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  <c r="V1" s="705"/>
      <c r="W1" s="705"/>
      <c r="X1" s="705"/>
      <c r="Y1" s="705"/>
      <c r="Z1" s="705"/>
      <c r="AA1" s="705"/>
    </row>
    <row r="2" spans="1:27" ht="20.25" customHeight="1">
      <c r="A2" s="689" t="s">
        <v>80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</row>
    <row r="3" spans="1:27" ht="3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147" customFormat="1" ht="18" customHeight="1" thickTop="1">
      <c r="A4" s="690" t="s">
        <v>1</v>
      </c>
      <c r="B4" s="693" t="s">
        <v>81</v>
      </c>
      <c r="C4" s="694"/>
      <c r="D4" s="694"/>
      <c r="E4" s="708"/>
      <c r="F4" s="693" t="s">
        <v>82</v>
      </c>
      <c r="G4" s="694"/>
      <c r="H4" s="694"/>
      <c r="I4" s="694"/>
      <c r="J4" s="694"/>
      <c r="K4" s="694"/>
      <c r="L4" s="694"/>
      <c r="M4" s="708"/>
      <c r="N4" s="693" t="s">
        <v>83</v>
      </c>
      <c r="O4" s="694"/>
      <c r="P4" s="708"/>
      <c r="Q4" s="693" t="s">
        <v>84</v>
      </c>
      <c r="R4" s="694"/>
      <c r="S4" s="694"/>
      <c r="T4" s="694"/>
      <c r="U4" s="694"/>
      <c r="V4" s="694"/>
      <c r="W4" s="708"/>
      <c r="X4" s="693" t="s">
        <v>9</v>
      </c>
      <c r="Y4" s="694"/>
      <c r="Z4" s="708"/>
      <c r="AA4" s="717" t="s">
        <v>1</v>
      </c>
    </row>
    <row r="5" spans="1:27" s="147" customFormat="1" ht="18" customHeight="1">
      <c r="A5" s="691"/>
      <c r="B5" s="698" t="s">
        <v>14</v>
      </c>
      <c r="C5" s="688" t="s">
        <v>85</v>
      </c>
      <c r="D5" s="713"/>
      <c r="E5" s="700"/>
      <c r="F5" s="698" t="s">
        <v>14</v>
      </c>
      <c r="G5" s="698" t="s">
        <v>86</v>
      </c>
      <c r="H5" s="698" t="s">
        <v>87</v>
      </c>
      <c r="I5" s="698" t="s">
        <v>88</v>
      </c>
      <c r="J5" s="698" t="s">
        <v>89</v>
      </c>
      <c r="K5" s="698" t="s">
        <v>90</v>
      </c>
      <c r="L5" s="698" t="s">
        <v>91</v>
      </c>
      <c r="M5" s="698" t="s">
        <v>92</v>
      </c>
      <c r="N5" s="698" t="s">
        <v>14</v>
      </c>
      <c r="O5" s="698" t="s">
        <v>15</v>
      </c>
      <c r="P5" s="698" t="s">
        <v>16</v>
      </c>
      <c r="Q5" s="688" t="s">
        <v>93</v>
      </c>
      <c r="R5" s="713"/>
      <c r="S5" s="700"/>
      <c r="T5" s="688" t="s">
        <v>17</v>
      </c>
      <c r="U5" s="700"/>
      <c r="V5" s="688" t="s">
        <v>18</v>
      </c>
      <c r="W5" s="700"/>
      <c r="X5" s="698" t="s">
        <v>14</v>
      </c>
      <c r="Y5" s="698" t="s">
        <v>15</v>
      </c>
      <c r="Z5" s="698" t="s">
        <v>16</v>
      </c>
      <c r="AA5" s="709"/>
    </row>
    <row r="6" spans="1:27" s="147" customFormat="1" ht="18" customHeight="1">
      <c r="A6" s="692"/>
      <c r="B6" s="695"/>
      <c r="C6" s="112" t="s">
        <v>94</v>
      </c>
      <c r="D6" s="112" t="s">
        <v>95</v>
      </c>
      <c r="E6" s="112" t="s">
        <v>96</v>
      </c>
      <c r="F6" s="695"/>
      <c r="G6" s="695"/>
      <c r="H6" s="695"/>
      <c r="I6" s="695"/>
      <c r="J6" s="695"/>
      <c r="K6" s="670"/>
      <c r="L6" s="695"/>
      <c r="M6" s="716"/>
      <c r="N6" s="695"/>
      <c r="O6" s="695"/>
      <c r="P6" s="695"/>
      <c r="Q6" s="112" t="s">
        <v>14</v>
      </c>
      <c r="R6" s="112" t="s">
        <v>15</v>
      </c>
      <c r="S6" s="112" t="s">
        <v>16</v>
      </c>
      <c r="T6" s="112" t="s">
        <v>15</v>
      </c>
      <c r="U6" s="112" t="s">
        <v>16</v>
      </c>
      <c r="V6" s="112" t="s">
        <v>15</v>
      </c>
      <c r="W6" s="112" t="s">
        <v>16</v>
      </c>
      <c r="X6" s="695"/>
      <c r="Y6" s="695"/>
      <c r="Z6" s="695"/>
      <c r="AA6" s="710"/>
    </row>
    <row r="7" spans="1:27" ht="20.100000000000001" customHeight="1">
      <c r="A7" s="55" t="s">
        <v>19</v>
      </c>
      <c r="B7" s="15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3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4"/>
      <c r="AA7" s="115" t="s">
        <v>10</v>
      </c>
    </row>
    <row r="8" spans="1:27" s="70" customFormat="1" ht="15.95" customHeight="1">
      <c r="A8" s="116">
        <f>A9-1</f>
        <v>23</v>
      </c>
      <c r="B8" s="15">
        <v>25</v>
      </c>
      <c r="C8" s="16">
        <v>18</v>
      </c>
      <c r="D8" s="16">
        <v>0</v>
      </c>
      <c r="E8" s="16">
        <v>7</v>
      </c>
      <c r="F8" s="16">
        <v>34</v>
      </c>
      <c r="G8" s="16">
        <v>20</v>
      </c>
      <c r="H8" s="16">
        <v>3</v>
      </c>
      <c r="I8" s="16">
        <v>2</v>
      </c>
      <c r="J8" s="16">
        <v>2</v>
      </c>
      <c r="K8" s="16">
        <v>1</v>
      </c>
      <c r="L8" s="16">
        <v>3</v>
      </c>
      <c r="M8" s="16">
        <v>3</v>
      </c>
      <c r="N8" s="16">
        <v>22417</v>
      </c>
      <c r="O8" s="16">
        <v>11397</v>
      </c>
      <c r="P8" s="16">
        <v>11020</v>
      </c>
      <c r="Q8" s="16">
        <v>2101</v>
      </c>
      <c r="R8" s="16">
        <v>1350</v>
      </c>
      <c r="S8" s="16">
        <v>751</v>
      </c>
      <c r="T8" s="16">
        <v>1050</v>
      </c>
      <c r="U8" s="16">
        <v>439</v>
      </c>
      <c r="V8" s="16">
        <v>300</v>
      </c>
      <c r="W8" s="16">
        <v>312</v>
      </c>
      <c r="X8" s="16">
        <v>231</v>
      </c>
      <c r="Y8" s="16">
        <v>117</v>
      </c>
      <c r="Z8" s="17">
        <v>114</v>
      </c>
      <c r="AA8" s="116">
        <f>A8</f>
        <v>23</v>
      </c>
    </row>
    <row r="9" spans="1:27" s="70" customFormat="1" ht="15.95" customHeight="1">
      <c r="A9" s="117">
        <f>A10-1</f>
        <v>24</v>
      </c>
      <c r="B9" s="15">
        <v>25</v>
      </c>
      <c r="C9" s="16">
        <v>18</v>
      </c>
      <c r="D9" s="16">
        <v>0</v>
      </c>
      <c r="E9" s="16">
        <v>7</v>
      </c>
      <c r="F9" s="16">
        <v>34</v>
      </c>
      <c r="G9" s="16">
        <v>20</v>
      </c>
      <c r="H9" s="16">
        <v>3</v>
      </c>
      <c r="I9" s="16">
        <v>2</v>
      </c>
      <c r="J9" s="16">
        <v>2</v>
      </c>
      <c r="K9" s="16">
        <v>1</v>
      </c>
      <c r="L9" s="16">
        <v>3</v>
      </c>
      <c r="M9" s="16">
        <v>3</v>
      </c>
      <c r="N9" s="16">
        <v>22798</v>
      </c>
      <c r="O9" s="16">
        <v>11662</v>
      </c>
      <c r="P9" s="16">
        <v>11136</v>
      </c>
      <c r="Q9" s="16">
        <v>2103</v>
      </c>
      <c r="R9" s="16">
        <v>1374</v>
      </c>
      <c r="S9" s="16">
        <v>729</v>
      </c>
      <c r="T9" s="16">
        <v>1049</v>
      </c>
      <c r="U9" s="16">
        <v>429</v>
      </c>
      <c r="V9" s="16">
        <v>325</v>
      </c>
      <c r="W9" s="16">
        <v>300</v>
      </c>
      <c r="X9" s="16">
        <v>233</v>
      </c>
      <c r="Y9" s="16">
        <v>118</v>
      </c>
      <c r="Z9" s="17">
        <v>115</v>
      </c>
      <c r="AA9" s="117">
        <f>A9</f>
        <v>24</v>
      </c>
    </row>
    <row r="10" spans="1:27" s="70" customFormat="1" ht="15.95" customHeight="1">
      <c r="A10" s="117">
        <f>A11-1</f>
        <v>25</v>
      </c>
      <c r="B10" s="15">
        <v>25</v>
      </c>
      <c r="C10" s="16">
        <v>18</v>
      </c>
      <c r="D10" s="16">
        <v>0</v>
      </c>
      <c r="E10" s="16">
        <v>7</v>
      </c>
      <c r="F10" s="16">
        <v>33</v>
      </c>
      <c r="G10" s="16">
        <v>20</v>
      </c>
      <c r="H10" s="16">
        <v>3</v>
      </c>
      <c r="I10" s="16">
        <v>2</v>
      </c>
      <c r="J10" s="16">
        <v>2</v>
      </c>
      <c r="K10" s="16">
        <v>1</v>
      </c>
      <c r="L10" s="16">
        <v>2</v>
      </c>
      <c r="M10" s="16">
        <v>3</v>
      </c>
      <c r="N10" s="16">
        <v>22854</v>
      </c>
      <c r="O10" s="16">
        <v>11705</v>
      </c>
      <c r="P10" s="16">
        <v>11149</v>
      </c>
      <c r="Q10" s="16">
        <v>2073</v>
      </c>
      <c r="R10" s="16">
        <v>1355</v>
      </c>
      <c r="S10" s="16">
        <v>718</v>
      </c>
      <c r="T10" s="16">
        <v>1047</v>
      </c>
      <c r="U10" s="16">
        <v>433</v>
      </c>
      <c r="V10" s="16">
        <v>308</v>
      </c>
      <c r="W10" s="16">
        <v>285</v>
      </c>
      <c r="X10" s="16">
        <v>233</v>
      </c>
      <c r="Y10" s="16">
        <v>121</v>
      </c>
      <c r="Z10" s="17">
        <v>112</v>
      </c>
      <c r="AA10" s="117">
        <f>A10</f>
        <v>25</v>
      </c>
    </row>
    <row r="11" spans="1:27" s="70" customFormat="1" ht="15.95" customHeight="1">
      <c r="A11" s="117">
        <f>A13-1</f>
        <v>26</v>
      </c>
      <c r="B11" s="15">
        <v>25</v>
      </c>
      <c r="C11" s="16">
        <v>18</v>
      </c>
      <c r="D11" s="16">
        <v>0</v>
      </c>
      <c r="E11" s="16">
        <v>7</v>
      </c>
      <c r="F11" s="16">
        <v>33</v>
      </c>
      <c r="G11" s="16">
        <v>20</v>
      </c>
      <c r="H11" s="16">
        <v>3</v>
      </c>
      <c r="I11" s="16">
        <v>2</v>
      </c>
      <c r="J11" s="16">
        <v>2</v>
      </c>
      <c r="K11" s="16">
        <v>1</v>
      </c>
      <c r="L11" s="16">
        <v>2</v>
      </c>
      <c r="M11" s="16">
        <v>3</v>
      </c>
      <c r="N11" s="16">
        <v>23387</v>
      </c>
      <c r="O11" s="16">
        <v>11832</v>
      </c>
      <c r="P11" s="16">
        <v>11555</v>
      </c>
      <c r="Q11" s="16">
        <v>2086</v>
      </c>
      <c r="R11" s="16">
        <v>1357</v>
      </c>
      <c r="S11" s="16">
        <v>729</v>
      </c>
      <c r="T11" s="16">
        <v>1048</v>
      </c>
      <c r="U11" s="16">
        <v>435</v>
      </c>
      <c r="V11" s="16">
        <v>309</v>
      </c>
      <c r="W11" s="16">
        <v>294</v>
      </c>
      <c r="X11" s="16">
        <v>229</v>
      </c>
      <c r="Y11" s="16">
        <v>121</v>
      </c>
      <c r="Z11" s="17">
        <v>108</v>
      </c>
      <c r="AA11" s="117">
        <f>A11</f>
        <v>26</v>
      </c>
    </row>
    <row r="12" spans="1:27" ht="15.95" customHeight="1">
      <c r="A12" s="155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5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3"/>
      <c r="AA12" s="155"/>
    </row>
    <row r="13" spans="1:27" ht="15.95" customHeight="1">
      <c r="A13" s="123">
        <v>27</v>
      </c>
      <c r="B13" s="21">
        <v>25</v>
      </c>
      <c r="C13" s="22">
        <v>18</v>
      </c>
      <c r="D13" s="22">
        <v>0</v>
      </c>
      <c r="E13" s="22">
        <v>7</v>
      </c>
      <c r="F13" s="22">
        <v>33</v>
      </c>
      <c r="G13" s="22">
        <v>20</v>
      </c>
      <c r="H13" s="22">
        <v>3</v>
      </c>
      <c r="I13" s="22">
        <v>2</v>
      </c>
      <c r="J13" s="22">
        <v>2</v>
      </c>
      <c r="K13" s="22">
        <v>1</v>
      </c>
      <c r="L13" s="22">
        <v>2</v>
      </c>
      <c r="M13" s="22">
        <v>3</v>
      </c>
      <c r="N13" s="22">
        <v>23397</v>
      </c>
      <c r="O13" s="22">
        <v>11760</v>
      </c>
      <c r="P13" s="22">
        <v>11637</v>
      </c>
      <c r="Q13" s="22">
        <v>2153</v>
      </c>
      <c r="R13" s="22">
        <v>1381</v>
      </c>
      <c r="S13" s="22">
        <v>772</v>
      </c>
      <c r="T13" s="22">
        <v>1049</v>
      </c>
      <c r="U13" s="22">
        <v>459</v>
      </c>
      <c r="V13" s="22">
        <v>332</v>
      </c>
      <c r="W13" s="22">
        <v>313</v>
      </c>
      <c r="X13" s="22">
        <v>210</v>
      </c>
      <c r="Y13" s="22">
        <v>103</v>
      </c>
      <c r="Z13" s="23">
        <v>107</v>
      </c>
      <c r="AA13" s="123">
        <f>A13</f>
        <v>27</v>
      </c>
    </row>
    <row r="14" spans="1:27" s="70" customFormat="1" ht="15.75" customHeight="1">
      <c r="A14" s="81" t="s">
        <v>20</v>
      </c>
      <c r="B14" s="15">
        <v>3</v>
      </c>
      <c r="C14" s="16">
        <v>1</v>
      </c>
      <c r="D14" s="16">
        <v>0</v>
      </c>
      <c r="E14" s="16">
        <v>2</v>
      </c>
      <c r="F14" s="16">
        <v>5</v>
      </c>
      <c r="G14" s="16">
        <v>2</v>
      </c>
      <c r="H14" s="16">
        <v>0</v>
      </c>
      <c r="I14" s="16">
        <v>0</v>
      </c>
      <c r="J14" s="16">
        <v>1</v>
      </c>
      <c r="K14" s="16">
        <v>1</v>
      </c>
      <c r="L14" s="16">
        <v>0</v>
      </c>
      <c r="M14" s="16">
        <v>1</v>
      </c>
      <c r="N14" s="16">
        <v>2653</v>
      </c>
      <c r="O14" s="16">
        <v>1130</v>
      </c>
      <c r="P14" s="16">
        <v>1523</v>
      </c>
      <c r="Q14" s="16">
        <v>301</v>
      </c>
      <c r="R14" s="16">
        <v>189</v>
      </c>
      <c r="S14" s="16">
        <v>112</v>
      </c>
      <c r="T14" s="16">
        <v>142</v>
      </c>
      <c r="U14" s="16">
        <v>57</v>
      </c>
      <c r="V14" s="16">
        <v>47</v>
      </c>
      <c r="W14" s="16">
        <v>55</v>
      </c>
      <c r="X14" s="16">
        <v>29</v>
      </c>
      <c r="Y14" s="16">
        <v>19</v>
      </c>
      <c r="Z14" s="17">
        <v>10</v>
      </c>
      <c r="AA14" s="85" t="s">
        <v>20</v>
      </c>
    </row>
    <row r="15" spans="1:27" s="70" customFormat="1" ht="15.95" customHeight="1">
      <c r="A15" s="81" t="s">
        <v>21</v>
      </c>
      <c r="B15" s="15">
        <v>2</v>
      </c>
      <c r="C15" s="16">
        <v>0</v>
      </c>
      <c r="D15" s="16">
        <v>0</v>
      </c>
      <c r="E15" s="16">
        <v>2</v>
      </c>
      <c r="F15" s="16">
        <v>4</v>
      </c>
      <c r="G15" s="16">
        <v>1</v>
      </c>
      <c r="H15" s="16">
        <v>1</v>
      </c>
      <c r="I15" s="16">
        <v>1</v>
      </c>
      <c r="J15" s="16">
        <v>0</v>
      </c>
      <c r="K15" s="16">
        <v>0</v>
      </c>
      <c r="L15" s="16">
        <v>1</v>
      </c>
      <c r="M15" s="16">
        <v>0</v>
      </c>
      <c r="N15" s="16">
        <v>1686</v>
      </c>
      <c r="O15" s="16">
        <v>901</v>
      </c>
      <c r="P15" s="16">
        <v>785</v>
      </c>
      <c r="Q15" s="16">
        <v>213</v>
      </c>
      <c r="R15" s="16">
        <v>163</v>
      </c>
      <c r="S15" s="16">
        <v>50</v>
      </c>
      <c r="T15" s="16">
        <v>124</v>
      </c>
      <c r="U15" s="16">
        <v>40</v>
      </c>
      <c r="V15" s="16">
        <v>39</v>
      </c>
      <c r="W15" s="16">
        <v>10</v>
      </c>
      <c r="X15" s="16">
        <v>22</v>
      </c>
      <c r="Y15" s="16">
        <v>10</v>
      </c>
      <c r="Z15" s="17">
        <v>12</v>
      </c>
      <c r="AA15" s="85" t="s">
        <v>21</v>
      </c>
    </row>
    <row r="16" spans="1:27" s="70" customFormat="1" ht="15.95" customHeight="1">
      <c r="A16" s="81" t="s">
        <v>22</v>
      </c>
      <c r="B16" s="15">
        <v>6</v>
      </c>
      <c r="C16" s="16">
        <v>5</v>
      </c>
      <c r="D16" s="16">
        <v>0</v>
      </c>
      <c r="E16" s="16">
        <v>1</v>
      </c>
      <c r="F16" s="16">
        <v>9</v>
      </c>
      <c r="G16" s="16">
        <v>5</v>
      </c>
      <c r="H16" s="16">
        <v>1</v>
      </c>
      <c r="I16" s="16">
        <v>1</v>
      </c>
      <c r="J16" s="16">
        <v>1</v>
      </c>
      <c r="K16" s="16">
        <v>0</v>
      </c>
      <c r="L16" s="16">
        <v>1</v>
      </c>
      <c r="M16" s="16">
        <v>0</v>
      </c>
      <c r="N16" s="16">
        <v>5380</v>
      </c>
      <c r="O16" s="16">
        <v>3633</v>
      </c>
      <c r="P16" s="16">
        <v>1747</v>
      </c>
      <c r="Q16" s="16">
        <v>431</v>
      </c>
      <c r="R16" s="16">
        <v>295</v>
      </c>
      <c r="S16" s="16">
        <v>136</v>
      </c>
      <c r="T16" s="16">
        <v>230</v>
      </c>
      <c r="U16" s="16">
        <v>97</v>
      </c>
      <c r="V16" s="16">
        <v>65</v>
      </c>
      <c r="W16" s="16">
        <v>39</v>
      </c>
      <c r="X16" s="16">
        <v>58</v>
      </c>
      <c r="Y16" s="16">
        <v>23</v>
      </c>
      <c r="Z16" s="17">
        <v>35</v>
      </c>
      <c r="AA16" s="85" t="s">
        <v>22</v>
      </c>
    </row>
    <row r="17" spans="1:27" s="70" customFormat="1" ht="15.95" customHeight="1">
      <c r="A17" s="81" t="s">
        <v>23</v>
      </c>
      <c r="B17" s="15">
        <v>2</v>
      </c>
      <c r="C17" s="16">
        <v>1</v>
      </c>
      <c r="D17" s="16">
        <v>0</v>
      </c>
      <c r="E17" s="16">
        <v>1</v>
      </c>
      <c r="F17" s="16">
        <v>2</v>
      </c>
      <c r="G17" s="16">
        <v>2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1787</v>
      </c>
      <c r="O17" s="16">
        <v>518</v>
      </c>
      <c r="P17" s="16">
        <v>1269</v>
      </c>
      <c r="Q17" s="16">
        <v>175</v>
      </c>
      <c r="R17" s="16">
        <v>95</v>
      </c>
      <c r="S17" s="16">
        <v>80</v>
      </c>
      <c r="T17" s="16">
        <v>70</v>
      </c>
      <c r="U17" s="16">
        <v>47</v>
      </c>
      <c r="V17" s="16">
        <v>25</v>
      </c>
      <c r="W17" s="16">
        <v>33</v>
      </c>
      <c r="X17" s="16">
        <v>11</v>
      </c>
      <c r="Y17" s="16">
        <v>5</v>
      </c>
      <c r="Z17" s="17">
        <v>6</v>
      </c>
      <c r="AA17" s="85" t="s">
        <v>23</v>
      </c>
    </row>
    <row r="18" spans="1:27" s="70" customFormat="1" ht="15.95" customHeight="1">
      <c r="A18" s="81" t="s">
        <v>24</v>
      </c>
      <c r="B18" s="15">
        <v>1</v>
      </c>
      <c r="C18" s="16">
        <v>1</v>
      </c>
      <c r="D18" s="16">
        <v>0</v>
      </c>
      <c r="E18" s="16" t="s">
        <v>97</v>
      </c>
      <c r="F18" s="16">
        <v>1</v>
      </c>
      <c r="G18" s="16">
        <v>1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991</v>
      </c>
      <c r="O18" s="16">
        <v>414</v>
      </c>
      <c r="P18" s="16">
        <v>577</v>
      </c>
      <c r="Q18" s="16">
        <v>67</v>
      </c>
      <c r="R18" s="16">
        <v>40</v>
      </c>
      <c r="S18" s="16">
        <v>27</v>
      </c>
      <c r="T18" s="16">
        <v>36</v>
      </c>
      <c r="U18" s="16">
        <v>18</v>
      </c>
      <c r="V18" s="16">
        <v>4</v>
      </c>
      <c r="W18" s="16">
        <v>9</v>
      </c>
      <c r="X18" s="16">
        <v>4</v>
      </c>
      <c r="Y18" s="16">
        <v>0</v>
      </c>
      <c r="Z18" s="17">
        <v>4</v>
      </c>
      <c r="AA18" s="85" t="s">
        <v>24</v>
      </c>
    </row>
    <row r="19" spans="1:27" s="70" customFormat="1" ht="15.95" customHeight="1">
      <c r="A19" s="81" t="s">
        <v>25</v>
      </c>
      <c r="B19" s="15">
        <v>8</v>
      </c>
      <c r="C19" s="16">
        <v>7</v>
      </c>
      <c r="D19" s="16">
        <v>0</v>
      </c>
      <c r="E19" s="16">
        <v>1</v>
      </c>
      <c r="F19" s="16">
        <v>9</v>
      </c>
      <c r="G19" s="16">
        <v>7</v>
      </c>
      <c r="H19" s="16">
        <v>1</v>
      </c>
      <c r="I19" s="16">
        <v>0</v>
      </c>
      <c r="J19" s="16">
        <v>0</v>
      </c>
      <c r="K19" s="16">
        <v>0</v>
      </c>
      <c r="L19" s="16">
        <v>0</v>
      </c>
      <c r="M19" s="16">
        <v>1</v>
      </c>
      <c r="N19" s="16">
        <v>7555</v>
      </c>
      <c r="O19" s="16">
        <v>3394</v>
      </c>
      <c r="P19" s="16">
        <v>4161</v>
      </c>
      <c r="Q19" s="16">
        <v>638</v>
      </c>
      <c r="R19" s="16">
        <v>370</v>
      </c>
      <c r="S19" s="16">
        <v>268</v>
      </c>
      <c r="T19" s="16">
        <v>293</v>
      </c>
      <c r="U19" s="16">
        <v>147</v>
      </c>
      <c r="V19" s="16">
        <v>77</v>
      </c>
      <c r="W19" s="16">
        <v>121</v>
      </c>
      <c r="X19" s="16">
        <v>62</v>
      </c>
      <c r="Y19" s="16">
        <v>34</v>
      </c>
      <c r="Z19" s="17">
        <v>28</v>
      </c>
      <c r="AA19" s="85" t="s">
        <v>25</v>
      </c>
    </row>
    <row r="20" spans="1:27" s="70" customFormat="1" ht="15.95" customHeight="1">
      <c r="A20" s="81" t="s">
        <v>26</v>
      </c>
      <c r="B20" s="15">
        <v>3</v>
      </c>
      <c r="C20" s="16">
        <v>3</v>
      </c>
      <c r="D20" s="16">
        <v>0</v>
      </c>
      <c r="E20" s="16" t="s">
        <v>97</v>
      </c>
      <c r="F20" s="16">
        <v>3</v>
      </c>
      <c r="G20" s="16">
        <v>2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</v>
      </c>
      <c r="N20" s="16">
        <v>3345</v>
      </c>
      <c r="O20" s="16">
        <v>1770</v>
      </c>
      <c r="P20" s="16">
        <v>1575</v>
      </c>
      <c r="Q20" s="16">
        <v>328</v>
      </c>
      <c r="R20" s="16">
        <v>229</v>
      </c>
      <c r="S20" s="16">
        <v>99</v>
      </c>
      <c r="T20" s="16">
        <v>154</v>
      </c>
      <c r="U20" s="16">
        <v>53</v>
      </c>
      <c r="V20" s="16">
        <v>75</v>
      </c>
      <c r="W20" s="16">
        <v>46</v>
      </c>
      <c r="X20" s="16">
        <v>24</v>
      </c>
      <c r="Y20" s="16">
        <v>12</v>
      </c>
      <c r="Z20" s="17">
        <v>12</v>
      </c>
      <c r="AA20" s="85" t="s">
        <v>26</v>
      </c>
    </row>
    <row r="21" spans="1:27" ht="15.95" customHeight="1">
      <c r="A21" s="86"/>
      <c r="B21" s="21"/>
      <c r="C21" s="22"/>
      <c r="D21" s="22"/>
      <c r="E21" s="22"/>
      <c r="F21" s="22"/>
      <c r="G21" s="157"/>
      <c r="H21" s="22"/>
      <c r="I21" s="22"/>
      <c r="J21" s="22"/>
      <c r="K21" s="22"/>
      <c r="L21" s="22"/>
      <c r="M21" s="156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3"/>
      <c r="AA21" s="89"/>
    </row>
    <row r="22" spans="1:27" ht="15.95" customHeight="1">
      <c r="A22" s="55" t="s">
        <v>27</v>
      </c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56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/>
      <c r="AA22" s="90" t="s">
        <v>28</v>
      </c>
    </row>
    <row r="23" spans="1:27" s="70" customFormat="1" ht="15.95" customHeight="1">
      <c r="A23" s="116">
        <f>A8</f>
        <v>23</v>
      </c>
      <c r="B23" s="15">
        <v>19</v>
      </c>
      <c r="C23" s="16">
        <v>12</v>
      </c>
      <c r="D23" s="16">
        <v>0</v>
      </c>
      <c r="E23" s="16">
        <v>7</v>
      </c>
      <c r="F23" s="16">
        <v>25</v>
      </c>
      <c r="G23" s="16">
        <v>14</v>
      </c>
      <c r="H23" s="16">
        <v>3</v>
      </c>
      <c r="I23" s="16">
        <v>1</v>
      </c>
      <c r="J23" s="16">
        <v>1</v>
      </c>
      <c r="K23" s="16">
        <v>1</v>
      </c>
      <c r="L23" s="16">
        <v>2</v>
      </c>
      <c r="M23" s="43">
        <v>3</v>
      </c>
      <c r="N23" s="16">
        <v>16340</v>
      </c>
      <c r="O23" s="16">
        <v>8509</v>
      </c>
      <c r="P23" s="16">
        <v>7831</v>
      </c>
      <c r="Q23" s="16">
        <v>1486</v>
      </c>
      <c r="R23" s="16">
        <v>1009</v>
      </c>
      <c r="S23" s="16">
        <v>477</v>
      </c>
      <c r="T23" s="16">
        <v>854</v>
      </c>
      <c r="U23" s="16">
        <v>327</v>
      </c>
      <c r="V23" s="16">
        <v>155</v>
      </c>
      <c r="W23" s="16">
        <v>150</v>
      </c>
      <c r="X23" s="16">
        <v>173</v>
      </c>
      <c r="Y23" s="16">
        <v>94</v>
      </c>
      <c r="Z23" s="17">
        <v>79</v>
      </c>
      <c r="AA23" s="116">
        <f>A23</f>
        <v>23</v>
      </c>
    </row>
    <row r="24" spans="1:27" s="70" customFormat="1" ht="15.95" customHeight="1">
      <c r="A24" s="117">
        <f>A9</f>
        <v>24</v>
      </c>
      <c r="B24" s="15">
        <v>19</v>
      </c>
      <c r="C24" s="16">
        <v>12</v>
      </c>
      <c r="D24" s="16">
        <v>0</v>
      </c>
      <c r="E24" s="16">
        <v>7</v>
      </c>
      <c r="F24" s="16">
        <v>25</v>
      </c>
      <c r="G24" s="16">
        <v>14</v>
      </c>
      <c r="H24" s="16">
        <v>3</v>
      </c>
      <c r="I24" s="16">
        <v>1</v>
      </c>
      <c r="J24" s="16">
        <v>1</v>
      </c>
      <c r="K24" s="16">
        <v>1</v>
      </c>
      <c r="L24" s="16">
        <v>2</v>
      </c>
      <c r="M24" s="43">
        <v>3</v>
      </c>
      <c r="N24" s="16">
        <v>16776</v>
      </c>
      <c r="O24" s="16">
        <v>8794</v>
      </c>
      <c r="P24" s="16">
        <v>7982</v>
      </c>
      <c r="Q24" s="16">
        <v>1484</v>
      </c>
      <c r="R24" s="16">
        <v>1030</v>
      </c>
      <c r="S24" s="16">
        <v>454</v>
      </c>
      <c r="T24" s="16">
        <v>849</v>
      </c>
      <c r="U24" s="16">
        <v>315</v>
      </c>
      <c r="V24" s="16">
        <v>181</v>
      </c>
      <c r="W24" s="16">
        <v>139</v>
      </c>
      <c r="X24" s="16">
        <v>171</v>
      </c>
      <c r="Y24" s="16">
        <v>93</v>
      </c>
      <c r="Z24" s="17">
        <v>78</v>
      </c>
      <c r="AA24" s="117">
        <f>A24</f>
        <v>24</v>
      </c>
    </row>
    <row r="25" spans="1:27" s="70" customFormat="1" ht="15.95" customHeight="1">
      <c r="A25" s="117">
        <f>A10</f>
        <v>25</v>
      </c>
      <c r="B25" s="15">
        <v>19</v>
      </c>
      <c r="C25" s="16">
        <v>12</v>
      </c>
      <c r="D25" s="16">
        <v>0</v>
      </c>
      <c r="E25" s="16">
        <v>7</v>
      </c>
      <c r="F25" s="16">
        <v>25</v>
      </c>
      <c r="G25" s="16">
        <v>14</v>
      </c>
      <c r="H25" s="16">
        <v>3</v>
      </c>
      <c r="I25" s="16">
        <v>1</v>
      </c>
      <c r="J25" s="16">
        <v>1</v>
      </c>
      <c r="K25" s="16">
        <v>1</v>
      </c>
      <c r="L25" s="16">
        <v>2</v>
      </c>
      <c r="M25" s="43">
        <v>3</v>
      </c>
      <c r="N25" s="16">
        <v>16897</v>
      </c>
      <c r="O25" s="16">
        <v>8824</v>
      </c>
      <c r="P25" s="16">
        <v>8073</v>
      </c>
      <c r="Q25" s="16">
        <v>1486</v>
      </c>
      <c r="R25" s="16">
        <v>1028</v>
      </c>
      <c r="S25" s="16">
        <v>458</v>
      </c>
      <c r="T25" s="16">
        <v>847</v>
      </c>
      <c r="U25" s="16">
        <v>320</v>
      </c>
      <c r="V25" s="16">
        <v>181</v>
      </c>
      <c r="W25" s="16">
        <v>138</v>
      </c>
      <c r="X25" s="16">
        <v>172</v>
      </c>
      <c r="Y25" s="16">
        <v>95</v>
      </c>
      <c r="Z25" s="17">
        <v>77</v>
      </c>
      <c r="AA25" s="117">
        <f t="shared" ref="AA25:AA28" si="0">A25</f>
        <v>25</v>
      </c>
    </row>
    <row r="26" spans="1:27" s="70" customFormat="1" ht="15.95" customHeight="1">
      <c r="A26" s="117">
        <f>A11</f>
        <v>26</v>
      </c>
      <c r="B26" s="15">
        <v>19</v>
      </c>
      <c r="C26" s="16">
        <v>12</v>
      </c>
      <c r="D26" s="16">
        <v>0</v>
      </c>
      <c r="E26" s="16">
        <v>7</v>
      </c>
      <c r="F26" s="16">
        <v>25</v>
      </c>
      <c r="G26" s="16">
        <v>14</v>
      </c>
      <c r="H26" s="16">
        <v>3</v>
      </c>
      <c r="I26" s="16">
        <v>1</v>
      </c>
      <c r="J26" s="16">
        <v>1</v>
      </c>
      <c r="K26" s="16">
        <v>1</v>
      </c>
      <c r="L26" s="16">
        <v>2</v>
      </c>
      <c r="M26" s="43">
        <v>3</v>
      </c>
      <c r="N26" s="16">
        <v>17400</v>
      </c>
      <c r="O26" s="16">
        <v>8945</v>
      </c>
      <c r="P26" s="16">
        <v>8455</v>
      </c>
      <c r="Q26" s="16">
        <v>1494</v>
      </c>
      <c r="R26" s="16">
        <v>1023</v>
      </c>
      <c r="S26" s="16">
        <v>471</v>
      </c>
      <c r="T26" s="16">
        <v>853</v>
      </c>
      <c r="U26" s="16">
        <v>322</v>
      </c>
      <c r="V26" s="16">
        <v>170</v>
      </c>
      <c r="W26" s="16">
        <v>149</v>
      </c>
      <c r="X26" s="16">
        <v>169</v>
      </c>
      <c r="Y26" s="16">
        <v>94</v>
      </c>
      <c r="Z26" s="17">
        <v>75</v>
      </c>
      <c r="AA26" s="117">
        <f t="shared" si="0"/>
        <v>26</v>
      </c>
    </row>
    <row r="27" spans="1:27" ht="15.95" customHeight="1">
      <c r="A27" s="155"/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156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3"/>
      <c r="AA27" s="117"/>
    </row>
    <row r="28" spans="1:27" ht="15.95" customHeight="1">
      <c r="A28" s="123">
        <f>A13</f>
        <v>27</v>
      </c>
      <c r="B28" s="21">
        <v>19</v>
      </c>
      <c r="C28" s="22">
        <v>12</v>
      </c>
      <c r="D28" s="22">
        <v>0</v>
      </c>
      <c r="E28" s="22">
        <v>7</v>
      </c>
      <c r="F28" s="22">
        <v>25</v>
      </c>
      <c r="G28" s="22">
        <v>14</v>
      </c>
      <c r="H28" s="22">
        <v>3</v>
      </c>
      <c r="I28" s="22">
        <v>1</v>
      </c>
      <c r="J28" s="22">
        <v>1</v>
      </c>
      <c r="K28" s="22">
        <v>1</v>
      </c>
      <c r="L28" s="22">
        <v>2</v>
      </c>
      <c r="M28" s="22">
        <v>3</v>
      </c>
      <c r="N28" s="22">
        <v>17394</v>
      </c>
      <c r="O28" s="22">
        <v>8862</v>
      </c>
      <c r="P28" s="22">
        <v>8532</v>
      </c>
      <c r="Q28" s="22">
        <v>1549</v>
      </c>
      <c r="R28" s="22">
        <v>1050</v>
      </c>
      <c r="S28" s="22">
        <v>499</v>
      </c>
      <c r="T28" s="22">
        <v>851</v>
      </c>
      <c r="U28" s="22">
        <v>341</v>
      </c>
      <c r="V28" s="22">
        <v>199</v>
      </c>
      <c r="W28" s="22">
        <v>158</v>
      </c>
      <c r="X28" s="22">
        <v>150</v>
      </c>
      <c r="Y28" s="22">
        <v>77</v>
      </c>
      <c r="Z28" s="23">
        <v>73</v>
      </c>
      <c r="AA28" s="123">
        <f t="shared" si="0"/>
        <v>27</v>
      </c>
    </row>
    <row r="29" spans="1:27" s="70" customFormat="1" ht="15.95" customHeight="1">
      <c r="A29" s="81" t="s">
        <v>20</v>
      </c>
      <c r="B29" s="15">
        <v>3</v>
      </c>
      <c r="C29" s="43">
        <v>1</v>
      </c>
      <c r="D29" s="43">
        <v>0</v>
      </c>
      <c r="E29" s="43">
        <v>2</v>
      </c>
      <c r="F29" s="16">
        <v>5</v>
      </c>
      <c r="G29" s="16">
        <v>2</v>
      </c>
      <c r="H29" s="43">
        <v>0</v>
      </c>
      <c r="I29" s="16">
        <v>0</v>
      </c>
      <c r="J29" s="16">
        <v>1</v>
      </c>
      <c r="K29" s="16">
        <v>1</v>
      </c>
      <c r="L29" s="16">
        <v>0</v>
      </c>
      <c r="M29" s="43">
        <v>1</v>
      </c>
      <c r="N29" s="16">
        <v>2653</v>
      </c>
      <c r="O29" s="16">
        <v>1130</v>
      </c>
      <c r="P29" s="16">
        <v>1523</v>
      </c>
      <c r="Q29" s="16">
        <v>301</v>
      </c>
      <c r="R29" s="16">
        <v>189</v>
      </c>
      <c r="S29" s="16">
        <v>112</v>
      </c>
      <c r="T29" s="43">
        <v>142</v>
      </c>
      <c r="U29" s="43">
        <v>57</v>
      </c>
      <c r="V29" s="43">
        <v>47</v>
      </c>
      <c r="W29" s="43">
        <v>55</v>
      </c>
      <c r="X29" s="16">
        <v>29</v>
      </c>
      <c r="Y29" s="43">
        <v>19</v>
      </c>
      <c r="Z29" s="44">
        <v>10</v>
      </c>
      <c r="AA29" s="96" t="s">
        <v>20</v>
      </c>
    </row>
    <row r="30" spans="1:27" s="70" customFormat="1" ht="15.95" customHeight="1">
      <c r="A30" s="81" t="s">
        <v>21</v>
      </c>
      <c r="B30" s="15">
        <v>2</v>
      </c>
      <c r="C30" s="43">
        <v>0</v>
      </c>
      <c r="D30" s="43">
        <v>0</v>
      </c>
      <c r="E30" s="43">
        <v>2</v>
      </c>
      <c r="F30" s="16">
        <v>4</v>
      </c>
      <c r="G30" s="16">
        <v>1</v>
      </c>
      <c r="H30" s="43">
        <v>1</v>
      </c>
      <c r="I30" s="16">
        <v>1</v>
      </c>
      <c r="J30" s="16">
        <v>0</v>
      </c>
      <c r="K30" s="16">
        <v>0</v>
      </c>
      <c r="L30" s="16">
        <v>1</v>
      </c>
      <c r="M30" s="43">
        <v>0</v>
      </c>
      <c r="N30" s="16">
        <v>1686</v>
      </c>
      <c r="O30" s="16">
        <v>901</v>
      </c>
      <c r="P30" s="16">
        <v>785</v>
      </c>
      <c r="Q30" s="16">
        <v>213</v>
      </c>
      <c r="R30" s="16">
        <v>163</v>
      </c>
      <c r="S30" s="16">
        <v>50</v>
      </c>
      <c r="T30" s="43">
        <v>124</v>
      </c>
      <c r="U30" s="43">
        <v>40</v>
      </c>
      <c r="V30" s="43">
        <v>39</v>
      </c>
      <c r="W30" s="43">
        <v>10</v>
      </c>
      <c r="X30" s="16">
        <v>22</v>
      </c>
      <c r="Y30" s="43">
        <v>10</v>
      </c>
      <c r="Z30" s="44">
        <v>12</v>
      </c>
      <c r="AA30" s="96" t="s">
        <v>21</v>
      </c>
    </row>
    <row r="31" spans="1:27" s="70" customFormat="1" ht="15.95" customHeight="1">
      <c r="A31" s="81" t="s">
        <v>22</v>
      </c>
      <c r="B31" s="15">
        <v>4</v>
      </c>
      <c r="C31" s="43">
        <v>3</v>
      </c>
      <c r="D31" s="43">
        <v>0</v>
      </c>
      <c r="E31" s="43">
        <v>1</v>
      </c>
      <c r="F31" s="16">
        <v>5</v>
      </c>
      <c r="G31" s="16">
        <v>3</v>
      </c>
      <c r="H31" s="43">
        <v>1</v>
      </c>
      <c r="I31" s="16">
        <v>0</v>
      </c>
      <c r="J31" s="16">
        <v>0</v>
      </c>
      <c r="K31" s="16">
        <v>0</v>
      </c>
      <c r="L31" s="16">
        <v>1</v>
      </c>
      <c r="M31" s="43">
        <v>0</v>
      </c>
      <c r="N31" s="16">
        <v>3519</v>
      </c>
      <c r="O31" s="16">
        <v>1911</v>
      </c>
      <c r="P31" s="16">
        <v>1608</v>
      </c>
      <c r="Q31" s="16">
        <v>281</v>
      </c>
      <c r="R31" s="16">
        <v>192</v>
      </c>
      <c r="S31" s="16">
        <v>89</v>
      </c>
      <c r="T31" s="43">
        <v>162</v>
      </c>
      <c r="U31" s="43">
        <v>71</v>
      </c>
      <c r="V31" s="43">
        <v>30</v>
      </c>
      <c r="W31" s="43">
        <v>18</v>
      </c>
      <c r="X31" s="16">
        <v>30</v>
      </c>
      <c r="Y31" s="43">
        <v>14</v>
      </c>
      <c r="Z31" s="44">
        <v>16</v>
      </c>
      <c r="AA31" s="96" t="s">
        <v>22</v>
      </c>
    </row>
    <row r="32" spans="1:27" s="70" customFormat="1" ht="15.95" customHeight="1">
      <c r="A32" s="81" t="s">
        <v>23</v>
      </c>
      <c r="B32" s="15">
        <v>1</v>
      </c>
      <c r="C32" s="43">
        <v>0</v>
      </c>
      <c r="D32" s="43">
        <v>0</v>
      </c>
      <c r="E32" s="43">
        <v>1</v>
      </c>
      <c r="F32" s="16">
        <v>1</v>
      </c>
      <c r="G32" s="16">
        <v>1</v>
      </c>
      <c r="H32" s="43">
        <v>0</v>
      </c>
      <c r="I32" s="16">
        <v>0</v>
      </c>
      <c r="J32" s="16">
        <v>0</v>
      </c>
      <c r="K32" s="16">
        <v>0</v>
      </c>
      <c r="L32" s="16">
        <v>0</v>
      </c>
      <c r="M32" s="43">
        <v>0</v>
      </c>
      <c r="N32" s="16">
        <v>1056</v>
      </c>
      <c r="O32" s="16">
        <v>518</v>
      </c>
      <c r="P32" s="16">
        <v>538</v>
      </c>
      <c r="Q32" s="16">
        <v>97</v>
      </c>
      <c r="R32" s="16">
        <v>59</v>
      </c>
      <c r="S32" s="16">
        <v>38</v>
      </c>
      <c r="T32" s="43">
        <v>51</v>
      </c>
      <c r="U32" s="43">
        <v>27</v>
      </c>
      <c r="V32" s="43">
        <v>8</v>
      </c>
      <c r="W32" s="43">
        <v>11</v>
      </c>
      <c r="X32" s="16">
        <v>9</v>
      </c>
      <c r="Y32" s="43">
        <v>4</v>
      </c>
      <c r="Z32" s="44">
        <v>5</v>
      </c>
      <c r="AA32" s="96" t="s">
        <v>23</v>
      </c>
    </row>
    <row r="33" spans="1:27" s="70" customFormat="1" ht="15.95" customHeight="1">
      <c r="A33" s="81" t="s">
        <v>24</v>
      </c>
      <c r="B33" s="15">
        <v>1</v>
      </c>
      <c r="C33" s="43">
        <v>1</v>
      </c>
      <c r="D33" s="43">
        <v>0</v>
      </c>
      <c r="E33" s="43">
        <v>0</v>
      </c>
      <c r="F33" s="16">
        <v>1</v>
      </c>
      <c r="G33" s="16">
        <v>1</v>
      </c>
      <c r="H33" s="43">
        <v>0</v>
      </c>
      <c r="I33" s="16">
        <v>0</v>
      </c>
      <c r="J33" s="16">
        <v>0</v>
      </c>
      <c r="K33" s="16">
        <v>0</v>
      </c>
      <c r="L33" s="16">
        <v>0</v>
      </c>
      <c r="M33" s="43">
        <v>0</v>
      </c>
      <c r="N33" s="16">
        <v>991</v>
      </c>
      <c r="O33" s="16">
        <v>414</v>
      </c>
      <c r="P33" s="16">
        <v>577</v>
      </c>
      <c r="Q33" s="16">
        <v>67</v>
      </c>
      <c r="R33" s="16">
        <v>40</v>
      </c>
      <c r="S33" s="16">
        <v>27</v>
      </c>
      <c r="T33" s="43">
        <v>36</v>
      </c>
      <c r="U33" s="43">
        <v>18</v>
      </c>
      <c r="V33" s="43">
        <v>4</v>
      </c>
      <c r="W33" s="43">
        <v>9</v>
      </c>
      <c r="X33" s="16">
        <v>4</v>
      </c>
      <c r="Y33" s="43">
        <v>0</v>
      </c>
      <c r="Z33" s="44">
        <v>4</v>
      </c>
      <c r="AA33" s="96" t="s">
        <v>24</v>
      </c>
    </row>
    <row r="34" spans="1:27" s="70" customFormat="1" ht="15.95" customHeight="1">
      <c r="A34" s="81" t="s">
        <v>25</v>
      </c>
      <c r="B34" s="15">
        <v>6</v>
      </c>
      <c r="C34" s="43">
        <v>5</v>
      </c>
      <c r="D34" s="43">
        <v>0</v>
      </c>
      <c r="E34" s="43">
        <v>1</v>
      </c>
      <c r="F34" s="16">
        <v>7</v>
      </c>
      <c r="G34" s="16">
        <v>5</v>
      </c>
      <c r="H34" s="43">
        <v>1</v>
      </c>
      <c r="I34" s="16">
        <v>0</v>
      </c>
      <c r="J34" s="16">
        <v>0</v>
      </c>
      <c r="K34" s="16">
        <v>0</v>
      </c>
      <c r="L34" s="16">
        <v>0</v>
      </c>
      <c r="M34" s="43">
        <v>1</v>
      </c>
      <c r="N34" s="16">
        <v>5888</v>
      </c>
      <c r="O34" s="16">
        <v>3394</v>
      </c>
      <c r="P34" s="16">
        <v>2494</v>
      </c>
      <c r="Q34" s="16">
        <v>448</v>
      </c>
      <c r="R34" s="16">
        <v>315</v>
      </c>
      <c r="S34" s="16">
        <v>133</v>
      </c>
      <c r="T34" s="43">
        <v>263</v>
      </c>
      <c r="U34" s="43">
        <v>99</v>
      </c>
      <c r="V34" s="43">
        <v>52</v>
      </c>
      <c r="W34" s="43">
        <v>34</v>
      </c>
      <c r="X34" s="16">
        <v>44</v>
      </c>
      <c r="Y34" s="43">
        <v>26</v>
      </c>
      <c r="Z34" s="44">
        <v>18</v>
      </c>
      <c r="AA34" s="96" t="s">
        <v>25</v>
      </c>
    </row>
    <row r="35" spans="1:27" s="70" customFormat="1" ht="15.95" customHeight="1">
      <c r="A35" s="81" t="s">
        <v>26</v>
      </c>
      <c r="B35" s="15">
        <v>2</v>
      </c>
      <c r="C35" s="43">
        <v>2</v>
      </c>
      <c r="D35" s="43">
        <v>0</v>
      </c>
      <c r="E35" s="43">
        <v>0</v>
      </c>
      <c r="F35" s="16">
        <v>2</v>
      </c>
      <c r="G35" s="16">
        <v>1</v>
      </c>
      <c r="H35" s="43">
        <v>0</v>
      </c>
      <c r="I35" s="16">
        <v>0</v>
      </c>
      <c r="J35" s="16">
        <v>0</v>
      </c>
      <c r="K35" s="16">
        <v>0</v>
      </c>
      <c r="L35" s="16">
        <v>0</v>
      </c>
      <c r="M35" s="43">
        <v>1</v>
      </c>
      <c r="N35" s="16">
        <v>1601</v>
      </c>
      <c r="O35" s="16">
        <v>594</v>
      </c>
      <c r="P35" s="16">
        <v>1007</v>
      </c>
      <c r="Q35" s="16">
        <v>142</v>
      </c>
      <c r="R35" s="16">
        <v>92</v>
      </c>
      <c r="S35" s="16">
        <v>50</v>
      </c>
      <c r="T35" s="43">
        <v>73</v>
      </c>
      <c r="U35" s="43">
        <v>29</v>
      </c>
      <c r="V35" s="43">
        <v>19</v>
      </c>
      <c r="W35" s="43">
        <v>21</v>
      </c>
      <c r="X35" s="16">
        <v>12</v>
      </c>
      <c r="Y35" s="43">
        <v>4</v>
      </c>
      <c r="Z35" s="44">
        <v>8</v>
      </c>
      <c r="AA35" s="96" t="s">
        <v>26</v>
      </c>
    </row>
    <row r="36" spans="1:27" ht="15.95" customHeight="1">
      <c r="A36" s="86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156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3"/>
      <c r="AA36" s="89"/>
    </row>
    <row r="37" spans="1:27" ht="15.95" customHeight="1">
      <c r="A37" s="55" t="s">
        <v>29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56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3"/>
      <c r="AA37" s="90" t="s">
        <v>29</v>
      </c>
    </row>
    <row r="38" spans="1:27" s="70" customFormat="1" ht="15.95" customHeight="1">
      <c r="A38" s="116">
        <f>A8</f>
        <v>23</v>
      </c>
      <c r="B38" s="15">
        <v>6</v>
      </c>
      <c r="C38" s="16">
        <v>6</v>
      </c>
      <c r="D38" s="16">
        <v>0</v>
      </c>
      <c r="E38" s="16">
        <v>0</v>
      </c>
      <c r="F38" s="16">
        <v>9</v>
      </c>
      <c r="G38" s="16">
        <v>6</v>
      </c>
      <c r="H38" s="16">
        <v>0</v>
      </c>
      <c r="I38" s="16">
        <v>1</v>
      </c>
      <c r="J38" s="16">
        <v>1</v>
      </c>
      <c r="K38" s="16">
        <v>0</v>
      </c>
      <c r="L38" s="16">
        <v>1</v>
      </c>
      <c r="M38" s="43">
        <v>0</v>
      </c>
      <c r="N38" s="16">
        <v>6077</v>
      </c>
      <c r="O38" s="16">
        <v>2888</v>
      </c>
      <c r="P38" s="16">
        <v>3189</v>
      </c>
      <c r="Q38" s="16">
        <v>615</v>
      </c>
      <c r="R38" s="16">
        <v>341</v>
      </c>
      <c r="S38" s="16">
        <v>274</v>
      </c>
      <c r="T38" s="16">
        <v>196</v>
      </c>
      <c r="U38" s="16">
        <v>112</v>
      </c>
      <c r="V38" s="16">
        <v>145</v>
      </c>
      <c r="W38" s="16">
        <v>162</v>
      </c>
      <c r="X38" s="16">
        <v>58</v>
      </c>
      <c r="Y38" s="16">
        <v>23</v>
      </c>
      <c r="Z38" s="17">
        <v>35</v>
      </c>
      <c r="AA38" s="116">
        <f>A38</f>
        <v>23</v>
      </c>
    </row>
    <row r="39" spans="1:27" s="70" customFormat="1" ht="15.95" customHeight="1">
      <c r="A39" s="117">
        <f>A9</f>
        <v>24</v>
      </c>
      <c r="B39" s="15">
        <v>6</v>
      </c>
      <c r="C39" s="16">
        <v>6</v>
      </c>
      <c r="D39" s="16">
        <v>0</v>
      </c>
      <c r="E39" s="16">
        <v>0</v>
      </c>
      <c r="F39" s="16">
        <v>9</v>
      </c>
      <c r="G39" s="16">
        <v>6</v>
      </c>
      <c r="H39" s="16">
        <v>0</v>
      </c>
      <c r="I39" s="16">
        <v>1</v>
      </c>
      <c r="J39" s="16">
        <v>1</v>
      </c>
      <c r="K39" s="16">
        <v>0</v>
      </c>
      <c r="L39" s="16">
        <v>1</v>
      </c>
      <c r="M39" s="43">
        <v>0</v>
      </c>
      <c r="N39" s="16">
        <v>6022</v>
      </c>
      <c r="O39" s="16">
        <v>2868</v>
      </c>
      <c r="P39" s="16">
        <v>3154</v>
      </c>
      <c r="Q39" s="16">
        <v>619</v>
      </c>
      <c r="R39" s="16">
        <v>344</v>
      </c>
      <c r="S39" s="16">
        <v>275</v>
      </c>
      <c r="T39" s="16">
        <v>200</v>
      </c>
      <c r="U39" s="16">
        <v>114</v>
      </c>
      <c r="V39" s="16">
        <v>144</v>
      </c>
      <c r="W39" s="16">
        <v>161</v>
      </c>
      <c r="X39" s="16">
        <v>62</v>
      </c>
      <c r="Y39" s="16">
        <v>25</v>
      </c>
      <c r="Z39" s="17">
        <v>37</v>
      </c>
      <c r="AA39" s="117">
        <f>A39</f>
        <v>24</v>
      </c>
    </row>
    <row r="40" spans="1:27" s="70" customFormat="1" ht="15.95" customHeight="1">
      <c r="A40" s="117">
        <f>A10</f>
        <v>25</v>
      </c>
      <c r="B40" s="15">
        <v>6</v>
      </c>
      <c r="C40" s="16">
        <v>6</v>
      </c>
      <c r="D40" s="16">
        <v>0</v>
      </c>
      <c r="E40" s="16">
        <v>0</v>
      </c>
      <c r="F40" s="16">
        <v>8</v>
      </c>
      <c r="G40" s="16">
        <v>6</v>
      </c>
      <c r="H40" s="16">
        <v>0</v>
      </c>
      <c r="I40" s="16">
        <v>1</v>
      </c>
      <c r="J40" s="16">
        <v>1</v>
      </c>
      <c r="K40" s="16">
        <v>0</v>
      </c>
      <c r="L40" s="16">
        <v>0</v>
      </c>
      <c r="M40" s="43">
        <v>0</v>
      </c>
      <c r="N40" s="16">
        <v>5957</v>
      </c>
      <c r="O40" s="16">
        <v>2881</v>
      </c>
      <c r="P40" s="16">
        <v>3076</v>
      </c>
      <c r="Q40" s="16">
        <v>587</v>
      </c>
      <c r="R40" s="16">
        <v>327</v>
      </c>
      <c r="S40" s="16">
        <v>260</v>
      </c>
      <c r="T40" s="16">
        <v>200</v>
      </c>
      <c r="U40" s="16">
        <v>113</v>
      </c>
      <c r="V40" s="16">
        <v>127</v>
      </c>
      <c r="W40" s="16">
        <v>147</v>
      </c>
      <c r="X40" s="16">
        <v>61</v>
      </c>
      <c r="Y40" s="16">
        <v>26</v>
      </c>
      <c r="Z40" s="17">
        <v>35</v>
      </c>
      <c r="AA40" s="117">
        <f t="shared" ref="AA40:AA43" si="1">A40</f>
        <v>25</v>
      </c>
    </row>
    <row r="41" spans="1:27" s="70" customFormat="1" ht="15.95" customHeight="1">
      <c r="A41" s="117">
        <f>A11</f>
        <v>26</v>
      </c>
      <c r="B41" s="15">
        <v>6</v>
      </c>
      <c r="C41" s="16">
        <v>6</v>
      </c>
      <c r="D41" s="16">
        <v>0</v>
      </c>
      <c r="E41" s="16">
        <v>0</v>
      </c>
      <c r="F41" s="16">
        <v>8</v>
      </c>
      <c r="G41" s="16">
        <v>6</v>
      </c>
      <c r="H41" s="16">
        <v>0</v>
      </c>
      <c r="I41" s="16">
        <v>1</v>
      </c>
      <c r="J41" s="16">
        <v>1</v>
      </c>
      <c r="K41" s="16">
        <v>0</v>
      </c>
      <c r="L41" s="16">
        <v>0</v>
      </c>
      <c r="M41" s="43">
        <v>0</v>
      </c>
      <c r="N41" s="16">
        <v>5987</v>
      </c>
      <c r="O41" s="16">
        <v>2887</v>
      </c>
      <c r="P41" s="16">
        <v>3100</v>
      </c>
      <c r="Q41" s="16">
        <v>592</v>
      </c>
      <c r="R41" s="16">
        <v>334</v>
      </c>
      <c r="S41" s="16">
        <v>258</v>
      </c>
      <c r="T41" s="16">
        <v>195</v>
      </c>
      <c r="U41" s="16">
        <v>113</v>
      </c>
      <c r="V41" s="16">
        <v>139</v>
      </c>
      <c r="W41" s="16">
        <v>145</v>
      </c>
      <c r="X41" s="16">
        <v>60</v>
      </c>
      <c r="Y41" s="16">
        <v>27</v>
      </c>
      <c r="Z41" s="17">
        <v>33</v>
      </c>
      <c r="AA41" s="117">
        <f t="shared" si="1"/>
        <v>26</v>
      </c>
    </row>
    <row r="42" spans="1:27" ht="15.95" customHeight="1">
      <c r="A42" s="155"/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156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3"/>
      <c r="AA42" s="117"/>
    </row>
    <row r="43" spans="1:27" ht="15.95" customHeight="1">
      <c r="A43" s="123">
        <f>A13</f>
        <v>27</v>
      </c>
      <c r="B43" s="21">
        <v>6</v>
      </c>
      <c r="C43" s="22">
        <v>6</v>
      </c>
      <c r="D43" s="22">
        <v>0</v>
      </c>
      <c r="E43" s="22">
        <v>0</v>
      </c>
      <c r="F43" s="22">
        <v>8</v>
      </c>
      <c r="G43" s="22">
        <v>6</v>
      </c>
      <c r="H43" s="22">
        <v>0</v>
      </c>
      <c r="I43" s="22">
        <v>1</v>
      </c>
      <c r="J43" s="22">
        <v>1</v>
      </c>
      <c r="K43" s="22">
        <v>0</v>
      </c>
      <c r="L43" s="22">
        <v>0</v>
      </c>
      <c r="M43" s="22">
        <v>0</v>
      </c>
      <c r="N43" s="22">
        <v>6003</v>
      </c>
      <c r="O43" s="22">
        <v>2898</v>
      </c>
      <c r="P43" s="22">
        <v>3105</v>
      </c>
      <c r="Q43" s="22">
        <v>604</v>
      </c>
      <c r="R43" s="22">
        <v>331</v>
      </c>
      <c r="S43" s="22">
        <v>273</v>
      </c>
      <c r="T43" s="22">
        <v>198</v>
      </c>
      <c r="U43" s="22">
        <v>118</v>
      </c>
      <c r="V43" s="22">
        <v>133</v>
      </c>
      <c r="W43" s="22">
        <v>155</v>
      </c>
      <c r="X43" s="22">
        <v>60</v>
      </c>
      <c r="Y43" s="22">
        <v>26</v>
      </c>
      <c r="Z43" s="23">
        <v>34</v>
      </c>
      <c r="AA43" s="123">
        <f t="shared" si="1"/>
        <v>27</v>
      </c>
    </row>
    <row r="44" spans="1:27" s="70" customFormat="1" ht="15.95" customHeight="1">
      <c r="A44" s="81" t="s">
        <v>20</v>
      </c>
      <c r="B44" s="15">
        <v>0</v>
      </c>
      <c r="C44" s="43">
        <v>0</v>
      </c>
      <c r="D44" s="43">
        <v>0</v>
      </c>
      <c r="E44" s="43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43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43">
        <v>0</v>
      </c>
      <c r="U44" s="43">
        <v>0</v>
      </c>
      <c r="V44" s="43">
        <v>0</v>
      </c>
      <c r="W44" s="43">
        <v>0</v>
      </c>
      <c r="X44" s="16">
        <v>0</v>
      </c>
      <c r="Y44" s="43">
        <v>0</v>
      </c>
      <c r="Z44" s="44">
        <v>0</v>
      </c>
      <c r="AA44" s="96" t="s">
        <v>20</v>
      </c>
    </row>
    <row r="45" spans="1:27" s="70" customFormat="1" ht="15.95" customHeight="1">
      <c r="A45" s="81" t="s">
        <v>21</v>
      </c>
      <c r="B45" s="15">
        <v>0</v>
      </c>
      <c r="C45" s="43">
        <v>0</v>
      </c>
      <c r="D45" s="43">
        <v>0</v>
      </c>
      <c r="E45" s="43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43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43">
        <v>0</v>
      </c>
      <c r="U45" s="43">
        <v>0</v>
      </c>
      <c r="V45" s="43">
        <v>0</v>
      </c>
      <c r="W45" s="43">
        <v>0</v>
      </c>
      <c r="X45" s="16">
        <v>0</v>
      </c>
      <c r="Y45" s="43">
        <v>0</v>
      </c>
      <c r="Z45" s="44">
        <v>0</v>
      </c>
      <c r="AA45" s="96" t="s">
        <v>21</v>
      </c>
    </row>
    <row r="46" spans="1:27" s="70" customFormat="1" ht="15.95" customHeight="1">
      <c r="A46" s="81" t="s">
        <v>22</v>
      </c>
      <c r="B46" s="15">
        <v>2</v>
      </c>
      <c r="C46" s="43">
        <v>2</v>
      </c>
      <c r="D46" s="43">
        <v>0</v>
      </c>
      <c r="E46" s="43">
        <v>0</v>
      </c>
      <c r="F46" s="16">
        <v>4</v>
      </c>
      <c r="G46" s="16">
        <v>2</v>
      </c>
      <c r="H46" s="16">
        <v>0</v>
      </c>
      <c r="I46" s="16">
        <v>1</v>
      </c>
      <c r="J46" s="16">
        <v>1</v>
      </c>
      <c r="K46" s="16">
        <v>0</v>
      </c>
      <c r="L46" s="16">
        <v>0</v>
      </c>
      <c r="M46" s="43">
        <v>0</v>
      </c>
      <c r="N46" s="16">
        <v>1861</v>
      </c>
      <c r="O46" s="16">
        <v>1722</v>
      </c>
      <c r="P46" s="16">
        <v>139</v>
      </c>
      <c r="Q46" s="16">
        <v>150</v>
      </c>
      <c r="R46" s="16">
        <v>103</v>
      </c>
      <c r="S46" s="16">
        <v>47</v>
      </c>
      <c r="T46" s="43">
        <v>68</v>
      </c>
      <c r="U46" s="43">
        <v>26</v>
      </c>
      <c r="V46" s="43">
        <v>35</v>
      </c>
      <c r="W46" s="43">
        <v>21</v>
      </c>
      <c r="X46" s="16">
        <v>28</v>
      </c>
      <c r="Y46" s="43">
        <v>9</v>
      </c>
      <c r="Z46" s="44">
        <v>19</v>
      </c>
      <c r="AA46" s="96" t="s">
        <v>22</v>
      </c>
    </row>
    <row r="47" spans="1:27" s="70" customFormat="1" ht="15.95" customHeight="1">
      <c r="A47" s="81" t="s">
        <v>23</v>
      </c>
      <c r="B47" s="15">
        <v>1</v>
      </c>
      <c r="C47" s="43">
        <v>1</v>
      </c>
      <c r="D47" s="43">
        <v>0</v>
      </c>
      <c r="E47" s="43">
        <v>0</v>
      </c>
      <c r="F47" s="16">
        <v>1</v>
      </c>
      <c r="G47" s="16">
        <v>1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43">
        <v>0</v>
      </c>
      <c r="N47" s="16">
        <v>731</v>
      </c>
      <c r="O47" s="16">
        <v>0</v>
      </c>
      <c r="P47" s="16">
        <v>731</v>
      </c>
      <c r="Q47" s="16">
        <v>78</v>
      </c>
      <c r="R47" s="16">
        <v>36</v>
      </c>
      <c r="S47" s="16">
        <v>42</v>
      </c>
      <c r="T47" s="43">
        <v>19</v>
      </c>
      <c r="U47" s="43">
        <v>20</v>
      </c>
      <c r="V47" s="43">
        <v>17</v>
      </c>
      <c r="W47" s="43">
        <v>22</v>
      </c>
      <c r="X47" s="16">
        <v>2</v>
      </c>
      <c r="Y47" s="43">
        <v>1</v>
      </c>
      <c r="Z47" s="44">
        <v>1</v>
      </c>
      <c r="AA47" s="96" t="s">
        <v>23</v>
      </c>
    </row>
    <row r="48" spans="1:27" s="70" customFormat="1" ht="15.95" customHeight="1">
      <c r="A48" s="81" t="s">
        <v>24</v>
      </c>
      <c r="B48" s="15">
        <v>0</v>
      </c>
      <c r="C48" s="43">
        <v>0</v>
      </c>
      <c r="D48" s="43">
        <v>0</v>
      </c>
      <c r="E48" s="43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43">
        <v>0</v>
      </c>
      <c r="U48" s="43">
        <v>0</v>
      </c>
      <c r="V48" s="43">
        <v>0</v>
      </c>
      <c r="W48" s="43">
        <v>0</v>
      </c>
      <c r="X48" s="16">
        <v>0</v>
      </c>
      <c r="Y48" s="43">
        <v>0</v>
      </c>
      <c r="Z48" s="44">
        <v>0</v>
      </c>
      <c r="AA48" s="96" t="s">
        <v>24</v>
      </c>
    </row>
    <row r="49" spans="1:27" s="70" customFormat="1" ht="15.95" customHeight="1">
      <c r="A49" s="81" t="s">
        <v>25</v>
      </c>
      <c r="B49" s="15">
        <v>2</v>
      </c>
      <c r="C49" s="43">
        <v>2</v>
      </c>
      <c r="D49" s="43">
        <v>0</v>
      </c>
      <c r="E49" s="43">
        <v>0</v>
      </c>
      <c r="F49" s="16">
        <v>2</v>
      </c>
      <c r="G49" s="16">
        <v>2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1667</v>
      </c>
      <c r="O49" s="16">
        <v>0</v>
      </c>
      <c r="P49" s="16">
        <v>1667</v>
      </c>
      <c r="Q49" s="16">
        <v>190</v>
      </c>
      <c r="R49" s="16">
        <v>55</v>
      </c>
      <c r="S49" s="16">
        <v>135</v>
      </c>
      <c r="T49" s="43">
        <v>30</v>
      </c>
      <c r="U49" s="43">
        <v>48</v>
      </c>
      <c r="V49" s="43">
        <v>25</v>
      </c>
      <c r="W49" s="43">
        <v>87</v>
      </c>
      <c r="X49" s="16">
        <v>18</v>
      </c>
      <c r="Y49" s="43">
        <v>8</v>
      </c>
      <c r="Z49" s="44">
        <v>10</v>
      </c>
      <c r="AA49" s="96" t="s">
        <v>25</v>
      </c>
    </row>
    <row r="50" spans="1:27" s="70" customFormat="1" ht="15.75" customHeight="1">
      <c r="A50" s="96" t="s">
        <v>26</v>
      </c>
      <c r="B50" s="15">
        <v>1</v>
      </c>
      <c r="C50" s="43">
        <v>1</v>
      </c>
      <c r="D50" s="43">
        <v>0</v>
      </c>
      <c r="E50" s="43">
        <v>0</v>
      </c>
      <c r="F50" s="16">
        <v>1</v>
      </c>
      <c r="G50" s="16">
        <v>1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1744</v>
      </c>
      <c r="O50" s="16">
        <v>1176</v>
      </c>
      <c r="P50" s="16">
        <v>568</v>
      </c>
      <c r="Q50" s="16">
        <v>186</v>
      </c>
      <c r="R50" s="16">
        <v>137</v>
      </c>
      <c r="S50" s="16">
        <v>49</v>
      </c>
      <c r="T50" s="43">
        <v>81</v>
      </c>
      <c r="U50" s="43">
        <v>24</v>
      </c>
      <c r="V50" s="43">
        <v>56</v>
      </c>
      <c r="W50" s="43">
        <v>25</v>
      </c>
      <c r="X50" s="16">
        <v>12</v>
      </c>
      <c r="Y50" s="43">
        <v>8</v>
      </c>
      <c r="Z50" s="44">
        <v>4</v>
      </c>
      <c r="AA50" s="96" t="s">
        <v>26</v>
      </c>
    </row>
    <row r="51" spans="1:27" ht="3.6" customHeight="1">
      <c r="A51" s="127"/>
      <c r="B51" s="128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9"/>
      <c r="AA51" s="128"/>
    </row>
    <row r="52" spans="1:27" ht="15.95" customHeight="1">
      <c r="A52" s="158" t="s">
        <v>70</v>
      </c>
      <c r="B52" s="5" t="s">
        <v>98</v>
      </c>
      <c r="AA52" s="2"/>
    </row>
    <row r="53" spans="1:27" ht="15.95" customHeight="1">
      <c r="A53" s="158"/>
      <c r="B53" s="5"/>
      <c r="M53" s="159"/>
      <c r="N53" s="131"/>
      <c r="O53" s="131"/>
      <c r="P53" s="131"/>
      <c r="Q53" s="159"/>
      <c r="R53" s="131"/>
      <c r="S53" s="131"/>
      <c r="T53" s="131"/>
    </row>
    <row r="54" spans="1:27" ht="15.95" customHeight="1">
      <c r="B54" s="5"/>
      <c r="M54" s="159"/>
      <c r="N54" s="131"/>
      <c r="O54" s="131"/>
      <c r="P54" s="131"/>
      <c r="Q54" s="159"/>
      <c r="R54" s="131"/>
      <c r="S54" s="131"/>
      <c r="T54" s="131"/>
    </row>
    <row r="55" spans="1:27" ht="15.95" customHeight="1">
      <c r="M55" s="159"/>
      <c r="N55" s="131"/>
      <c r="O55" s="131"/>
      <c r="P55" s="131"/>
      <c r="Q55" s="159"/>
      <c r="R55" s="131"/>
      <c r="S55" s="131"/>
      <c r="T55" s="131"/>
    </row>
    <row r="56" spans="1:27" ht="15.75" customHeight="1">
      <c r="M56" s="160"/>
      <c r="N56" s="132"/>
      <c r="O56" s="132"/>
      <c r="P56" s="132"/>
      <c r="Q56" s="160"/>
      <c r="R56" s="132"/>
      <c r="S56" s="132"/>
      <c r="T56" s="132"/>
    </row>
    <row r="57" spans="1:27" ht="15.95" customHeight="1">
      <c r="M57" s="160"/>
      <c r="N57" s="132"/>
      <c r="O57" s="132"/>
      <c r="P57" s="132"/>
      <c r="Q57" s="160"/>
      <c r="R57" s="132"/>
      <c r="S57" s="132"/>
      <c r="T57" s="132"/>
    </row>
    <row r="58" spans="1:27" ht="15.95" customHeight="1">
      <c r="M58" s="160"/>
      <c r="N58" s="132"/>
      <c r="O58" s="132"/>
      <c r="P58" s="132"/>
      <c r="Q58" s="160"/>
      <c r="R58" s="132"/>
      <c r="S58" s="132"/>
      <c r="T58" s="132"/>
    </row>
    <row r="59" spans="1:27" ht="15.95" customHeight="1">
      <c r="B59" s="41"/>
      <c r="M59" s="160"/>
      <c r="N59" s="132"/>
      <c r="O59" s="132"/>
      <c r="P59" s="132"/>
      <c r="Q59" s="160"/>
      <c r="R59" s="132"/>
      <c r="S59" s="132"/>
      <c r="T59" s="132"/>
    </row>
    <row r="60" spans="1:27" ht="15.95" customHeight="1">
      <c r="B60" s="41"/>
      <c r="M60" s="160"/>
      <c r="N60" s="132"/>
      <c r="O60" s="132"/>
      <c r="P60" s="132"/>
      <c r="Q60" s="160"/>
      <c r="R60" s="132"/>
      <c r="S60" s="132"/>
      <c r="T60" s="132"/>
    </row>
    <row r="61" spans="1:27" ht="15.95" customHeight="1">
      <c r="B61" s="41"/>
      <c r="M61" s="160"/>
      <c r="N61" s="132"/>
      <c r="O61" s="132"/>
      <c r="P61" s="132"/>
      <c r="Q61" s="160"/>
      <c r="R61" s="132"/>
      <c r="S61" s="132"/>
      <c r="T61" s="132"/>
    </row>
    <row r="62" spans="1:27" ht="15.95" customHeight="1">
      <c r="B62" s="41"/>
      <c r="M62" s="160"/>
      <c r="N62" s="132"/>
      <c r="O62" s="132"/>
      <c r="P62" s="132"/>
      <c r="Q62" s="160"/>
      <c r="R62" s="132"/>
      <c r="S62" s="132"/>
      <c r="T62" s="132"/>
    </row>
    <row r="63" spans="1:27" ht="15.95" customHeight="1">
      <c r="B63" s="41"/>
      <c r="Q63" s="161"/>
      <c r="R63" s="161"/>
      <c r="S63" s="161"/>
      <c r="T63" s="161"/>
    </row>
    <row r="64" spans="1:27" ht="15.95" customHeight="1">
      <c r="B64" s="41"/>
    </row>
    <row r="65" spans="2:4" ht="15.95" customHeight="1">
      <c r="B65" s="41"/>
    </row>
    <row r="66" spans="2:4" ht="15.95" customHeight="1">
      <c r="B66" s="41"/>
      <c r="D66" s="41"/>
    </row>
    <row r="67" spans="2:4" ht="15.95" customHeight="1">
      <c r="B67" s="41"/>
    </row>
    <row r="68" spans="2:4" ht="15.95" customHeight="1">
      <c r="B68" s="41"/>
    </row>
    <row r="69" spans="2:4" ht="15.95" customHeight="1">
      <c r="B69" s="41"/>
    </row>
  </sheetData>
  <mergeCells count="28">
    <mergeCell ref="J5:J6"/>
    <mergeCell ref="A1:AA1"/>
    <mergeCell ref="A2:AA2"/>
    <mergeCell ref="A4:A6"/>
    <mergeCell ref="B4:E4"/>
    <mergeCell ref="F4:M4"/>
    <mergeCell ref="N4:P4"/>
    <mergeCell ref="Q4:W4"/>
    <mergeCell ref="X4:Z4"/>
    <mergeCell ref="AA4:AA6"/>
    <mergeCell ref="B5:B6"/>
    <mergeCell ref="C5:E5"/>
    <mergeCell ref="F5:F6"/>
    <mergeCell ref="G5:G6"/>
    <mergeCell ref="H5:H6"/>
    <mergeCell ref="I5:I6"/>
    <mergeCell ref="Z5:Z6"/>
    <mergeCell ref="K5:K6"/>
    <mergeCell ref="L5:L6"/>
    <mergeCell ref="M5:M6"/>
    <mergeCell ref="N5:N6"/>
    <mergeCell ref="O5:O6"/>
    <mergeCell ref="P5:P6"/>
    <mergeCell ref="Q5:S5"/>
    <mergeCell ref="T5:U5"/>
    <mergeCell ref="V5:W5"/>
    <mergeCell ref="X5:X6"/>
    <mergeCell ref="Y5:Y6"/>
  </mergeCells>
  <phoneticPr fontId="3"/>
  <printOptions horizontalCentered="1"/>
  <pageMargins left="0.78740157480314965" right="0.59055118110236227" top="0.98425196850393704" bottom="0.59055118110236227" header="0.51181102362204722" footer="0.70866141732283472"/>
  <pageSetup paperSize="9" scale="92" firstPageNumber="34" fitToWidth="2" orientation="portrait" useFirstPageNumber="1" r:id="rId1"/>
  <headerFooter scaleWithDoc="0" alignWithMargins="0">
    <oddFooter>&amp;C&amp;"ＭＳ Ｐ明朝,標準"－&amp;P－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V64"/>
  <sheetViews>
    <sheetView topLeftCell="A16" zoomScale="80" zoomScaleNormal="80" zoomScaleSheetLayoutView="85" workbookViewId="0">
      <selection activeCell="O12" sqref="O12"/>
    </sheetView>
  </sheetViews>
  <sheetFormatPr defaultRowHeight="15.95" customHeight="1"/>
  <cols>
    <col min="1" max="1" width="11.375" style="1" customWidth="1"/>
    <col min="2" max="4" width="8.625" style="1" customWidth="1"/>
    <col min="5" max="10" width="8.375" style="1" customWidth="1"/>
    <col min="11" max="13" width="8.625" style="1" customWidth="1"/>
    <col min="14" max="21" width="8.375" style="1" customWidth="1"/>
    <col min="22" max="22" width="10.875" style="1" customWidth="1"/>
    <col min="23" max="16384" width="9" style="1"/>
  </cols>
  <sheetData>
    <row r="1" spans="1:22" ht="25.5" customHeight="1">
      <c r="A1" s="705" t="s">
        <v>405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  <c r="V1" s="705"/>
    </row>
    <row r="2" spans="1:22" ht="20.25" customHeight="1">
      <c r="A2" s="689" t="s">
        <v>99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</row>
    <row r="3" spans="1:22" ht="3" customHeight="1" thickBot="1">
      <c r="A3" s="2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2"/>
      <c r="U3" s="2"/>
      <c r="V3" s="2"/>
    </row>
    <row r="4" spans="1:22" ht="18" customHeight="1" thickTop="1">
      <c r="A4" s="690" t="s">
        <v>1</v>
      </c>
      <c r="B4" s="693" t="s">
        <v>100</v>
      </c>
      <c r="C4" s="694"/>
      <c r="D4" s="694"/>
      <c r="E4" s="694"/>
      <c r="F4" s="694"/>
      <c r="G4" s="694"/>
      <c r="H4" s="694"/>
      <c r="I4" s="694"/>
      <c r="J4" s="694"/>
      <c r="K4" s="693" t="s">
        <v>101</v>
      </c>
      <c r="L4" s="694"/>
      <c r="M4" s="694"/>
      <c r="N4" s="694"/>
      <c r="O4" s="694"/>
      <c r="P4" s="694"/>
      <c r="Q4" s="694"/>
      <c r="R4" s="694"/>
      <c r="S4" s="694"/>
      <c r="T4" s="694"/>
      <c r="U4" s="708"/>
      <c r="V4" s="717" t="s">
        <v>1</v>
      </c>
    </row>
    <row r="5" spans="1:22" ht="18" customHeight="1">
      <c r="A5" s="691"/>
      <c r="B5" s="688" t="s">
        <v>102</v>
      </c>
      <c r="C5" s="713"/>
      <c r="D5" s="713"/>
      <c r="E5" s="688" t="s">
        <v>103</v>
      </c>
      <c r="F5" s="700"/>
      <c r="G5" s="688" t="s">
        <v>104</v>
      </c>
      <c r="H5" s="700"/>
      <c r="I5" s="688" t="s">
        <v>105</v>
      </c>
      <c r="J5" s="700"/>
      <c r="K5" s="710" t="s">
        <v>93</v>
      </c>
      <c r="L5" s="697"/>
      <c r="M5" s="692"/>
      <c r="N5" s="710" t="s">
        <v>103</v>
      </c>
      <c r="O5" s="697"/>
      <c r="P5" s="688" t="s">
        <v>104</v>
      </c>
      <c r="Q5" s="700"/>
      <c r="R5" s="713" t="s">
        <v>105</v>
      </c>
      <c r="S5" s="713"/>
      <c r="T5" s="688" t="s">
        <v>106</v>
      </c>
      <c r="U5" s="700"/>
      <c r="V5" s="709"/>
    </row>
    <row r="6" spans="1:22" ht="18" customHeight="1">
      <c r="A6" s="692"/>
      <c r="B6" s="112" t="s">
        <v>14</v>
      </c>
      <c r="C6" s="112" t="s">
        <v>15</v>
      </c>
      <c r="D6" s="112" t="s">
        <v>16</v>
      </c>
      <c r="E6" s="112" t="s">
        <v>15</v>
      </c>
      <c r="F6" s="112" t="s">
        <v>16</v>
      </c>
      <c r="G6" s="112" t="s">
        <v>15</v>
      </c>
      <c r="H6" s="112" t="s">
        <v>16</v>
      </c>
      <c r="I6" s="112" t="s">
        <v>15</v>
      </c>
      <c r="J6" s="112" t="s">
        <v>16</v>
      </c>
      <c r="K6" s="108" t="s">
        <v>14</v>
      </c>
      <c r="L6" s="108" t="s">
        <v>15</v>
      </c>
      <c r="M6" s="112" t="s">
        <v>16</v>
      </c>
      <c r="N6" s="112" t="s">
        <v>15</v>
      </c>
      <c r="O6" s="112" t="s">
        <v>16</v>
      </c>
      <c r="P6" s="112" t="s">
        <v>15</v>
      </c>
      <c r="Q6" s="112" t="s">
        <v>16</v>
      </c>
      <c r="R6" s="112" t="s">
        <v>15</v>
      </c>
      <c r="S6" s="112" t="s">
        <v>16</v>
      </c>
      <c r="T6" s="112" t="s">
        <v>15</v>
      </c>
      <c r="U6" s="112" t="s">
        <v>16</v>
      </c>
      <c r="V6" s="710"/>
    </row>
    <row r="7" spans="1:22" ht="20.100000000000001" customHeight="1">
      <c r="A7" s="55" t="s">
        <v>19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8"/>
      <c r="V7" s="115" t="s">
        <v>10</v>
      </c>
    </row>
    <row r="8" spans="1:22" s="70" customFormat="1" ht="15.95" customHeight="1">
      <c r="A8" s="116">
        <f>A9-1</f>
        <v>23</v>
      </c>
      <c r="B8" s="67">
        <v>20664</v>
      </c>
      <c r="C8" s="63">
        <v>10305</v>
      </c>
      <c r="D8" s="63">
        <v>10359</v>
      </c>
      <c r="E8" s="63">
        <v>3542</v>
      </c>
      <c r="F8" s="63">
        <v>3433</v>
      </c>
      <c r="G8" s="63">
        <v>3549</v>
      </c>
      <c r="H8" s="63">
        <v>3575</v>
      </c>
      <c r="I8" s="63">
        <v>3214</v>
      </c>
      <c r="J8" s="63">
        <v>3351</v>
      </c>
      <c r="K8" s="63">
        <v>1753</v>
      </c>
      <c r="L8" s="63">
        <v>1092</v>
      </c>
      <c r="M8" s="63">
        <v>661</v>
      </c>
      <c r="N8" s="63">
        <v>386</v>
      </c>
      <c r="O8" s="63">
        <v>204</v>
      </c>
      <c r="P8" s="63">
        <v>296</v>
      </c>
      <c r="Q8" s="63">
        <v>180</v>
      </c>
      <c r="R8" s="63">
        <v>262</v>
      </c>
      <c r="S8" s="63">
        <v>170</v>
      </c>
      <c r="T8" s="63">
        <v>148</v>
      </c>
      <c r="U8" s="68">
        <v>107</v>
      </c>
      <c r="V8" s="116">
        <f>A8</f>
        <v>23</v>
      </c>
    </row>
    <row r="9" spans="1:22" s="70" customFormat="1" ht="15.95" customHeight="1">
      <c r="A9" s="117">
        <f>A10-1</f>
        <v>24</v>
      </c>
      <c r="B9" s="67">
        <v>21074</v>
      </c>
      <c r="C9" s="63">
        <v>10564</v>
      </c>
      <c r="D9" s="63">
        <v>10510</v>
      </c>
      <c r="E9" s="63">
        <v>3610</v>
      </c>
      <c r="F9" s="63">
        <v>3585</v>
      </c>
      <c r="G9" s="63">
        <v>3483</v>
      </c>
      <c r="H9" s="63">
        <v>3396</v>
      </c>
      <c r="I9" s="63">
        <v>3471</v>
      </c>
      <c r="J9" s="63">
        <v>3529</v>
      </c>
      <c r="K9" s="63">
        <v>1724</v>
      </c>
      <c r="L9" s="63">
        <v>1098</v>
      </c>
      <c r="M9" s="63">
        <v>626</v>
      </c>
      <c r="N9" s="63">
        <v>381</v>
      </c>
      <c r="O9" s="63">
        <v>200</v>
      </c>
      <c r="P9" s="63">
        <v>265</v>
      </c>
      <c r="Q9" s="63">
        <v>165</v>
      </c>
      <c r="R9" s="63">
        <v>269</v>
      </c>
      <c r="S9" s="63">
        <v>155</v>
      </c>
      <c r="T9" s="63">
        <v>183</v>
      </c>
      <c r="U9" s="68">
        <v>106</v>
      </c>
      <c r="V9" s="117">
        <f>A9</f>
        <v>24</v>
      </c>
    </row>
    <row r="10" spans="1:22" s="70" customFormat="1" ht="15.95" customHeight="1">
      <c r="A10" s="117">
        <f>A11-1</f>
        <v>25</v>
      </c>
      <c r="B10" s="67">
        <v>21179</v>
      </c>
      <c r="C10" s="63">
        <v>10637</v>
      </c>
      <c r="D10" s="63">
        <v>10542</v>
      </c>
      <c r="E10" s="63">
        <v>3681</v>
      </c>
      <c r="F10" s="63">
        <v>3644</v>
      </c>
      <c r="G10" s="63">
        <v>3538</v>
      </c>
      <c r="H10" s="63">
        <v>3527</v>
      </c>
      <c r="I10" s="63">
        <v>3418</v>
      </c>
      <c r="J10" s="63">
        <v>3371</v>
      </c>
      <c r="K10" s="63">
        <v>1675</v>
      </c>
      <c r="L10" s="63">
        <v>1068</v>
      </c>
      <c r="M10" s="63">
        <v>607</v>
      </c>
      <c r="N10" s="63">
        <v>331</v>
      </c>
      <c r="O10" s="63">
        <v>189</v>
      </c>
      <c r="P10" s="63">
        <v>300</v>
      </c>
      <c r="Q10" s="63">
        <v>167</v>
      </c>
      <c r="R10" s="63">
        <v>246</v>
      </c>
      <c r="S10" s="63">
        <v>144</v>
      </c>
      <c r="T10" s="63">
        <v>191</v>
      </c>
      <c r="U10" s="68">
        <v>107</v>
      </c>
      <c r="V10" s="117">
        <f t="shared" ref="V10:V13" si="0">A10</f>
        <v>25</v>
      </c>
    </row>
    <row r="11" spans="1:22" s="70" customFormat="1" ht="15.95" customHeight="1">
      <c r="A11" s="117">
        <f>A13-1</f>
        <v>26</v>
      </c>
      <c r="B11" s="67">
        <v>21765</v>
      </c>
      <c r="C11" s="63">
        <v>10787</v>
      </c>
      <c r="D11" s="63">
        <v>10978</v>
      </c>
      <c r="E11" s="63">
        <v>3689</v>
      </c>
      <c r="F11" s="63">
        <v>3896</v>
      </c>
      <c r="G11" s="63">
        <v>3616</v>
      </c>
      <c r="H11" s="63">
        <v>3585</v>
      </c>
      <c r="I11" s="63">
        <v>3482</v>
      </c>
      <c r="J11" s="63">
        <v>3497</v>
      </c>
      <c r="K11" s="63">
        <v>1622</v>
      </c>
      <c r="L11" s="63">
        <v>1045</v>
      </c>
      <c r="M11" s="63">
        <v>577</v>
      </c>
      <c r="N11" s="63">
        <v>321</v>
      </c>
      <c r="O11" s="63">
        <v>160</v>
      </c>
      <c r="P11" s="63">
        <v>272</v>
      </c>
      <c r="Q11" s="63">
        <v>160</v>
      </c>
      <c r="R11" s="63">
        <v>265</v>
      </c>
      <c r="S11" s="63">
        <v>152</v>
      </c>
      <c r="T11" s="63">
        <v>187</v>
      </c>
      <c r="U11" s="68">
        <v>105</v>
      </c>
      <c r="V11" s="117">
        <f t="shared" si="0"/>
        <v>26</v>
      </c>
    </row>
    <row r="12" spans="1:22" ht="15.95" customHeight="1">
      <c r="A12" s="123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5"/>
      <c r="V12" s="117"/>
    </row>
    <row r="13" spans="1:22" ht="15.95" customHeight="1">
      <c r="A13" s="123">
        <v>27</v>
      </c>
      <c r="B13" s="72">
        <v>21914</v>
      </c>
      <c r="C13" s="73">
        <v>10797</v>
      </c>
      <c r="D13" s="73">
        <v>11117</v>
      </c>
      <c r="E13" s="73">
        <v>3628</v>
      </c>
      <c r="F13" s="73">
        <v>3739</v>
      </c>
      <c r="G13" s="73">
        <v>3609</v>
      </c>
      <c r="H13" s="73">
        <v>3834</v>
      </c>
      <c r="I13" s="73">
        <v>3560</v>
      </c>
      <c r="J13" s="73">
        <v>3544</v>
      </c>
      <c r="K13" s="73">
        <v>1483</v>
      </c>
      <c r="L13" s="73">
        <v>963</v>
      </c>
      <c r="M13" s="73">
        <v>520</v>
      </c>
      <c r="N13" s="73">
        <v>276</v>
      </c>
      <c r="O13" s="73">
        <v>153</v>
      </c>
      <c r="P13" s="73">
        <v>237</v>
      </c>
      <c r="Q13" s="73">
        <v>133</v>
      </c>
      <c r="R13" s="73">
        <v>245</v>
      </c>
      <c r="S13" s="73">
        <v>134</v>
      </c>
      <c r="T13" s="73">
        <v>205</v>
      </c>
      <c r="U13" s="75">
        <v>100</v>
      </c>
      <c r="V13" s="123">
        <f t="shared" si="0"/>
        <v>27</v>
      </c>
    </row>
    <row r="14" spans="1:22" s="70" customFormat="1" ht="15.95" customHeight="1">
      <c r="A14" s="81" t="s">
        <v>20</v>
      </c>
      <c r="B14" s="67">
        <v>2111</v>
      </c>
      <c r="C14" s="63">
        <v>839</v>
      </c>
      <c r="D14" s="63">
        <v>1272</v>
      </c>
      <c r="E14" s="63">
        <v>303</v>
      </c>
      <c r="F14" s="63">
        <v>402</v>
      </c>
      <c r="G14" s="63">
        <v>270</v>
      </c>
      <c r="H14" s="63">
        <v>457</v>
      </c>
      <c r="I14" s="63">
        <v>266</v>
      </c>
      <c r="J14" s="63">
        <v>413</v>
      </c>
      <c r="K14" s="63">
        <v>542</v>
      </c>
      <c r="L14" s="63">
        <v>291</v>
      </c>
      <c r="M14" s="63">
        <v>251</v>
      </c>
      <c r="N14" s="63">
        <v>103</v>
      </c>
      <c r="O14" s="63">
        <v>92</v>
      </c>
      <c r="P14" s="63">
        <v>86</v>
      </c>
      <c r="Q14" s="63">
        <v>71</v>
      </c>
      <c r="R14" s="63">
        <v>57</v>
      </c>
      <c r="S14" s="63">
        <v>57</v>
      </c>
      <c r="T14" s="63">
        <v>45</v>
      </c>
      <c r="U14" s="68">
        <v>31</v>
      </c>
      <c r="V14" s="96" t="s">
        <v>20</v>
      </c>
    </row>
    <row r="15" spans="1:22" s="70" customFormat="1" ht="15.95" customHeight="1">
      <c r="A15" s="81" t="s">
        <v>21</v>
      </c>
      <c r="B15" s="67">
        <v>1389</v>
      </c>
      <c r="C15" s="63">
        <v>672</v>
      </c>
      <c r="D15" s="63">
        <v>717</v>
      </c>
      <c r="E15" s="63">
        <v>228</v>
      </c>
      <c r="F15" s="63">
        <v>247</v>
      </c>
      <c r="G15" s="63">
        <v>230</v>
      </c>
      <c r="H15" s="63">
        <v>228</v>
      </c>
      <c r="I15" s="63">
        <v>214</v>
      </c>
      <c r="J15" s="63">
        <v>242</v>
      </c>
      <c r="K15" s="63">
        <v>297</v>
      </c>
      <c r="L15" s="63">
        <v>229</v>
      </c>
      <c r="M15" s="63">
        <v>68</v>
      </c>
      <c r="N15" s="63">
        <v>49</v>
      </c>
      <c r="O15" s="63">
        <v>14</v>
      </c>
      <c r="P15" s="63">
        <v>42</v>
      </c>
      <c r="Q15" s="63">
        <v>9</v>
      </c>
      <c r="R15" s="63">
        <v>68</v>
      </c>
      <c r="S15" s="63">
        <v>23</v>
      </c>
      <c r="T15" s="63">
        <v>70</v>
      </c>
      <c r="U15" s="68">
        <v>22</v>
      </c>
      <c r="V15" s="85" t="s">
        <v>21</v>
      </c>
    </row>
    <row r="16" spans="1:22" s="70" customFormat="1" ht="15.95" customHeight="1">
      <c r="A16" s="81" t="s">
        <v>22</v>
      </c>
      <c r="B16" s="67">
        <v>5212</v>
      </c>
      <c r="C16" s="63">
        <v>3526</v>
      </c>
      <c r="D16" s="63">
        <v>1686</v>
      </c>
      <c r="E16" s="63">
        <v>1161</v>
      </c>
      <c r="F16" s="63">
        <v>593</v>
      </c>
      <c r="G16" s="63">
        <v>1173</v>
      </c>
      <c r="H16" s="63">
        <v>555</v>
      </c>
      <c r="I16" s="63">
        <v>1192</v>
      </c>
      <c r="J16" s="63">
        <v>538</v>
      </c>
      <c r="K16" s="63">
        <v>168</v>
      </c>
      <c r="L16" s="63">
        <v>107</v>
      </c>
      <c r="M16" s="63">
        <v>61</v>
      </c>
      <c r="N16" s="63">
        <v>42</v>
      </c>
      <c r="O16" s="63">
        <v>19</v>
      </c>
      <c r="P16" s="63">
        <v>27</v>
      </c>
      <c r="Q16" s="63">
        <v>20</v>
      </c>
      <c r="R16" s="63">
        <v>25</v>
      </c>
      <c r="S16" s="63">
        <v>15</v>
      </c>
      <c r="T16" s="63">
        <v>13</v>
      </c>
      <c r="U16" s="68">
        <v>7</v>
      </c>
      <c r="V16" s="85" t="s">
        <v>22</v>
      </c>
    </row>
    <row r="17" spans="1:22" s="70" customFormat="1" ht="15.95" customHeight="1">
      <c r="A17" s="81" t="s">
        <v>23</v>
      </c>
      <c r="B17" s="67">
        <v>1520</v>
      </c>
      <c r="C17" s="63">
        <v>371</v>
      </c>
      <c r="D17" s="63">
        <v>1149</v>
      </c>
      <c r="E17" s="63">
        <v>137</v>
      </c>
      <c r="F17" s="63">
        <v>388</v>
      </c>
      <c r="G17" s="63">
        <v>128</v>
      </c>
      <c r="H17" s="63">
        <v>390</v>
      </c>
      <c r="I17" s="63">
        <v>106</v>
      </c>
      <c r="J17" s="63">
        <v>371</v>
      </c>
      <c r="K17" s="63">
        <v>267</v>
      </c>
      <c r="L17" s="63">
        <v>147</v>
      </c>
      <c r="M17" s="63">
        <v>120</v>
      </c>
      <c r="N17" s="63">
        <v>36</v>
      </c>
      <c r="O17" s="63">
        <v>24</v>
      </c>
      <c r="P17" s="63">
        <v>36</v>
      </c>
      <c r="Q17" s="63">
        <v>30</v>
      </c>
      <c r="R17" s="63">
        <v>36</v>
      </c>
      <c r="S17" s="63">
        <v>29</v>
      </c>
      <c r="T17" s="63">
        <v>39</v>
      </c>
      <c r="U17" s="68">
        <v>37</v>
      </c>
      <c r="V17" s="85" t="s">
        <v>23</v>
      </c>
    </row>
    <row r="18" spans="1:22" s="70" customFormat="1" ht="15.95" customHeight="1">
      <c r="A18" s="81" t="s">
        <v>24</v>
      </c>
      <c r="B18" s="67">
        <v>991</v>
      </c>
      <c r="C18" s="63">
        <v>414</v>
      </c>
      <c r="D18" s="63">
        <v>577</v>
      </c>
      <c r="E18" s="63">
        <v>120</v>
      </c>
      <c r="F18" s="63">
        <v>200</v>
      </c>
      <c r="G18" s="63">
        <v>140</v>
      </c>
      <c r="H18" s="63">
        <v>214</v>
      </c>
      <c r="I18" s="63">
        <v>154</v>
      </c>
      <c r="J18" s="63">
        <v>163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8">
        <v>0</v>
      </c>
      <c r="V18" s="85" t="s">
        <v>24</v>
      </c>
    </row>
    <row r="19" spans="1:22" s="70" customFormat="1" ht="15.95" customHeight="1">
      <c r="A19" s="81" t="s">
        <v>25</v>
      </c>
      <c r="B19" s="67">
        <v>7346</v>
      </c>
      <c r="C19" s="63">
        <v>3205</v>
      </c>
      <c r="D19" s="63">
        <v>4141</v>
      </c>
      <c r="E19" s="63">
        <v>1082</v>
      </c>
      <c r="F19" s="63">
        <v>1400</v>
      </c>
      <c r="G19" s="63">
        <v>1052</v>
      </c>
      <c r="H19" s="63">
        <v>1426</v>
      </c>
      <c r="I19" s="63">
        <v>1071</v>
      </c>
      <c r="J19" s="63">
        <v>1315</v>
      </c>
      <c r="K19" s="63">
        <v>209</v>
      </c>
      <c r="L19" s="63">
        <v>189</v>
      </c>
      <c r="M19" s="63">
        <v>20</v>
      </c>
      <c r="N19" s="63">
        <v>46</v>
      </c>
      <c r="O19" s="63">
        <v>4</v>
      </c>
      <c r="P19" s="63">
        <v>46</v>
      </c>
      <c r="Q19" s="63">
        <v>3</v>
      </c>
      <c r="R19" s="63">
        <v>59</v>
      </c>
      <c r="S19" s="63">
        <v>10</v>
      </c>
      <c r="T19" s="63">
        <v>38</v>
      </c>
      <c r="U19" s="68">
        <v>3</v>
      </c>
      <c r="V19" s="85" t="s">
        <v>25</v>
      </c>
    </row>
    <row r="20" spans="1:22" s="70" customFormat="1" ht="15.95" customHeight="1">
      <c r="A20" s="81" t="s">
        <v>26</v>
      </c>
      <c r="B20" s="67">
        <v>3345</v>
      </c>
      <c r="C20" s="63">
        <v>1770</v>
      </c>
      <c r="D20" s="63">
        <v>1575</v>
      </c>
      <c r="E20" s="63">
        <v>597</v>
      </c>
      <c r="F20" s="63">
        <v>509</v>
      </c>
      <c r="G20" s="63">
        <v>616</v>
      </c>
      <c r="H20" s="63">
        <v>564</v>
      </c>
      <c r="I20" s="63">
        <v>557</v>
      </c>
      <c r="J20" s="63">
        <v>502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8">
        <v>0</v>
      </c>
      <c r="V20" s="85" t="s">
        <v>26</v>
      </c>
    </row>
    <row r="21" spans="1:22" ht="15.95" customHeight="1">
      <c r="A21" s="86"/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5"/>
      <c r="V21" s="89"/>
    </row>
    <row r="22" spans="1:22" ht="15.95" customHeight="1">
      <c r="A22" s="55" t="s">
        <v>27</v>
      </c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5"/>
      <c r="V22" s="90" t="s">
        <v>28</v>
      </c>
    </row>
    <row r="23" spans="1:22" s="70" customFormat="1" ht="15.95" customHeight="1">
      <c r="A23" s="116">
        <f>A8</f>
        <v>23</v>
      </c>
      <c r="B23" s="67">
        <v>14587</v>
      </c>
      <c r="C23" s="63">
        <v>7417</v>
      </c>
      <c r="D23" s="63">
        <v>7170</v>
      </c>
      <c r="E23" s="63">
        <v>2573</v>
      </c>
      <c r="F23" s="63">
        <v>2399</v>
      </c>
      <c r="G23" s="63">
        <v>2565</v>
      </c>
      <c r="H23" s="63">
        <v>2501</v>
      </c>
      <c r="I23" s="63">
        <v>2279</v>
      </c>
      <c r="J23" s="63">
        <v>2270</v>
      </c>
      <c r="K23" s="63">
        <v>1753</v>
      </c>
      <c r="L23" s="63">
        <v>1092</v>
      </c>
      <c r="M23" s="63">
        <v>661</v>
      </c>
      <c r="N23" s="63">
        <v>386</v>
      </c>
      <c r="O23" s="63">
        <v>204</v>
      </c>
      <c r="P23" s="63">
        <v>296</v>
      </c>
      <c r="Q23" s="63">
        <v>180</v>
      </c>
      <c r="R23" s="63">
        <v>262</v>
      </c>
      <c r="S23" s="63">
        <v>170</v>
      </c>
      <c r="T23" s="63">
        <v>148</v>
      </c>
      <c r="U23" s="68">
        <v>107</v>
      </c>
      <c r="V23" s="116">
        <f>A23</f>
        <v>23</v>
      </c>
    </row>
    <row r="24" spans="1:22" s="70" customFormat="1" ht="15.95" customHeight="1">
      <c r="A24" s="117">
        <f>A9</f>
        <v>24</v>
      </c>
      <c r="B24" s="67">
        <v>15052</v>
      </c>
      <c r="C24" s="63">
        <v>7696</v>
      </c>
      <c r="D24" s="63">
        <v>7356</v>
      </c>
      <c r="E24" s="63">
        <v>2663</v>
      </c>
      <c r="F24" s="63">
        <v>2518</v>
      </c>
      <c r="G24" s="63">
        <v>2528</v>
      </c>
      <c r="H24" s="63">
        <v>2377</v>
      </c>
      <c r="I24" s="63">
        <v>2505</v>
      </c>
      <c r="J24" s="63">
        <v>2461</v>
      </c>
      <c r="K24" s="63">
        <v>1724</v>
      </c>
      <c r="L24" s="63">
        <v>1098</v>
      </c>
      <c r="M24" s="63">
        <v>626</v>
      </c>
      <c r="N24" s="63">
        <v>381</v>
      </c>
      <c r="O24" s="63">
        <v>200</v>
      </c>
      <c r="P24" s="63">
        <v>265</v>
      </c>
      <c r="Q24" s="63">
        <v>165</v>
      </c>
      <c r="R24" s="63">
        <v>269</v>
      </c>
      <c r="S24" s="63">
        <v>155</v>
      </c>
      <c r="T24" s="63">
        <v>183</v>
      </c>
      <c r="U24" s="68">
        <v>106</v>
      </c>
      <c r="V24" s="117">
        <f>A24</f>
        <v>24</v>
      </c>
    </row>
    <row r="25" spans="1:22" s="70" customFormat="1" ht="15.95" customHeight="1">
      <c r="A25" s="117">
        <f>A10</f>
        <v>25</v>
      </c>
      <c r="B25" s="67">
        <v>15222</v>
      </c>
      <c r="C25" s="63">
        <v>7756</v>
      </c>
      <c r="D25" s="63">
        <v>7466</v>
      </c>
      <c r="E25" s="63">
        <v>2678</v>
      </c>
      <c r="F25" s="63">
        <v>2613</v>
      </c>
      <c r="G25" s="63">
        <v>2598</v>
      </c>
      <c r="H25" s="63">
        <v>2490</v>
      </c>
      <c r="I25" s="63">
        <v>2480</v>
      </c>
      <c r="J25" s="63">
        <v>2363</v>
      </c>
      <c r="K25" s="63">
        <v>1675</v>
      </c>
      <c r="L25" s="63">
        <v>1068</v>
      </c>
      <c r="M25" s="63">
        <v>607</v>
      </c>
      <c r="N25" s="63">
        <v>331</v>
      </c>
      <c r="O25" s="63">
        <v>189</v>
      </c>
      <c r="P25" s="63">
        <v>300</v>
      </c>
      <c r="Q25" s="63">
        <v>167</v>
      </c>
      <c r="R25" s="63">
        <v>246</v>
      </c>
      <c r="S25" s="63">
        <v>144</v>
      </c>
      <c r="T25" s="63">
        <v>191</v>
      </c>
      <c r="U25" s="68">
        <v>107</v>
      </c>
      <c r="V25" s="117">
        <f t="shared" ref="V25:V28" si="1">A25</f>
        <v>25</v>
      </c>
    </row>
    <row r="26" spans="1:22" s="70" customFormat="1" ht="15.95" customHeight="1">
      <c r="A26" s="117">
        <f>A11</f>
        <v>26</v>
      </c>
      <c r="B26" s="67">
        <v>15778</v>
      </c>
      <c r="C26" s="63">
        <v>7900</v>
      </c>
      <c r="D26" s="63">
        <v>7878</v>
      </c>
      <c r="E26" s="63">
        <v>2725</v>
      </c>
      <c r="F26" s="63">
        <v>2833</v>
      </c>
      <c r="G26" s="63">
        <v>2623</v>
      </c>
      <c r="H26" s="63">
        <v>2578</v>
      </c>
      <c r="I26" s="63">
        <v>2552</v>
      </c>
      <c r="J26" s="63">
        <v>2467</v>
      </c>
      <c r="K26" s="63">
        <v>1622</v>
      </c>
      <c r="L26" s="63">
        <v>1045</v>
      </c>
      <c r="M26" s="63">
        <v>577</v>
      </c>
      <c r="N26" s="63">
        <v>321</v>
      </c>
      <c r="O26" s="63">
        <v>160</v>
      </c>
      <c r="P26" s="63">
        <v>272</v>
      </c>
      <c r="Q26" s="63">
        <v>160</v>
      </c>
      <c r="R26" s="63">
        <v>265</v>
      </c>
      <c r="S26" s="63">
        <v>152</v>
      </c>
      <c r="T26" s="63">
        <v>187</v>
      </c>
      <c r="U26" s="68">
        <v>105</v>
      </c>
      <c r="V26" s="117">
        <f t="shared" si="1"/>
        <v>26</v>
      </c>
    </row>
    <row r="27" spans="1:22" ht="15.95" customHeight="1">
      <c r="A27" s="155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5"/>
      <c r="V27" s="117"/>
    </row>
    <row r="28" spans="1:22" ht="15.95" customHeight="1">
      <c r="A28" s="123">
        <f>A13</f>
        <v>27</v>
      </c>
      <c r="B28" s="72">
        <v>15911</v>
      </c>
      <c r="C28" s="73">
        <v>7899</v>
      </c>
      <c r="D28" s="73">
        <v>8012</v>
      </c>
      <c r="E28" s="73">
        <v>2676</v>
      </c>
      <c r="F28" s="73">
        <v>2682</v>
      </c>
      <c r="G28" s="73">
        <v>2654</v>
      </c>
      <c r="H28" s="73">
        <v>2789</v>
      </c>
      <c r="I28" s="73">
        <v>2569</v>
      </c>
      <c r="J28" s="73">
        <v>2541</v>
      </c>
      <c r="K28" s="73">
        <v>1483</v>
      </c>
      <c r="L28" s="73">
        <v>963</v>
      </c>
      <c r="M28" s="73">
        <v>520</v>
      </c>
      <c r="N28" s="73">
        <v>276</v>
      </c>
      <c r="O28" s="73">
        <v>153</v>
      </c>
      <c r="P28" s="73">
        <v>237</v>
      </c>
      <c r="Q28" s="73">
        <v>133</v>
      </c>
      <c r="R28" s="73">
        <v>245</v>
      </c>
      <c r="S28" s="73">
        <v>134</v>
      </c>
      <c r="T28" s="73">
        <v>205</v>
      </c>
      <c r="U28" s="75">
        <v>100</v>
      </c>
      <c r="V28" s="123">
        <f t="shared" si="1"/>
        <v>27</v>
      </c>
    </row>
    <row r="29" spans="1:22" s="70" customFormat="1" ht="15.95" customHeight="1">
      <c r="A29" s="81" t="s">
        <v>20</v>
      </c>
      <c r="B29" s="67">
        <v>2111</v>
      </c>
      <c r="C29" s="63">
        <v>839</v>
      </c>
      <c r="D29" s="63">
        <v>1272</v>
      </c>
      <c r="E29" s="83">
        <v>303</v>
      </c>
      <c r="F29" s="83">
        <v>402</v>
      </c>
      <c r="G29" s="83">
        <v>270</v>
      </c>
      <c r="H29" s="83">
        <v>457</v>
      </c>
      <c r="I29" s="83">
        <v>266</v>
      </c>
      <c r="J29" s="83">
        <v>413</v>
      </c>
      <c r="K29" s="63">
        <v>542</v>
      </c>
      <c r="L29" s="63">
        <v>291</v>
      </c>
      <c r="M29" s="63">
        <v>251</v>
      </c>
      <c r="N29" s="83">
        <v>103</v>
      </c>
      <c r="O29" s="83">
        <v>92</v>
      </c>
      <c r="P29" s="83">
        <v>86</v>
      </c>
      <c r="Q29" s="83">
        <v>71</v>
      </c>
      <c r="R29" s="83">
        <v>57</v>
      </c>
      <c r="S29" s="83">
        <v>57</v>
      </c>
      <c r="T29" s="83">
        <v>45</v>
      </c>
      <c r="U29" s="84">
        <v>31</v>
      </c>
      <c r="V29" s="96" t="s">
        <v>20</v>
      </c>
    </row>
    <row r="30" spans="1:22" s="70" customFormat="1" ht="15.95" customHeight="1">
      <c r="A30" s="81" t="s">
        <v>21</v>
      </c>
      <c r="B30" s="67">
        <v>1389</v>
      </c>
      <c r="C30" s="63">
        <v>672</v>
      </c>
      <c r="D30" s="63">
        <v>717</v>
      </c>
      <c r="E30" s="83">
        <v>228</v>
      </c>
      <c r="F30" s="83">
        <v>247</v>
      </c>
      <c r="G30" s="83">
        <v>230</v>
      </c>
      <c r="H30" s="83">
        <v>228</v>
      </c>
      <c r="I30" s="83">
        <v>214</v>
      </c>
      <c r="J30" s="83">
        <v>242</v>
      </c>
      <c r="K30" s="63">
        <v>297</v>
      </c>
      <c r="L30" s="63">
        <v>229</v>
      </c>
      <c r="M30" s="63">
        <v>68</v>
      </c>
      <c r="N30" s="83">
        <v>49</v>
      </c>
      <c r="O30" s="83">
        <v>14</v>
      </c>
      <c r="P30" s="83">
        <v>42</v>
      </c>
      <c r="Q30" s="83">
        <v>9</v>
      </c>
      <c r="R30" s="83">
        <v>68</v>
      </c>
      <c r="S30" s="83">
        <v>23</v>
      </c>
      <c r="T30" s="83">
        <v>70</v>
      </c>
      <c r="U30" s="84">
        <v>22</v>
      </c>
      <c r="V30" s="96" t="s">
        <v>21</v>
      </c>
    </row>
    <row r="31" spans="1:22" s="70" customFormat="1" ht="15.95" customHeight="1">
      <c r="A31" s="81" t="s">
        <v>22</v>
      </c>
      <c r="B31" s="67">
        <v>3351</v>
      </c>
      <c r="C31" s="63">
        <v>1804</v>
      </c>
      <c r="D31" s="63">
        <v>1547</v>
      </c>
      <c r="E31" s="83">
        <v>606</v>
      </c>
      <c r="F31" s="83">
        <v>540</v>
      </c>
      <c r="G31" s="83">
        <v>616</v>
      </c>
      <c r="H31" s="83">
        <v>512</v>
      </c>
      <c r="I31" s="83">
        <v>582</v>
      </c>
      <c r="J31" s="83">
        <v>495</v>
      </c>
      <c r="K31" s="63">
        <v>168</v>
      </c>
      <c r="L31" s="63">
        <v>107</v>
      </c>
      <c r="M31" s="63">
        <v>61</v>
      </c>
      <c r="N31" s="83">
        <v>42</v>
      </c>
      <c r="O31" s="83">
        <v>19</v>
      </c>
      <c r="P31" s="83">
        <v>27</v>
      </c>
      <c r="Q31" s="83">
        <v>20</v>
      </c>
      <c r="R31" s="83">
        <v>25</v>
      </c>
      <c r="S31" s="83">
        <v>15</v>
      </c>
      <c r="T31" s="83">
        <v>13</v>
      </c>
      <c r="U31" s="84">
        <v>7</v>
      </c>
      <c r="V31" s="96" t="s">
        <v>22</v>
      </c>
    </row>
    <row r="32" spans="1:22" s="70" customFormat="1" ht="15.95" customHeight="1">
      <c r="A32" s="81" t="s">
        <v>23</v>
      </c>
      <c r="B32" s="67">
        <v>789</v>
      </c>
      <c r="C32" s="63">
        <v>371</v>
      </c>
      <c r="D32" s="63">
        <v>418</v>
      </c>
      <c r="E32" s="83">
        <v>137</v>
      </c>
      <c r="F32" s="83">
        <v>142</v>
      </c>
      <c r="G32" s="83">
        <v>128</v>
      </c>
      <c r="H32" s="83">
        <v>149</v>
      </c>
      <c r="I32" s="83">
        <v>106</v>
      </c>
      <c r="J32" s="83">
        <v>127</v>
      </c>
      <c r="K32" s="63">
        <v>267</v>
      </c>
      <c r="L32" s="63">
        <v>147</v>
      </c>
      <c r="M32" s="63">
        <v>120</v>
      </c>
      <c r="N32" s="83">
        <v>36</v>
      </c>
      <c r="O32" s="83">
        <v>24</v>
      </c>
      <c r="P32" s="83">
        <v>36</v>
      </c>
      <c r="Q32" s="83">
        <v>30</v>
      </c>
      <c r="R32" s="83">
        <v>36</v>
      </c>
      <c r="S32" s="83">
        <v>29</v>
      </c>
      <c r="T32" s="83">
        <v>39</v>
      </c>
      <c r="U32" s="84">
        <v>37</v>
      </c>
      <c r="V32" s="96" t="s">
        <v>23</v>
      </c>
    </row>
    <row r="33" spans="1:22" s="70" customFormat="1" ht="15.95" customHeight="1">
      <c r="A33" s="81" t="s">
        <v>24</v>
      </c>
      <c r="B33" s="67">
        <v>991</v>
      </c>
      <c r="C33" s="63">
        <v>414</v>
      </c>
      <c r="D33" s="63">
        <v>577</v>
      </c>
      <c r="E33" s="83">
        <v>120</v>
      </c>
      <c r="F33" s="83">
        <v>200</v>
      </c>
      <c r="G33" s="83">
        <v>140</v>
      </c>
      <c r="H33" s="83">
        <v>214</v>
      </c>
      <c r="I33" s="83">
        <v>154</v>
      </c>
      <c r="J33" s="83">
        <v>163</v>
      </c>
      <c r="K33" s="63">
        <v>0</v>
      </c>
      <c r="L33" s="63">
        <v>0</v>
      </c>
      <c r="M33" s="63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4">
        <v>0</v>
      </c>
      <c r="V33" s="96" t="s">
        <v>24</v>
      </c>
    </row>
    <row r="34" spans="1:22" s="70" customFormat="1" ht="15.75" customHeight="1">
      <c r="A34" s="81" t="s">
        <v>25</v>
      </c>
      <c r="B34" s="67">
        <v>5679</v>
      </c>
      <c r="C34" s="63">
        <v>3205</v>
      </c>
      <c r="D34" s="63">
        <v>2474</v>
      </c>
      <c r="E34" s="83">
        <v>1082</v>
      </c>
      <c r="F34" s="83">
        <v>834</v>
      </c>
      <c r="G34" s="83">
        <v>1052</v>
      </c>
      <c r="H34" s="83">
        <v>861</v>
      </c>
      <c r="I34" s="83">
        <v>1071</v>
      </c>
      <c r="J34" s="83">
        <v>779</v>
      </c>
      <c r="K34" s="63">
        <v>209</v>
      </c>
      <c r="L34" s="63">
        <v>189</v>
      </c>
      <c r="M34" s="63">
        <v>20</v>
      </c>
      <c r="N34" s="83">
        <v>46</v>
      </c>
      <c r="O34" s="83">
        <v>4</v>
      </c>
      <c r="P34" s="83">
        <v>46</v>
      </c>
      <c r="Q34" s="83">
        <v>3</v>
      </c>
      <c r="R34" s="83">
        <v>59</v>
      </c>
      <c r="S34" s="83">
        <v>10</v>
      </c>
      <c r="T34" s="83">
        <v>38</v>
      </c>
      <c r="U34" s="84">
        <v>3</v>
      </c>
      <c r="V34" s="96" t="s">
        <v>25</v>
      </c>
    </row>
    <row r="35" spans="1:22" s="70" customFormat="1" ht="15.95" customHeight="1">
      <c r="A35" s="81" t="s">
        <v>26</v>
      </c>
      <c r="B35" s="67">
        <v>1601</v>
      </c>
      <c r="C35" s="63">
        <v>594</v>
      </c>
      <c r="D35" s="63">
        <v>1007</v>
      </c>
      <c r="E35" s="83">
        <v>200</v>
      </c>
      <c r="F35" s="83">
        <v>317</v>
      </c>
      <c r="G35" s="83">
        <v>218</v>
      </c>
      <c r="H35" s="83">
        <v>368</v>
      </c>
      <c r="I35" s="83">
        <v>176</v>
      </c>
      <c r="J35" s="83">
        <v>322</v>
      </c>
      <c r="K35" s="63">
        <v>0</v>
      </c>
      <c r="L35" s="63">
        <v>0</v>
      </c>
      <c r="M35" s="6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4">
        <v>0</v>
      </c>
      <c r="V35" s="96" t="s">
        <v>26</v>
      </c>
    </row>
    <row r="36" spans="1:22" ht="15.95" customHeight="1">
      <c r="A36" s="86"/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5"/>
      <c r="V36" s="50"/>
    </row>
    <row r="37" spans="1:22" ht="15.95" customHeight="1">
      <c r="A37" s="55" t="s">
        <v>29</v>
      </c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5"/>
      <c r="V37" s="162" t="s">
        <v>29</v>
      </c>
    </row>
    <row r="38" spans="1:22" s="70" customFormat="1" ht="15.95" customHeight="1">
      <c r="A38" s="116">
        <f>A8</f>
        <v>23</v>
      </c>
      <c r="B38" s="67">
        <v>6077</v>
      </c>
      <c r="C38" s="63">
        <v>2888</v>
      </c>
      <c r="D38" s="63">
        <v>3189</v>
      </c>
      <c r="E38" s="63">
        <v>969</v>
      </c>
      <c r="F38" s="63">
        <v>1034</v>
      </c>
      <c r="G38" s="63">
        <v>984</v>
      </c>
      <c r="H38" s="63">
        <v>1074</v>
      </c>
      <c r="I38" s="63">
        <v>935</v>
      </c>
      <c r="J38" s="63">
        <v>1081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8">
        <v>0</v>
      </c>
      <c r="V38" s="116">
        <f>A38</f>
        <v>23</v>
      </c>
    </row>
    <row r="39" spans="1:22" s="70" customFormat="1" ht="15.95" customHeight="1">
      <c r="A39" s="117">
        <f>A9</f>
        <v>24</v>
      </c>
      <c r="B39" s="67">
        <v>6022</v>
      </c>
      <c r="C39" s="63">
        <v>2868</v>
      </c>
      <c r="D39" s="63">
        <v>3154</v>
      </c>
      <c r="E39" s="63">
        <v>947</v>
      </c>
      <c r="F39" s="63">
        <v>1067</v>
      </c>
      <c r="G39" s="63">
        <v>955</v>
      </c>
      <c r="H39" s="63">
        <v>1019</v>
      </c>
      <c r="I39" s="63">
        <v>966</v>
      </c>
      <c r="J39" s="63">
        <v>1068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8">
        <v>0</v>
      </c>
      <c r="V39" s="117">
        <f>A39</f>
        <v>24</v>
      </c>
    </row>
    <row r="40" spans="1:22" s="70" customFormat="1" ht="15.95" customHeight="1">
      <c r="A40" s="117">
        <f>A10</f>
        <v>25</v>
      </c>
      <c r="B40" s="67">
        <v>5957</v>
      </c>
      <c r="C40" s="63">
        <v>2881</v>
      </c>
      <c r="D40" s="63">
        <v>3076</v>
      </c>
      <c r="E40" s="63">
        <v>1003</v>
      </c>
      <c r="F40" s="63">
        <v>1031</v>
      </c>
      <c r="G40" s="63">
        <v>940</v>
      </c>
      <c r="H40" s="63">
        <v>1037</v>
      </c>
      <c r="I40" s="63">
        <v>938</v>
      </c>
      <c r="J40" s="63">
        <v>1008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8">
        <v>0</v>
      </c>
      <c r="V40" s="117">
        <f t="shared" ref="V40:V43" si="2">A40</f>
        <v>25</v>
      </c>
    </row>
    <row r="41" spans="1:22" s="70" customFormat="1" ht="15.95" customHeight="1">
      <c r="A41" s="117">
        <f>A11</f>
        <v>26</v>
      </c>
      <c r="B41" s="67">
        <v>5987</v>
      </c>
      <c r="C41" s="63">
        <v>2887</v>
      </c>
      <c r="D41" s="63">
        <v>3100</v>
      </c>
      <c r="E41" s="63">
        <v>964</v>
      </c>
      <c r="F41" s="63">
        <v>1063</v>
      </c>
      <c r="G41" s="63">
        <v>993</v>
      </c>
      <c r="H41" s="63">
        <v>1007</v>
      </c>
      <c r="I41" s="63">
        <v>930</v>
      </c>
      <c r="J41" s="63">
        <v>1030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8">
        <v>0</v>
      </c>
      <c r="V41" s="117">
        <f t="shared" si="2"/>
        <v>26</v>
      </c>
    </row>
    <row r="42" spans="1:22" ht="15.95" customHeight="1">
      <c r="A42" s="155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5"/>
      <c r="V42" s="117"/>
    </row>
    <row r="43" spans="1:22" ht="15.95" customHeight="1">
      <c r="A43" s="123">
        <f>A13</f>
        <v>27</v>
      </c>
      <c r="B43" s="72">
        <v>6003</v>
      </c>
      <c r="C43" s="73">
        <v>2898</v>
      </c>
      <c r="D43" s="73">
        <v>3105</v>
      </c>
      <c r="E43" s="73">
        <v>952</v>
      </c>
      <c r="F43" s="73">
        <v>1057</v>
      </c>
      <c r="G43" s="73">
        <v>955</v>
      </c>
      <c r="H43" s="73">
        <v>1045</v>
      </c>
      <c r="I43" s="73">
        <v>991</v>
      </c>
      <c r="J43" s="73">
        <v>1003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73">
        <v>0</v>
      </c>
      <c r="T43" s="73">
        <v>0</v>
      </c>
      <c r="U43" s="75">
        <v>0</v>
      </c>
      <c r="V43" s="123">
        <f t="shared" si="2"/>
        <v>27</v>
      </c>
    </row>
    <row r="44" spans="1:22" s="70" customFormat="1" ht="15.95" customHeight="1">
      <c r="A44" s="81" t="s">
        <v>20</v>
      </c>
      <c r="B44" s="67">
        <v>0</v>
      </c>
      <c r="C44" s="63">
        <v>0</v>
      </c>
      <c r="D44" s="63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63">
        <v>0</v>
      </c>
      <c r="L44" s="63">
        <v>0</v>
      </c>
      <c r="M44" s="63">
        <v>0</v>
      </c>
      <c r="N44" s="83">
        <v>0</v>
      </c>
      <c r="O44" s="83">
        <v>0</v>
      </c>
      <c r="P44" s="83">
        <v>0</v>
      </c>
      <c r="Q44" s="83">
        <v>0</v>
      </c>
      <c r="R44" s="83">
        <v>0</v>
      </c>
      <c r="S44" s="83">
        <v>0</v>
      </c>
      <c r="T44" s="83">
        <v>0</v>
      </c>
      <c r="U44" s="84">
        <v>0</v>
      </c>
      <c r="V44" s="85" t="s">
        <v>20</v>
      </c>
    </row>
    <row r="45" spans="1:22" s="70" customFormat="1" ht="15.95" customHeight="1">
      <c r="A45" s="81" t="s">
        <v>21</v>
      </c>
      <c r="B45" s="67">
        <v>0</v>
      </c>
      <c r="C45" s="63">
        <v>0</v>
      </c>
      <c r="D45" s="6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63">
        <v>0</v>
      </c>
      <c r="L45" s="63">
        <v>0</v>
      </c>
      <c r="M45" s="63">
        <v>0</v>
      </c>
      <c r="N45" s="83">
        <v>0</v>
      </c>
      <c r="O45" s="83">
        <v>0</v>
      </c>
      <c r="P45" s="83">
        <v>0</v>
      </c>
      <c r="Q45" s="83">
        <v>0</v>
      </c>
      <c r="R45" s="83">
        <v>0</v>
      </c>
      <c r="S45" s="83">
        <v>0</v>
      </c>
      <c r="T45" s="83">
        <v>0</v>
      </c>
      <c r="U45" s="84">
        <v>0</v>
      </c>
      <c r="V45" s="85" t="s">
        <v>21</v>
      </c>
    </row>
    <row r="46" spans="1:22" s="70" customFormat="1" ht="15.95" customHeight="1">
      <c r="A46" s="81" t="s">
        <v>22</v>
      </c>
      <c r="B46" s="67">
        <v>1861</v>
      </c>
      <c r="C46" s="63">
        <v>1722</v>
      </c>
      <c r="D46" s="63">
        <v>139</v>
      </c>
      <c r="E46" s="83">
        <v>555</v>
      </c>
      <c r="F46" s="83">
        <v>53</v>
      </c>
      <c r="G46" s="83">
        <v>557</v>
      </c>
      <c r="H46" s="83">
        <v>43</v>
      </c>
      <c r="I46" s="83">
        <v>610</v>
      </c>
      <c r="J46" s="83">
        <v>43</v>
      </c>
      <c r="K46" s="63">
        <v>0</v>
      </c>
      <c r="L46" s="63">
        <v>0</v>
      </c>
      <c r="M46" s="63">
        <v>0</v>
      </c>
      <c r="N46" s="83">
        <v>0</v>
      </c>
      <c r="O46" s="83">
        <v>0</v>
      </c>
      <c r="P46" s="83">
        <v>0</v>
      </c>
      <c r="Q46" s="83">
        <v>0</v>
      </c>
      <c r="R46" s="83">
        <v>0</v>
      </c>
      <c r="S46" s="83">
        <v>0</v>
      </c>
      <c r="T46" s="83">
        <v>0</v>
      </c>
      <c r="U46" s="84">
        <v>0</v>
      </c>
      <c r="V46" s="85" t="s">
        <v>22</v>
      </c>
    </row>
    <row r="47" spans="1:22" s="70" customFormat="1" ht="15.95" customHeight="1">
      <c r="A47" s="81" t="s">
        <v>23</v>
      </c>
      <c r="B47" s="67">
        <v>731</v>
      </c>
      <c r="C47" s="63">
        <v>0</v>
      </c>
      <c r="D47" s="63">
        <v>731</v>
      </c>
      <c r="E47" s="83">
        <v>0</v>
      </c>
      <c r="F47" s="83">
        <v>246</v>
      </c>
      <c r="G47" s="83">
        <v>0</v>
      </c>
      <c r="H47" s="83">
        <v>241</v>
      </c>
      <c r="I47" s="83">
        <v>0</v>
      </c>
      <c r="J47" s="83">
        <v>244</v>
      </c>
      <c r="K47" s="63">
        <v>0</v>
      </c>
      <c r="L47" s="63">
        <v>0</v>
      </c>
      <c r="M47" s="63">
        <v>0</v>
      </c>
      <c r="N47" s="83">
        <v>0</v>
      </c>
      <c r="O47" s="83">
        <v>0</v>
      </c>
      <c r="P47" s="83">
        <v>0</v>
      </c>
      <c r="Q47" s="83">
        <v>0</v>
      </c>
      <c r="R47" s="83">
        <v>0</v>
      </c>
      <c r="S47" s="83">
        <v>0</v>
      </c>
      <c r="T47" s="83">
        <v>0</v>
      </c>
      <c r="U47" s="84">
        <v>0</v>
      </c>
      <c r="V47" s="85" t="s">
        <v>23</v>
      </c>
    </row>
    <row r="48" spans="1:22" s="70" customFormat="1" ht="15.95" customHeight="1">
      <c r="A48" s="81" t="s">
        <v>24</v>
      </c>
      <c r="B48" s="67">
        <v>0</v>
      </c>
      <c r="C48" s="63">
        <v>0</v>
      </c>
      <c r="D48" s="6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63">
        <v>0</v>
      </c>
      <c r="L48" s="63">
        <v>0</v>
      </c>
      <c r="M48" s="63">
        <v>0</v>
      </c>
      <c r="N48" s="83">
        <v>0</v>
      </c>
      <c r="O48" s="83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4">
        <v>0</v>
      </c>
      <c r="V48" s="85" t="s">
        <v>24</v>
      </c>
    </row>
    <row r="49" spans="1:22" s="70" customFormat="1" ht="15.95" customHeight="1">
      <c r="A49" s="81" t="s">
        <v>25</v>
      </c>
      <c r="B49" s="67">
        <v>1667</v>
      </c>
      <c r="C49" s="63">
        <v>0</v>
      </c>
      <c r="D49" s="63">
        <v>1667</v>
      </c>
      <c r="E49" s="83">
        <v>0</v>
      </c>
      <c r="F49" s="83">
        <v>566</v>
      </c>
      <c r="G49" s="83">
        <v>0</v>
      </c>
      <c r="H49" s="83">
        <v>565</v>
      </c>
      <c r="I49" s="83">
        <v>0</v>
      </c>
      <c r="J49" s="83">
        <v>536</v>
      </c>
      <c r="K49" s="63">
        <v>0</v>
      </c>
      <c r="L49" s="63">
        <v>0</v>
      </c>
      <c r="M49" s="63">
        <v>0</v>
      </c>
      <c r="N49" s="83">
        <v>0</v>
      </c>
      <c r="O49" s="83">
        <v>0</v>
      </c>
      <c r="P49" s="83">
        <v>0</v>
      </c>
      <c r="Q49" s="83">
        <v>0</v>
      </c>
      <c r="R49" s="83">
        <v>0</v>
      </c>
      <c r="S49" s="83">
        <v>0</v>
      </c>
      <c r="T49" s="83">
        <v>0</v>
      </c>
      <c r="U49" s="84">
        <v>0</v>
      </c>
      <c r="V49" s="85" t="s">
        <v>25</v>
      </c>
    </row>
    <row r="50" spans="1:22" s="70" customFormat="1" ht="15.75" customHeight="1">
      <c r="A50" s="96" t="s">
        <v>26</v>
      </c>
      <c r="B50" s="67">
        <v>1744</v>
      </c>
      <c r="C50" s="63">
        <v>1176</v>
      </c>
      <c r="D50" s="63">
        <v>568</v>
      </c>
      <c r="E50" s="83">
        <v>397</v>
      </c>
      <c r="F50" s="83">
        <v>192</v>
      </c>
      <c r="G50" s="83">
        <v>398</v>
      </c>
      <c r="H50" s="83">
        <v>196</v>
      </c>
      <c r="I50" s="83">
        <v>381</v>
      </c>
      <c r="J50" s="83">
        <v>180</v>
      </c>
      <c r="K50" s="63">
        <v>0</v>
      </c>
      <c r="L50" s="63">
        <v>0</v>
      </c>
      <c r="M50" s="63">
        <v>0</v>
      </c>
      <c r="N50" s="83">
        <v>0</v>
      </c>
      <c r="O50" s="83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4">
        <v>0</v>
      </c>
      <c r="V50" s="85" t="s">
        <v>26</v>
      </c>
    </row>
    <row r="51" spans="1:22" ht="3.6" customHeight="1">
      <c r="A51" s="127"/>
      <c r="B51" s="128"/>
      <c r="C51" s="127"/>
      <c r="D51" s="163">
        <f>SUM(F51+H51+J51)</f>
        <v>0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9"/>
      <c r="V51" s="128"/>
    </row>
    <row r="52" spans="1:22" ht="15.95" customHeight="1">
      <c r="V52" s="2"/>
    </row>
    <row r="53" spans="1:22" ht="15.95" customHeight="1">
      <c r="E53" s="164"/>
      <c r="F53" s="164"/>
      <c r="G53" s="164"/>
      <c r="H53" s="164"/>
    </row>
    <row r="54" spans="1:22" ht="15.95" customHeight="1">
      <c r="E54" s="143"/>
      <c r="F54" s="143"/>
      <c r="G54" s="143"/>
      <c r="H54" s="143"/>
    </row>
    <row r="55" spans="1:22" ht="15.95" customHeight="1">
      <c r="D55" s="144"/>
      <c r="E55" s="143"/>
      <c r="F55" s="143"/>
      <c r="G55" s="143"/>
      <c r="H55" s="143"/>
    </row>
    <row r="56" spans="1:22" ht="15.95" customHeight="1">
      <c r="D56" s="144"/>
      <c r="E56" s="143"/>
      <c r="F56" s="143"/>
      <c r="G56" s="143"/>
      <c r="H56" s="143"/>
    </row>
    <row r="57" spans="1:22" ht="15.95" customHeight="1">
      <c r="B57" s="41"/>
      <c r="E57" s="145"/>
      <c r="F57" s="145"/>
      <c r="G57" s="145"/>
      <c r="H57" s="145"/>
    </row>
    <row r="58" spans="1:22" ht="15.95" customHeight="1">
      <c r="B58" s="41"/>
    </row>
    <row r="59" spans="1:22" ht="15.95" customHeight="1">
      <c r="B59" s="41"/>
    </row>
    <row r="60" spans="1:22" ht="15.95" customHeight="1">
      <c r="C60" s="142"/>
      <c r="D60" s="142"/>
      <c r="E60" s="142"/>
    </row>
    <row r="61" spans="1:22" ht="15.95" customHeight="1">
      <c r="C61" s="143"/>
      <c r="D61" s="143"/>
      <c r="E61" s="143"/>
    </row>
    <row r="62" spans="1:22" ht="15.95" customHeight="1">
      <c r="B62" s="142"/>
      <c r="C62" s="143"/>
      <c r="D62" s="143"/>
      <c r="E62" s="143"/>
    </row>
    <row r="63" spans="1:22" ht="15.95" customHeight="1">
      <c r="B63" s="142"/>
      <c r="C63" s="143"/>
      <c r="D63" s="143"/>
    </row>
    <row r="64" spans="1:22" ht="15.95" customHeight="1">
      <c r="C64" s="165"/>
      <c r="D64" s="165"/>
    </row>
  </sheetData>
  <mergeCells count="15">
    <mergeCell ref="A1:V1"/>
    <mergeCell ref="A2:V2"/>
    <mergeCell ref="A4:A6"/>
    <mergeCell ref="B4:J4"/>
    <mergeCell ref="K4:U4"/>
    <mergeCell ref="V4:V6"/>
    <mergeCell ref="B5:D5"/>
    <mergeCell ref="E5:F5"/>
    <mergeCell ref="G5:H5"/>
    <mergeCell ref="I5:J5"/>
    <mergeCell ref="K5:M5"/>
    <mergeCell ref="N5:O5"/>
    <mergeCell ref="P5:Q5"/>
    <mergeCell ref="R5:S5"/>
    <mergeCell ref="T5:U5"/>
  </mergeCells>
  <phoneticPr fontId="3"/>
  <printOptions horizontalCentered="1"/>
  <pageMargins left="0.78740157480314965" right="0.59055118110236227" top="0.98425196850393704" bottom="0.59055118110236227" header="0.51181102362204722" footer="0.70866141732283472"/>
  <pageSetup paperSize="9" scale="92" firstPageNumber="36" fitToWidth="2" orientation="portrait" useFirstPageNumber="1" r:id="rId1"/>
  <headerFooter scaleWithDoc="0" alignWithMargins="0">
    <oddFooter>&amp;C&amp;"ＭＳ Ｐ明朝,標準"－&amp;P－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F29"/>
  <sheetViews>
    <sheetView showGridLines="0" zoomScale="85" zoomScaleNormal="85" workbookViewId="0">
      <selection activeCell="J26" sqref="J26"/>
    </sheetView>
  </sheetViews>
  <sheetFormatPr defaultColWidth="11.375" defaultRowHeight="15.95" customHeight="1"/>
  <cols>
    <col min="1" max="1" width="11.375" style="1" customWidth="1"/>
    <col min="2" max="5" width="7.125" style="1" customWidth="1"/>
    <col min="6" max="30" width="6.375" style="1" customWidth="1"/>
    <col min="31" max="31" width="8.375" style="1" customWidth="1"/>
    <col min="32" max="32" width="10.875" style="1" customWidth="1"/>
    <col min="33" max="16384" width="11.375" style="1"/>
  </cols>
  <sheetData>
    <row r="1" spans="1:32" ht="25.5" customHeight="1">
      <c r="A1" s="626" t="s">
        <v>410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7" t="s">
        <v>107</v>
      </c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</row>
    <row r="2" spans="1:32" ht="20.25" customHeight="1">
      <c r="A2" s="663" t="s">
        <v>108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4" t="s">
        <v>109</v>
      </c>
      <c r="R2" s="664"/>
      <c r="S2" s="664"/>
      <c r="T2" s="664"/>
      <c r="U2" s="664"/>
      <c r="V2" s="664"/>
      <c r="W2" s="664"/>
      <c r="X2" s="664"/>
      <c r="Y2" s="664"/>
      <c r="Z2" s="664"/>
      <c r="AA2" s="664"/>
      <c r="AB2" s="664"/>
      <c r="AC2" s="664"/>
      <c r="AD2" s="664"/>
      <c r="AE2" s="664"/>
      <c r="AF2" s="664"/>
    </row>
    <row r="3" spans="1:32" ht="3" customHeight="1" thickBot="1">
      <c r="A3" s="2"/>
      <c r="B3" s="104"/>
      <c r="C3" s="104"/>
      <c r="D3" s="104"/>
      <c r="E3" s="104"/>
      <c r="F3" s="104"/>
      <c r="G3" s="104"/>
      <c r="H3" s="166"/>
      <c r="I3" s="166"/>
      <c r="J3" s="166"/>
      <c r="K3" s="166"/>
      <c r="L3" s="166"/>
      <c r="M3" s="166"/>
      <c r="N3" s="166"/>
      <c r="O3" s="166"/>
      <c r="P3" s="166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ht="16.5" customHeight="1" thickTop="1">
      <c r="A4" s="629" t="s">
        <v>1</v>
      </c>
      <c r="B4" s="718" t="s">
        <v>110</v>
      </c>
      <c r="C4" s="719"/>
      <c r="D4" s="719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19"/>
      <c r="P4" s="719"/>
      <c r="Q4" s="720" t="s">
        <v>111</v>
      </c>
      <c r="R4" s="721"/>
      <c r="S4" s="721"/>
      <c r="T4" s="721"/>
      <c r="U4" s="721"/>
      <c r="V4" s="721"/>
      <c r="W4" s="721"/>
      <c r="X4" s="721"/>
      <c r="Y4" s="721"/>
      <c r="Z4" s="722"/>
      <c r="AA4" s="624" t="s">
        <v>112</v>
      </c>
      <c r="AB4" s="624"/>
      <c r="AC4" s="624"/>
      <c r="AD4" s="624"/>
      <c r="AE4" s="723" t="s">
        <v>113</v>
      </c>
      <c r="AF4" s="630" t="s">
        <v>1</v>
      </c>
    </row>
    <row r="5" spans="1:32" ht="16.5" customHeight="1">
      <c r="A5" s="630"/>
      <c r="B5" s="622" t="s">
        <v>102</v>
      </c>
      <c r="C5" s="622"/>
      <c r="D5" s="622"/>
      <c r="E5" s="622"/>
      <c r="F5" s="622" t="s">
        <v>114</v>
      </c>
      <c r="G5" s="622"/>
      <c r="H5" s="622"/>
      <c r="I5" s="622" t="s">
        <v>115</v>
      </c>
      <c r="J5" s="622"/>
      <c r="K5" s="622"/>
      <c r="L5" s="622" t="s">
        <v>116</v>
      </c>
      <c r="M5" s="622"/>
      <c r="N5" s="622"/>
      <c r="O5" s="726" t="s">
        <v>117</v>
      </c>
      <c r="P5" s="727"/>
      <c r="Q5" s="167" t="s">
        <v>118</v>
      </c>
      <c r="R5" s="649" t="s">
        <v>119</v>
      </c>
      <c r="S5" s="650"/>
      <c r="T5" s="651"/>
      <c r="U5" s="622" t="s">
        <v>120</v>
      </c>
      <c r="V5" s="622"/>
      <c r="W5" s="622"/>
      <c r="X5" s="622" t="s">
        <v>121</v>
      </c>
      <c r="Y5" s="622"/>
      <c r="Z5" s="622"/>
      <c r="AA5" s="622" t="s">
        <v>14</v>
      </c>
      <c r="AB5" s="622" t="s">
        <v>122</v>
      </c>
      <c r="AC5" s="622"/>
      <c r="AD5" s="622" t="s">
        <v>18</v>
      </c>
      <c r="AE5" s="724"/>
      <c r="AF5" s="630"/>
    </row>
    <row r="6" spans="1:32" ht="16.5" customHeight="1">
      <c r="A6" s="630"/>
      <c r="B6" s="622" t="s">
        <v>39</v>
      </c>
      <c r="C6" s="622" t="s">
        <v>123</v>
      </c>
      <c r="D6" s="622"/>
      <c r="E6" s="622"/>
      <c r="F6" s="622" t="s">
        <v>39</v>
      </c>
      <c r="G6" s="622" t="s">
        <v>123</v>
      </c>
      <c r="H6" s="622"/>
      <c r="I6" s="622" t="s">
        <v>39</v>
      </c>
      <c r="J6" s="622" t="s">
        <v>123</v>
      </c>
      <c r="K6" s="622"/>
      <c r="L6" s="622" t="s">
        <v>39</v>
      </c>
      <c r="M6" s="622" t="s">
        <v>123</v>
      </c>
      <c r="N6" s="622"/>
      <c r="O6" s="622" t="s">
        <v>39</v>
      </c>
      <c r="P6" s="168" t="s">
        <v>124</v>
      </c>
      <c r="Q6" s="169" t="s">
        <v>125</v>
      </c>
      <c r="R6" s="625" t="s">
        <v>39</v>
      </c>
      <c r="S6" s="649" t="s">
        <v>123</v>
      </c>
      <c r="T6" s="651"/>
      <c r="U6" s="622" t="s">
        <v>39</v>
      </c>
      <c r="V6" s="622" t="s">
        <v>123</v>
      </c>
      <c r="W6" s="622"/>
      <c r="X6" s="622" t="s">
        <v>39</v>
      </c>
      <c r="Y6" s="622" t="s">
        <v>123</v>
      </c>
      <c r="Z6" s="622"/>
      <c r="AA6" s="622"/>
      <c r="AB6" s="622"/>
      <c r="AC6" s="622"/>
      <c r="AD6" s="622"/>
      <c r="AE6" s="724"/>
      <c r="AF6" s="630"/>
    </row>
    <row r="7" spans="1:32" ht="16.5" customHeight="1">
      <c r="A7" s="631"/>
      <c r="B7" s="622"/>
      <c r="C7" s="8" t="s">
        <v>14</v>
      </c>
      <c r="D7" s="8" t="s">
        <v>15</v>
      </c>
      <c r="E7" s="170" t="s">
        <v>16</v>
      </c>
      <c r="F7" s="622"/>
      <c r="G7" s="170" t="s">
        <v>15</v>
      </c>
      <c r="H7" s="170" t="s">
        <v>16</v>
      </c>
      <c r="I7" s="622"/>
      <c r="J7" s="8" t="s">
        <v>15</v>
      </c>
      <c r="K7" s="170" t="s">
        <v>16</v>
      </c>
      <c r="L7" s="622"/>
      <c r="M7" s="170" t="s">
        <v>15</v>
      </c>
      <c r="N7" s="8" t="s">
        <v>16</v>
      </c>
      <c r="O7" s="622"/>
      <c r="P7" s="8" t="s">
        <v>15</v>
      </c>
      <c r="Q7" s="8" t="s">
        <v>16</v>
      </c>
      <c r="R7" s="624"/>
      <c r="S7" s="8" t="s">
        <v>15</v>
      </c>
      <c r="T7" s="8" t="s">
        <v>16</v>
      </c>
      <c r="U7" s="622"/>
      <c r="V7" s="8" t="s">
        <v>15</v>
      </c>
      <c r="W7" s="8" t="s">
        <v>16</v>
      </c>
      <c r="X7" s="622"/>
      <c r="Y7" s="8" t="s">
        <v>15</v>
      </c>
      <c r="Z7" s="8" t="s">
        <v>16</v>
      </c>
      <c r="AA7" s="622"/>
      <c r="AB7" s="8" t="s">
        <v>15</v>
      </c>
      <c r="AC7" s="8" t="s">
        <v>16</v>
      </c>
      <c r="AD7" s="622"/>
      <c r="AE7" s="725"/>
      <c r="AF7" s="631"/>
    </row>
    <row r="8" spans="1:32" s="70" customFormat="1" ht="16.5" customHeight="1">
      <c r="A8" s="116">
        <f>A9-1</f>
        <v>23</v>
      </c>
      <c r="B8" s="67">
        <f>SUM(F8,I8,L8,O8,R8,U8,X8)</f>
        <v>10</v>
      </c>
      <c r="C8" s="63">
        <f>SUM(D8:E8)</f>
        <v>1354</v>
      </c>
      <c r="D8" s="63">
        <f t="shared" ref="D8:E10" si="0">SUM(G8,J8,M8,P8,S8,V8,Y8)</f>
        <v>428</v>
      </c>
      <c r="E8" s="63">
        <f t="shared" si="0"/>
        <v>926</v>
      </c>
      <c r="F8" s="63">
        <v>0</v>
      </c>
      <c r="G8" s="63">
        <v>0</v>
      </c>
      <c r="H8" s="63">
        <v>0</v>
      </c>
      <c r="I8" s="63">
        <v>2</v>
      </c>
      <c r="J8" s="63">
        <v>214</v>
      </c>
      <c r="K8" s="63">
        <v>300</v>
      </c>
      <c r="L8" s="63">
        <v>3</v>
      </c>
      <c r="M8" s="63">
        <v>168</v>
      </c>
      <c r="N8" s="63">
        <v>260</v>
      </c>
      <c r="O8" s="63">
        <v>2</v>
      </c>
      <c r="P8" s="63">
        <v>34</v>
      </c>
      <c r="Q8" s="63">
        <v>74</v>
      </c>
      <c r="R8" s="63">
        <v>1</v>
      </c>
      <c r="S8" s="63">
        <v>0</v>
      </c>
      <c r="T8" s="63">
        <v>86</v>
      </c>
      <c r="U8" s="63">
        <v>1</v>
      </c>
      <c r="V8" s="63">
        <v>12</v>
      </c>
      <c r="W8" s="63">
        <v>62</v>
      </c>
      <c r="X8" s="63">
        <v>1</v>
      </c>
      <c r="Y8" s="63">
        <v>0</v>
      </c>
      <c r="Z8" s="63">
        <v>144</v>
      </c>
      <c r="AA8" s="63">
        <f>SUM(AB8:AD8)</f>
        <v>583</v>
      </c>
      <c r="AB8" s="63">
        <v>26</v>
      </c>
      <c r="AC8" s="63">
        <v>60</v>
      </c>
      <c r="AD8" s="63">
        <v>497</v>
      </c>
      <c r="AE8" s="68">
        <v>37</v>
      </c>
      <c r="AF8" s="116">
        <f>A8</f>
        <v>23</v>
      </c>
    </row>
    <row r="9" spans="1:32" s="70" customFormat="1" ht="13.5" customHeight="1">
      <c r="A9" s="117">
        <f>A10-1</f>
        <v>24</v>
      </c>
      <c r="B9" s="67">
        <f>SUM(F9,I9,L9,O9,R9,U9,X9)</f>
        <v>10</v>
      </c>
      <c r="C9" s="63">
        <f>SUM(D9:E9)</f>
        <v>1236</v>
      </c>
      <c r="D9" s="63">
        <f t="shared" si="0"/>
        <v>337</v>
      </c>
      <c r="E9" s="63">
        <f t="shared" si="0"/>
        <v>899</v>
      </c>
      <c r="F9" s="63">
        <v>0</v>
      </c>
      <c r="G9" s="63">
        <v>0</v>
      </c>
      <c r="H9" s="63">
        <v>0</v>
      </c>
      <c r="I9" s="63">
        <v>2</v>
      </c>
      <c r="J9" s="63">
        <v>108</v>
      </c>
      <c r="K9" s="63">
        <v>277</v>
      </c>
      <c r="L9" s="63">
        <v>3</v>
      </c>
      <c r="M9" s="63">
        <v>179</v>
      </c>
      <c r="N9" s="63">
        <v>282</v>
      </c>
      <c r="O9" s="63">
        <v>2</v>
      </c>
      <c r="P9" s="63">
        <v>37</v>
      </c>
      <c r="Q9" s="63">
        <v>72</v>
      </c>
      <c r="R9" s="63">
        <v>1</v>
      </c>
      <c r="S9" s="63">
        <v>0</v>
      </c>
      <c r="T9" s="63">
        <v>83</v>
      </c>
      <c r="U9" s="63">
        <v>1</v>
      </c>
      <c r="V9" s="63">
        <v>13</v>
      </c>
      <c r="W9" s="63">
        <v>68</v>
      </c>
      <c r="X9" s="63">
        <v>1</v>
      </c>
      <c r="Y9" s="63">
        <v>0</v>
      </c>
      <c r="Z9" s="63">
        <v>117</v>
      </c>
      <c r="AA9" s="63">
        <f>SUM(AB9:AD9)</f>
        <v>569</v>
      </c>
      <c r="AB9" s="63">
        <v>23</v>
      </c>
      <c r="AC9" s="63">
        <v>65</v>
      </c>
      <c r="AD9" s="63">
        <v>481</v>
      </c>
      <c r="AE9" s="68">
        <v>32</v>
      </c>
      <c r="AF9" s="117">
        <f>A9</f>
        <v>24</v>
      </c>
    </row>
    <row r="10" spans="1:32" s="70" customFormat="1" ht="13.5" customHeight="1">
      <c r="A10" s="117">
        <f>A11-1</f>
        <v>25</v>
      </c>
      <c r="B10" s="67">
        <f>SUM(F10,I10,L10,O10,R10,U10,X10)</f>
        <v>9</v>
      </c>
      <c r="C10" s="63">
        <f>SUM(D10:E10)</f>
        <v>1093</v>
      </c>
      <c r="D10" s="63">
        <f t="shared" si="0"/>
        <v>259</v>
      </c>
      <c r="E10" s="63">
        <f t="shared" si="0"/>
        <v>834</v>
      </c>
      <c r="F10" s="63">
        <v>0</v>
      </c>
      <c r="G10" s="63">
        <v>0</v>
      </c>
      <c r="H10" s="63">
        <v>0</v>
      </c>
      <c r="I10" s="63">
        <v>1</v>
      </c>
      <c r="J10" s="63">
        <v>25</v>
      </c>
      <c r="K10" s="63">
        <v>241</v>
      </c>
      <c r="L10" s="63">
        <v>3</v>
      </c>
      <c r="M10" s="63">
        <v>184</v>
      </c>
      <c r="N10" s="63">
        <v>276</v>
      </c>
      <c r="O10" s="63">
        <v>2</v>
      </c>
      <c r="P10" s="63">
        <v>42</v>
      </c>
      <c r="Q10" s="63">
        <v>66</v>
      </c>
      <c r="R10" s="63">
        <v>1</v>
      </c>
      <c r="S10" s="63">
        <v>0</v>
      </c>
      <c r="T10" s="63">
        <v>77</v>
      </c>
      <c r="U10" s="63">
        <v>1</v>
      </c>
      <c r="V10" s="63">
        <v>8</v>
      </c>
      <c r="W10" s="63">
        <v>68</v>
      </c>
      <c r="X10" s="63">
        <v>1</v>
      </c>
      <c r="Y10" s="63">
        <v>0</v>
      </c>
      <c r="Z10" s="63">
        <v>106</v>
      </c>
      <c r="AA10" s="63">
        <f>SUM(AB10:AD10)</f>
        <v>548</v>
      </c>
      <c r="AB10" s="63">
        <v>20</v>
      </c>
      <c r="AC10" s="63">
        <v>63</v>
      </c>
      <c r="AD10" s="63">
        <v>465</v>
      </c>
      <c r="AE10" s="68">
        <v>24</v>
      </c>
      <c r="AF10" s="117">
        <f>A10</f>
        <v>25</v>
      </c>
    </row>
    <row r="11" spans="1:32" s="70" customFormat="1" ht="13.5" customHeight="1">
      <c r="A11" s="117">
        <f>A13-1</f>
        <v>26</v>
      </c>
      <c r="B11" s="67">
        <v>9</v>
      </c>
      <c r="C11" s="63">
        <v>1165</v>
      </c>
      <c r="D11" s="63">
        <v>296</v>
      </c>
      <c r="E11" s="63">
        <v>869</v>
      </c>
      <c r="F11" s="63">
        <v>0</v>
      </c>
      <c r="G11" s="63">
        <v>0</v>
      </c>
      <c r="H11" s="63">
        <v>0</v>
      </c>
      <c r="I11" s="63">
        <v>1</v>
      </c>
      <c r="J11" s="63">
        <v>29</v>
      </c>
      <c r="K11" s="63">
        <v>235</v>
      </c>
      <c r="L11" s="63">
        <v>3</v>
      </c>
      <c r="M11" s="63">
        <v>216</v>
      </c>
      <c r="N11" s="63">
        <v>292</v>
      </c>
      <c r="O11" s="63">
        <v>2</v>
      </c>
      <c r="P11" s="63">
        <v>44</v>
      </c>
      <c r="Q11" s="63">
        <v>84</v>
      </c>
      <c r="R11" s="63">
        <v>1</v>
      </c>
      <c r="S11" s="63">
        <v>0</v>
      </c>
      <c r="T11" s="63">
        <v>78</v>
      </c>
      <c r="U11" s="63">
        <v>1</v>
      </c>
      <c r="V11" s="63">
        <v>7</v>
      </c>
      <c r="W11" s="63">
        <v>74</v>
      </c>
      <c r="X11" s="63">
        <v>1</v>
      </c>
      <c r="Y11" s="63">
        <v>0</v>
      </c>
      <c r="Z11" s="63">
        <v>106</v>
      </c>
      <c r="AA11" s="63">
        <v>554</v>
      </c>
      <c r="AB11" s="63">
        <v>25</v>
      </c>
      <c r="AC11" s="63">
        <v>65</v>
      </c>
      <c r="AD11" s="63">
        <v>464</v>
      </c>
      <c r="AE11" s="68">
        <v>24</v>
      </c>
      <c r="AF11" s="117">
        <f>A11</f>
        <v>26</v>
      </c>
    </row>
    <row r="12" spans="1:32" ht="12" customHeight="1">
      <c r="A12" s="123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5"/>
      <c r="AF12" s="117"/>
    </row>
    <row r="13" spans="1:32" ht="13.5" customHeight="1">
      <c r="A13" s="123">
        <v>27</v>
      </c>
      <c r="B13" s="72">
        <f t="shared" ref="B13:AE13" si="1">SUM(B14:B20)</f>
        <v>9</v>
      </c>
      <c r="C13" s="73">
        <f t="shared" si="1"/>
        <v>1350</v>
      </c>
      <c r="D13" s="73">
        <f t="shared" si="1"/>
        <v>353</v>
      </c>
      <c r="E13" s="73">
        <f t="shared" si="1"/>
        <v>997</v>
      </c>
      <c r="F13" s="73">
        <f t="shared" si="1"/>
        <v>0</v>
      </c>
      <c r="G13" s="73">
        <f t="shared" si="1"/>
        <v>0</v>
      </c>
      <c r="H13" s="73">
        <f t="shared" si="1"/>
        <v>0</v>
      </c>
      <c r="I13" s="73">
        <f t="shared" si="1"/>
        <v>1</v>
      </c>
      <c r="J13" s="73">
        <f t="shared" si="1"/>
        <v>31</v>
      </c>
      <c r="K13" s="73">
        <f t="shared" si="1"/>
        <v>229</v>
      </c>
      <c r="L13" s="73">
        <f t="shared" si="1"/>
        <v>3</v>
      </c>
      <c r="M13" s="73">
        <f t="shared" si="1"/>
        <v>275</v>
      </c>
      <c r="N13" s="73">
        <f t="shared" si="1"/>
        <v>359</v>
      </c>
      <c r="O13" s="73">
        <f t="shared" si="1"/>
        <v>2</v>
      </c>
      <c r="P13" s="73">
        <f t="shared" si="1"/>
        <v>40</v>
      </c>
      <c r="Q13" s="73">
        <f t="shared" si="1"/>
        <v>68</v>
      </c>
      <c r="R13" s="73">
        <f t="shared" si="1"/>
        <v>1</v>
      </c>
      <c r="S13" s="73">
        <f t="shared" si="1"/>
        <v>0</v>
      </c>
      <c r="T13" s="73">
        <f t="shared" si="1"/>
        <v>68</v>
      </c>
      <c r="U13" s="73">
        <f t="shared" si="1"/>
        <v>1</v>
      </c>
      <c r="V13" s="73">
        <f t="shared" si="1"/>
        <v>7</v>
      </c>
      <c r="W13" s="73">
        <f t="shared" si="1"/>
        <v>72</v>
      </c>
      <c r="X13" s="73">
        <f t="shared" si="1"/>
        <v>1</v>
      </c>
      <c r="Y13" s="73">
        <f t="shared" si="1"/>
        <v>0</v>
      </c>
      <c r="Z13" s="73">
        <f t="shared" si="1"/>
        <v>201</v>
      </c>
      <c r="AA13" s="73">
        <f t="shared" si="1"/>
        <v>552</v>
      </c>
      <c r="AB13" s="73">
        <f t="shared" si="1"/>
        <v>28</v>
      </c>
      <c r="AC13" s="73">
        <f t="shared" si="1"/>
        <v>62</v>
      </c>
      <c r="AD13" s="73">
        <f t="shared" si="1"/>
        <v>462</v>
      </c>
      <c r="AE13" s="75">
        <f t="shared" si="1"/>
        <v>24</v>
      </c>
      <c r="AF13" s="123">
        <f>A13</f>
        <v>27</v>
      </c>
    </row>
    <row r="14" spans="1:32" s="70" customFormat="1" ht="13.5" customHeight="1">
      <c r="A14" s="81" t="s">
        <v>20</v>
      </c>
      <c r="B14" s="67">
        <f t="shared" ref="B14:B20" si="2">SUM(F14,I14,L14,O14,R14,U14,X14)</f>
        <v>5</v>
      </c>
      <c r="C14" s="63">
        <f t="shared" ref="C14:C20" si="3">SUM(D14:E14)</f>
        <v>895</v>
      </c>
      <c r="D14" s="63">
        <f t="shared" ref="D14:E20" si="4">SUM(G14,J14,M14,P14,S14,V14,Y14)</f>
        <v>283</v>
      </c>
      <c r="E14" s="63">
        <f t="shared" si="4"/>
        <v>612</v>
      </c>
      <c r="F14" s="83" t="s">
        <v>78</v>
      </c>
      <c r="G14" s="63" t="s">
        <v>69</v>
      </c>
      <c r="H14" s="63" t="s">
        <v>69</v>
      </c>
      <c r="I14" s="83">
        <v>0</v>
      </c>
      <c r="J14" s="63">
        <v>0</v>
      </c>
      <c r="K14" s="63">
        <v>0</v>
      </c>
      <c r="L14" s="83">
        <v>2</v>
      </c>
      <c r="M14" s="63">
        <v>253</v>
      </c>
      <c r="N14" s="63">
        <v>343</v>
      </c>
      <c r="O14" s="83">
        <v>1</v>
      </c>
      <c r="P14" s="63">
        <v>30</v>
      </c>
      <c r="Q14" s="63">
        <v>0</v>
      </c>
      <c r="R14" s="83">
        <v>1</v>
      </c>
      <c r="S14" s="63">
        <v>0</v>
      </c>
      <c r="T14" s="63">
        <v>68</v>
      </c>
      <c r="U14" s="83">
        <v>0</v>
      </c>
      <c r="V14" s="63">
        <v>0</v>
      </c>
      <c r="W14" s="63">
        <v>0</v>
      </c>
      <c r="X14" s="83">
        <v>1</v>
      </c>
      <c r="Y14" s="63">
        <v>0</v>
      </c>
      <c r="Z14" s="63">
        <v>201</v>
      </c>
      <c r="AA14" s="63">
        <f t="shared" ref="AA14:AA20" si="5">SUM(AB14:AD14)</f>
        <v>231</v>
      </c>
      <c r="AB14" s="83">
        <v>20</v>
      </c>
      <c r="AC14" s="83">
        <v>25</v>
      </c>
      <c r="AD14" s="83">
        <v>186</v>
      </c>
      <c r="AE14" s="84">
        <v>14</v>
      </c>
      <c r="AF14" s="96" t="s">
        <v>20</v>
      </c>
    </row>
    <row r="15" spans="1:32" s="70" customFormat="1" ht="13.5" customHeight="1">
      <c r="A15" s="81" t="s">
        <v>21</v>
      </c>
      <c r="B15" s="67">
        <f t="shared" si="2"/>
        <v>0</v>
      </c>
      <c r="C15" s="63">
        <f t="shared" si="3"/>
        <v>0</v>
      </c>
      <c r="D15" s="63">
        <f t="shared" si="4"/>
        <v>0</v>
      </c>
      <c r="E15" s="63">
        <f t="shared" si="4"/>
        <v>0</v>
      </c>
      <c r="F15" s="83" t="s">
        <v>78</v>
      </c>
      <c r="G15" s="63" t="s">
        <v>69</v>
      </c>
      <c r="H15" s="63" t="s">
        <v>69</v>
      </c>
      <c r="I15" s="83">
        <v>0</v>
      </c>
      <c r="J15" s="63">
        <v>0</v>
      </c>
      <c r="K15" s="63">
        <v>0</v>
      </c>
      <c r="L15" s="83">
        <v>0</v>
      </c>
      <c r="M15" s="63">
        <v>0</v>
      </c>
      <c r="N15" s="63">
        <v>0</v>
      </c>
      <c r="O15" s="83">
        <v>0</v>
      </c>
      <c r="P15" s="63">
        <v>0</v>
      </c>
      <c r="Q15" s="63">
        <v>0</v>
      </c>
      <c r="R15" s="83">
        <v>0</v>
      </c>
      <c r="S15" s="63">
        <v>0</v>
      </c>
      <c r="T15" s="63">
        <v>0</v>
      </c>
      <c r="U15" s="83">
        <v>0</v>
      </c>
      <c r="V15" s="63">
        <v>0</v>
      </c>
      <c r="W15" s="63">
        <v>0</v>
      </c>
      <c r="X15" s="83">
        <v>0</v>
      </c>
      <c r="Y15" s="63">
        <v>0</v>
      </c>
      <c r="Z15" s="63">
        <v>0</v>
      </c>
      <c r="AA15" s="63">
        <f t="shared" si="5"/>
        <v>0</v>
      </c>
      <c r="AB15" s="83">
        <v>0</v>
      </c>
      <c r="AC15" s="83">
        <v>0</v>
      </c>
      <c r="AD15" s="83">
        <v>0</v>
      </c>
      <c r="AE15" s="84">
        <v>0</v>
      </c>
      <c r="AF15" s="96" t="s">
        <v>21</v>
      </c>
    </row>
    <row r="16" spans="1:32" s="70" customFormat="1" ht="13.5" customHeight="1">
      <c r="A16" s="81" t="s">
        <v>22</v>
      </c>
      <c r="B16" s="67">
        <f t="shared" si="2"/>
        <v>0</v>
      </c>
      <c r="C16" s="63">
        <f t="shared" si="3"/>
        <v>0</v>
      </c>
      <c r="D16" s="63">
        <f t="shared" si="4"/>
        <v>0</v>
      </c>
      <c r="E16" s="63">
        <f t="shared" si="4"/>
        <v>0</v>
      </c>
      <c r="F16" s="83" t="s">
        <v>78</v>
      </c>
      <c r="G16" s="63" t="s">
        <v>69</v>
      </c>
      <c r="H16" s="63" t="s">
        <v>69</v>
      </c>
      <c r="I16" s="83">
        <v>0</v>
      </c>
      <c r="J16" s="63">
        <v>0</v>
      </c>
      <c r="K16" s="63">
        <v>0</v>
      </c>
      <c r="L16" s="83">
        <v>0</v>
      </c>
      <c r="M16" s="63">
        <v>0</v>
      </c>
      <c r="N16" s="63">
        <v>0</v>
      </c>
      <c r="O16" s="83">
        <v>0</v>
      </c>
      <c r="P16" s="63">
        <v>0</v>
      </c>
      <c r="Q16" s="63">
        <v>0</v>
      </c>
      <c r="R16" s="83">
        <v>0</v>
      </c>
      <c r="S16" s="63">
        <v>0</v>
      </c>
      <c r="T16" s="63">
        <v>0</v>
      </c>
      <c r="U16" s="83">
        <v>0</v>
      </c>
      <c r="V16" s="63">
        <v>0</v>
      </c>
      <c r="W16" s="63">
        <v>0</v>
      </c>
      <c r="X16" s="83">
        <v>0</v>
      </c>
      <c r="Y16" s="63">
        <v>0</v>
      </c>
      <c r="Z16" s="63">
        <v>0</v>
      </c>
      <c r="AA16" s="63">
        <f t="shared" si="5"/>
        <v>0</v>
      </c>
      <c r="AB16" s="83">
        <v>0</v>
      </c>
      <c r="AC16" s="83">
        <v>0</v>
      </c>
      <c r="AD16" s="83">
        <v>0</v>
      </c>
      <c r="AE16" s="84">
        <v>0</v>
      </c>
      <c r="AF16" s="96" t="s">
        <v>22</v>
      </c>
    </row>
    <row r="17" spans="1:32" s="70" customFormat="1" ht="13.5" customHeight="1">
      <c r="A17" s="81" t="s">
        <v>23</v>
      </c>
      <c r="B17" s="67">
        <f t="shared" si="2"/>
        <v>1</v>
      </c>
      <c r="C17" s="63">
        <f t="shared" si="3"/>
        <v>78</v>
      </c>
      <c r="D17" s="63">
        <f t="shared" si="4"/>
        <v>10</v>
      </c>
      <c r="E17" s="63">
        <f t="shared" si="4"/>
        <v>68</v>
      </c>
      <c r="F17" s="83" t="s">
        <v>78</v>
      </c>
      <c r="G17" s="63" t="s">
        <v>69</v>
      </c>
      <c r="H17" s="63" t="s">
        <v>69</v>
      </c>
      <c r="I17" s="83">
        <v>0</v>
      </c>
      <c r="J17" s="63">
        <v>0</v>
      </c>
      <c r="K17" s="63">
        <v>0</v>
      </c>
      <c r="L17" s="83">
        <v>0</v>
      </c>
      <c r="M17" s="63">
        <v>0</v>
      </c>
      <c r="N17" s="63">
        <v>0</v>
      </c>
      <c r="O17" s="83">
        <v>1</v>
      </c>
      <c r="P17" s="63">
        <v>10</v>
      </c>
      <c r="Q17" s="63">
        <v>68</v>
      </c>
      <c r="R17" s="83">
        <v>0</v>
      </c>
      <c r="S17" s="63">
        <v>0</v>
      </c>
      <c r="T17" s="63">
        <v>0</v>
      </c>
      <c r="U17" s="83">
        <v>0</v>
      </c>
      <c r="V17" s="63">
        <v>0</v>
      </c>
      <c r="W17" s="63">
        <v>0</v>
      </c>
      <c r="X17" s="83">
        <v>0</v>
      </c>
      <c r="Y17" s="63">
        <v>0</v>
      </c>
      <c r="Z17" s="63">
        <v>0</v>
      </c>
      <c r="AA17" s="63">
        <f t="shared" si="5"/>
        <v>85</v>
      </c>
      <c r="AB17" s="83">
        <v>0</v>
      </c>
      <c r="AC17" s="83">
        <v>10</v>
      </c>
      <c r="AD17" s="83">
        <v>75</v>
      </c>
      <c r="AE17" s="84">
        <v>1</v>
      </c>
      <c r="AF17" s="96" t="s">
        <v>23</v>
      </c>
    </row>
    <row r="18" spans="1:32" s="70" customFormat="1" ht="13.5" customHeight="1">
      <c r="A18" s="81" t="s">
        <v>24</v>
      </c>
      <c r="B18" s="67">
        <f t="shared" si="2"/>
        <v>2</v>
      </c>
      <c r="C18" s="63">
        <f t="shared" si="3"/>
        <v>339</v>
      </c>
      <c r="D18" s="63">
        <f t="shared" si="4"/>
        <v>38</v>
      </c>
      <c r="E18" s="63">
        <f t="shared" si="4"/>
        <v>301</v>
      </c>
      <c r="F18" s="83" t="s">
        <v>78</v>
      </c>
      <c r="G18" s="63" t="s">
        <v>69</v>
      </c>
      <c r="H18" s="63" t="s">
        <v>69</v>
      </c>
      <c r="I18" s="83">
        <v>1</v>
      </c>
      <c r="J18" s="63">
        <v>31</v>
      </c>
      <c r="K18" s="63">
        <v>229</v>
      </c>
      <c r="L18" s="83">
        <v>0</v>
      </c>
      <c r="M18" s="63">
        <v>0</v>
      </c>
      <c r="N18" s="63">
        <v>0</v>
      </c>
      <c r="O18" s="83">
        <v>0</v>
      </c>
      <c r="P18" s="63">
        <v>0</v>
      </c>
      <c r="Q18" s="63">
        <v>0</v>
      </c>
      <c r="R18" s="83">
        <v>0</v>
      </c>
      <c r="S18" s="83">
        <v>0</v>
      </c>
      <c r="T18" s="83">
        <v>0</v>
      </c>
      <c r="U18" s="83">
        <v>1</v>
      </c>
      <c r="V18" s="63">
        <v>7</v>
      </c>
      <c r="W18" s="63">
        <v>72</v>
      </c>
      <c r="X18" s="83">
        <v>0</v>
      </c>
      <c r="Y18" s="63">
        <v>0</v>
      </c>
      <c r="Z18" s="63">
        <v>0</v>
      </c>
      <c r="AA18" s="63">
        <f t="shared" si="5"/>
        <v>208</v>
      </c>
      <c r="AB18" s="83">
        <v>2</v>
      </c>
      <c r="AC18" s="83">
        <v>26</v>
      </c>
      <c r="AD18" s="83">
        <v>180</v>
      </c>
      <c r="AE18" s="84">
        <v>6</v>
      </c>
      <c r="AF18" s="96" t="s">
        <v>24</v>
      </c>
    </row>
    <row r="19" spans="1:32" s="70" customFormat="1" ht="13.5" customHeight="1">
      <c r="A19" s="81" t="s">
        <v>25</v>
      </c>
      <c r="B19" s="67">
        <f t="shared" si="2"/>
        <v>1</v>
      </c>
      <c r="C19" s="63">
        <f t="shared" si="3"/>
        <v>38</v>
      </c>
      <c r="D19" s="63">
        <f t="shared" si="4"/>
        <v>22</v>
      </c>
      <c r="E19" s="63">
        <f t="shared" si="4"/>
        <v>16</v>
      </c>
      <c r="F19" s="83" t="s">
        <v>78</v>
      </c>
      <c r="G19" s="63" t="s">
        <v>69</v>
      </c>
      <c r="H19" s="63" t="s">
        <v>69</v>
      </c>
      <c r="I19" s="83">
        <v>0</v>
      </c>
      <c r="J19" s="63">
        <v>0</v>
      </c>
      <c r="K19" s="63">
        <v>0</v>
      </c>
      <c r="L19" s="83">
        <v>1</v>
      </c>
      <c r="M19" s="63">
        <v>22</v>
      </c>
      <c r="N19" s="63">
        <v>16</v>
      </c>
      <c r="O19" s="83">
        <v>0</v>
      </c>
      <c r="P19" s="63">
        <v>0</v>
      </c>
      <c r="Q19" s="63">
        <v>0</v>
      </c>
      <c r="R19" s="83">
        <v>0</v>
      </c>
      <c r="S19" s="63">
        <v>0</v>
      </c>
      <c r="T19" s="63">
        <v>0</v>
      </c>
      <c r="U19" s="83">
        <v>0</v>
      </c>
      <c r="V19" s="63">
        <v>0</v>
      </c>
      <c r="W19" s="63">
        <v>0</v>
      </c>
      <c r="X19" s="83">
        <v>0</v>
      </c>
      <c r="Y19" s="63">
        <v>0</v>
      </c>
      <c r="Z19" s="63">
        <v>0</v>
      </c>
      <c r="AA19" s="63">
        <f t="shared" si="5"/>
        <v>28</v>
      </c>
      <c r="AB19" s="83">
        <v>6</v>
      </c>
      <c r="AC19" s="83">
        <v>1</v>
      </c>
      <c r="AD19" s="83">
        <v>21</v>
      </c>
      <c r="AE19" s="84">
        <v>3</v>
      </c>
      <c r="AF19" s="96" t="s">
        <v>25</v>
      </c>
    </row>
    <row r="20" spans="1:32" s="70" customFormat="1" ht="13.5" customHeight="1">
      <c r="A20" s="81" t="s">
        <v>26</v>
      </c>
      <c r="B20" s="67">
        <f t="shared" si="2"/>
        <v>0</v>
      </c>
      <c r="C20" s="63">
        <f t="shared" si="3"/>
        <v>0</v>
      </c>
      <c r="D20" s="63">
        <f t="shared" si="4"/>
        <v>0</v>
      </c>
      <c r="E20" s="63">
        <f t="shared" si="4"/>
        <v>0</v>
      </c>
      <c r="F20" s="83" t="s">
        <v>78</v>
      </c>
      <c r="G20" s="63" t="s">
        <v>69</v>
      </c>
      <c r="H20" s="63" t="s">
        <v>69</v>
      </c>
      <c r="I20" s="83">
        <v>0</v>
      </c>
      <c r="J20" s="63">
        <v>0</v>
      </c>
      <c r="K20" s="63">
        <v>0</v>
      </c>
      <c r="L20" s="83">
        <v>0</v>
      </c>
      <c r="M20" s="63">
        <v>0</v>
      </c>
      <c r="N20" s="63">
        <v>0</v>
      </c>
      <c r="O20" s="83">
        <v>0</v>
      </c>
      <c r="P20" s="63">
        <v>0</v>
      </c>
      <c r="Q20" s="63">
        <v>0</v>
      </c>
      <c r="R20" s="83">
        <v>0</v>
      </c>
      <c r="S20" s="63">
        <v>0</v>
      </c>
      <c r="T20" s="63">
        <v>0</v>
      </c>
      <c r="U20" s="83">
        <v>0</v>
      </c>
      <c r="V20" s="63">
        <v>0</v>
      </c>
      <c r="W20" s="63">
        <v>0</v>
      </c>
      <c r="X20" s="83">
        <v>0</v>
      </c>
      <c r="Y20" s="63">
        <v>0</v>
      </c>
      <c r="Z20" s="63">
        <v>0</v>
      </c>
      <c r="AA20" s="63">
        <f t="shared" si="5"/>
        <v>0</v>
      </c>
      <c r="AB20" s="83">
        <v>0</v>
      </c>
      <c r="AC20" s="83">
        <v>0</v>
      </c>
      <c r="AD20" s="83">
        <v>0</v>
      </c>
      <c r="AE20" s="84">
        <v>0</v>
      </c>
      <c r="AF20" s="96" t="s">
        <v>26</v>
      </c>
    </row>
    <row r="21" spans="1:32" ht="3.6" customHeight="1">
      <c r="A21" s="127"/>
      <c r="B21" s="128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9"/>
      <c r="AF21" s="128"/>
    </row>
    <row r="22" spans="1:32" ht="15.6" customHeight="1">
      <c r="B22" s="142"/>
      <c r="AF22" s="2"/>
    </row>
    <row r="23" spans="1:32" ht="15.95" customHeight="1">
      <c r="E23" s="142"/>
    </row>
    <row r="25" spans="1:32" ht="15.95" customHeight="1">
      <c r="E25" s="41"/>
    </row>
    <row r="26" spans="1:32" ht="15.95" customHeight="1">
      <c r="E26" s="171"/>
      <c r="F26" s="142"/>
    </row>
    <row r="27" spans="1:32" ht="15.95" customHeight="1">
      <c r="E27" s="41"/>
    </row>
    <row r="28" spans="1:32" ht="15.95" customHeight="1">
      <c r="E28" s="41"/>
    </row>
    <row r="29" spans="1:32" ht="15.95" customHeight="1">
      <c r="E29" s="41"/>
    </row>
  </sheetData>
  <mergeCells count="36">
    <mergeCell ref="R5:T5"/>
    <mergeCell ref="A1:P1"/>
    <mergeCell ref="Q1:AF1"/>
    <mergeCell ref="A2:P2"/>
    <mergeCell ref="Q2:AF2"/>
    <mergeCell ref="A4:A7"/>
    <mergeCell ref="B4:P4"/>
    <mergeCell ref="Q4:Z4"/>
    <mergeCell ref="AA4:AD4"/>
    <mergeCell ref="AE4:AE7"/>
    <mergeCell ref="AF4:AF7"/>
    <mergeCell ref="B5:E5"/>
    <mergeCell ref="F5:H5"/>
    <mergeCell ref="I5:K5"/>
    <mergeCell ref="L5:N5"/>
    <mergeCell ref="O5:P5"/>
    <mergeCell ref="B6:B7"/>
    <mergeCell ref="C6:E6"/>
    <mergeCell ref="F6:F7"/>
    <mergeCell ref="G6:H6"/>
    <mergeCell ref="I6:I7"/>
    <mergeCell ref="U5:W5"/>
    <mergeCell ref="X5:Z5"/>
    <mergeCell ref="AA5:AA7"/>
    <mergeCell ref="AB5:AC6"/>
    <mergeCell ref="AD5:AD7"/>
    <mergeCell ref="U6:U7"/>
    <mergeCell ref="V6:W6"/>
    <mergeCell ref="X6:X7"/>
    <mergeCell ref="Y6:Z6"/>
    <mergeCell ref="S6:T6"/>
    <mergeCell ref="J6:K6"/>
    <mergeCell ref="L6:L7"/>
    <mergeCell ref="M6:N6"/>
    <mergeCell ref="O6:O7"/>
    <mergeCell ref="R6:R7"/>
  </mergeCells>
  <phoneticPr fontId="3"/>
  <printOptions horizontalCentered="1"/>
  <pageMargins left="0.39370078740157483" right="0.59055118110236227" top="0.98425196850393704" bottom="0.98425196850393704" header="0.51181102362204722" footer="0.51181102362204722"/>
  <pageSetup paperSize="8" scale="85" orientation="landscape" r:id="rId1"/>
  <headerFooter alignWithMargins="0"/>
  <ignoredErrors>
    <ignoredError sqref="AA8:AA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16</vt:i4>
      </vt:variant>
    </vt:vector>
  </HeadingPairs>
  <TitlesOfParts>
    <vt:vector size="50" baseType="lpstr">
      <vt:lpstr>幼稚園</vt:lpstr>
      <vt:lpstr>幼保</vt:lpstr>
      <vt:lpstr>小学校(1)</vt:lpstr>
      <vt:lpstr>小学校(2)</vt:lpstr>
      <vt:lpstr>中学校(1)</vt:lpstr>
      <vt:lpstr>中学校(2)</vt:lpstr>
      <vt:lpstr>高校(1)</vt:lpstr>
      <vt:lpstr>高校(2)</vt:lpstr>
      <vt:lpstr>専修学校(1)</vt:lpstr>
      <vt:lpstr>専修学校(2)</vt:lpstr>
      <vt:lpstr>特別支援</vt:lpstr>
      <vt:lpstr>各種学校(1)</vt:lpstr>
      <vt:lpstr>各種学校(2)</vt:lpstr>
      <vt:lpstr>不就学学齢児童・生徒数(1)</vt:lpstr>
      <vt:lpstr>不就学学齢児童・生徒数(2)</vt:lpstr>
      <vt:lpstr>中学卒業後状況</vt:lpstr>
      <vt:lpstr>高校卒業後状況(1)</vt:lpstr>
      <vt:lpstr>高校卒業後状況(2)</vt:lpstr>
      <vt:lpstr>本文表1</vt:lpstr>
      <vt:lpstr>本文表2</vt:lpstr>
      <vt:lpstr>本文表3</vt:lpstr>
      <vt:lpstr>本文表4</vt:lpstr>
      <vt:lpstr>本文表5</vt:lpstr>
      <vt:lpstr>本文表6</vt:lpstr>
      <vt:lpstr>本文表7</vt:lpstr>
      <vt:lpstr>本文表8</vt:lpstr>
      <vt:lpstr>本文表9</vt:lpstr>
      <vt:lpstr>本文表10</vt:lpstr>
      <vt:lpstr>本文表11</vt:lpstr>
      <vt:lpstr>本文表12</vt:lpstr>
      <vt:lpstr>本文表13</vt:lpstr>
      <vt:lpstr>本文表14</vt:lpstr>
      <vt:lpstr>本文表15</vt:lpstr>
      <vt:lpstr>本文表16</vt:lpstr>
      <vt:lpstr>'高校(1)'!Print_Area</vt:lpstr>
      <vt:lpstr>'高校(2)'!Print_Area</vt:lpstr>
      <vt:lpstr>'高校卒業後状況(1)'!Print_Area</vt:lpstr>
      <vt:lpstr>'高校卒業後状況(2)'!Print_Area</vt:lpstr>
      <vt:lpstr>'小学校(1)'!Print_Area</vt:lpstr>
      <vt:lpstr>'小学校(2)'!Print_Area</vt:lpstr>
      <vt:lpstr>'専修学校(1)'!Print_Area</vt:lpstr>
      <vt:lpstr>'中学校(1)'!Print_Area</vt:lpstr>
      <vt:lpstr>'中学校(2)'!Print_Area</vt:lpstr>
      <vt:lpstr>中学卒業後状況!Print_Area</vt:lpstr>
      <vt:lpstr>'不就学学齢児童・生徒数(1)'!Print_Area</vt:lpstr>
      <vt:lpstr>本文表16!Print_Area</vt:lpstr>
      <vt:lpstr>本文表3!Print_Area</vt:lpstr>
      <vt:lpstr>本文表7!Print_Area</vt:lpstr>
      <vt:lpstr>幼稚園!Print_Area</vt:lpstr>
      <vt:lpstr>幼保!Print_Area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tokei</cp:lastModifiedBy>
  <cp:lastPrinted>2016-03-18T05:21:13Z</cp:lastPrinted>
  <dcterms:created xsi:type="dcterms:W3CDTF">2016-02-29T07:20:53Z</dcterms:created>
  <dcterms:modified xsi:type="dcterms:W3CDTF">2016-03-21T23:36:58Z</dcterms:modified>
</cp:coreProperties>
</file>