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OKEISV\tokei_public\★７調査関係\工業統計\02 報告書関係\R2(2020)確報\05_公表関係\03公表（局長会議・報道等）\09ホームページ【未】\本文の表\"/>
    </mc:Choice>
  </mc:AlternateContent>
  <bookViews>
    <workbookView xWindow="0" yWindow="0" windowWidth="19200" windowHeight="11505"/>
  </bookViews>
  <sheets>
    <sheet name="第１６表" sheetId="1" r:id="rId1"/>
  </sheets>
  <externalReferences>
    <externalReference r:id="rId2"/>
  </externalReferences>
  <definedNames>
    <definedName name="_xlnm.Print_Area" localSheetId="0">第１６表!$A$1:$H$13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2" i="1"/>
  <c r="F11" i="1"/>
  <c r="H11" i="1" s="1"/>
  <c r="F10" i="1"/>
  <c r="F9" i="1"/>
  <c r="F8" i="1"/>
  <c r="H8" i="1" s="1"/>
  <c r="F7" i="1"/>
  <c r="H7" i="1" s="1"/>
  <c r="F6" i="1"/>
  <c r="G6" i="1" s="1"/>
  <c r="H9" i="1" l="1"/>
  <c r="H13" i="1"/>
  <c r="H10" i="1"/>
  <c r="H12" i="1"/>
  <c r="G13" i="1"/>
  <c r="G7" i="1"/>
  <c r="G8" i="1"/>
  <c r="G9" i="1"/>
  <c r="G10" i="1"/>
  <c r="G11" i="1"/>
  <c r="G12" i="1"/>
</calcChain>
</file>

<file path=xl/sharedStrings.xml><?xml version="1.0" encoding="utf-8"?>
<sst xmlns="http://schemas.openxmlformats.org/spreadsheetml/2006/main" count="22" uniqueCount="21">
  <si>
    <t>表16　区別 有形固定資産投資総額の推移(３０人以上)</t>
    <rPh sb="0" eb="1">
      <t>ヒョウ</t>
    </rPh>
    <rPh sb="4" eb="6">
      <t>クベツ</t>
    </rPh>
    <rPh sb="7" eb="9">
      <t>ユウケイ</t>
    </rPh>
    <rPh sb="9" eb="11">
      <t>コテイ</t>
    </rPh>
    <rPh sb="11" eb="13">
      <t>シサン</t>
    </rPh>
    <rPh sb="13" eb="15">
      <t>トウシ</t>
    </rPh>
    <rPh sb="15" eb="17">
      <t>ソウガク</t>
    </rPh>
    <rPh sb="18" eb="20">
      <t>スイイ</t>
    </rPh>
    <rPh sb="23" eb="24">
      <t>ニン</t>
    </rPh>
    <rPh sb="24" eb="26">
      <t>イジョウ</t>
    </rPh>
    <phoneticPr fontId="2"/>
  </si>
  <si>
    <t>(単位：１００万円）</t>
    <rPh sb="1" eb="3">
      <t>タンイ</t>
    </rPh>
    <rPh sb="7" eb="9">
      <t>マンエン</t>
    </rPh>
    <phoneticPr fontId="2"/>
  </si>
  <si>
    <t>区別</t>
    <rPh sb="0" eb="2">
      <t>クベツ</t>
    </rPh>
    <phoneticPr fontId="2"/>
  </si>
  <si>
    <t>平成27年</t>
    <rPh sb="0" eb="2">
      <t>ヘイセイ</t>
    </rPh>
    <phoneticPr fontId="2"/>
  </si>
  <si>
    <t>平成28年</t>
    <rPh sb="0" eb="2">
      <t>ヘイセイ</t>
    </rPh>
    <phoneticPr fontId="2"/>
  </si>
  <si>
    <t>平成29年</t>
    <rPh sb="0" eb="2">
      <t>ヘイセイ</t>
    </rPh>
    <phoneticPr fontId="2"/>
  </si>
  <si>
    <t>平成30年</t>
    <rPh sb="0" eb="2">
      <t>ヘイセイ</t>
    </rPh>
    <phoneticPr fontId="2"/>
  </si>
  <si>
    <t>令和元年</t>
    <rPh sb="0" eb="4">
      <t>レイワガンネン</t>
    </rPh>
    <phoneticPr fontId="2"/>
  </si>
  <si>
    <t>有形固定資産
投資総額</t>
    <rPh sb="0" eb="2">
      <t>ユウケイ</t>
    </rPh>
    <rPh sb="2" eb="4">
      <t>コテイ</t>
    </rPh>
    <rPh sb="4" eb="6">
      <t>シサン</t>
    </rPh>
    <rPh sb="7" eb="9">
      <t>トウシ</t>
    </rPh>
    <rPh sb="9" eb="11">
      <t>ソウガク</t>
    </rPh>
    <phoneticPr fontId="2"/>
  </si>
  <si>
    <t>増減率</t>
    <rPh sb="0" eb="3">
      <t>ゾウゲンリツ</t>
    </rPh>
    <phoneticPr fontId="2"/>
  </si>
  <si>
    <t>構成比</t>
    <rPh sb="0" eb="3">
      <t>コウセイヒ</t>
    </rPh>
    <phoneticPr fontId="2"/>
  </si>
  <si>
    <t>（％）</t>
    <phoneticPr fontId="2"/>
  </si>
  <si>
    <t>総数</t>
    <rPh sb="0" eb="2">
      <t>ソウスウ</t>
    </rPh>
    <phoneticPr fontId="2"/>
  </si>
  <si>
    <t>川崎区</t>
    <rPh sb="0" eb="3">
      <t>カワサキク</t>
    </rPh>
    <phoneticPr fontId="2"/>
  </si>
  <si>
    <t>幸区</t>
    <rPh sb="0" eb="2">
      <t>サイワイク</t>
    </rPh>
    <phoneticPr fontId="2"/>
  </si>
  <si>
    <t>中原区</t>
    <rPh sb="0" eb="3">
      <t>ナカハラク</t>
    </rPh>
    <phoneticPr fontId="2"/>
  </si>
  <si>
    <t>高津区</t>
    <rPh sb="0" eb="3">
      <t>タカツク</t>
    </rPh>
    <phoneticPr fontId="2"/>
  </si>
  <si>
    <t>宮前区</t>
    <rPh sb="0" eb="3">
      <t>ミヤマエク</t>
    </rPh>
    <phoneticPr fontId="2"/>
  </si>
  <si>
    <t>多摩区</t>
    <rPh sb="0" eb="3">
      <t>タマク</t>
    </rPh>
    <phoneticPr fontId="2"/>
  </si>
  <si>
    <t>麻生区</t>
    <rPh sb="0" eb="3">
      <t>アサオク</t>
    </rPh>
    <phoneticPr fontId="2"/>
  </si>
  <si>
    <t>（注）平成27年調査において、有形固定資産投資総額は、個人経営調査票による調査分を含まない。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</si>
</sst>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\ #,##0;\ &quot;-&quot;"/>
    <numFmt numFmtId="177" formatCode="#,##0.0;&quot;△ &quot;#,##0.0"/>
    <numFmt numFmtId="178" formatCode="0.0;&quot;△ &quot;0.0"/>
  </numFmts>
  <fonts count="10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0.5"/>
      <name val="ＭＳ 明朝"/>
      <family val="1"/>
      <charset val="128"/>
    </font>
    <font>
      <sz val="8.5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7" fillId="0" borderId="10" xfId="0" applyFont="1" applyBorder="1" applyAlignment="1">
      <alignment horizontal="distributed" vertical="center"/>
    </xf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7" fillId="0" borderId="13" xfId="0" applyFont="1" applyBorder="1" applyAlignment="1">
      <alignment horizontal="distributed" vertical="center"/>
    </xf>
    <xf numFmtId="176" fontId="3" fillId="0" borderId="0" xfId="0" applyNumberFormat="1" applyFont="1"/>
    <xf numFmtId="176" fontId="3" fillId="0" borderId="7" xfId="0" applyNumberFormat="1" applyFont="1" applyBorder="1"/>
    <xf numFmtId="177" fontId="3" fillId="0" borderId="0" xfId="0" applyNumberFormat="1" applyFont="1" applyBorder="1"/>
    <xf numFmtId="178" fontId="3" fillId="0" borderId="0" xfId="0" applyNumberFormat="1" applyFont="1" applyBorder="1"/>
    <xf numFmtId="0" fontId="7" fillId="0" borderId="6" xfId="0" applyFont="1" applyBorder="1" applyAlignment="1">
      <alignment horizontal="distributed" vertical="center"/>
    </xf>
    <xf numFmtId="176" fontId="3" fillId="0" borderId="0" xfId="0" applyNumberFormat="1" applyFont="1" applyBorder="1"/>
    <xf numFmtId="0" fontId="7" fillId="0" borderId="14" xfId="0" applyFont="1" applyBorder="1" applyAlignment="1">
      <alignment horizontal="distributed" vertical="center"/>
    </xf>
    <xf numFmtId="176" fontId="3" fillId="0" borderId="1" xfId="0" applyNumberFormat="1" applyFont="1" applyBorder="1"/>
    <xf numFmtId="176" fontId="3" fillId="0" borderId="15" xfId="0" applyNumberFormat="1" applyFont="1" applyBorder="1"/>
    <xf numFmtId="177" fontId="3" fillId="0" borderId="1" xfId="0" applyNumberFormat="1" applyFont="1" applyBorder="1"/>
    <xf numFmtId="0" fontId="9" fillId="0" borderId="0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distributed" vertical="center"/>
    </xf>
    <xf numFmtId="0" fontId="7" fillId="2" borderId="5" xfId="0" applyFont="1" applyFill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&#65303;&#35519;&#26619;&#38306;&#20418;/&#24037;&#26989;&#32113;&#35336;/02%20&#22577;&#21578;&#26360;&#38306;&#20418;/R2(2020)&#30906;&#22577;/02_&#32113;&#35336;&#34920;/&#26412;&#25991;&#12398;&#34920;(R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還元データ (本文の表)"/>
      <sheetName val="事業所数・30人以上"/>
      <sheetName val="事業所数・4人以上"/>
      <sheetName val="第１表"/>
      <sheetName val="第１表 (図)"/>
      <sheetName val="第２表"/>
      <sheetName val="第２表 (R2本文用)"/>
      <sheetName val="第３表"/>
      <sheetName val="第４表"/>
      <sheetName val="第５表"/>
      <sheetName val="第５表 (R2本文用)"/>
      <sheetName val="第６表"/>
      <sheetName val="第７表"/>
      <sheetName val="第８表"/>
      <sheetName val="第８表 (本文用)"/>
      <sheetName val="第８表 (R2本文用) "/>
      <sheetName val="第９表"/>
      <sheetName val="第１０表"/>
      <sheetName val="第１１表"/>
      <sheetName val="第１１表 (本文用)"/>
      <sheetName val="第１１表 (R2本文用) "/>
      <sheetName val="第１２表"/>
      <sheetName val="第１３表"/>
      <sheetName val="第14表"/>
      <sheetName val="第14表 (本文用)"/>
      <sheetName val="第１５表"/>
      <sheetName val="第１６表"/>
      <sheetName val="第１７表"/>
      <sheetName val="第１７表 (本文用)"/>
      <sheetName val="第１７表 (本文貼り付け用) "/>
      <sheetName val="前年表"/>
      <sheetName val="前年表 (H29使用)"/>
      <sheetName val="ビボット（データの更新を忘れずに）"/>
      <sheetName val="ドーナッツグラフ"/>
      <sheetName val="棒グラフ②"/>
      <sheetName val="1～3人"/>
    </sheetNames>
    <sheetDataSet>
      <sheetData sheetId="0">
        <row r="2003">
          <cell r="K2003">
            <v>135693</v>
          </cell>
        </row>
        <row r="2004">
          <cell r="K2004">
            <v>117737</v>
          </cell>
        </row>
        <row r="2005">
          <cell r="K2005">
            <v>6301</v>
          </cell>
        </row>
        <row r="2006">
          <cell r="K2006">
            <v>6426</v>
          </cell>
        </row>
        <row r="2007">
          <cell r="K2007">
            <v>2196</v>
          </cell>
        </row>
        <row r="2008">
          <cell r="K2008">
            <v>815</v>
          </cell>
        </row>
        <row r="2009">
          <cell r="K2009">
            <v>454</v>
          </cell>
        </row>
        <row r="2010">
          <cell r="K2010">
            <v>1763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tabSelected="1" zoomScaleNormal="100" workbookViewId="0">
      <pane xSplit="1" ySplit="1" topLeftCell="B2" activePane="bottomRight" state="frozen"/>
      <selection activeCell="Y47" sqref="Y47"/>
      <selection pane="topRight" activeCell="Y47" sqref="Y47"/>
      <selection pane="bottomLeft" activeCell="Y47" sqref="Y47"/>
      <selection pane="bottomRight" sqref="A1:H1"/>
    </sheetView>
  </sheetViews>
  <sheetFormatPr defaultRowHeight="13.5"/>
  <cols>
    <col min="1" max="8" width="11.375" style="2" customWidth="1"/>
    <col min="9" max="16384" width="9" style="2"/>
  </cols>
  <sheetData>
    <row r="1" spans="1:10" ht="14.25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10" ht="10.5" customHeight="1" thickBot="1">
      <c r="A2" s="3"/>
      <c r="B2" s="3"/>
      <c r="C2" s="3"/>
      <c r="D2" s="3"/>
      <c r="E2" s="3"/>
      <c r="F2" s="3"/>
      <c r="G2" s="4" t="s">
        <v>1</v>
      </c>
      <c r="H2" s="5"/>
    </row>
    <row r="3" spans="1:10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30" t="s">
        <v>7</v>
      </c>
      <c r="G3" s="30"/>
      <c r="H3" s="31"/>
    </row>
    <row r="4" spans="1:10">
      <c r="A4" s="8"/>
      <c r="B4" s="9"/>
      <c r="C4" s="9"/>
      <c r="D4" s="9"/>
      <c r="E4" s="9"/>
      <c r="F4" s="10" t="s">
        <v>8</v>
      </c>
      <c r="G4" s="11" t="s">
        <v>9</v>
      </c>
      <c r="H4" s="12" t="s">
        <v>10</v>
      </c>
    </row>
    <row r="5" spans="1:10">
      <c r="A5" s="13"/>
      <c r="B5" s="14"/>
      <c r="C5" s="14"/>
      <c r="D5" s="14"/>
      <c r="E5" s="14"/>
      <c r="F5" s="15"/>
      <c r="G5" s="16" t="s">
        <v>11</v>
      </c>
      <c r="H5" s="17" t="s">
        <v>11</v>
      </c>
    </row>
    <row r="6" spans="1:10">
      <c r="A6" s="18" t="s">
        <v>12</v>
      </c>
      <c r="B6" s="19">
        <v>86878</v>
      </c>
      <c r="C6" s="19">
        <v>101842</v>
      </c>
      <c r="D6" s="19">
        <v>99559</v>
      </c>
      <c r="E6" s="19">
        <v>119614</v>
      </c>
      <c r="F6" s="20">
        <f>'[1]還元データ (本文の表)'!K2003</f>
        <v>135693</v>
      </c>
      <c r="G6" s="21">
        <f t="shared" ref="G6:G13" si="0">(F6/E6-1)*100</f>
        <v>13.442406407276742</v>
      </c>
      <c r="H6" s="22">
        <v>100</v>
      </c>
    </row>
    <row r="7" spans="1:10">
      <c r="A7" s="23" t="s">
        <v>13</v>
      </c>
      <c r="B7" s="19">
        <v>69497</v>
      </c>
      <c r="C7" s="19">
        <v>85020</v>
      </c>
      <c r="D7" s="19">
        <v>81086</v>
      </c>
      <c r="E7" s="19">
        <v>97136</v>
      </c>
      <c r="F7" s="20">
        <f>'[1]還元データ (本文の表)'!K2004</f>
        <v>117737</v>
      </c>
      <c r="G7" s="21">
        <f t="shared" si="0"/>
        <v>21.208408828858506</v>
      </c>
      <c r="H7" s="21">
        <f t="shared" ref="H7:H12" si="1">(F7/$F$6)*100</f>
        <v>86.767187695754387</v>
      </c>
    </row>
    <row r="8" spans="1:10">
      <c r="A8" s="23" t="s">
        <v>14</v>
      </c>
      <c r="B8" s="19">
        <v>7554</v>
      </c>
      <c r="C8" s="19">
        <v>3699</v>
      </c>
      <c r="D8" s="19">
        <v>4987</v>
      </c>
      <c r="E8" s="19">
        <v>2262</v>
      </c>
      <c r="F8" s="20">
        <f>'[1]還元データ (本文の表)'!K2005</f>
        <v>6301</v>
      </c>
      <c r="G8" s="21">
        <f t="shared" si="0"/>
        <v>178.55879752431477</v>
      </c>
      <c r="H8" s="21">
        <f t="shared" si="1"/>
        <v>4.6435704126226112</v>
      </c>
      <c r="J8" s="19"/>
    </row>
    <row r="9" spans="1:10">
      <c r="A9" s="23" t="s">
        <v>15</v>
      </c>
      <c r="B9" s="19">
        <v>5927</v>
      </c>
      <c r="C9" s="19">
        <v>6475</v>
      </c>
      <c r="D9" s="19">
        <v>7194</v>
      </c>
      <c r="E9" s="19">
        <v>15255</v>
      </c>
      <c r="F9" s="20">
        <f>'[1]還元データ (本文の表)'!K2006</f>
        <v>6426</v>
      </c>
      <c r="G9" s="21">
        <f t="shared" si="0"/>
        <v>-57.876106194690259</v>
      </c>
      <c r="H9" s="21">
        <f t="shared" si="1"/>
        <v>4.7356901240299791</v>
      </c>
    </row>
    <row r="10" spans="1:10">
      <c r="A10" s="23" t="s">
        <v>16</v>
      </c>
      <c r="B10" s="19">
        <v>3078</v>
      </c>
      <c r="C10" s="19">
        <v>5166</v>
      </c>
      <c r="D10" s="19">
        <v>3859</v>
      </c>
      <c r="E10" s="19">
        <v>2663</v>
      </c>
      <c r="F10" s="20">
        <f>'[1]還元データ (本文の表)'!K2007</f>
        <v>2196</v>
      </c>
      <c r="G10" s="21">
        <f t="shared" si="0"/>
        <v>-17.536612842658663</v>
      </c>
      <c r="H10" s="21">
        <f t="shared" si="1"/>
        <v>1.6183590900046427</v>
      </c>
      <c r="I10" s="19"/>
    </row>
    <row r="11" spans="1:10">
      <c r="A11" s="23" t="s">
        <v>17</v>
      </c>
      <c r="B11" s="19">
        <v>218</v>
      </c>
      <c r="C11" s="19">
        <v>176</v>
      </c>
      <c r="D11" s="19">
        <v>99</v>
      </c>
      <c r="E11" s="19">
        <v>196</v>
      </c>
      <c r="F11" s="20">
        <f>'[1]還元データ (本文の表)'!K2009</f>
        <v>454</v>
      </c>
      <c r="G11" s="21">
        <f t="shared" si="0"/>
        <v>131.63265306122449</v>
      </c>
      <c r="H11" s="21">
        <f t="shared" si="1"/>
        <v>0.33457879183156097</v>
      </c>
    </row>
    <row r="12" spans="1:10">
      <c r="A12" s="23" t="s">
        <v>18</v>
      </c>
      <c r="B12" s="24">
        <v>183</v>
      </c>
      <c r="C12" s="24">
        <v>806</v>
      </c>
      <c r="D12" s="24">
        <v>370</v>
      </c>
      <c r="E12" s="24">
        <v>498</v>
      </c>
      <c r="F12" s="20">
        <f>'[1]還元データ (本文の表)'!K2008</f>
        <v>815</v>
      </c>
      <c r="G12" s="21">
        <f t="shared" si="0"/>
        <v>63.654618473895574</v>
      </c>
      <c r="H12" s="21">
        <f t="shared" si="1"/>
        <v>0.60062051837604002</v>
      </c>
      <c r="I12" s="19"/>
    </row>
    <row r="13" spans="1:10" ht="14.25" thickBot="1">
      <c r="A13" s="25" t="s">
        <v>19</v>
      </c>
      <c r="B13" s="26">
        <v>421</v>
      </c>
      <c r="C13" s="26">
        <v>500</v>
      </c>
      <c r="D13" s="26">
        <v>1963</v>
      </c>
      <c r="E13" s="26">
        <v>1604</v>
      </c>
      <c r="F13" s="27">
        <f>'[1]還元データ (本文の表)'!K2010</f>
        <v>1763</v>
      </c>
      <c r="G13" s="28">
        <f t="shared" si="0"/>
        <v>9.9127182044887796</v>
      </c>
      <c r="H13" s="28">
        <f>(F13/$F$6)*100</f>
        <v>1.2992564096895196</v>
      </c>
    </row>
    <row r="14" spans="1:10" ht="14.25" customHeight="1">
      <c r="A14" s="29" t="s">
        <v>20</v>
      </c>
    </row>
  </sheetData>
  <mergeCells count="9">
    <mergeCell ref="A1:H1"/>
    <mergeCell ref="G2:H2"/>
    <mergeCell ref="A3:A5"/>
    <mergeCell ref="B3:B5"/>
    <mergeCell ref="C3:C5"/>
    <mergeCell ref="D3:D5"/>
    <mergeCell ref="E3:E5"/>
    <mergeCell ref="F3:H3"/>
    <mergeCell ref="F4:F5"/>
  </mergeCells>
  <phoneticPr fontId="2"/>
  <pageMargins left="0.78700000000000003" right="0.78700000000000003" top="0.98399999999999999" bottom="0.98399999999999999" header="0.51200000000000001" footer="0.51200000000000001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第１６表</vt:lpstr>
      <vt:lpstr>第１６表!Print_Area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2021-12-03T01:00:01Z</dcterms:created>
  <dcterms:modified xsi:type="dcterms:W3CDTF">2021-12-03T01:32:53Z</dcterms:modified>
</cp:coreProperties>
</file>