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385"/>
  </bookViews>
  <sheets>
    <sheet name="第6号様式（更新申請書）" sheetId="1" r:id="rId1"/>
    <sheet name="第1号様式（変更用）" sheetId="3" r:id="rId2"/>
    <sheet name="第2号様式（変更用）" sheetId="4" r:id="rId3"/>
    <sheet name="第3号様式（変更用）" sheetId="5" r:id="rId4"/>
  </sheets>
  <externalReferences>
    <externalReference r:id="rId5"/>
  </externalReferences>
  <definedNames>
    <definedName name="_xlnm.Print_Area" localSheetId="1">'第1号様式（変更用）'!$A$1:$J$48</definedName>
    <definedName name="_xlnm.Print_Area" localSheetId="2">'第2号様式（変更用）'!$A$1:$O$99</definedName>
    <definedName name="_xlnm.Print_Area" localSheetId="3">'第3号様式（変更用）'!$A$1:$M$12</definedName>
    <definedName name="_xlnm.Print_Area" localSheetId="0">'第6号様式（更新申請書）'!$A$1:$E$22</definedName>
    <definedName name="ロゴ参照1" localSheetId="3">INDEX([1]ロゴ参照!$B:$B,MATCH([1]第3号様式!$H$19,[1]ロゴ参照!$A$1:$A$56,0))</definedName>
    <definedName name="ロゴ参照2" localSheetId="3">INDEX([1]ロゴ参照!$B:$B,MATCH([1]第3号様式!$H$20,[1]ロゴ参照!$A$1:$A$56,0))</definedName>
    <definedName name="ロゴ参照3" localSheetId="3">INDEX([1]ロゴ参照!$B:$B,MATCH([1]第3号様式!$H$21,[1]ロゴ参照!$A$1:$A$56,0))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5" l="1"/>
  <c r="L78" i="4"/>
  <c r="G78" i="4"/>
  <c r="G77" i="4"/>
  <c r="R76" i="4"/>
  <c r="I76" i="4" s="1"/>
  <c r="G76" i="4"/>
  <c r="G75" i="4"/>
  <c r="R74" i="4"/>
  <c r="I74" i="4" s="1"/>
  <c r="G74" i="4"/>
  <c r="L73" i="4"/>
  <c r="G73" i="4"/>
  <c r="R72" i="4"/>
  <c r="L72" i="4"/>
  <c r="G72" i="4"/>
  <c r="L71" i="4"/>
  <c r="G71" i="4"/>
  <c r="L70" i="4"/>
  <c r="G70" i="4"/>
  <c r="G68" i="4"/>
  <c r="L67" i="4"/>
  <c r="G67" i="4"/>
  <c r="G66" i="4"/>
  <c r="R65" i="4"/>
  <c r="I65" i="4" s="1"/>
  <c r="G65" i="4"/>
  <c r="R64" i="4"/>
  <c r="I64" i="4" s="1"/>
  <c r="G64" i="4"/>
  <c r="G63" i="4"/>
  <c r="L62" i="4"/>
  <c r="G62" i="4"/>
  <c r="G61" i="4"/>
  <c r="G60" i="4"/>
  <c r="G59" i="4"/>
  <c r="L58" i="4"/>
  <c r="G58" i="4"/>
  <c r="G57" i="4"/>
  <c r="G56" i="4"/>
  <c r="L55" i="4"/>
  <c r="G55" i="4"/>
  <c r="R53" i="4"/>
  <c r="I53" i="4" s="1"/>
  <c r="L53" i="4" s="1"/>
  <c r="G53" i="4"/>
  <c r="G52" i="4"/>
  <c r="L51" i="4"/>
  <c r="G51" i="4"/>
  <c r="G50" i="4"/>
  <c r="R49" i="4"/>
  <c r="I49" i="4" s="1"/>
  <c r="L49" i="4" s="1"/>
  <c r="G49" i="4"/>
  <c r="G48" i="4"/>
  <c r="L47" i="4"/>
  <c r="G47" i="4"/>
  <c r="G46" i="4"/>
  <c r="L45" i="4"/>
  <c r="G45" i="4"/>
  <c r="R44" i="4"/>
  <c r="I44" i="4" s="1"/>
  <c r="L42" i="4" s="1"/>
  <c r="G44" i="4"/>
  <c r="G43" i="4"/>
  <c r="G42" i="4"/>
  <c r="R41" i="4"/>
  <c r="L41" i="4"/>
  <c r="G41" i="4"/>
  <c r="G40" i="4"/>
  <c r="R39" i="4"/>
  <c r="L39" i="4"/>
  <c r="G39" i="4"/>
  <c r="G37" i="4"/>
  <c r="R36" i="4"/>
  <c r="I36" i="4" s="1"/>
  <c r="G36" i="4"/>
  <c r="R35" i="4"/>
  <c r="I35" i="4"/>
  <c r="G35" i="4"/>
  <c r="R34" i="4"/>
  <c r="I34" i="4"/>
  <c r="L33" i="4" s="1"/>
  <c r="G34" i="4"/>
  <c r="G33" i="4"/>
  <c r="G32" i="4"/>
  <c r="R31" i="4"/>
  <c r="I31" i="4" s="1"/>
  <c r="L31" i="4" s="1"/>
  <c r="G31" i="4"/>
  <c r="G30" i="4"/>
  <c r="G29" i="4"/>
  <c r="L28" i="4"/>
  <c r="G28" i="4"/>
  <c r="G27" i="4"/>
  <c r="L26" i="4"/>
  <c r="G26" i="4"/>
  <c r="G25" i="4"/>
  <c r="G24" i="4"/>
  <c r="G23" i="4"/>
  <c r="R22" i="4"/>
  <c r="I22" i="4" s="1"/>
  <c r="L22" i="4" s="1"/>
  <c r="G22" i="4"/>
  <c r="R21" i="4"/>
  <c r="I21" i="4"/>
  <c r="G21" i="4"/>
  <c r="R20" i="4"/>
  <c r="I20" i="4" s="1"/>
  <c r="G20" i="4"/>
  <c r="R19" i="4"/>
  <c r="I19" i="4" s="1"/>
  <c r="G19" i="4"/>
  <c r="L18" i="4"/>
  <c r="G18" i="4"/>
  <c r="G17" i="4"/>
  <c r="G16" i="4"/>
  <c r="L15" i="4"/>
  <c r="G15" i="4"/>
  <c r="G14" i="4"/>
  <c r="G13" i="4"/>
  <c r="G12" i="4"/>
  <c r="R11" i="4"/>
  <c r="L11" i="4"/>
  <c r="G11" i="4"/>
  <c r="G10" i="4"/>
  <c r="G9" i="4"/>
  <c r="L8" i="4"/>
  <c r="G8" i="4"/>
  <c r="L35" i="4" l="1"/>
  <c r="L19" i="4"/>
  <c r="L64" i="4"/>
  <c r="L74" i="4"/>
</calcChain>
</file>

<file path=xl/comments1.xml><?xml version="1.0" encoding="utf-8"?>
<comments xmlns="http://schemas.openxmlformats.org/spreadsheetml/2006/main">
  <authors>
    <author>作成者</author>
  </authors>
  <commentList>
    <comment ref="E20" authorId="0" shapeId="0">
      <text>
        <r>
          <rPr>
            <b/>
            <sz val="9"/>
            <color indexed="81"/>
            <rFont val="MS P ゴシック"/>
            <family val="3"/>
            <charset val="128"/>
          </rPr>
          <t>川崎市:本社以外に市内の事業活動拠点などがあれば、ご記入ください。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<sst xmlns="http://schemas.openxmlformats.org/spreadsheetml/2006/main" count="436" uniqueCount="354">
  <si>
    <t>提出日：</t>
  </si>
  <si>
    <t>プルダウン選択</t>
    <rPh sb="5" eb="7">
      <t>センタク</t>
    </rPh>
    <phoneticPr fontId="2"/>
  </si>
  <si>
    <t>設問２</t>
    <rPh sb="0" eb="2">
      <t>セツモン</t>
    </rPh>
    <phoneticPr fontId="2"/>
  </si>
  <si>
    <t>設問３</t>
    <rPh sb="0" eb="2">
      <t>セツモン</t>
    </rPh>
    <phoneticPr fontId="2"/>
  </si>
  <si>
    <t>設問４</t>
    <rPh sb="0" eb="2">
      <t>セツモン</t>
    </rPh>
    <phoneticPr fontId="2"/>
  </si>
  <si>
    <t>法人・団体名</t>
    <rPh sb="0" eb="2">
      <t>ホウジン</t>
    </rPh>
    <rPh sb="3" eb="6">
      <t>ダンタイメイ</t>
    </rPh>
    <phoneticPr fontId="2"/>
  </si>
  <si>
    <t>担当者氏名</t>
    <rPh sb="0" eb="3">
      <t>タントウシャ</t>
    </rPh>
    <rPh sb="3" eb="5">
      <t>シメイ</t>
    </rPh>
    <phoneticPr fontId="2"/>
  </si>
  <si>
    <t>電話番号</t>
    <rPh sb="0" eb="4">
      <t>デンワバンゴウ</t>
    </rPh>
    <phoneticPr fontId="2"/>
  </si>
  <si>
    <t>メールアドレス</t>
    <phoneticPr fontId="2"/>
  </si>
  <si>
    <t>自由入力</t>
    <rPh sb="0" eb="4">
      <t>ジユウニュウリョク</t>
    </rPh>
    <phoneticPr fontId="2"/>
  </si>
  <si>
    <t>設問１</t>
    <rPh sb="0" eb="2">
      <t>セツモン</t>
    </rPh>
    <phoneticPr fontId="2"/>
  </si>
  <si>
    <r>
      <rPr>
        <b/>
        <sz val="14"/>
        <color theme="1"/>
        <rFont val="游ゴシック"/>
        <family val="3"/>
        <charset val="128"/>
        <scheme val="minor"/>
      </rPr>
      <t>設問５</t>
    </r>
    <r>
      <rPr>
        <b/>
        <sz val="11"/>
        <color theme="1"/>
        <rFont val="游ゴシック"/>
        <family val="3"/>
        <charset val="128"/>
        <scheme val="minor"/>
      </rPr>
      <t xml:space="preserve">
（※設問４で「③想定を下回る」を選択した方のみ）</t>
    </r>
    <rPh sb="0" eb="2">
      <t>セツモン</t>
    </rPh>
    <rPh sb="6" eb="8">
      <t>セツモン</t>
    </rPh>
    <rPh sb="12" eb="14">
      <t>ソウテイ</t>
    </rPh>
    <rPh sb="15" eb="17">
      <t>シタマワ</t>
    </rPh>
    <rPh sb="20" eb="22">
      <t>センタク</t>
    </rPh>
    <rPh sb="24" eb="25">
      <t>カタ</t>
    </rPh>
    <phoneticPr fontId="2"/>
  </si>
  <si>
    <t>設問４で「③想定を下回る」を選択した方は、選択理由や改善方法等を入力してください。</t>
    <rPh sb="21" eb="23">
      <t>センタク</t>
    </rPh>
    <phoneticPr fontId="2"/>
  </si>
  <si>
    <t>（第1号様式）</t>
    <phoneticPr fontId="3"/>
  </si>
  <si>
    <t>「かわさきSDGsパートナー」登録申請書</t>
    <phoneticPr fontId="3"/>
  </si>
  <si>
    <t>　</t>
    <phoneticPr fontId="3"/>
  </si>
  <si>
    <t>宣言：私たちはSDGsの達成に向けて取り組みます。</t>
    <rPh sb="0" eb="2">
      <t>センゲン</t>
    </rPh>
    <rPh sb="3" eb="4">
      <t>ワタシ</t>
    </rPh>
    <rPh sb="12" eb="14">
      <t>タッセイ</t>
    </rPh>
    <rPh sb="15" eb="16">
      <t>ム</t>
    </rPh>
    <rPh sb="18" eb="19">
      <t>ト</t>
    </rPh>
    <rPh sb="20" eb="21">
      <t>ク</t>
    </rPh>
    <phoneticPr fontId="3"/>
  </si>
  <si>
    <r>
      <t>１．概要</t>
    </r>
    <r>
      <rPr>
        <b/>
        <sz val="11"/>
        <color rgb="FFFF0000"/>
        <rFont val="HGPｺﾞｼｯｸM"/>
        <family val="3"/>
        <charset val="128"/>
      </rPr>
      <t>　</t>
    </r>
    <rPh sb="2" eb="4">
      <t>ガイヨウ</t>
    </rPh>
    <phoneticPr fontId="3"/>
  </si>
  <si>
    <t>（ふりがな）</t>
    <phoneticPr fontId="3"/>
  </si>
  <si>
    <t>企業・団体名</t>
    <rPh sb="0" eb="2">
      <t>キギョウ</t>
    </rPh>
    <rPh sb="3" eb="5">
      <t>ダンタイ</t>
    </rPh>
    <rPh sb="5" eb="6">
      <t>メイ</t>
    </rPh>
    <phoneticPr fontId="3"/>
  </si>
  <si>
    <t>その他：</t>
    <rPh sb="2" eb="3">
      <t>タ</t>
    </rPh>
    <phoneticPr fontId="3"/>
  </si>
  <si>
    <t>所在地</t>
    <rPh sb="0" eb="3">
      <t>ショザイチ</t>
    </rPh>
    <phoneticPr fontId="3"/>
  </si>
  <si>
    <t>（ふりがな）
代表者役職・氏名</t>
    <rPh sb="7" eb="10">
      <t>ダイヒョウシャ</t>
    </rPh>
    <rPh sb="10" eb="12">
      <t>ヤクショク</t>
    </rPh>
    <rPh sb="13" eb="15">
      <t>シメイ</t>
    </rPh>
    <phoneticPr fontId="3"/>
  </si>
  <si>
    <t>所在地２（その他）</t>
    <rPh sb="0" eb="3">
      <t>ショザイチ</t>
    </rPh>
    <rPh sb="7" eb="8">
      <t>タ</t>
    </rPh>
    <phoneticPr fontId="3"/>
  </si>
  <si>
    <t>〒</t>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</si>
  <si>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</si>
  <si>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</si>
  <si>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</si>
  <si>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ホームページURL</t>
    <phoneticPr fontId="3"/>
  </si>
  <si>
    <t>２．SDGsへの貢献に向けたトップのコミットメント又は組織としての方針　</t>
    <rPh sb="8" eb="10">
      <t>コウケン</t>
    </rPh>
    <rPh sb="11" eb="12">
      <t>ム</t>
    </rPh>
    <rPh sb="25" eb="26">
      <t>マタ</t>
    </rPh>
    <rPh sb="27" eb="29">
      <t>ソシキ</t>
    </rPh>
    <rPh sb="33" eb="35">
      <t>ホウシン</t>
    </rPh>
    <phoneticPr fontId="3"/>
  </si>
  <si>
    <t>３．SDGsへの貢献に向けて現在行っていること（もしくは今後行いたいこと。）。</t>
    <rPh sb="8" eb="10">
      <t>コウケン</t>
    </rPh>
    <rPh sb="11" eb="12">
      <t>ム</t>
    </rPh>
    <rPh sb="14" eb="16">
      <t>ゲンザイ</t>
    </rPh>
    <rPh sb="16" eb="17">
      <t>オコナ</t>
    </rPh>
    <rPh sb="28" eb="30">
      <t>コンゴ</t>
    </rPh>
    <rPh sb="30" eb="31">
      <t>オコナ</t>
    </rPh>
    <phoneticPr fontId="3"/>
  </si>
  <si>
    <t>４．登録後の活動イメージや期待（あてはまるものを全てチェックしてください。）</t>
    <rPh sb="24" eb="25">
      <t>スベ</t>
    </rPh>
    <phoneticPr fontId="3"/>
  </si>
  <si>
    <t>登録団体間の交流会に参加したい。</t>
    <rPh sb="2" eb="4">
      <t>ダンタイ</t>
    </rPh>
    <phoneticPr fontId="3"/>
  </si>
  <si>
    <t>SDGｓ関連のイベント・セミナーに参加したい。</t>
    <phoneticPr fontId="3"/>
  </si>
  <si>
    <t>登録団体間のマッチング支援を受けたい。　　　　</t>
    <rPh sb="2" eb="4">
      <t>ダンタイ</t>
    </rPh>
    <rPh sb="11" eb="13">
      <t>シエン</t>
    </rPh>
    <rPh sb="14" eb="15">
      <t>ウ</t>
    </rPh>
    <phoneticPr fontId="3"/>
  </si>
  <si>
    <t>希望業種：</t>
    <rPh sb="0" eb="2">
      <t>キボウ</t>
    </rPh>
    <rPh sb="2" eb="4">
      <t>ギョウシュ</t>
    </rPh>
    <phoneticPr fontId="3"/>
  </si>
  <si>
    <t>（　　　　）</t>
    <phoneticPr fontId="3"/>
  </si>
  <si>
    <t>その他（　　　　　　　　　　　　　　　　　　　　　　　）</t>
    <rPh sb="2" eb="3">
      <t>タ</t>
    </rPh>
    <phoneticPr fontId="3"/>
  </si>
  <si>
    <t>５．その他（下記内容にチェックしてください）</t>
    <phoneticPr fontId="3"/>
  </si>
  <si>
    <t>本制度における登録・認証の手続については川崎市ＳＤＧｓ登録・認証制度「かわさきＳＤＧｓパートナー」実施要綱（以下、「要綱」という。）の定めに従います。</t>
    <rPh sb="0" eb="1">
      <t>ホン</t>
    </rPh>
    <rPh sb="1" eb="3">
      <t>セイド</t>
    </rPh>
    <rPh sb="7" eb="9">
      <t>トウロク</t>
    </rPh>
    <rPh sb="10" eb="12">
      <t>ニンショウ</t>
    </rPh>
    <rPh sb="13" eb="15">
      <t>テツヅ</t>
    </rPh>
    <rPh sb="20" eb="23">
      <t>カワサキシ</t>
    </rPh>
    <rPh sb="27" eb="29">
      <t>トウロク</t>
    </rPh>
    <rPh sb="30" eb="34">
      <t>ニンショウセイド</t>
    </rPh>
    <rPh sb="49" eb="51">
      <t>ジッシ</t>
    </rPh>
    <rPh sb="51" eb="53">
      <t>ヨウコウ</t>
    </rPh>
    <rPh sb="54" eb="56">
      <t>イカ</t>
    </rPh>
    <rPh sb="58" eb="60">
      <t>ヨウコウ</t>
    </rPh>
    <rPh sb="67" eb="68">
      <t>サダ</t>
    </rPh>
    <rPh sb="70" eb="71">
      <t>シタガ</t>
    </rPh>
    <phoneticPr fontId="3"/>
  </si>
  <si>
    <t>　・要綱（川崎市ホームページ）</t>
    <rPh sb="2" eb="4">
      <t>ヨウコウ</t>
    </rPh>
    <rPh sb="5" eb="8">
      <t>カワサキシ</t>
    </rPh>
    <phoneticPr fontId="3"/>
  </si>
  <si>
    <t xml:space="preserve">https://www.city.kawasaki.jp/templates/outline/170/0000126785.html
</t>
    <phoneticPr fontId="3"/>
  </si>
  <si>
    <t>申請書の記載内容に相違がなく、市ホームページ上で、企業・団体の名称等（上記1の太枠内及び２～４の記載内容）が公開されることに同意します。</t>
    <rPh sb="0" eb="3">
      <t>シンセイショ</t>
    </rPh>
    <rPh sb="4" eb="6">
      <t>キサイ</t>
    </rPh>
    <rPh sb="6" eb="8">
      <t>ナイヨウ</t>
    </rPh>
    <rPh sb="9" eb="11">
      <t>ソウイ</t>
    </rPh>
    <rPh sb="22" eb="23">
      <t>ジョウ</t>
    </rPh>
    <rPh sb="25" eb="27">
      <t>キギョウ</t>
    </rPh>
    <rPh sb="28" eb="30">
      <t>ダンタイ</t>
    </rPh>
    <rPh sb="31" eb="33">
      <t>メイショウ</t>
    </rPh>
    <rPh sb="33" eb="34">
      <t>トウ</t>
    </rPh>
    <rPh sb="39" eb="41">
      <t>フトワク</t>
    </rPh>
    <rPh sb="41" eb="42">
      <t>ナイ</t>
    </rPh>
    <rPh sb="42" eb="43">
      <t>オヨ</t>
    </rPh>
    <rPh sb="48" eb="50">
      <t>キサイ</t>
    </rPh>
    <rPh sb="50" eb="52">
      <t>ナイヨウ</t>
    </rPh>
    <rPh sb="62" eb="64">
      <t>ドウイ</t>
    </rPh>
    <phoneticPr fontId="3"/>
  </si>
  <si>
    <t>法令等を遵守した活動を行っています。</t>
    <rPh sb="0" eb="3">
      <t>ホウレイトウ</t>
    </rPh>
    <rPh sb="4" eb="6">
      <t>ジュンシュ</t>
    </rPh>
    <rPh sb="8" eb="10">
      <t>カツドウ</t>
    </rPh>
    <rPh sb="11" eb="12">
      <t>オコナ</t>
    </rPh>
    <phoneticPr fontId="3"/>
  </si>
  <si>
    <t>要綱第５条第２号に規定する税の滞納はありません。</t>
    <rPh sb="0" eb="2">
      <t>ヨウコウ</t>
    </rPh>
    <rPh sb="2" eb="3">
      <t>ダイ</t>
    </rPh>
    <rPh sb="4" eb="5">
      <t>ジョウ</t>
    </rPh>
    <rPh sb="5" eb="6">
      <t>ダイ</t>
    </rPh>
    <rPh sb="7" eb="8">
      <t>ゴウ</t>
    </rPh>
    <rPh sb="9" eb="11">
      <t>キテイ</t>
    </rPh>
    <rPh sb="13" eb="14">
      <t>ゼイ</t>
    </rPh>
    <rPh sb="15" eb="17">
      <t>タイノウ</t>
    </rPh>
    <phoneticPr fontId="3"/>
  </si>
  <si>
    <t>要綱第５条第３号に規定する暴力団、暴力団員等又は暴力団員等と密接な関係を有すると認められる者ではありません。また、同条第４号に規定する行為をしていません。</t>
    <rPh sb="0" eb="2">
      <t>ヨウコウ</t>
    </rPh>
    <rPh sb="2" eb="3">
      <t>ダイ</t>
    </rPh>
    <rPh sb="4" eb="5">
      <t>ジョウ</t>
    </rPh>
    <rPh sb="5" eb="6">
      <t>ダイ</t>
    </rPh>
    <rPh sb="7" eb="8">
      <t>ゴウ</t>
    </rPh>
    <rPh sb="9" eb="11">
      <t>キテイ</t>
    </rPh>
    <rPh sb="13" eb="16">
      <t>ボウリョクダン</t>
    </rPh>
    <rPh sb="17" eb="19">
      <t>ボウリョク</t>
    </rPh>
    <rPh sb="19" eb="21">
      <t>ダンイン</t>
    </rPh>
    <rPh sb="21" eb="22">
      <t>トウ</t>
    </rPh>
    <rPh sb="22" eb="23">
      <t>マタ</t>
    </rPh>
    <rPh sb="24" eb="26">
      <t>ボウリョク</t>
    </rPh>
    <rPh sb="26" eb="28">
      <t>ダンイン</t>
    </rPh>
    <rPh sb="28" eb="29">
      <t>トウ</t>
    </rPh>
    <rPh sb="30" eb="32">
      <t>ミッセツ</t>
    </rPh>
    <rPh sb="33" eb="35">
      <t>カンケイ</t>
    </rPh>
    <rPh sb="36" eb="37">
      <t>ユウ</t>
    </rPh>
    <rPh sb="40" eb="41">
      <t>ミト</t>
    </rPh>
    <rPh sb="45" eb="46">
      <t>モノ</t>
    </rPh>
    <rPh sb="57" eb="58">
      <t>ドウ</t>
    </rPh>
    <rPh sb="58" eb="59">
      <t>ジョウ</t>
    </rPh>
    <rPh sb="59" eb="60">
      <t>ダイ</t>
    </rPh>
    <rPh sb="61" eb="62">
      <t>ゴウ</t>
    </rPh>
    <rPh sb="63" eb="65">
      <t>キテイ</t>
    </rPh>
    <rPh sb="67" eb="69">
      <t>コウイ</t>
    </rPh>
    <phoneticPr fontId="3"/>
  </si>
  <si>
    <t>川崎市内で活動しています。</t>
    <rPh sb="0" eb="2">
      <t>カワサキ</t>
    </rPh>
    <rPh sb="2" eb="4">
      <t>シナイ</t>
    </rPh>
    <rPh sb="5" eb="7">
      <t>カツドウ</t>
    </rPh>
    <phoneticPr fontId="3"/>
  </si>
  <si>
    <t>登録証・認証書は登録・認証したことを示す書類であり、権利義務等を証明する書類には該当しないことに同意します。</t>
    <rPh sb="0" eb="2">
      <t>トウロク</t>
    </rPh>
    <rPh sb="2" eb="3">
      <t>ショウ</t>
    </rPh>
    <rPh sb="4" eb="6">
      <t>ニンショウ</t>
    </rPh>
    <rPh sb="6" eb="7">
      <t>ショ</t>
    </rPh>
    <rPh sb="8" eb="10">
      <t>トウロク</t>
    </rPh>
    <rPh sb="11" eb="13">
      <t>ニンショウ</t>
    </rPh>
    <rPh sb="18" eb="19">
      <t>シメ</t>
    </rPh>
    <rPh sb="20" eb="22">
      <t>ショルイ</t>
    </rPh>
    <rPh sb="26" eb="28">
      <t>ケンリ</t>
    </rPh>
    <rPh sb="28" eb="30">
      <t>ギム</t>
    </rPh>
    <rPh sb="30" eb="31">
      <t>トウ</t>
    </rPh>
    <rPh sb="32" eb="34">
      <t>ショウメイ</t>
    </rPh>
    <rPh sb="36" eb="38">
      <t>ショルイ</t>
    </rPh>
    <rPh sb="40" eb="42">
      <t>ガイトウ</t>
    </rPh>
    <rPh sb="48" eb="50">
      <t>ドウイ</t>
    </rPh>
    <phoneticPr fontId="3"/>
  </si>
  <si>
    <t>暴力団員でないことを確認するため、本様式に記載された個人情報を神奈川県警察本部に照会することについて同意します。</t>
    <phoneticPr fontId="3"/>
  </si>
  <si>
    <t xml:space="preserve">     </t>
    <phoneticPr fontId="3"/>
  </si>
  <si>
    <t>（第2号様式）</t>
    <phoneticPr fontId="3"/>
  </si>
  <si>
    <t>「かわさきSDGsゴールドパートナー」認証申請書（自己チェックシート）</t>
    <rPh sb="19" eb="21">
      <t>ニンショウ</t>
    </rPh>
    <rPh sb="21" eb="24">
      <t>シンセイショ</t>
    </rPh>
    <rPh sb="25" eb="27">
      <t>ジコ</t>
    </rPh>
    <phoneticPr fontId="3"/>
  </si>
  <si>
    <t>ID</t>
    <phoneticPr fontId="2"/>
  </si>
  <si>
    <t>分類</t>
    <rPh sb="0" eb="2">
      <t>ブンルイ</t>
    </rPh>
    <phoneticPr fontId="2"/>
  </si>
  <si>
    <t>項目</t>
    <rPh sb="0" eb="2">
      <t>コウモク</t>
    </rPh>
    <phoneticPr fontId="2"/>
  </si>
  <si>
    <t>取組の具体例</t>
    <rPh sb="0" eb="1">
      <t>ト</t>
    </rPh>
    <rPh sb="1" eb="2">
      <t>ク</t>
    </rPh>
    <rPh sb="3" eb="5">
      <t>グタイ</t>
    </rPh>
    <rPh sb="5" eb="6">
      <t>レイ</t>
    </rPh>
    <phoneticPr fontId="2"/>
  </si>
  <si>
    <t>選択番号</t>
    <rPh sb="0" eb="2">
      <t>センタク</t>
    </rPh>
    <rPh sb="2" eb="4">
      <t>バンゴウ</t>
    </rPh>
    <phoneticPr fontId="3"/>
  </si>
  <si>
    <t>点数</t>
    <rPh sb="0" eb="2">
      <t>テンスウ</t>
    </rPh>
    <phoneticPr fontId="2"/>
  </si>
  <si>
    <t>関連するSDGsの目標・ターゲット</t>
    <rPh sb="0" eb="2">
      <t>カンレン</t>
    </rPh>
    <rPh sb="9" eb="11">
      <t>モクヒョウ</t>
    </rPh>
    <phoneticPr fontId="2"/>
  </si>
  <si>
    <t>＊記載してある取組にチェック☑してください（あてはまるものすべて）。
一度チェックを外すと、上記の関連制度をチェックしても、自動で反映されない場合がありますので、取組の具体例欄のセルが青く表示された場合は、必要に応じて再度手動でチェックをお願いします。</t>
    <rPh sb="1" eb="3">
      <t>キサイ</t>
    </rPh>
    <rPh sb="35" eb="37">
      <t>イチド</t>
    </rPh>
    <rPh sb="42" eb="43">
      <t>ハズ</t>
    </rPh>
    <rPh sb="46" eb="48">
      <t>ジョウキ</t>
    </rPh>
    <rPh sb="49" eb="53">
      <t>カンレンセイド</t>
    </rPh>
    <rPh sb="62" eb="64">
      <t>ジドウ</t>
    </rPh>
    <rPh sb="65" eb="67">
      <t>ハンエイ</t>
    </rPh>
    <rPh sb="71" eb="73">
      <t>バアイ</t>
    </rPh>
    <rPh sb="81" eb="83">
      <t>トリクミ</t>
    </rPh>
    <rPh sb="84" eb="86">
      <t>グタイ</t>
    </rPh>
    <rPh sb="86" eb="87">
      <t>レイ</t>
    </rPh>
    <rPh sb="87" eb="88">
      <t>ラン</t>
    </rPh>
    <rPh sb="92" eb="93">
      <t>アオ</t>
    </rPh>
    <rPh sb="94" eb="96">
      <t>ヒョウジ</t>
    </rPh>
    <rPh sb="99" eb="101">
      <t>バアイ</t>
    </rPh>
    <rPh sb="103" eb="105">
      <t>ヒツヨウ</t>
    </rPh>
    <rPh sb="106" eb="107">
      <t>オウ</t>
    </rPh>
    <rPh sb="109" eb="111">
      <t>サイド</t>
    </rPh>
    <rPh sb="111" eb="113">
      <t>シュドウ</t>
    </rPh>
    <rPh sb="120" eb="121">
      <t>ネガ</t>
    </rPh>
    <phoneticPr fontId="2"/>
  </si>
  <si>
    <t>3号用項目（項目）</t>
    <rPh sb="1" eb="2">
      <t>ゴウ</t>
    </rPh>
    <rPh sb="2" eb="3">
      <t>ヨウ</t>
    </rPh>
    <rPh sb="3" eb="5">
      <t>コウモク</t>
    </rPh>
    <rPh sb="6" eb="8">
      <t>コウモク</t>
    </rPh>
    <phoneticPr fontId="3"/>
  </si>
  <si>
    <t>3号用項目（指標例）</t>
    <rPh sb="1" eb="2">
      <t>ゴウ</t>
    </rPh>
    <rPh sb="2" eb="3">
      <t>ヨウ</t>
    </rPh>
    <rPh sb="3" eb="5">
      <t>コウモク</t>
    </rPh>
    <rPh sb="6" eb="8">
      <t>シヒョウ</t>
    </rPh>
    <rPh sb="8" eb="9">
      <t>レイ</t>
    </rPh>
    <phoneticPr fontId="3"/>
  </si>
  <si>
    <t>チェック☑で自動表示</t>
    <rPh sb="6" eb="8">
      <t>ジドウ</t>
    </rPh>
    <rPh sb="8" eb="10">
      <t>ヒョウジ</t>
    </rPh>
    <phoneticPr fontId="2"/>
  </si>
  <si>
    <t>社会</t>
    <rPh sb="0" eb="2">
      <t>シャカイ</t>
    </rPh>
    <phoneticPr fontId="2"/>
  </si>
  <si>
    <t>KS-S-1</t>
  </si>
  <si>
    <t>労働安全衛生･健康経営</t>
    <rPh sb="0" eb="2">
      <t>ロウドウ</t>
    </rPh>
    <rPh sb="2" eb="4">
      <t>アンゼン</t>
    </rPh>
    <rPh sb="4" eb="6">
      <t>エイセイ</t>
    </rPh>
    <rPh sb="7" eb="9">
      <t>ケンコウ</t>
    </rPh>
    <rPh sb="9" eb="11">
      <t>ケイエイ</t>
    </rPh>
    <phoneticPr fontId="2"/>
  </si>
  <si>
    <t>●職場・組織における安全・衛生管理に取り組んでいる。</t>
    <rPh sb="1" eb="3">
      <t>ショクバ</t>
    </rPh>
    <rPh sb="4" eb="6">
      <t>ソシキ</t>
    </rPh>
    <rPh sb="10" eb="12">
      <t>アンゼン</t>
    </rPh>
    <rPh sb="13" eb="15">
      <t>エイセイ</t>
    </rPh>
    <rPh sb="15" eb="17">
      <t>カンリ</t>
    </rPh>
    <rPh sb="18" eb="19">
      <t>ト</t>
    </rPh>
    <rPh sb="20" eb="21">
      <t>ク</t>
    </rPh>
    <phoneticPr fontId="2"/>
  </si>
  <si>
    <t>・活動中の事故等を防ぐための職場・組織の安全対策ルールがある。</t>
    <rPh sb="1" eb="3">
      <t>カツドウ</t>
    </rPh>
    <rPh sb="17" eb="19">
      <t>ソシキ</t>
    </rPh>
    <phoneticPr fontId="2"/>
  </si>
  <si>
    <t>安全対策ルールの認知度、労働災害発生件数・労働災害度数率等</t>
    <rPh sb="0" eb="2">
      <t>アンゼン</t>
    </rPh>
    <rPh sb="2" eb="4">
      <t>タイサク</t>
    </rPh>
    <rPh sb="8" eb="11">
      <t>ニンチド</t>
    </rPh>
    <rPh sb="12" eb="14">
      <t>ロウドウ</t>
    </rPh>
    <rPh sb="14" eb="16">
      <t>サイガイ</t>
    </rPh>
    <rPh sb="16" eb="18">
      <t>ハッセイ</t>
    </rPh>
    <rPh sb="18" eb="20">
      <t>ケンスウ</t>
    </rPh>
    <rPh sb="21" eb="23">
      <t>ロウドウ</t>
    </rPh>
    <rPh sb="23" eb="25">
      <t>サイガイ</t>
    </rPh>
    <rPh sb="25" eb="27">
      <t>ドスウ</t>
    </rPh>
    <rPh sb="27" eb="28">
      <t>リツ</t>
    </rPh>
    <rPh sb="28" eb="29">
      <t>トウ</t>
    </rPh>
    <phoneticPr fontId="3"/>
  </si>
  <si>
    <t>・安全衛生優良企業公表制度認定（厚生労働省）を取得している。</t>
    <phoneticPr fontId="2"/>
  </si>
  <si>
    <t>認定取得の維持、労働災害発生件数・労働災害度数率等</t>
    <rPh sb="0" eb="2">
      <t>ニンテイ</t>
    </rPh>
    <rPh sb="2" eb="4">
      <t>シュトク</t>
    </rPh>
    <rPh sb="5" eb="7">
      <t>イジ</t>
    </rPh>
    <rPh sb="8" eb="10">
      <t>ロウドウ</t>
    </rPh>
    <rPh sb="10" eb="12">
      <t>サイガイ</t>
    </rPh>
    <rPh sb="12" eb="14">
      <t>ハッセイ</t>
    </rPh>
    <rPh sb="14" eb="16">
      <t>ケンスウ</t>
    </rPh>
    <rPh sb="17" eb="19">
      <t>ロウドウ</t>
    </rPh>
    <rPh sb="19" eb="21">
      <t>サイガイ</t>
    </rPh>
    <rPh sb="21" eb="23">
      <t>ドスウ</t>
    </rPh>
    <rPh sb="23" eb="24">
      <t>リツ</t>
    </rPh>
    <rPh sb="24" eb="25">
      <t>トウ</t>
    </rPh>
    <phoneticPr fontId="3"/>
  </si>
  <si>
    <t>3.4、8.5、8.8</t>
    <phoneticPr fontId="3"/>
  </si>
  <si>
    <t>・ISO45001・OHSAS18001など、労働安全衛生に関する認証を取得している。</t>
    <rPh sb="23" eb="25">
      <t>ロウドウ</t>
    </rPh>
    <rPh sb="25" eb="27">
      <t>アンゼン</t>
    </rPh>
    <rPh sb="27" eb="29">
      <t>エイセイ</t>
    </rPh>
    <phoneticPr fontId="2"/>
  </si>
  <si>
    <t>認証取得の維持、労働災害発生件数・労働災害度数率等</t>
    <rPh sb="8" eb="10">
      <t>ロウドウ</t>
    </rPh>
    <rPh sb="10" eb="12">
      <t>サイガイ</t>
    </rPh>
    <rPh sb="12" eb="14">
      <t>ハッセイ</t>
    </rPh>
    <rPh sb="14" eb="16">
      <t>ケンスウ</t>
    </rPh>
    <rPh sb="17" eb="19">
      <t>ロウドウ</t>
    </rPh>
    <rPh sb="19" eb="21">
      <t>サイガイ</t>
    </rPh>
    <rPh sb="21" eb="23">
      <t>ドスウ</t>
    </rPh>
    <rPh sb="23" eb="24">
      <t>リツ</t>
    </rPh>
    <rPh sb="24" eb="25">
      <t>トウ</t>
    </rPh>
    <phoneticPr fontId="3"/>
  </si>
  <si>
    <t>3.4、8.5、8.8</t>
    <phoneticPr fontId="2"/>
  </si>
  <si>
    <t>●健康経営に取り組んでいる。</t>
    <rPh sb="1" eb="3">
      <t>ケンコウ</t>
    </rPh>
    <rPh sb="3" eb="5">
      <t>ケイエイ</t>
    </rPh>
    <rPh sb="6" eb="7">
      <t>ト</t>
    </rPh>
    <rPh sb="8" eb="9">
      <t>ク</t>
    </rPh>
    <phoneticPr fontId="2"/>
  </si>
  <si>
    <r>
      <t>・長時間労働を抑制する取</t>
    </r>
    <r>
      <rPr>
        <sz val="19"/>
        <rFont val="Meiryo UI"/>
        <family val="3"/>
        <charset val="128"/>
      </rPr>
      <t>組</t>
    </r>
    <r>
      <rPr>
        <sz val="19"/>
        <rFont val="Meiryo UI"/>
        <family val="3"/>
        <charset val="128"/>
      </rPr>
      <t>がある。</t>
    </r>
    <rPh sb="1" eb="4">
      <t>チョウジカン</t>
    </rPh>
    <rPh sb="4" eb="6">
      <t>ロウドウ</t>
    </rPh>
    <rPh sb="7" eb="9">
      <t>ヨクセイ</t>
    </rPh>
    <phoneticPr fontId="2"/>
  </si>
  <si>
    <t>時間外労働時間の削減率等</t>
    <rPh sb="0" eb="3">
      <t>ジカンガイ</t>
    </rPh>
    <rPh sb="3" eb="5">
      <t>ロウドウ</t>
    </rPh>
    <rPh sb="5" eb="7">
      <t>ジカン</t>
    </rPh>
    <rPh sb="8" eb="10">
      <t>サクゲン</t>
    </rPh>
    <rPh sb="10" eb="11">
      <t>リツ</t>
    </rPh>
    <rPh sb="11" eb="12">
      <t>トウ</t>
    </rPh>
    <phoneticPr fontId="3"/>
  </si>
  <si>
    <t>3.4、8.5</t>
    <phoneticPr fontId="2"/>
  </si>
  <si>
    <t>・従業員・構成員の健康促進のための活動(福利厚生でのジム利用助成など)を実施している。</t>
    <rPh sb="1" eb="4">
      <t>ジュウギョウイン</t>
    </rPh>
    <rPh sb="5" eb="8">
      <t>コウセイイン</t>
    </rPh>
    <phoneticPr fontId="2"/>
  </si>
  <si>
    <t>社員の健康促進のための活動や、整備した制度の数等</t>
    <rPh sb="0" eb="2">
      <t>シャイン</t>
    </rPh>
    <rPh sb="3" eb="5">
      <t>ケンコウ</t>
    </rPh>
    <rPh sb="5" eb="7">
      <t>ソクシン</t>
    </rPh>
    <rPh sb="11" eb="13">
      <t>カツドウ</t>
    </rPh>
    <rPh sb="15" eb="17">
      <t>セイビ</t>
    </rPh>
    <rPh sb="19" eb="21">
      <t>セイド</t>
    </rPh>
    <rPh sb="22" eb="23">
      <t>カズ</t>
    </rPh>
    <rPh sb="23" eb="24">
      <t>トウ</t>
    </rPh>
    <phoneticPr fontId="3"/>
  </si>
  <si>
    <t>3.4、3.8</t>
    <phoneticPr fontId="2"/>
  </si>
  <si>
    <t>・従業員・構成員向けにメンタルヘルスの意識啓発、研修を実施している。</t>
    <rPh sb="1" eb="4">
      <t>ジュウギョウイン</t>
    </rPh>
    <rPh sb="5" eb="8">
      <t>コウセイイン</t>
    </rPh>
    <rPh sb="8" eb="9">
      <t>ム</t>
    </rPh>
    <rPh sb="19" eb="21">
      <t>イシキ</t>
    </rPh>
    <rPh sb="21" eb="23">
      <t>ケイハツ</t>
    </rPh>
    <rPh sb="24" eb="26">
      <t>ケンシュウ</t>
    </rPh>
    <rPh sb="27" eb="29">
      <t>ジッシ</t>
    </rPh>
    <phoneticPr fontId="2"/>
  </si>
  <si>
    <t>・カウンセラーなどへの相談体制を整備している。</t>
    <phoneticPr fontId="2"/>
  </si>
  <si>
    <t>メンタルヘルス不調者の発生率・不調後の復帰率等</t>
    <rPh sb="7" eb="9">
      <t>フチョウ</t>
    </rPh>
    <rPh sb="9" eb="10">
      <t>シャ</t>
    </rPh>
    <rPh sb="11" eb="13">
      <t>ハッセイ</t>
    </rPh>
    <rPh sb="13" eb="14">
      <t>リツ</t>
    </rPh>
    <rPh sb="22" eb="23">
      <t>トウ</t>
    </rPh>
    <phoneticPr fontId="3"/>
  </si>
  <si>
    <t>KS-S-2</t>
  </si>
  <si>
    <t>多様な
人材の活躍</t>
    <phoneticPr fontId="2"/>
  </si>
  <si>
    <t>●多様な人材（外国人、障がい者、高齢者、性的マイノリティ等）の活躍支援に関する取組がある。</t>
    <rPh sb="1" eb="3">
      <t>タヨウ</t>
    </rPh>
    <rPh sb="4" eb="6">
      <t>ジンザイ</t>
    </rPh>
    <rPh sb="20" eb="22">
      <t>セイテキ</t>
    </rPh>
    <rPh sb="31" eb="33">
      <t>カツヤク</t>
    </rPh>
    <rPh sb="33" eb="35">
      <t>シエン</t>
    </rPh>
    <rPh sb="36" eb="37">
      <t>カン</t>
    </rPh>
    <phoneticPr fontId="2"/>
  </si>
  <si>
    <t>・外国語対応や、障がい者、高齢者向けバリアフリー設備の設置など、職場・組織環境を整備している。</t>
    <rPh sb="1" eb="4">
      <t>ガイコクゴ</t>
    </rPh>
    <rPh sb="4" eb="6">
      <t>タイオウ</t>
    </rPh>
    <rPh sb="8" eb="9">
      <t>ショウ</t>
    </rPh>
    <rPh sb="11" eb="12">
      <t>シャ</t>
    </rPh>
    <rPh sb="13" eb="16">
      <t>コウレイシャ</t>
    </rPh>
    <rPh sb="16" eb="17">
      <t>ム</t>
    </rPh>
    <rPh sb="24" eb="26">
      <t>セツビ</t>
    </rPh>
    <rPh sb="27" eb="29">
      <t>セッチ</t>
    </rPh>
    <rPh sb="32" eb="34">
      <t>ショクバ</t>
    </rPh>
    <rPh sb="35" eb="37">
      <t>ソシキ</t>
    </rPh>
    <rPh sb="37" eb="39">
      <t>カンキョウ</t>
    </rPh>
    <rPh sb="40" eb="42">
      <t>セイビ</t>
    </rPh>
    <phoneticPr fontId="2"/>
  </si>
  <si>
    <t>障がい者雇用率、バリアフリー設備の設置数等</t>
    <rPh sb="0" eb="1">
      <t>ショウ</t>
    </rPh>
    <rPh sb="3" eb="4">
      <t>シャ</t>
    </rPh>
    <rPh sb="4" eb="6">
      <t>コヨウ</t>
    </rPh>
    <rPh sb="6" eb="7">
      <t>リツ</t>
    </rPh>
    <rPh sb="14" eb="16">
      <t>セツビ</t>
    </rPh>
    <rPh sb="17" eb="20">
      <t>セッチスウ</t>
    </rPh>
    <rPh sb="20" eb="21">
      <t>トウ</t>
    </rPh>
    <phoneticPr fontId="3"/>
  </si>
  <si>
    <t>8.8、10.2</t>
    <phoneticPr fontId="2"/>
  </si>
  <si>
    <t>・多様な人材の人材育成や教育制度の充実を図っている。</t>
    <rPh sb="1" eb="3">
      <t>タヨウ</t>
    </rPh>
    <rPh sb="4" eb="6">
      <t>ジンザイ</t>
    </rPh>
    <rPh sb="7" eb="9">
      <t>ジンザイ</t>
    </rPh>
    <rPh sb="9" eb="11">
      <t>イクセイ</t>
    </rPh>
    <rPh sb="12" eb="14">
      <t>キョウイク</t>
    </rPh>
    <rPh sb="20" eb="21">
      <t>ハカ</t>
    </rPh>
    <phoneticPr fontId="2"/>
  </si>
  <si>
    <t>外国人等、特定の対象者向けのスキルアップ研修等の受講者数・受講率等</t>
    <rPh sb="0" eb="2">
      <t>ガイコク</t>
    </rPh>
    <rPh sb="2" eb="3">
      <t>ジン</t>
    </rPh>
    <rPh sb="3" eb="4">
      <t>トウ</t>
    </rPh>
    <rPh sb="5" eb="7">
      <t>トクテイ</t>
    </rPh>
    <rPh sb="8" eb="10">
      <t>タイショウ</t>
    </rPh>
    <rPh sb="10" eb="11">
      <t>シャ</t>
    </rPh>
    <rPh sb="11" eb="12">
      <t>ム</t>
    </rPh>
    <rPh sb="20" eb="22">
      <t>ケンシュウ</t>
    </rPh>
    <rPh sb="22" eb="23">
      <t>トウ</t>
    </rPh>
    <rPh sb="29" eb="32">
      <t>ジュコウリツ</t>
    </rPh>
    <rPh sb="32" eb="33">
      <t>トウ</t>
    </rPh>
    <phoneticPr fontId="3"/>
  </si>
  <si>
    <t>4.4、4.5、10.3</t>
    <phoneticPr fontId="2"/>
  </si>
  <si>
    <t>・性的マイノリティに関する従業員・構成員向け啓発や施設整備、制度構築（福利厚生での配慮等）を実施している。</t>
    <rPh sb="17" eb="20">
      <t>コウセイイン</t>
    </rPh>
    <rPh sb="43" eb="44">
      <t>トウ</t>
    </rPh>
    <phoneticPr fontId="2"/>
  </si>
  <si>
    <t>性的マイノリティに関する啓発活動の実施回数や整備した制度の数等</t>
    <rPh sb="0" eb="2">
      <t>セイテキ</t>
    </rPh>
    <rPh sb="9" eb="10">
      <t>カン</t>
    </rPh>
    <rPh sb="12" eb="14">
      <t>ケイハツ</t>
    </rPh>
    <rPh sb="14" eb="16">
      <t>カツドウ</t>
    </rPh>
    <rPh sb="17" eb="19">
      <t>ジッシ</t>
    </rPh>
    <rPh sb="19" eb="21">
      <t>カイスウ</t>
    </rPh>
    <rPh sb="22" eb="24">
      <t>セイビ</t>
    </rPh>
    <rPh sb="26" eb="28">
      <t>セイド</t>
    </rPh>
    <rPh sb="29" eb="30">
      <t>カズ</t>
    </rPh>
    <rPh sb="30" eb="31">
      <t>トウ</t>
    </rPh>
    <phoneticPr fontId="3"/>
  </si>
  <si>
    <t>10.3、16.3</t>
    <phoneticPr fontId="3"/>
  </si>
  <si>
    <t>●ハラスメントを防止するための取組を進めている。</t>
    <rPh sb="8" eb="10">
      <t>ボウシ</t>
    </rPh>
    <rPh sb="18" eb="19">
      <t>スス</t>
    </rPh>
    <phoneticPr fontId="2"/>
  </si>
  <si>
    <t>・セクハラ、マタハラ、パワハラなどを防止するためのルール・制度構築、教育の実施、相談体制が整備されている。</t>
    <phoneticPr fontId="2"/>
  </si>
  <si>
    <t>セクハラ・パワハラ研修等の受講者数・受講率等</t>
    <rPh sb="9" eb="11">
      <t>ケンシュウ</t>
    </rPh>
    <rPh sb="11" eb="12">
      <t>トウ</t>
    </rPh>
    <rPh sb="13" eb="17">
      <t>ジュコウシャスウ</t>
    </rPh>
    <rPh sb="18" eb="21">
      <t>ジュコウリツ</t>
    </rPh>
    <rPh sb="21" eb="22">
      <t>トウ</t>
    </rPh>
    <phoneticPr fontId="3"/>
  </si>
  <si>
    <t>5.1、5.2、8.8、10.2、10.3、16.1</t>
    <phoneticPr fontId="2"/>
  </si>
  <si>
    <t>KS-S-3</t>
    <phoneticPr fontId="3"/>
  </si>
  <si>
    <t>女性の
活躍促進</t>
    <rPh sb="0" eb="2">
      <t>ジョセイ</t>
    </rPh>
    <rPh sb="4" eb="6">
      <t>カツヤク</t>
    </rPh>
    <rPh sb="6" eb="8">
      <t>ソクシン</t>
    </rPh>
    <phoneticPr fontId="3"/>
  </si>
  <si>
    <t>●女性の活躍を推進するための取組がある。</t>
  </si>
  <si>
    <t>・女性の活躍推進に向けた方針の策定や周知、従業員・構成員に対する固定的性別役割分担の解消やワーク・ライフ・バランス等の意識啓発等（意見交換や社内外・団体内外の研修への参加促進等）を行う等、女性の活躍推進に向けた意識・風土を醸成している。</t>
    <rPh sb="6" eb="8">
      <t>スイシン</t>
    </rPh>
    <rPh sb="9" eb="10">
      <t>ム</t>
    </rPh>
    <rPh sb="25" eb="28">
      <t>コウセイイン</t>
    </rPh>
    <rPh sb="71" eb="73">
      <t>ナイガイ</t>
    </rPh>
    <rPh sb="74" eb="76">
      <t>ダンタイ</t>
    </rPh>
    <rPh sb="92" eb="93">
      <t>トウ</t>
    </rPh>
    <phoneticPr fontId="2"/>
  </si>
  <si>
    <t>女性活躍やワーク・ライフ・バランス推進等に向けた社内プロジェクトの開催数や参加者数、取組の浸透度等</t>
    <rPh sb="0" eb="2">
      <t>ジョセイ</t>
    </rPh>
    <rPh sb="2" eb="4">
      <t>カツヤク</t>
    </rPh>
    <rPh sb="17" eb="19">
      <t>スイシン</t>
    </rPh>
    <rPh sb="19" eb="20">
      <t>トウ</t>
    </rPh>
    <rPh sb="21" eb="22">
      <t>ム</t>
    </rPh>
    <rPh sb="24" eb="26">
      <t>シャナイ</t>
    </rPh>
    <rPh sb="33" eb="35">
      <t>カイサイ</t>
    </rPh>
    <rPh sb="35" eb="36">
      <t>スウ</t>
    </rPh>
    <rPh sb="37" eb="40">
      <t>サンカシャ</t>
    </rPh>
    <rPh sb="40" eb="41">
      <t>スウ</t>
    </rPh>
    <rPh sb="45" eb="48">
      <t>シントウド</t>
    </rPh>
    <rPh sb="48" eb="49">
      <t>トウ</t>
    </rPh>
    <phoneticPr fontId="3"/>
  </si>
  <si>
    <t>4.5、5.4、5.5、8.5</t>
    <phoneticPr fontId="2"/>
  </si>
  <si>
    <t>・社内外・団体内外の研修、教育機会への参加促進や、メンター制度の実施、ロールモデルとなる人材の育成など、女性のキャリア形成を支援するための取組がある。</t>
    <rPh sb="2" eb="4">
      <t>ナイガイ</t>
    </rPh>
    <phoneticPr fontId="2"/>
  </si>
  <si>
    <t>女性のキャリア形成研修の受講者数・受講率、キャリア意識の向上に向けた取組の実施回数等</t>
    <rPh sb="0" eb="2">
      <t>ジョセイ</t>
    </rPh>
    <rPh sb="7" eb="9">
      <t>ケイセイ</t>
    </rPh>
    <rPh sb="9" eb="11">
      <t>ケンシュウ</t>
    </rPh>
    <rPh sb="12" eb="16">
      <t>ジュコウシャスウ</t>
    </rPh>
    <rPh sb="17" eb="20">
      <t>ジュコウリツ</t>
    </rPh>
    <rPh sb="25" eb="27">
      <t>イシキ</t>
    </rPh>
    <rPh sb="28" eb="30">
      <t>コウジョウ</t>
    </rPh>
    <rPh sb="31" eb="32">
      <t>ム</t>
    </rPh>
    <rPh sb="34" eb="36">
      <t>トリクミ</t>
    </rPh>
    <rPh sb="37" eb="39">
      <t>ジッシ</t>
    </rPh>
    <rPh sb="39" eb="41">
      <t>カイスウ</t>
    </rPh>
    <rPh sb="41" eb="42">
      <t>トウ</t>
    </rPh>
    <phoneticPr fontId="3"/>
  </si>
  <si>
    <t>4.5、5.4、5.5</t>
    <phoneticPr fontId="2"/>
  </si>
  <si>
    <t>・直近の3年間で、管理職・役職に占める女性の割合が増加した、女性が少なかった職場に女性を配置した、女性の正規雇用化が進んだ、女性が働きやすい・活動しやすい環境の整備を進めているなど、女性活躍推進のための具体的な取組を行っている。</t>
    <rPh sb="13" eb="15">
      <t>ヤクショク</t>
    </rPh>
    <rPh sb="71" eb="73">
      <t>カツドウ</t>
    </rPh>
    <phoneticPr fontId="3"/>
  </si>
  <si>
    <t>女性管理職比率、女性の正規雇用転換数、女性が少なかった部署への配置転換数など</t>
    <rPh sb="0" eb="2">
      <t>ジョセイ</t>
    </rPh>
    <rPh sb="2" eb="4">
      <t>カンリ</t>
    </rPh>
    <rPh sb="4" eb="5">
      <t>ショク</t>
    </rPh>
    <rPh sb="5" eb="7">
      <t>ヒリツ</t>
    </rPh>
    <rPh sb="8" eb="10">
      <t>ジョセイ</t>
    </rPh>
    <rPh sb="11" eb="13">
      <t>セイキ</t>
    </rPh>
    <rPh sb="13" eb="15">
      <t>コヨウ</t>
    </rPh>
    <rPh sb="15" eb="17">
      <t>テンカン</t>
    </rPh>
    <rPh sb="17" eb="18">
      <t>スウ</t>
    </rPh>
    <rPh sb="19" eb="21">
      <t>ジョセイ</t>
    </rPh>
    <rPh sb="22" eb="23">
      <t>スク</t>
    </rPh>
    <rPh sb="27" eb="29">
      <t>ブショ</t>
    </rPh>
    <rPh sb="31" eb="33">
      <t>ハイチ</t>
    </rPh>
    <rPh sb="33" eb="35">
      <t>テンカン</t>
    </rPh>
    <rPh sb="35" eb="36">
      <t>スウ</t>
    </rPh>
    <phoneticPr fontId="3"/>
  </si>
  <si>
    <t>5.1、5.5、10.3</t>
    <phoneticPr fontId="2"/>
  </si>
  <si>
    <t>KS-S-4</t>
  </si>
  <si>
    <t>多様な
働き方の促進</t>
    <rPh sb="4" eb="5">
      <t>ハタラ</t>
    </rPh>
    <rPh sb="6" eb="7">
      <t>カタ</t>
    </rPh>
    <rPh sb="8" eb="10">
      <t>ソクシン</t>
    </rPh>
    <phoneticPr fontId="2"/>
  </si>
  <si>
    <t>●多様な働き方を促進するための取組がある。</t>
    <rPh sb="1" eb="3">
      <t>タヨウ</t>
    </rPh>
    <rPh sb="8" eb="10">
      <t>ソクシン</t>
    </rPh>
    <phoneticPr fontId="2"/>
  </si>
  <si>
    <t>・リモートワークやフレックスタイムを導入し、柔軟な勤務形態（場所・時間）を認めている。</t>
    <rPh sb="18" eb="20">
      <t>ドウニュウ</t>
    </rPh>
    <phoneticPr fontId="2"/>
  </si>
  <si>
    <t>リモートワークやフレックスタイム等の利用人数等</t>
    <rPh sb="16" eb="17">
      <t>トウ</t>
    </rPh>
    <rPh sb="18" eb="20">
      <t>リヨウ</t>
    </rPh>
    <rPh sb="20" eb="22">
      <t>ニンズウ</t>
    </rPh>
    <rPh sb="22" eb="23">
      <t>トウ</t>
    </rPh>
    <phoneticPr fontId="3"/>
  </si>
  <si>
    <t>5.4、8.2</t>
    <phoneticPr fontId="2"/>
  </si>
  <si>
    <t>・雇用形態に関わらず、同一労働同一賃金に基づく対応を行っている。</t>
    <rPh sb="20" eb="21">
      <t>モト</t>
    </rPh>
    <phoneticPr fontId="2"/>
  </si>
  <si>
    <t>男女別等の平均時給等</t>
    <rPh sb="0" eb="2">
      <t>ダンジョ</t>
    </rPh>
    <rPh sb="2" eb="3">
      <t>ベツ</t>
    </rPh>
    <rPh sb="3" eb="4">
      <t>トウ</t>
    </rPh>
    <rPh sb="5" eb="7">
      <t>ヘイキン</t>
    </rPh>
    <rPh sb="7" eb="9">
      <t>ジキュウ</t>
    </rPh>
    <rPh sb="9" eb="10">
      <t>トウ</t>
    </rPh>
    <phoneticPr fontId="3"/>
  </si>
  <si>
    <t>8.5、10.4</t>
    <phoneticPr fontId="2"/>
  </si>
  <si>
    <t>・副業・兼業を認めている。</t>
    <phoneticPr fontId="3"/>
  </si>
  <si>
    <t>社員の職務遂行能力・働きがいの向上率など</t>
    <rPh sb="0" eb="2">
      <t>シャイン</t>
    </rPh>
    <rPh sb="3" eb="5">
      <t>ショクム</t>
    </rPh>
    <rPh sb="5" eb="7">
      <t>スイコウ</t>
    </rPh>
    <rPh sb="7" eb="9">
      <t>ノウリョク</t>
    </rPh>
    <rPh sb="10" eb="11">
      <t>ハタラ</t>
    </rPh>
    <rPh sb="15" eb="17">
      <t>コウジョウ</t>
    </rPh>
    <rPh sb="17" eb="18">
      <t>リツ</t>
    </rPh>
    <phoneticPr fontId="3"/>
  </si>
  <si>
    <t>8.2、8.5</t>
  </si>
  <si>
    <t>・法定を上回る育児休業・介護休業制度を整備、「くるみん認定」などを取得している。</t>
    <rPh sb="1" eb="3">
      <t>ホウテイ</t>
    </rPh>
    <rPh sb="4" eb="6">
      <t>ウワマワ</t>
    </rPh>
    <rPh sb="7" eb="9">
      <t>イクジ</t>
    </rPh>
    <phoneticPr fontId="2"/>
  </si>
  <si>
    <t>育児休業・介護休業制度の取得率等</t>
    <rPh sb="15" eb="16">
      <t>トウ</t>
    </rPh>
    <phoneticPr fontId="3"/>
  </si>
  <si>
    <t>5.4、8.8</t>
    <phoneticPr fontId="2"/>
  </si>
  <si>
    <t>KS-S-5</t>
  </si>
  <si>
    <t>従業員・構成員の人材育成・能力強化</t>
    <rPh sb="0" eb="3">
      <t>ジュウギョウイン</t>
    </rPh>
    <rPh sb="4" eb="7">
      <t>コウセイイン</t>
    </rPh>
    <rPh sb="8" eb="10">
      <t>ジンザイ</t>
    </rPh>
    <rPh sb="10" eb="12">
      <t>イクセイ</t>
    </rPh>
    <rPh sb="13" eb="15">
      <t>ノウリョク</t>
    </rPh>
    <rPh sb="15" eb="17">
      <t>キョウカ</t>
    </rPh>
    <phoneticPr fontId="2"/>
  </si>
  <si>
    <t>●従業員・構成員に能力開発、教育訓練の機会や人材育成のための仕組みを提供している。</t>
    <rPh sb="1" eb="4">
      <t>ジュウギョウイン</t>
    </rPh>
    <rPh sb="5" eb="8">
      <t>コウセイイン</t>
    </rPh>
    <rPh sb="9" eb="11">
      <t>ノウリョク</t>
    </rPh>
    <rPh sb="11" eb="13">
      <t>カイハツ</t>
    </rPh>
    <rPh sb="14" eb="16">
      <t>キョウイク</t>
    </rPh>
    <rPh sb="16" eb="18">
      <t>クンレン</t>
    </rPh>
    <rPh sb="19" eb="21">
      <t>キカイ</t>
    </rPh>
    <rPh sb="22" eb="24">
      <t>ジンザイ</t>
    </rPh>
    <rPh sb="24" eb="26">
      <t>イクセイ</t>
    </rPh>
    <rPh sb="30" eb="32">
      <t>シク</t>
    </rPh>
    <rPh sb="34" eb="36">
      <t>テイキョウ</t>
    </rPh>
    <phoneticPr fontId="3"/>
  </si>
  <si>
    <t>・従業員・構成員の自己研鑽のための研修機会を提供している、または研修費用を一部／全部負担している。</t>
    <rPh sb="5" eb="8">
      <t>コウセイイン</t>
    </rPh>
    <phoneticPr fontId="2"/>
  </si>
  <si>
    <t>自己研鑽のための研修の受講者数・受講率等</t>
    <rPh sb="0" eb="2">
      <t>ジコ</t>
    </rPh>
    <rPh sb="2" eb="4">
      <t>ケンサン</t>
    </rPh>
    <rPh sb="8" eb="10">
      <t>ケンシュウ</t>
    </rPh>
    <rPh sb="11" eb="15">
      <t>ジュコウシャスウ</t>
    </rPh>
    <rPh sb="16" eb="19">
      <t>ジュコウリツ</t>
    </rPh>
    <rPh sb="19" eb="20">
      <t>ナド</t>
    </rPh>
    <phoneticPr fontId="3"/>
  </si>
  <si>
    <t>4.4、4.5、8.5</t>
    <phoneticPr fontId="2"/>
  </si>
  <si>
    <t>・若手や中途採用の従業員・構成員向けにメンター制度を整備している。</t>
    <rPh sb="6" eb="8">
      <t>サイヨウ</t>
    </rPh>
    <rPh sb="13" eb="16">
      <t>コウセイイン</t>
    </rPh>
    <phoneticPr fontId="2"/>
  </si>
  <si>
    <t>入社後3年以内の離職率等</t>
    <rPh sb="0" eb="2">
      <t>ニュウシャ</t>
    </rPh>
    <rPh sb="2" eb="3">
      <t>ゴ</t>
    </rPh>
    <rPh sb="4" eb="5">
      <t>ネン</t>
    </rPh>
    <rPh sb="5" eb="7">
      <t>イナイ</t>
    </rPh>
    <rPh sb="8" eb="11">
      <t>リショクリツ</t>
    </rPh>
    <rPh sb="11" eb="12">
      <t>トウ</t>
    </rPh>
    <phoneticPr fontId="3"/>
  </si>
  <si>
    <t>4.4、8.5、8.6</t>
    <phoneticPr fontId="2"/>
  </si>
  <si>
    <t>KS-S-6</t>
  </si>
  <si>
    <t>取引先・関係団体への配慮</t>
    <rPh sb="0" eb="2">
      <t>トリヒキ</t>
    </rPh>
    <rPh sb="2" eb="3">
      <t>サキ</t>
    </rPh>
    <rPh sb="4" eb="6">
      <t>カンケイ</t>
    </rPh>
    <rPh sb="6" eb="8">
      <t>ダンタイ</t>
    </rPh>
    <rPh sb="10" eb="12">
      <t>ハイリョ</t>
    </rPh>
    <phoneticPr fontId="2"/>
  </si>
  <si>
    <t>●取引先（調達先、下請け、代理店等）・関係団体の事業活動や環境・社会への取組を理解し、サプライチェーン全体で（関係する団体も含めて）社会的責任を果たすために取り組んでいる。</t>
    <rPh sb="1" eb="3">
      <t>トリヒキ</t>
    </rPh>
    <rPh sb="3" eb="4">
      <t>サキ</t>
    </rPh>
    <rPh sb="5" eb="8">
      <t>チョウタツサキ</t>
    </rPh>
    <rPh sb="9" eb="11">
      <t>シタウ</t>
    </rPh>
    <rPh sb="13" eb="16">
      <t>ダイリテン</t>
    </rPh>
    <rPh sb="16" eb="17">
      <t>トウ</t>
    </rPh>
    <rPh sb="19" eb="21">
      <t>カンケイ</t>
    </rPh>
    <rPh sb="21" eb="23">
      <t>ダンタイ</t>
    </rPh>
    <rPh sb="24" eb="26">
      <t>ジギョウ</t>
    </rPh>
    <rPh sb="26" eb="28">
      <t>カツドウ</t>
    </rPh>
    <rPh sb="29" eb="31">
      <t>カンキョウ</t>
    </rPh>
    <rPh sb="32" eb="34">
      <t>シャカイ</t>
    </rPh>
    <rPh sb="39" eb="41">
      <t>リカイ</t>
    </rPh>
    <rPh sb="78" eb="79">
      <t>ト</t>
    </rPh>
    <rPh sb="80" eb="81">
      <t>ク</t>
    </rPh>
    <phoneticPr fontId="2"/>
  </si>
  <si>
    <t>・取引先・関係団体の環境保全、労働環境の改善、人権侵害の防止（紛争鉱物への対応）など、倫理面での適切な対応を行っている。</t>
    <rPh sb="1" eb="3">
      <t>トリヒキ</t>
    </rPh>
    <rPh sb="3" eb="4">
      <t>サキ</t>
    </rPh>
    <rPh sb="5" eb="7">
      <t>カンケイ</t>
    </rPh>
    <rPh sb="7" eb="9">
      <t>ダンタイ</t>
    </rPh>
    <phoneticPr fontId="2"/>
  </si>
  <si>
    <t>環境・社会への取組について、取引先に対して周知した数等</t>
    <rPh sb="0" eb="2">
      <t>カンキョウ</t>
    </rPh>
    <rPh sb="3" eb="5">
      <t>シャカイ</t>
    </rPh>
    <rPh sb="14" eb="16">
      <t>トリヒキ</t>
    </rPh>
    <rPh sb="16" eb="17">
      <t>サキ</t>
    </rPh>
    <rPh sb="18" eb="19">
      <t>タイ</t>
    </rPh>
    <rPh sb="21" eb="23">
      <t>シュウチ</t>
    </rPh>
    <rPh sb="25" eb="26">
      <t>カズ</t>
    </rPh>
    <rPh sb="26" eb="27">
      <t>ナド</t>
    </rPh>
    <phoneticPr fontId="3"/>
  </si>
  <si>
    <t>9.3、12.3</t>
    <phoneticPr fontId="2"/>
  </si>
  <si>
    <t>・取引先・関係団体の環境・社会への取組支援のための指導・助言を行っている。</t>
    <rPh sb="1" eb="3">
      <t>トリヒキ</t>
    </rPh>
    <rPh sb="3" eb="4">
      <t>サキ</t>
    </rPh>
    <rPh sb="5" eb="7">
      <t>カンケイ</t>
    </rPh>
    <rPh sb="7" eb="9">
      <t>ダンタイ</t>
    </rPh>
    <rPh sb="10" eb="12">
      <t>カンキョウ</t>
    </rPh>
    <rPh sb="13" eb="15">
      <t>シャカイ</t>
    </rPh>
    <phoneticPr fontId="2"/>
  </si>
  <si>
    <t>環境・社会への取組について、取引先に対して指導・助言を行った回数等</t>
    <rPh sb="21" eb="23">
      <t>シドウ</t>
    </rPh>
    <rPh sb="24" eb="26">
      <t>ジョゲン</t>
    </rPh>
    <rPh sb="27" eb="28">
      <t>オコナ</t>
    </rPh>
    <rPh sb="30" eb="32">
      <t>カイスウ</t>
    </rPh>
    <rPh sb="32" eb="33">
      <t>トウ</t>
    </rPh>
    <phoneticPr fontId="3"/>
  </si>
  <si>
    <t>9.3、12.3、12.4</t>
    <phoneticPr fontId="2"/>
  </si>
  <si>
    <t>・取引先・関係団体全体で環境・社会への取組を促進するために、取引先・関係団体の意見を聞く場を設けている。</t>
    <rPh sb="1" eb="3">
      <t>トリヒキ</t>
    </rPh>
    <rPh sb="3" eb="4">
      <t>サキ</t>
    </rPh>
    <rPh sb="9" eb="11">
      <t>ゼンタイ</t>
    </rPh>
    <rPh sb="22" eb="24">
      <t>ソクシン</t>
    </rPh>
    <rPh sb="30" eb="32">
      <t>トリヒキ</t>
    </rPh>
    <rPh sb="32" eb="33">
      <t>サキ</t>
    </rPh>
    <rPh sb="39" eb="41">
      <t>イケン</t>
    </rPh>
    <rPh sb="42" eb="43">
      <t>キ</t>
    </rPh>
    <rPh sb="44" eb="45">
      <t>バ</t>
    </rPh>
    <rPh sb="46" eb="47">
      <t>モウ</t>
    </rPh>
    <phoneticPr fontId="2"/>
  </si>
  <si>
    <t>意見交換の場への取引先の参加社数等</t>
    <rPh sb="0" eb="2">
      <t>イケン</t>
    </rPh>
    <rPh sb="2" eb="4">
      <t>コウカン</t>
    </rPh>
    <rPh sb="5" eb="6">
      <t>バ</t>
    </rPh>
    <rPh sb="8" eb="10">
      <t>トリヒキ</t>
    </rPh>
    <rPh sb="10" eb="11">
      <t>サキ</t>
    </rPh>
    <rPh sb="12" eb="14">
      <t>サンカ</t>
    </rPh>
    <rPh sb="14" eb="15">
      <t>シャ</t>
    </rPh>
    <rPh sb="15" eb="16">
      <t>スウ</t>
    </rPh>
    <rPh sb="16" eb="17">
      <t>トウ</t>
    </rPh>
    <phoneticPr fontId="3"/>
  </si>
  <si>
    <t>9.3、12.3、12.4</t>
  </si>
  <si>
    <t>KS-S-7</t>
  </si>
  <si>
    <t>顧客・サービス受益者に
対する配慮</t>
    <rPh sb="0" eb="2">
      <t>コキャク</t>
    </rPh>
    <rPh sb="7" eb="10">
      <t>ジュエキシャ</t>
    </rPh>
    <rPh sb="12" eb="13">
      <t>タイ</t>
    </rPh>
    <rPh sb="15" eb="17">
      <t>ハイリョ</t>
    </rPh>
    <phoneticPr fontId="2"/>
  </si>
  <si>
    <t>●顧客・サービス受益者からの要望を聞き入れ・改善するための体制を整備している。</t>
    <rPh sb="8" eb="11">
      <t>ジュエキシャ</t>
    </rPh>
    <phoneticPr fontId="2"/>
  </si>
  <si>
    <t>・顧客・サービス受益者に対応する窓口を設置している。</t>
    <phoneticPr fontId="2"/>
  </si>
  <si>
    <t>顧客からの要望等をもとに行った改善事例件数等</t>
    <rPh sb="0" eb="2">
      <t>コキャク</t>
    </rPh>
    <rPh sb="5" eb="7">
      <t>ヨウボウ</t>
    </rPh>
    <rPh sb="7" eb="8">
      <t>トウ</t>
    </rPh>
    <rPh sb="12" eb="13">
      <t>オコナ</t>
    </rPh>
    <rPh sb="15" eb="17">
      <t>カイゼン</t>
    </rPh>
    <rPh sb="17" eb="19">
      <t>ジレイ</t>
    </rPh>
    <rPh sb="19" eb="21">
      <t>ケンスウ</t>
    </rPh>
    <rPh sb="21" eb="22">
      <t>トウ</t>
    </rPh>
    <phoneticPr fontId="3"/>
  </si>
  <si>
    <t>12、17.17</t>
    <phoneticPr fontId="2"/>
  </si>
  <si>
    <t>・顧客・サービス受益者に満足度調査を実施している。</t>
    <rPh sb="18" eb="20">
      <t>ジッシ</t>
    </rPh>
    <phoneticPr fontId="2"/>
  </si>
  <si>
    <t>顧客満足度の向上率等</t>
    <rPh sb="0" eb="2">
      <t>コキャク</t>
    </rPh>
    <rPh sb="2" eb="5">
      <t>マンゾクド</t>
    </rPh>
    <rPh sb="6" eb="8">
      <t>コウジョウ</t>
    </rPh>
    <rPh sb="8" eb="9">
      <t>リツ</t>
    </rPh>
    <rPh sb="9" eb="10">
      <t>トウ</t>
    </rPh>
    <phoneticPr fontId="3"/>
  </si>
  <si>
    <t>●品質管理に関する取組を行っている</t>
    <rPh sb="1" eb="3">
      <t>ヒンシツ</t>
    </rPh>
    <rPh sb="3" eb="5">
      <t>カンリ</t>
    </rPh>
    <rPh sb="6" eb="7">
      <t>カン</t>
    </rPh>
    <rPh sb="12" eb="13">
      <t>オコナ</t>
    </rPh>
    <phoneticPr fontId="2"/>
  </si>
  <si>
    <t>・ISO9001など、品質マネジメントに関する認証を取得している。</t>
    <rPh sb="11" eb="13">
      <t>ヒンシツ</t>
    </rPh>
    <rPh sb="20" eb="21">
      <t>カン</t>
    </rPh>
    <phoneticPr fontId="2"/>
  </si>
  <si>
    <t>製品不具合やクレーム等の発生件数等</t>
    <rPh sb="0" eb="2">
      <t>セイヒン</t>
    </rPh>
    <rPh sb="2" eb="5">
      <t>フグアイ</t>
    </rPh>
    <rPh sb="10" eb="11">
      <t>トウ</t>
    </rPh>
    <rPh sb="12" eb="14">
      <t>ハッセイ</t>
    </rPh>
    <rPh sb="14" eb="16">
      <t>ケンスウ</t>
    </rPh>
    <rPh sb="16" eb="17">
      <t>トウ</t>
    </rPh>
    <phoneticPr fontId="3"/>
  </si>
  <si>
    <t>8.4、12.4</t>
    <phoneticPr fontId="2"/>
  </si>
  <si>
    <t>・もしくは継続的に改善するための品質マネジメント体制を構築している。</t>
    <phoneticPr fontId="2"/>
  </si>
  <si>
    <t>KS-S-8</t>
  </si>
  <si>
    <t>製品・サービスを通じた社会課題の解決</t>
    <rPh sb="0" eb="2">
      <t>セイヒン</t>
    </rPh>
    <rPh sb="8" eb="9">
      <t>ツウ</t>
    </rPh>
    <rPh sb="11" eb="13">
      <t>シャカイ</t>
    </rPh>
    <rPh sb="13" eb="15">
      <t>カダイ</t>
    </rPh>
    <rPh sb="16" eb="18">
      <t>カイケツ</t>
    </rPh>
    <phoneticPr fontId="2"/>
  </si>
  <si>
    <t>●製品・サービスの提供を通じて社会課題の解決に貢献している。</t>
    <rPh sb="9" eb="11">
      <t>テイキョウ</t>
    </rPh>
    <rPh sb="23" eb="25">
      <t>コウケン</t>
    </rPh>
    <phoneticPr fontId="2"/>
  </si>
  <si>
    <t>・高齢者、障がい者、外国人、その他社会的弱者が使いやすいよう配慮した製品・サービスを提供している。</t>
    <phoneticPr fontId="2"/>
  </si>
  <si>
    <t>社会課題の解決に資する製品・サービスの提供数等</t>
    <rPh sb="0" eb="2">
      <t>シャカイ</t>
    </rPh>
    <rPh sb="2" eb="4">
      <t>カダイ</t>
    </rPh>
    <rPh sb="5" eb="7">
      <t>カイケツ</t>
    </rPh>
    <rPh sb="8" eb="9">
      <t>シ</t>
    </rPh>
    <rPh sb="11" eb="13">
      <t>セイヒン</t>
    </rPh>
    <rPh sb="19" eb="21">
      <t>テイキョウ</t>
    </rPh>
    <rPh sb="21" eb="22">
      <t>スウ</t>
    </rPh>
    <rPh sb="22" eb="23">
      <t>トウ</t>
    </rPh>
    <phoneticPr fontId="3"/>
  </si>
  <si>
    <t>1､2､3､4､5､9､10､11､12､16､17</t>
    <phoneticPr fontId="2"/>
  </si>
  <si>
    <t>・福祉・介護、育児、貧困・差別など社会課題の解決を目的とした製品・サービスを提供している。</t>
    <phoneticPr fontId="3"/>
  </si>
  <si>
    <t>1､2､3､4､5､9､10､11､12､16､17</t>
    <phoneticPr fontId="3"/>
  </si>
  <si>
    <t>・フェアトレード商品を取り扱うなど、国際貢献につながる製品・サービスを提供している。</t>
    <phoneticPr fontId="2"/>
  </si>
  <si>
    <t>環境</t>
    <rPh sb="0" eb="2">
      <t>カンキョウ</t>
    </rPh>
    <phoneticPr fontId="2"/>
  </si>
  <si>
    <t>KS-E-1</t>
  </si>
  <si>
    <t>環境マネジメント・コミュニケーション</t>
    <phoneticPr fontId="2"/>
  </si>
  <si>
    <t>●自社・自団体の事業・活動に伴う環境負荷を低減するためのマネジメント体制を構築している。</t>
    <rPh sb="1" eb="3">
      <t>ジシャ</t>
    </rPh>
    <rPh sb="4" eb="5">
      <t>ジ</t>
    </rPh>
    <rPh sb="5" eb="7">
      <t>ダンタイ</t>
    </rPh>
    <rPh sb="8" eb="10">
      <t>ジギョウ</t>
    </rPh>
    <rPh sb="11" eb="13">
      <t>カツドウ</t>
    </rPh>
    <rPh sb="14" eb="15">
      <t>トモナ</t>
    </rPh>
    <rPh sb="16" eb="18">
      <t>カンキョウ</t>
    </rPh>
    <rPh sb="18" eb="20">
      <t>フカ</t>
    </rPh>
    <rPh sb="21" eb="23">
      <t>テイゲン</t>
    </rPh>
    <phoneticPr fontId="2"/>
  </si>
  <si>
    <t>・「ISO14001」、「エコアクション21」、「KES（環境マネジメントスタンダード）」など、環境マネジメントシステムに関する認証を取得している。</t>
    <phoneticPr fontId="2"/>
  </si>
  <si>
    <t>環境マネジメント体制を構築している事業所の割合（全社に占める売上高、事業所数等の比率）等</t>
    <rPh sb="0" eb="2">
      <t>カンキョウ</t>
    </rPh>
    <rPh sb="8" eb="10">
      <t>タイセイ</t>
    </rPh>
    <rPh sb="11" eb="13">
      <t>コウチク</t>
    </rPh>
    <rPh sb="17" eb="20">
      <t>ジギョウショ</t>
    </rPh>
    <rPh sb="21" eb="23">
      <t>ワリアイ</t>
    </rPh>
    <rPh sb="38" eb="39">
      <t>トウ</t>
    </rPh>
    <rPh sb="40" eb="42">
      <t>ヒリツ</t>
    </rPh>
    <rPh sb="43" eb="44">
      <t>トウ</t>
    </rPh>
    <phoneticPr fontId="3"/>
  </si>
  <si>
    <t>1.5、3.9、6.3、7.2、7.3、8.4、11.6、12.2、12.4、12.5、12.6、13.3、14.1、14.3、15.1、15.2</t>
    <phoneticPr fontId="2"/>
  </si>
  <si>
    <t>・上記の認証は取得していないが、継続的に環境面の活動を改善するための環境マネジメント体制を構築している。</t>
    <phoneticPr fontId="2"/>
  </si>
  <si>
    <t>●自社・自団体の環境への取組を開示している。</t>
    <phoneticPr fontId="3"/>
  </si>
  <si>
    <t>・ホームページ、環境報告書、CSR報告書などで自社・自団体の取組を公開している。</t>
    <rPh sb="8" eb="10">
      <t>カンキョウ</t>
    </rPh>
    <rPh sb="10" eb="13">
      <t>ホウコクショ</t>
    </rPh>
    <rPh sb="17" eb="20">
      <t>ホウコクショ</t>
    </rPh>
    <rPh sb="23" eb="25">
      <t>ジシャ</t>
    </rPh>
    <rPh sb="33" eb="35">
      <t>コウカイ</t>
    </rPh>
    <phoneticPr fontId="2"/>
  </si>
  <si>
    <t>環境への取組の開示にあたり、更新した情報数、更新頻度等</t>
    <rPh sb="0" eb="2">
      <t>カンキョウ</t>
    </rPh>
    <rPh sb="7" eb="9">
      <t>カイジ</t>
    </rPh>
    <rPh sb="14" eb="16">
      <t>コウシン</t>
    </rPh>
    <rPh sb="18" eb="20">
      <t>ジョウホウ</t>
    </rPh>
    <rPh sb="20" eb="21">
      <t>スウ</t>
    </rPh>
    <rPh sb="22" eb="24">
      <t>コウシン</t>
    </rPh>
    <rPh sb="24" eb="26">
      <t>ヒンド</t>
    </rPh>
    <rPh sb="26" eb="27">
      <t>トウ</t>
    </rPh>
    <phoneticPr fontId="3"/>
  </si>
  <si>
    <t>KS-E-2</t>
  </si>
  <si>
    <t>気候変動への
取組</t>
    <rPh sb="0" eb="2">
      <t>キコウ</t>
    </rPh>
    <rPh sb="2" eb="4">
      <t>ヘンドウ</t>
    </rPh>
    <phoneticPr fontId="3"/>
  </si>
  <si>
    <t>●自社・自団体の事業・活動において、省エネに取り組んでいる。</t>
    <rPh sb="18" eb="19">
      <t>ショウ</t>
    </rPh>
    <rPh sb="22" eb="23">
      <t>ト</t>
    </rPh>
    <rPh sb="24" eb="25">
      <t>ク</t>
    </rPh>
    <phoneticPr fontId="2"/>
  </si>
  <si>
    <t>・省エネ型設備への更新や燃料転換などを実施している。</t>
    <rPh sb="19" eb="21">
      <t>ジッシ</t>
    </rPh>
    <phoneticPr fontId="2"/>
  </si>
  <si>
    <t>省エネ活動の実施件数、エネルギー使用原単位の削減率等</t>
    <rPh sb="0" eb="1">
      <t>ショウ</t>
    </rPh>
    <rPh sb="3" eb="5">
      <t>カツドウ</t>
    </rPh>
    <rPh sb="6" eb="8">
      <t>ジッシ</t>
    </rPh>
    <rPh sb="8" eb="10">
      <t>ケンスウ</t>
    </rPh>
    <rPh sb="16" eb="18">
      <t>シヨウ</t>
    </rPh>
    <rPh sb="18" eb="21">
      <t>ゲンタンイ</t>
    </rPh>
    <rPh sb="22" eb="24">
      <t>サクゲン</t>
    </rPh>
    <rPh sb="24" eb="25">
      <t>リツ</t>
    </rPh>
    <rPh sb="25" eb="26">
      <t>トウ</t>
    </rPh>
    <phoneticPr fontId="3"/>
  </si>
  <si>
    <t>7.3、8.4、9.4、13.3</t>
    <phoneticPr fontId="2"/>
  </si>
  <si>
    <t>・低公害車・EV・燃料電池車等を導入している。</t>
    <phoneticPr fontId="3"/>
  </si>
  <si>
    <t>EV等の導入件数、燃費削減率等</t>
    <rPh sb="2" eb="3">
      <t>トウ</t>
    </rPh>
    <rPh sb="4" eb="6">
      <t>ドウニュウ</t>
    </rPh>
    <rPh sb="6" eb="8">
      <t>ケンスウ</t>
    </rPh>
    <rPh sb="9" eb="11">
      <t>ネンピ</t>
    </rPh>
    <rPh sb="11" eb="13">
      <t>サクゲン</t>
    </rPh>
    <rPh sb="13" eb="14">
      <t>リツ</t>
    </rPh>
    <rPh sb="14" eb="15">
      <t>トウ</t>
    </rPh>
    <phoneticPr fontId="3"/>
  </si>
  <si>
    <t>7.3、8.4、9.4、13.3</t>
    <phoneticPr fontId="3"/>
  </si>
  <si>
    <t>・省エネ運動・節電活動を実施している。</t>
    <rPh sb="6" eb="8">
      <t>セツデン</t>
    </rPh>
    <rPh sb="8" eb="10">
      <t>カツドウ</t>
    </rPh>
    <rPh sb="11" eb="13">
      <t>ジッシ</t>
    </rPh>
    <phoneticPr fontId="2"/>
  </si>
  <si>
    <t>省エネ運動の実施件数、電力使用原単位の削減率、社員の省エネ意識の向上率等</t>
    <rPh sb="0" eb="1">
      <t>ショウ</t>
    </rPh>
    <rPh sb="3" eb="5">
      <t>ウンドウ</t>
    </rPh>
    <rPh sb="6" eb="8">
      <t>ジッシ</t>
    </rPh>
    <rPh sb="8" eb="10">
      <t>ケンスウ</t>
    </rPh>
    <rPh sb="11" eb="13">
      <t>デンリョク</t>
    </rPh>
    <rPh sb="13" eb="15">
      <t>シヨウ</t>
    </rPh>
    <rPh sb="15" eb="18">
      <t>ゲンタンイ</t>
    </rPh>
    <rPh sb="19" eb="21">
      <t>サクゲン</t>
    </rPh>
    <rPh sb="21" eb="22">
      <t>リツ</t>
    </rPh>
    <rPh sb="23" eb="25">
      <t>シャイン</t>
    </rPh>
    <rPh sb="26" eb="27">
      <t>ショウ</t>
    </rPh>
    <rPh sb="29" eb="31">
      <t>イシキ</t>
    </rPh>
    <rPh sb="32" eb="34">
      <t>コウジョウ</t>
    </rPh>
    <rPh sb="34" eb="35">
      <t>リツ</t>
    </rPh>
    <rPh sb="35" eb="36">
      <t>トウ</t>
    </rPh>
    <phoneticPr fontId="3"/>
  </si>
  <si>
    <t>7.3、8.4、13.3</t>
    <phoneticPr fontId="2"/>
  </si>
  <si>
    <t>●自社・自団体の事業・活動において、再生可能エネルギーの利用を進めている。</t>
    <phoneticPr fontId="2"/>
  </si>
  <si>
    <t>・太陽光発電、風力発電、バイオマス発電等を導入（自家消費）している。</t>
    <rPh sb="1" eb="3">
      <t>タイヨウ</t>
    </rPh>
    <rPh sb="3" eb="4">
      <t>ヒカリ</t>
    </rPh>
    <rPh sb="4" eb="6">
      <t>ハツデン</t>
    </rPh>
    <rPh sb="7" eb="9">
      <t>フウリョク</t>
    </rPh>
    <rPh sb="9" eb="11">
      <t>ハツデン</t>
    </rPh>
    <rPh sb="17" eb="19">
      <t>ハツデン</t>
    </rPh>
    <rPh sb="19" eb="20">
      <t>トウ</t>
    </rPh>
    <rPh sb="21" eb="23">
      <t>ドウニュウ</t>
    </rPh>
    <rPh sb="24" eb="26">
      <t>ジカ</t>
    </rPh>
    <rPh sb="26" eb="28">
      <t>ショウヒ</t>
    </rPh>
    <phoneticPr fontId="2"/>
  </si>
  <si>
    <t>再生可能エネルギーの導入量等</t>
    <rPh sb="0" eb="4">
      <t>サイセイカノウ</t>
    </rPh>
    <rPh sb="10" eb="12">
      <t>ドウニュウ</t>
    </rPh>
    <rPh sb="12" eb="13">
      <t>リョウ</t>
    </rPh>
    <rPh sb="13" eb="14">
      <t>トウ</t>
    </rPh>
    <phoneticPr fontId="3"/>
  </si>
  <si>
    <t>7.2、9.4、13.3</t>
    <phoneticPr fontId="3"/>
  </si>
  <si>
    <t>・再生可能エネルギーによる電力や証書（グリーン電力証書、J-クレジット、非化石証書等）を購入している。</t>
    <phoneticPr fontId="2"/>
  </si>
  <si>
    <t>再生可能エネルギーの購入量等</t>
    <rPh sb="0" eb="2">
      <t>サイセイ</t>
    </rPh>
    <rPh sb="2" eb="4">
      <t>カノウ</t>
    </rPh>
    <rPh sb="10" eb="12">
      <t>コウニュウ</t>
    </rPh>
    <rPh sb="12" eb="13">
      <t>リョウ</t>
    </rPh>
    <rPh sb="13" eb="14">
      <t>トウ</t>
    </rPh>
    <phoneticPr fontId="3"/>
  </si>
  <si>
    <t>7.2、13.3</t>
    <phoneticPr fontId="3"/>
  </si>
  <si>
    <t>KS-E-3</t>
  </si>
  <si>
    <t>水の効率的な
利用・管理</t>
    <rPh sb="0" eb="1">
      <t>ミズ</t>
    </rPh>
    <rPh sb="2" eb="5">
      <t>コウリツテキ</t>
    </rPh>
    <rPh sb="7" eb="9">
      <t>リヨウ</t>
    </rPh>
    <rPh sb="10" eb="12">
      <t>カンリ</t>
    </rPh>
    <phoneticPr fontId="2"/>
  </si>
  <si>
    <t>●自社・自団体の事業・活動において、水の効率的な利用・管理を行っている</t>
    <rPh sb="18" eb="19">
      <t>ミズ</t>
    </rPh>
    <rPh sb="20" eb="23">
      <t>コウリツテキ</t>
    </rPh>
    <rPh sb="24" eb="26">
      <t>リヨウ</t>
    </rPh>
    <rPh sb="27" eb="29">
      <t>カンリ</t>
    </rPh>
    <rPh sb="30" eb="31">
      <t>オコナ</t>
    </rPh>
    <phoneticPr fontId="2"/>
  </si>
  <si>
    <t>・雨水・中水の再利用や節水を促進している。</t>
    <rPh sb="14" eb="16">
      <t>ソクシン</t>
    </rPh>
    <phoneticPr fontId="2"/>
  </si>
  <si>
    <t>節水活動等の実施件数、水使用原単位の削減率等</t>
    <rPh sb="0" eb="2">
      <t>セッスイ</t>
    </rPh>
    <rPh sb="2" eb="4">
      <t>カツドウ</t>
    </rPh>
    <rPh sb="4" eb="5">
      <t>トウ</t>
    </rPh>
    <rPh sb="6" eb="8">
      <t>ジッシ</t>
    </rPh>
    <rPh sb="8" eb="10">
      <t>ケンスウ</t>
    </rPh>
    <rPh sb="11" eb="12">
      <t>ミズ</t>
    </rPh>
    <rPh sb="12" eb="14">
      <t>シヨウ</t>
    </rPh>
    <rPh sb="14" eb="17">
      <t>ゲンタンイ</t>
    </rPh>
    <rPh sb="18" eb="20">
      <t>サクゲン</t>
    </rPh>
    <rPh sb="20" eb="21">
      <t>リツ</t>
    </rPh>
    <rPh sb="21" eb="22">
      <t>トウ</t>
    </rPh>
    <phoneticPr fontId="3"/>
  </si>
  <si>
    <t>6.1、6.4</t>
    <phoneticPr fontId="2"/>
  </si>
  <si>
    <r>
      <t>・事業所からの排水・汚水による水質汚濁防止に向け、法定を上回る取</t>
    </r>
    <r>
      <rPr>
        <sz val="19"/>
        <rFont val="Meiryo UI"/>
        <family val="3"/>
        <charset val="128"/>
      </rPr>
      <t>組</t>
    </r>
    <r>
      <rPr>
        <sz val="19"/>
        <rFont val="Meiryo UI"/>
        <family val="3"/>
        <charset val="128"/>
      </rPr>
      <t>がある。</t>
    </r>
    <phoneticPr fontId="3"/>
  </si>
  <si>
    <t>法定を上回る水質汚濁防止対策の実施件数等</t>
    <rPh sb="0" eb="2">
      <t>ホウテイ</t>
    </rPh>
    <rPh sb="3" eb="5">
      <t>ウワマワ</t>
    </rPh>
    <rPh sb="6" eb="8">
      <t>スイシツ</t>
    </rPh>
    <rPh sb="8" eb="10">
      <t>オダク</t>
    </rPh>
    <rPh sb="10" eb="12">
      <t>ボウシ</t>
    </rPh>
    <rPh sb="12" eb="14">
      <t>タイサク</t>
    </rPh>
    <rPh sb="15" eb="17">
      <t>ジッシ</t>
    </rPh>
    <rPh sb="17" eb="19">
      <t>ケンスウ</t>
    </rPh>
    <rPh sb="19" eb="20">
      <t>トウ</t>
    </rPh>
    <phoneticPr fontId="3"/>
  </si>
  <si>
    <t>KS-E-4</t>
  </si>
  <si>
    <t>廃棄物・有害化学物質の管理・３Rの推進</t>
    <rPh sb="0" eb="3">
      <t>ハイキブツ</t>
    </rPh>
    <rPh sb="4" eb="6">
      <t>ユウガイ</t>
    </rPh>
    <rPh sb="6" eb="8">
      <t>カガク</t>
    </rPh>
    <rPh sb="8" eb="10">
      <t>ブッシツ</t>
    </rPh>
    <rPh sb="11" eb="13">
      <t>カンリ</t>
    </rPh>
    <rPh sb="17" eb="19">
      <t>スイシン</t>
    </rPh>
    <phoneticPr fontId="2"/>
  </si>
  <si>
    <t>●自社・自団体の事業・活動において、廃棄物・有害化学物質を適切に管理している。</t>
    <rPh sb="18" eb="21">
      <t>ハイキブツ</t>
    </rPh>
    <rPh sb="22" eb="24">
      <t>ユウガイ</t>
    </rPh>
    <rPh sb="24" eb="26">
      <t>カガク</t>
    </rPh>
    <rPh sb="26" eb="28">
      <t>ブッシツ</t>
    </rPh>
    <rPh sb="29" eb="31">
      <t>テキセツ</t>
    </rPh>
    <rPh sb="32" eb="34">
      <t>カンリ</t>
    </rPh>
    <phoneticPr fontId="2"/>
  </si>
  <si>
    <t>・リデュース、リユース、リサイクルの推進を行っている。</t>
    <phoneticPr fontId="2"/>
  </si>
  <si>
    <t>廃棄物のリサイクル率等</t>
    <rPh sb="0" eb="3">
      <t>ハイキブツ</t>
    </rPh>
    <rPh sb="9" eb="10">
      <t>リツ</t>
    </rPh>
    <rPh sb="10" eb="11">
      <t>トウ</t>
    </rPh>
    <phoneticPr fontId="3"/>
  </si>
  <si>
    <t>11.6、12.3、12.4、12.5</t>
    <phoneticPr fontId="2"/>
  </si>
  <si>
    <t>・法令等で規制されている有害化学物質を把握し、使用量の削減及び適切な使用に努めている。</t>
    <phoneticPr fontId="2"/>
  </si>
  <si>
    <t>化学物質の適切な管理のための対策の実施件数等</t>
    <rPh sb="0" eb="2">
      <t>カガク</t>
    </rPh>
    <rPh sb="2" eb="4">
      <t>ブッシツ</t>
    </rPh>
    <rPh sb="5" eb="7">
      <t>テキセツ</t>
    </rPh>
    <rPh sb="8" eb="10">
      <t>カンリ</t>
    </rPh>
    <rPh sb="14" eb="16">
      <t>タイサク</t>
    </rPh>
    <rPh sb="17" eb="19">
      <t>ジッシ</t>
    </rPh>
    <rPh sb="19" eb="21">
      <t>ケンスウ</t>
    </rPh>
    <rPh sb="21" eb="22">
      <t>トウ</t>
    </rPh>
    <phoneticPr fontId="3"/>
  </si>
  <si>
    <t>3.9、12.4</t>
    <phoneticPr fontId="2"/>
  </si>
  <si>
    <t>KS-E-5</t>
  </si>
  <si>
    <t>天然資源・
生物多様性
への配慮</t>
    <phoneticPr fontId="2"/>
  </si>
  <si>
    <t>●自社・自団体の事業・活動において、天然資源や生物多様性へ配慮している。</t>
    <rPh sb="18" eb="20">
      <t>テンネン</t>
    </rPh>
    <rPh sb="20" eb="22">
      <t>シゲン</t>
    </rPh>
    <rPh sb="23" eb="25">
      <t>セイブツ</t>
    </rPh>
    <rPh sb="25" eb="28">
      <t>タヨウセイ</t>
    </rPh>
    <rPh sb="29" eb="31">
      <t>ハイリョ</t>
    </rPh>
    <phoneticPr fontId="2"/>
  </si>
  <si>
    <t>・天然資源の持続的利用に配慮した調達を行っている（例：違法伐採などがない認証ラベルの付いた木材・木材製品を調達している。）。</t>
    <rPh sb="19" eb="20">
      <t>オコナ</t>
    </rPh>
    <rPh sb="25" eb="26">
      <t>レイ</t>
    </rPh>
    <phoneticPr fontId="2"/>
  </si>
  <si>
    <t>天然資源に配慮した製品の調達率等</t>
    <rPh sb="0" eb="2">
      <t>テンネン</t>
    </rPh>
    <rPh sb="2" eb="4">
      <t>シゲン</t>
    </rPh>
    <rPh sb="5" eb="7">
      <t>ハイリョ</t>
    </rPh>
    <rPh sb="9" eb="11">
      <t>セイヒン</t>
    </rPh>
    <rPh sb="12" eb="14">
      <t>チョウタツ</t>
    </rPh>
    <rPh sb="14" eb="15">
      <t>リツ</t>
    </rPh>
    <rPh sb="15" eb="16">
      <t>トウ</t>
    </rPh>
    <phoneticPr fontId="3"/>
  </si>
  <si>
    <t>12.2、14.2、15</t>
    <phoneticPr fontId="2"/>
  </si>
  <si>
    <t>・生物の生息地・希少種の保全・在来種に配慮した植林・植樹活動や、里山保全活動への参加などを行っている。</t>
    <rPh sb="26" eb="28">
      <t>ショクジュ</t>
    </rPh>
    <rPh sb="28" eb="30">
      <t>カツドウ</t>
    </rPh>
    <rPh sb="32" eb="34">
      <t>サトヤマ</t>
    </rPh>
    <rPh sb="34" eb="36">
      <t>ホゼン</t>
    </rPh>
    <rPh sb="36" eb="38">
      <t>カツドウ</t>
    </rPh>
    <rPh sb="40" eb="42">
      <t>サンカ</t>
    </rPh>
    <phoneticPr fontId="2"/>
  </si>
  <si>
    <t>植林・植樹や里山保全活動への参加数、関わった社員の数等</t>
    <rPh sb="0" eb="2">
      <t>ショクリン</t>
    </rPh>
    <rPh sb="3" eb="5">
      <t>ショクジュ</t>
    </rPh>
    <rPh sb="6" eb="8">
      <t>サトヤマ</t>
    </rPh>
    <rPh sb="8" eb="10">
      <t>ホゼン</t>
    </rPh>
    <rPh sb="10" eb="12">
      <t>カツドウ</t>
    </rPh>
    <phoneticPr fontId="3"/>
  </si>
  <si>
    <t>15.1、15.2、15.3、15.4、15.5，15.8</t>
    <phoneticPr fontId="2"/>
  </si>
  <si>
    <t>KS-E-6</t>
  </si>
  <si>
    <t>製品・サービスを通じた環境問題の解決</t>
    <rPh sb="12" eb="14">
      <t>カンキョウ</t>
    </rPh>
    <rPh sb="16" eb="18">
      <t>カイケツ</t>
    </rPh>
    <phoneticPr fontId="2"/>
  </si>
  <si>
    <t>●製品・サービスの提供を通じて、環境問題の改善に貢献している。</t>
    <rPh sb="9" eb="11">
      <t>テイキョウ</t>
    </rPh>
    <rPh sb="16" eb="18">
      <t>カンキョウ</t>
    </rPh>
    <rPh sb="18" eb="20">
      <t>モンダイ</t>
    </rPh>
    <rPh sb="21" eb="23">
      <t>カイゼン</t>
    </rPh>
    <rPh sb="24" eb="26">
      <t>コウケン</t>
    </rPh>
    <phoneticPr fontId="2"/>
  </si>
  <si>
    <t>・省エネルギー、再生可能エネルギー促進、廃棄物削減、リサイクル、生物多様性保全、海洋プラスチック汚染防止など、大気、水質、土壌の汚染防止や浄化につながる技術・製品を提供している。</t>
    <phoneticPr fontId="2"/>
  </si>
  <si>
    <t>製品ライフサイクルを通じたCO2排出量等（例：製品使用時のCO2排出量の削減率等）</t>
    <rPh sb="19" eb="20">
      <t>トウ</t>
    </rPh>
    <rPh sb="38" eb="39">
      <t>リツ</t>
    </rPh>
    <phoneticPr fontId="3"/>
  </si>
  <si>
    <t>6、7、9.4、11.5、11.6、12.4、12.5、13、14、15</t>
    <phoneticPr fontId="2"/>
  </si>
  <si>
    <t>ガバナンス</t>
    <phoneticPr fontId="2"/>
  </si>
  <si>
    <t>KS-G-1</t>
  </si>
  <si>
    <t>公正な
経済取引</t>
    <rPh sb="0" eb="2">
      <t>コウセイ</t>
    </rPh>
    <rPh sb="4" eb="6">
      <t>ケイザイ</t>
    </rPh>
    <rPh sb="6" eb="8">
      <t>トリヒキ</t>
    </rPh>
    <phoneticPr fontId="2"/>
  </si>
  <si>
    <t>●公正な経済取引を行っている。</t>
    <rPh sb="1" eb="3">
      <t>コウセイ</t>
    </rPh>
    <rPh sb="4" eb="6">
      <t>ケイザイ</t>
    </rPh>
    <rPh sb="6" eb="8">
      <t>トリヒキ</t>
    </rPh>
    <rPh sb="9" eb="10">
      <t>オコナ</t>
    </rPh>
    <phoneticPr fontId="2"/>
  </si>
  <si>
    <t>・汚職・贈収賄を禁止する方針を掲げ、従業員・構成員に教育している。</t>
    <rPh sb="18" eb="21">
      <t>ジュウギョウイン</t>
    </rPh>
    <rPh sb="22" eb="25">
      <t>コウセイイン</t>
    </rPh>
    <phoneticPr fontId="2"/>
  </si>
  <si>
    <t>教育研修の受講者数・受講率、法令違反件数等</t>
    <rPh sb="0" eb="2">
      <t>キョウイク</t>
    </rPh>
    <rPh sb="2" eb="4">
      <t>ケンシュウ</t>
    </rPh>
    <rPh sb="5" eb="8">
      <t>ジュコウシャ</t>
    </rPh>
    <rPh sb="8" eb="9">
      <t>スウ</t>
    </rPh>
    <rPh sb="10" eb="13">
      <t>ジュコウリツ</t>
    </rPh>
    <rPh sb="14" eb="16">
      <t>ホウレイ</t>
    </rPh>
    <rPh sb="16" eb="18">
      <t>イハン</t>
    </rPh>
    <rPh sb="18" eb="20">
      <t>ケンスウ</t>
    </rPh>
    <rPh sb="20" eb="21">
      <t>トウ</t>
    </rPh>
    <phoneticPr fontId="3"/>
  </si>
  <si>
    <t>16.4、16.5</t>
    <phoneticPr fontId="2"/>
  </si>
  <si>
    <t>・不正競争行為に関与しない方針を掲げ、従業員・構成員に教育している。</t>
    <rPh sb="19" eb="22">
      <t>ジュウギョウイン</t>
    </rPh>
    <rPh sb="23" eb="26">
      <t>コウセイイン</t>
    </rPh>
    <phoneticPr fontId="2"/>
  </si>
  <si>
    <t>・知的財産を保護するよう、適切な取組を進めている。</t>
  </si>
  <si>
    <t>KS-G-2</t>
  </si>
  <si>
    <t>情報セキュリティ</t>
    <phoneticPr fontId="2"/>
  </si>
  <si>
    <t>●情報セキュリティ対策を行っている</t>
    <rPh sb="1" eb="3">
      <t>ジョウホウ</t>
    </rPh>
    <rPh sb="9" eb="11">
      <t>タイサク</t>
    </rPh>
    <rPh sb="12" eb="13">
      <t>オコナ</t>
    </rPh>
    <phoneticPr fontId="3"/>
  </si>
  <si>
    <t>・個人情報を適切に管理し、「プライバシーマーク」など関連認証を取得している。</t>
    <phoneticPr fontId="2"/>
  </si>
  <si>
    <t>情報セキュリティ対策の実施件数等</t>
    <rPh sb="0" eb="2">
      <t>ジョウホウ</t>
    </rPh>
    <rPh sb="8" eb="10">
      <t>タイサク</t>
    </rPh>
    <rPh sb="11" eb="13">
      <t>ジッシ</t>
    </rPh>
    <rPh sb="13" eb="15">
      <t>ケンスウ</t>
    </rPh>
    <rPh sb="15" eb="16">
      <t>トウ</t>
    </rPh>
    <phoneticPr fontId="3"/>
  </si>
  <si>
    <t>16.10</t>
    <phoneticPr fontId="3"/>
  </si>
  <si>
    <t>・情報システムへのセキュリティ対策を施している。</t>
    <rPh sb="0" eb="2">
      <t>ジョウホウ</t>
    </rPh>
    <rPh sb="14" eb="16">
      <t>タイサク</t>
    </rPh>
    <rPh sb="17" eb="18">
      <t>ホドコ</t>
    </rPh>
    <phoneticPr fontId="2"/>
  </si>
  <si>
    <t>・従業員・構成員への情報セキュリティに関する研修を行っている。</t>
    <rPh sb="1" eb="4">
      <t>ジュウギョウイン</t>
    </rPh>
    <rPh sb="5" eb="8">
      <t>コウセイイン</t>
    </rPh>
    <rPh sb="10" eb="12">
      <t>ジョウホウ</t>
    </rPh>
    <rPh sb="19" eb="20">
      <t>カン</t>
    </rPh>
    <rPh sb="22" eb="24">
      <t>ケンシュウ</t>
    </rPh>
    <rPh sb="25" eb="26">
      <t>オコナ</t>
    </rPh>
    <phoneticPr fontId="2"/>
  </si>
  <si>
    <t>研修の受講者数・受講率、情報セキュリティに対する理解度等</t>
    <rPh sb="0" eb="2">
      <t>ケンシュウ</t>
    </rPh>
    <rPh sb="3" eb="6">
      <t>ジュコウシャ</t>
    </rPh>
    <rPh sb="6" eb="7">
      <t>スウ</t>
    </rPh>
    <rPh sb="8" eb="11">
      <t>ジュコウリツ</t>
    </rPh>
    <rPh sb="12" eb="14">
      <t>ジョウホウ</t>
    </rPh>
    <rPh sb="21" eb="22">
      <t>タイ</t>
    </rPh>
    <rPh sb="24" eb="27">
      <t>リカイド</t>
    </rPh>
    <rPh sb="27" eb="28">
      <t>トウ</t>
    </rPh>
    <phoneticPr fontId="3"/>
  </si>
  <si>
    <t>4.4、16.10</t>
    <phoneticPr fontId="2"/>
  </si>
  <si>
    <t>・対策を行うための部署、担当を配置している。</t>
    <rPh sb="1" eb="3">
      <t>タイサク</t>
    </rPh>
    <rPh sb="4" eb="5">
      <t>オコナ</t>
    </rPh>
    <rPh sb="9" eb="11">
      <t>ブショ</t>
    </rPh>
    <rPh sb="12" eb="14">
      <t>タントウ</t>
    </rPh>
    <rPh sb="15" eb="17">
      <t>ハイチ</t>
    </rPh>
    <phoneticPr fontId="2"/>
  </si>
  <si>
    <t>セキュリティ不備の発生件数、改善率等</t>
    <rPh sb="6" eb="8">
      <t>フビ</t>
    </rPh>
    <rPh sb="9" eb="11">
      <t>ハッセイ</t>
    </rPh>
    <rPh sb="11" eb="13">
      <t>ケンスウ</t>
    </rPh>
    <rPh sb="14" eb="16">
      <t>カイゼン</t>
    </rPh>
    <rPh sb="16" eb="17">
      <t>リツ</t>
    </rPh>
    <rPh sb="17" eb="18">
      <t>トウ</t>
    </rPh>
    <phoneticPr fontId="3"/>
  </si>
  <si>
    <t>KS-G-3</t>
  </si>
  <si>
    <t>統治体制の構築</t>
    <rPh sb="0" eb="2">
      <t>トウチ</t>
    </rPh>
    <rPh sb="2" eb="4">
      <t>タイセイ</t>
    </rPh>
    <rPh sb="5" eb="7">
      <t>コウチク</t>
    </rPh>
    <phoneticPr fontId="2"/>
  </si>
  <si>
    <r>
      <t>●</t>
    </r>
    <r>
      <rPr>
        <sz val="20"/>
        <rFont val="Meiryo UI"/>
        <family val="3"/>
        <charset val="128"/>
      </rPr>
      <t>統治体制を構築している。</t>
    </r>
    <rPh sb="1" eb="3">
      <t>トウチ</t>
    </rPh>
    <rPh sb="3" eb="5">
      <t>タイセイ</t>
    </rPh>
    <rPh sb="6" eb="8">
      <t>コウチク</t>
    </rPh>
    <phoneticPr fontId="2"/>
  </si>
  <si>
    <t>・法令遵守の考え方が社内・団体内に十分浸透するよう、管理職・役員に研修している。</t>
    <rPh sb="1" eb="3">
      <t>ホウレイ</t>
    </rPh>
    <rPh sb="3" eb="5">
      <t>ジュンシュ</t>
    </rPh>
    <rPh sb="6" eb="7">
      <t>カンガ</t>
    </rPh>
    <rPh sb="8" eb="9">
      <t>カタ</t>
    </rPh>
    <rPh sb="10" eb="11">
      <t>シャ</t>
    </rPh>
    <rPh sb="11" eb="12">
      <t>ナイ</t>
    </rPh>
    <rPh sb="15" eb="16">
      <t>ナイ</t>
    </rPh>
    <rPh sb="17" eb="19">
      <t>ジュウブン</t>
    </rPh>
    <rPh sb="19" eb="21">
      <t>シントウ</t>
    </rPh>
    <rPh sb="26" eb="28">
      <t>カンリ</t>
    </rPh>
    <rPh sb="28" eb="29">
      <t>ショク</t>
    </rPh>
    <rPh sb="30" eb="32">
      <t>ヤクイン</t>
    </rPh>
    <rPh sb="33" eb="35">
      <t>ケンシュウ</t>
    </rPh>
    <phoneticPr fontId="2"/>
  </si>
  <si>
    <t>研修の受講者数・受講率等</t>
    <rPh sb="0" eb="2">
      <t>ケンシュウ</t>
    </rPh>
    <rPh sb="3" eb="6">
      <t>ジュコウシャ</t>
    </rPh>
    <rPh sb="6" eb="7">
      <t>スウ</t>
    </rPh>
    <rPh sb="8" eb="11">
      <t>ジュコウリツ</t>
    </rPh>
    <rPh sb="11" eb="12">
      <t>トウ</t>
    </rPh>
    <phoneticPr fontId="3"/>
  </si>
  <si>
    <t>16.5、16.7、16.10</t>
    <phoneticPr fontId="2"/>
  </si>
  <si>
    <t>・法令遵守が確実に行われるよう、体制・仕組み・ルールが整備されている。</t>
    <phoneticPr fontId="2"/>
  </si>
  <si>
    <t>法令違反件数、社員へのルールの浸透度等</t>
    <rPh sb="0" eb="2">
      <t>ホウレイ</t>
    </rPh>
    <rPh sb="2" eb="4">
      <t>イハン</t>
    </rPh>
    <rPh sb="4" eb="6">
      <t>ケンスウ</t>
    </rPh>
    <rPh sb="7" eb="9">
      <t>シャイン</t>
    </rPh>
    <rPh sb="15" eb="18">
      <t>シントウド</t>
    </rPh>
    <rPh sb="18" eb="19">
      <t>トウ</t>
    </rPh>
    <phoneticPr fontId="3"/>
  </si>
  <si>
    <t>KS-G-4</t>
  </si>
  <si>
    <t>企業・団体の
社会的責任</t>
    <rPh sb="3" eb="5">
      <t>ダンタイ</t>
    </rPh>
    <phoneticPr fontId="2"/>
  </si>
  <si>
    <t>●社会・環境に及ぼす影響に対し、責任を持って対応している。</t>
    <phoneticPr fontId="2"/>
  </si>
  <si>
    <t>・事業・活動がもたらすネガティブな影響を軽減するための具体的な取組を実施している（例：住民説明会などの実施、事業地域への社会貢献活動など）。</t>
    <rPh sb="4" eb="6">
      <t>カツドウ</t>
    </rPh>
    <phoneticPr fontId="3"/>
  </si>
  <si>
    <t>事業所周辺における地域とのコミュニケーション機会の数等</t>
    <rPh sb="0" eb="3">
      <t>ジギョウショ</t>
    </rPh>
    <rPh sb="3" eb="5">
      <t>シュウヘン</t>
    </rPh>
    <rPh sb="9" eb="11">
      <t>チイキ</t>
    </rPh>
    <rPh sb="22" eb="24">
      <t>キカイ</t>
    </rPh>
    <rPh sb="25" eb="26">
      <t>カズ</t>
    </rPh>
    <rPh sb="26" eb="27">
      <t>トウ</t>
    </rPh>
    <phoneticPr fontId="3"/>
  </si>
  <si>
    <t>17.16、17.17</t>
    <phoneticPr fontId="3"/>
  </si>
  <si>
    <t>・非営利団体等への寄付活動を行っている。</t>
    <phoneticPr fontId="3"/>
  </si>
  <si>
    <t>寄付活動の実施回数等</t>
    <rPh sb="0" eb="2">
      <t>キフ</t>
    </rPh>
    <rPh sb="2" eb="4">
      <t>カツドウ</t>
    </rPh>
    <rPh sb="5" eb="7">
      <t>ジッシ</t>
    </rPh>
    <rPh sb="7" eb="9">
      <t>カイスウ</t>
    </rPh>
    <rPh sb="9" eb="10">
      <t>トウ</t>
    </rPh>
    <phoneticPr fontId="3"/>
  </si>
  <si>
    <t>・被災地の復興支援活動を実施している。</t>
    <phoneticPr fontId="2"/>
  </si>
  <si>
    <t>復興支援活動の実施回数等</t>
    <rPh sb="0" eb="2">
      <t>フッコウ</t>
    </rPh>
    <rPh sb="2" eb="4">
      <t>シエン</t>
    </rPh>
    <rPh sb="4" eb="6">
      <t>カツドウ</t>
    </rPh>
    <rPh sb="7" eb="9">
      <t>ジッシ</t>
    </rPh>
    <rPh sb="9" eb="11">
      <t>カイスウ</t>
    </rPh>
    <rPh sb="11" eb="12">
      <t>トウ</t>
    </rPh>
    <phoneticPr fontId="3"/>
  </si>
  <si>
    <t>11.3、17.17</t>
    <phoneticPr fontId="3"/>
  </si>
  <si>
    <t>KS-G-5</t>
  </si>
  <si>
    <t>事業継続
と事業継承</t>
    <rPh sb="0" eb="2">
      <t>ジギョウ</t>
    </rPh>
    <rPh sb="2" eb="4">
      <t>ケイゾク</t>
    </rPh>
    <rPh sb="6" eb="8">
      <t>ジギョウ</t>
    </rPh>
    <rPh sb="8" eb="10">
      <t>ケイショウ</t>
    </rPh>
    <phoneticPr fontId="2"/>
  </si>
  <si>
    <t>●事業・活動の継続や事業・活動の継承に関する取組が進められている。</t>
    <rPh sb="4" eb="6">
      <t>カツドウ</t>
    </rPh>
    <rPh sb="13" eb="15">
      <t>カツドウ</t>
    </rPh>
    <phoneticPr fontId="3"/>
  </si>
  <si>
    <t>・事故や災害などの発生に伴う事業中断を想定したBCPを策定している。</t>
    <rPh sb="27" eb="29">
      <t>サクテイ</t>
    </rPh>
    <phoneticPr fontId="2"/>
  </si>
  <si>
    <t>BCP計画の改定頻度等</t>
    <rPh sb="3" eb="5">
      <t>ケイカク</t>
    </rPh>
    <rPh sb="6" eb="8">
      <t>カイテイ</t>
    </rPh>
    <rPh sb="8" eb="10">
      <t>ヒンド</t>
    </rPh>
    <rPh sb="10" eb="11">
      <t>トウ</t>
    </rPh>
    <phoneticPr fontId="3"/>
  </si>
  <si>
    <t>1.5、11.5、13.1</t>
    <phoneticPr fontId="2"/>
  </si>
  <si>
    <t>・事業・活動の承継に関する検討が行われている。</t>
    <rPh sb="4" eb="6">
      <t>カツドウ</t>
    </rPh>
    <rPh sb="16" eb="17">
      <t>オコナ</t>
    </rPh>
    <phoneticPr fontId="2"/>
  </si>
  <si>
    <t>事業承継に関する施策の数等</t>
    <rPh sb="0" eb="2">
      <t>ジギョウ</t>
    </rPh>
    <rPh sb="2" eb="4">
      <t>ショウケイ</t>
    </rPh>
    <rPh sb="5" eb="6">
      <t>カン</t>
    </rPh>
    <rPh sb="8" eb="10">
      <t>シサク</t>
    </rPh>
    <rPh sb="11" eb="12">
      <t>カズ</t>
    </rPh>
    <rPh sb="12" eb="13">
      <t>トウ</t>
    </rPh>
    <phoneticPr fontId="3"/>
  </si>
  <si>
    <t>8.3、9.2</t>
    <phoneticPr fontId="3"/>
  </si>
  <si>
    <t>地域</t>
    <rPh sb="0" eb="2">
      <t>チイキ</t>
    </rPh>
    <phoneticPr fontId="2"/>
  </si>
  <si>
    <t>KS-L-1</t>
  </si>
  <si>
    <t>川崎市内における雇用促進</t>
    <rPh sb="0" eb="2">
      <t>カワサキ</t>
    </rPh>
    <rPh sb="2" eb="4">
      <t>シナイ</t>
    </rPh>
    <rPh sb="8" eb="10">
      <t>コヨウ</t>
    </rPh>
    <rPh sb="10" eb="12">
      <t>ソクシン</t>
    </rPh>
    <phoneticPr fontId="2"/>
  </si>
  <si>
    <t>●市内における雇用を促進している。</t>
    <rPh sb="1" eb="3">
      <t>シナイ</t>
    </rPh>
    <rPh sb="7" eb="9">
      <t>コヨウ</t>
    </rPh>
    <rPh sb="10" eb="12">
      <t>ソクシン</t>
    </rPh>
    <phoneticPr fontId="2"/>
  </si>
  <si>
    <t>・従業員・構成員の1/2以上が川崎市民である (非正規・パートを含む。)。</t>
    <rPh sb="5" eb="8">
      <t>コウセイイン</t>
    </rPh>
    <phoneticPr fontId="3"/>
  </si>
  <si>
    <t>市民の雇用比率等</t>
    <rPh sb="0" eb="2">
      <t>シミン</t>
    </rPh>
    <rPh sb="3" eb="5">
      <t>コヨウ</t>
    </rPh>
    <rPh sb="5" eb="7">
      <t>ヒリツ</t>
    </rPh>
    <rPh sb="7" eb="8">
      <t>トウ</t>
    </rPh>
    <phoneticPr fontId="3"/>
  </si>
  <si>
    <t>8.3、8.5</t>
    <phoneticPr fontId="2"/>
  </si>
  <si>
    <t>KS-L-2</t>
    <phoneticPr fontId="3"/>
  </si>
  <si>
    <t>川崎市内における事業者との取引の促進</t>
    <phoneticPr fontId="3"/>
  </si>
  <si>
    <t>●市内における事業者との取引を促進している。</t>
    <rPh sb="1" eb="3">
      <t>シナイ</t>
    </rPh>
    <rPh sb="7" eb="10">
      <t>ジギョウシャ</t>
    </rPh>
    <rPh sb="12" eb="14">
      <t>トリヒキ</t>
    </rPh>
    <rPh sb="15" eb="17">
      <t>ソクシン</t>
    </rPh>
    <phoneticPr fontId="2"/>
  </si>
  <si>
    <t>・地域資源の積極的利用、地産地消、地産外商に取り組んでいる。</t>
    <rPh sb="1" eb="3">
      <t>チイキ</t>
    </rPh>
    <rPh sb="3" eb="5">
      <t>シゲン</t>
    </rPh>
    <rPh sb="6" eb="9">
      <t>セッキョクテキ</t>
    </rPh>
    <rPh sb="9" eb="11">
      <t>リヨウ</t>
    </rPh>
    <rPh sb="12" eb="16">
      <t>チサンチショウ</t>
    </rPh>
    <rPh sb="17" eb="19">
      <t>チサン</t>
    </rPh>
    <rPh sb="19" eb="21">
      <t>ガイショウ</t>
    </rPh>
    <rPh sb="22" eb="23">
      <t>ト</t>
    </rPh>
    <rPh sb="24" eb="25">
      <t>ク</t>
    </rPh>
    <phoneticPr fontId="2"/>
  </si>
  <si>
    <t>市内事業者からの調達率、市内事業者への発注率等</t>
    <rPh sb="0" eb="2">
      <t>シナイ</t>
    </rPh>
    <rPh sb="2" eb="5">
      <t>ジギョウシャ</t>
    </rPh>
    <rPh sb="8" eb="10">
      <t>チョウタツ</t>
    </rPh>
    <rPh sb="10" eb="11">
      <t>リツ</t>
    </rPh>
    <rPh sb="12" eb="14">
      <t>シナイ</t>
    </rPh>
    <rPh sb="14" eb="17">
      <t>ジギョウシャ</t>
    </rPh>
    <rPh sb="19" eb="21">
      <t>ハッチュウ</t>
    </rPh>
    <rPh sb="21" eb="22">
      <t>リツ</t>
    </rPh>
    <rPh sb="22" eb="23">
      <t>トウ</t>
    </rPh>
    <phoneticPr fontId="3"/>
  </si>
  <si>
    <t>8.4、12.1、12.2</t>
    <phoneticPr fontId="3"/>
  </si>
  <si>
    <t>KS-L-3</t>
  </si>
  <si>
    <t>川崎市の施策・事業への協力</t>
    <phoneticPr fontId="2"/>
  </si>
  <si>
    <t>●市の施策・事業に協力している。</t>
    <phoneticPr fontId="2"/>
  </si>
  <si>
    <t>・川崎市における施策・事業に協力している。</t>
    <rPh sb="1" eb="4">
      <t>カワサキシ</t>
    </rPh>
    <rPh sb="8" eb="10">
      <t>シサク</t>
    </rPh>
    <rPh sb="11" eb="13">
      <t>ジギョウ</t>
    </rPh>
    <rPh sb="14" eb="16">
      <t>キョウリョク</t>
    </rPh>
    <phoneticPr fontId="2"/>
  </si>
  <si>
    <t>市の施策・事業への協力数、施策への社員の理解の浸透度等</t>
    <rPh sb="0" eb="1">
      <t>シ</t>
    </rPh>
    <rPh sb="2" eb="4">
      <t>シサク</t>
    </rPh>
    <rPh sb="5" eb="7">
      <t>ジギョウ</t>
    </rPh>
    <rPh sb="9" eb="11">
      <t>キョウリョク</t>
    </rPh>
    <rPh sb="11" eb="12">
      <t>カズ</t>
    </rPh>
    <rPh sb="13" eb="15">
      <t>シサク</t>
    </rPh>
    <rPh sb="17" eb="19">
      <t>シャイン</t>
    </rPh>
    <rPh sb="20" eb="22">
      <t>リカイ</t>
    </rPh>
    <rPh sb="23" eb="26">
      <t>シントウド</t>
    </rPh>
    <rPh sb="26" eb="27">
      <t>トウ</t>
    </rPh>
    <phoneticPr fontId="3"/>
  </si>
  <si>
    <t>KS-L-4</t>
  </si>
  <si>
    <t>川崎市内の地域コミュニティへの配慮</t>
    <rPh sb="0" eb="2">
      <t>カワサキ</t>
    </rPh>
    <rPh sb="2" eb="4">
      <t>シナイ</t>
    </rPh>
    <rPh sb="3" eb="4">
      <t>ナイ</t>
    </rPh>
    <rPh sb="5" eb="7">
      <t>チイキ</t>
    </rPh>
    <rPh sb="15" eb="17">
      <t>ハイリョ</t>
    </rPh>
    <phoneticPr fontId="2"/>
  </si>
  <si>
    <t>●自治体と連携し、地域課題解決に向けた事業・活動を行っている。</t>
    <rPh sb="1" eb="4">
      <t>ジチタイ</t>
    </rPh>
    <rPh sb="4" eb="6">
      <t>ジチタイ</t>
    </rPh>
    <rPh sb="6" eb="8">
      <t>チイキ</t>
    </rPh>
    <rPh sb="16" eb="17">
      <t>ト</t>
    </rPh>
    <rPh sb="18" eb="19">
      <t>ク</t>
    </rPh>
    <rPh sb="19" eb="21">
      <t>ジギョウ</t>
    </rPh>
    <rPh sb="22" eb="24">
      <t>カツドウ</t>
    </rPh>
    <phoneticPr fontId="2"/>
  </si>
  <si>
    <t>・川崎市と連携し、災害時の協働やまちづくり、環境問題への対応、高齢者雇用の促進、子育て支援、働き方改革等に資する事業・活動を行っている。</t>
    <rPh sb="1" eb="4">
      <t>カワサキシ</t>
    </rPh>
    <rPh sb="9" eb="11">
      <t>サイガイ</t>
    </rPh>
    <rPh sb="11" eb="12">
      <t>ジ</t>
    </rPh>
    <rPh sb="13" eb="15">
      <t>キョウドウ</t>
    </rPh>
    <rPh sb="22" eb="24">
      <t>カンキョウ</t>
    </rPh>
    <rPh sb="24" eb="26">
      <t>モンダイ</t>
    </rPh>
    <rPh sb="28" eb="30">
      <t>タイオウ</t>
    </rPh>
    <rPh sb="31" eb="34">
      <t>コウレイシャ</t>
    </rPh>
    <rPh sb="34" eb="36">
      <t>コヨウ</t>
    </rPh>
    <rPh sb="37" eb="39">
      <t>ソクシン</t>
    </rPh>
    <rPh sb="40" eb="42">
      <t>コソダ</t>
    </rPh>
    <rPh sb="43" eb="45">
      <t>シエン</t>
    </rPh>
    <rPh sb="46" eb="47">
      <t>ハタラ</t>
    </rPh>
    <rPh sb="48" eb="51">
      <t>カタカイカク</t>
    </rPh>
    <rPh sb="51" eb="52">
      <t>トウ</t>
    </rPh>
    <rPh sb="53" eb="54">
      <t>シ</t>
    </rPh>
    <rPh sb="56" eb="58">
      <t>ジギョウ</t>
    </rPh>
    <rPh sb="59" eb="61">
      <t>カツドウ</t>
    </rPh>
    <rPh sb="62" eb="63">
      <t>オコナ</t>
    </rPh>
    <phoneticPr fontId="2"/>
  </si>
  <si>
    <t>市と連携して行う、地域課題の解決に資する事業の実施回数等</t>
    <rPh sb="0" eb="1">
      <t>シ</t>
    </rPh>
    <rPh sb="2" eb="4">
      <t>レンケイ</t>
    </rPh>
    <rPh sb="6" eb="7">
      <t>オコナ</t>
    </rPh>
    <rPh sb="9" eb="11">
      <t>チイキ</t>
    </rPh>
    <rPh sb="11" eb="13">
      <t>カダイ</t>
    </rPh>
    <rPh sb="14" eb="16">
      <t>カイケツ</t>
    </rPh>
    <rPh sb="17" eb="18">
      <t>シ</t>
    </rPh>
    <rPh sb="20" eb="22">
      <t>ジギョウ</t>
    </rPh>
    <rPh sb="23" eb="25">
      <t>ジッシ</t>
    </rPh>
    <rPh sb="25" eb="27">
      <t>カイスウ</t>
    </rPh>
    <rPh sb="27" eb="28">
      <t>トウ</t>
    </rPh>
    <phoneticPr fontId="3"/>
  </si>
  <si>
    <t>11、12.8、17.17</t>
    <phoneticPr fontId="3"/>
  </si>
  <si>
    <t>●地域社会とのコミュニケーション機会を設けている。</t>
    <rPh sb="0" eb="2">
      <t>シャカイ</t>
    </rPh>
    <rPh sb="13" eb="15">
      <t>キカイ</t>
    </rPh>
    <rPh sb="16" eb="17">
      <t>レイ</t>
    </rPh>
    <phoneticPr fontId="2"/>
  </si>
  <si>
    <t>・地域住民や地域学生の職場・活動の見学や体験の受け入れ、近隣の学校への出張授業を実施している。</t>
    <rPh sb="11" eb="13">
      <t>ショクバ</t>
    </rPh>
    <rPh sb="14" eb="16">
      <t>カツドウ</t>
    </rPh>
    <rPh sb="17" eb="19">
      <t>ケンガク</t>
    </rPh>
    <rPh sb="20" eb="22">
      <t>タイケン</t>
    </rPh>
    <phoneticPr fontId="2"/>
  </si>
  <si>
    <t>職場見学等の受け入れ人数、出張授業の実施回数等</t>
    <rPh sb="0" eb="2">
      <t>ショクバ</t>
    </rPh>
    <rPh sb="2" eb="4">
      <t>ケンガク</t>
    </rPh>
    <rPh sb="4" eb="5">
      <t>トウ</t>
    </rPh>
    <rPh sb="6" eb="7">
      <t>ウ</t>
    </rPh>
    <rPh sb="8" eb="9">
      <t>イ</t>
    </rPh>
    <rPh sb="10" eb="12">
      <t>ニンズウ</t>
    </rPh>
    <rPh sb="13" eb="15">
      <t>シュッチョウ</t>
    </rPh>
    <rPh sb="15" eb="17">
      <t>ジュギョウ</t>
    </rPh>
    <rPh sb="18" eb="20">
      <t>ジッシ</t>
    </rPh>
    <rPh sb="20" eb="22">
      <t>カイスウ</t>
    </rPh>
    <rPh sb="22" eb="23">
      <t>トウ</t>
    </rPh>
    <phoneticPr fontId="3"/>
  </si>
  <si>
    <t>4.7、12.8、17.17</t>
    <phoneticPr fontId="2"/>
  </si>
  <si>
    <t>・地域在住の外国人のための支援活動（言語対応、生活、雇用面のサポート）をしている。</t>
    <rPh sb="1" eb="3">
      <t>チイキ</t>
    </rPh>
    <rPh sb="3" eb="5">
      <t>ザイジュウ</t>
    </rPh>
    <rPh sb="6" eb="8">
      <t>ガイコク</t>
    </rPh>
    <rPh sb="8" eb="9">
      <t>ジン</t>
    </rPh>
    <rPh sb="13" eb="15">
      <t>シエン</t>
    </rPh>
    <rPh sb="15" eb="17">
      <t>カツドウ</t>
    </rPh>
    <rPh sb="18" eb="20">
      <t>ゲンゴ</t>
    </rPh>
    <rPh sb="20" eb="22">
      <t>タイオウ</t>
    </rPh>
    <rPh sb="23" eb="25">
      <t>セイカツ</t>
    </rPh>
    <rPh sb="26" eb="29">
      <t>コヨウメン</t>
    </rPh>
    <phoneticPr fontId="2"/>
  </si>
  <si>
    <t>支援活動の実施件数、支援人数等</t>
    <rPh sb="0" eb="2">
      <t>シエン</t>
    </rPh>
    <rPh sb="2" eb="4">
      <t>カツドウ</t>
    </rPh>
    <rPh sb="5" eb="7">
      <t>ジッシ</t>
    </rPh>
    <rPh sb="7" eb="9">
      <t>ケンスウ</t>
    </rPh>
    <rPh sb="10" eb="12">
      <t>シエン</t>
    </rPh>
    <rPh sb="12" eb="14">
      <t>ニンズウ</t>
    </rPh>
    <rPh sb="14" eb="15">
      <t>トウ</t>
    </rPh>
    <phoneticPr fontId="3"/>
  </si>
  <si>
    <t>10.2、17.17</t>
    <phoneticPr fontId="3"/>
  </si>
  <si>
    <t>・地域の防災・防犯・清掃活動や、高齢者等の見守り活動に参加している。</t>
    <rPh sb="16" eb="19">
      <t>コウレイシャ</t>
    </rPh>
    <rPh sb="19" eb="20">
      <t>トウ</t>
    </rPh>
    <rPh sb="21" eb="23">
      <t>ミマモ</t>
    </rPh>
    <rPh sb="24" eb="26">
      <t>カツドウ</t>
    </rPh>
    <phoneticPr fontId="2"/>
  </si>
  <si>
    <t>活動への参加数、関わった社員の数等</t>
    <rPh sb="0" eb="2">
      <t>カツドウ</t>
    </rPh>
    <rPh sb="4" eb="7">
      <t>サンカスウ</t>
    </rPh>
    <rPh sb="8" eb="9">
      <t>カカ</t>
    </rPh>
    <rPh sb="12" eb="14">
      <t>シャイン</t>
    </rPh>
    <rPh sb="15" eb="16">
      <t>カズ</t>
    </rPh>
    <rPh sb="16" eb="17">
      <t>トウ</t>
    </rPh>
    <phoneticPr fontId="3"/>
  </si>
  <si>
    <t>11.3、17.17</t>
    <phoneticPr fontId="2"/>
  </si>
  <si>
    <t>・地域のお祭り・行事等に参加している。</t>
    <rPh sb="5" eb="6">
      <t>マツ</t>
    </rPh>
    <rPh sb="8" eb="10">
      <t>ギョウジ</t>
    </rPh>
    <rPh sb="10" eb="11">
      <t>ナド</t>
    </rPh>
    <rPh sb="12" eb="14">
      <t>サンカ</t>
    </rPh>
    <phoneticPr fontId="2"/>
  </si>
  <si>
    <t>行事等への参加数、関わった社員の数等</t>
    <rPh sb="0" eb="2">
      <t>ギョウジ</t>
    </rPh>
    <rPh sb="2" eb="3">
      <t>トウ</t>
    </rPh>
    <rPh sb="5" eb="7">
      <t>サンカ</t>
    </rPh>
    <rPh sb="9" eb="10">
      <t>カカ</t>
    </rPh>
    <rPh sb="13" eb="15">
      <t>シャイン</t>
    </rPh>
    <rPh sb="16" eb="17">
      <t>カズ</t>
    </rPh>
    <rPh sb="17" eb="18">
      <t>トウ</t>
    </rPh>
    <phoneticPr fontId="3"/>
  </si>
  <si>
    <t>11.4、17.17</t>
    <phoneticPr fontId="3"/>
  </si>
  <si>
    <t>KS-L-5</t>
  </si>
  <si>
    <t>製品・サービスを通じた地域問題の解決</t>
    <rPh sb="11" eb="13">
      <t>チイキ</t>
    </rPh>
    <phoneticPr fontId="2"/>
  </si>
  <si>
    <t>●地域経済に資する製品・サービスを提供している。</t>
    <phoneticPr fontId="3"/>
  </si>
  <si>
    <t>・文化振興、産品販促、観光促進などに資する製品・サービスの提供や、文化芸術の振興や地域課題の解決に向けて活動する個人や組織を支援している。</t>
    <rPh sb="33" eb="35">
      <t>ブンカ</t>
    </rPh>
    <rPh sb="35" eb="37">
      <t>ゲイジュツ</t>
    </rPh>
    <rPh sb="38" eb="40">
      <t>シンコウ</t>
    </rPh>
    <rPh sb="41" eb="43">
      <t>チイキ</t>
    </rPh>
    <rPh sb="43" eb="45">
      <t>カダイ</t>
    </rPh>
    <rPh sb="46" eb="48">
      <t>カイケツ</t>
    </rPh>
    <rPh sb="49" eb="50">
      <t>ム</t>
    </rPh>
    <rPh sb="52" eb="54">
      <t>カツドウ</t>
    </rPh>
    <rPh sb="56" eb="58">
      <t>コジン</t>
    </rPh>
    <rPh sb="59" eb="61">
      <t>ソシキ</t>
    </rPh>
    <rPh sb="62" eb="64">
      <t>シエン</t>
    </rPh>
    <phoneticPr fontId="3"/>
  </si>
  <si>
    <t>地域経済に資する製品・サービスの提供数等</t>
    <rPh sb="0" eb="2">
      <t>チイキ</t>
    </rPh>
    <rPh sb="2" eb="4">
      <t>ケイザイ</t>
    </rPh>
    <phoneticPr fontId="3"/>
  </si>
  <si>
    <t>8.9、12.b、17.17</t>
    <phoneticPr fontId="2"/>
  </si>
  <si>
    <t>自由記述（＊その他、独自のSDGsの取組があれば、こちらに御記入ください。）</t>
    <rPh sb="0" eb="2">
      <t>ジユウ</t>
    </rPh>
    <rPh sb="2" eb="4">
      <t>キジュツ</t>
    </rPh>
    <rPh sb="8" eb="9">
      <t>タ</t>
    </rPh>
    <rPh sb="10" eb="12">
      <t>ドクジ</t>
    </rPh>
    <rPh sb="18" eb="19">
      <t>ト</t>
    </rPh>
    <rPh sb="19" eb="20">
      <t>ク</t>
    </rPh>
    <rPh sb="29" eb="30">
      <t>ゴ</t>
    </rPh>
    <phoneticPr fontId="2"/>
  </si>
  <si>
    <t>（第3号様式）</t>
    <phoneticPr fontId="3"/>
  </si>
  <si>
    <t>「かわさきSDGsゴールドパートナー」認証申請書（目標設定シート）</t>
    <rPh sb="21" eb="24">
      <t>シンセイショ</t>
    </rPh>
    <rPh sb="25" eb="27">
      <t>モクヒョウ</t>
    </rPh>
    <rPh sb="27" eb="29">
      <t>セッテイ</t>
    </rPh>
    <phoneticPr fontId="3"/>
  </si>
  <si>
    <t>私たちは、SDGsへの貢献に向けて、具体的に以下の取組を進めることを宣言します。</t>
    <rPh sb="0" eb="1">
      <t>ワタシ</t>
    </rPh>
    <rPh sb="18" eb="21">
      <t>グタイテキ</t>
    </rPh>
    <rPh sb="25" eb="26">
      <t>ト</t>
    </rPh>
    <rPh sb="26" eb="27">
      <t>ク</t>
    </rPh>
    <rPh sb="28" eb="29">
      <t>スス</t>
    </rPh>
    <phoneticPr fontId="3"/>
  </si>
  <si>
    <t>選択
番号</t>
    <rPh sb="0" eb="2">
      <t>センタク</t>
    </rPh>
    <rPh sb="3" eb="5">
      <t>バンゴウ</t>
    </rPh>
    <phoneticPr fontId="3"/>
  </si>
  <si>
    <t>項目</t>
    <rPh sb="0" eb="2">
      <t>コウモク</t>
    </rPh>
    <phoneticPr fontId="3"/>
  </si>
  <si>
    <t>取組</t>
    <rPh sb="0" eb="1">
      <t>ト</t>
    </rPh>
    <rPh sb="1" eb="2">
      <t>ク</t>
    </rPh>
    <phoneticPr fontId="3"/>
  </si>
  <si>
    <t>取組の
具体的な内容</t>
    <rPh sb="0" eb="1">
      <t>ト</t>
    </rPh>
    <rPh sb="1" eb="2">
      <t>ク</t>
    </rPh>
    <rPh sb="4" eb="7">
      <t>グタイテキ</t>
    </rPh>
    <rPh sb="8" eb="10">
      <t>ナイヨウ</t>
    </rPh>
    <phoneticPr fontId="3"/>
  </si>
  <si>
    <t>対応する
SDGsゴール</t>
    <rPh sb="0" eb="2">
      <t>タイオウ</t>
    </rPh>
    <phoneticPr fontId="3"/>
  </si>
  <si>
    <t>対応するSDGsターゲット</t>
    <phoneticPr fontId="3"/>
  </si>
  <si>
    <t>指標例</t>
    <rPh sb="0" eb="3">
      <t>シヒョウレイ</t>
    </rPh>
    <phoneticPr fontId="3"/>
  </si>
  <si>
    <t>2030年に
向けた目標</t>
    <rPh sb="4" eb="5">
      <t>ネン</t>
    </rPh>
    <rPh sb="7" eb="8">
      <t>ム</t>
    </rPh>
    <rPh sb="10" eb="12">
      <t>モクヒョウ</t>
    </rPh>
    <phoneticPr fontId="3"/>
  </si>
  <si>
    <t>目標に対する
進捗測定方法</t>
    <rPh sb="0" eb="2">
      <t>モクヒョウ</t>
    </rPh>
    <rPh sb="3" eb="4">
      <t>タイ</t>
    </rPh>
    <rPh sb="7" eb="9">
      <t>シンチョク</t>
    </rPh>
    <rPh sb="9" eb="11">
      <t>ソクテイ</t>
    </rPh>
    <rPh sb="11" eb="13">
      <t>ホウホウ</t>
    </rPh>
    <phoneticPr fontId="3"/>
  </si>
  <si>
    <r>
      <t xml:space="preserve">進捗状況
</t>
    </r>
    <r>
      <rPr>
        <sz val="8"/>
        <rFont val="HGPｺﾞｼｯｸM"/>
        <family val="3"/>
        <charset val="128"/>
      </rPr>
      <t>認証年月日：</t>
    </r>
    <rPh sb="0" eb="2">
      <t>シンチョク</t>
    </rPh>
    <rPh sb="2" eb="4">
      <t>ジョウキョウ</t>
    </rPh>
    <rPh sb="5" eb="7">
      <t>ニンショウ</t>
    </rPh>
    <rPh sb="7" eb="10">
      <t>ネンガッピ</t>
    </rPh>
    <phoneticPr fontId="3"/>
  </si>
  <si>
    <t>更新申請書</t>
    <rPh sb="2" eb="5">
      <t>シンセイショ</t>
    </rPh>
    <phoneticPr fontId="1"/>
  </si>
  <si>
    <t>変更用</t>
    <rPh sb="0" eb="3">
      <t>ヘンコウヨウ</t>
    </rPh>
    <phoneticPr fontId="2"/>
  </si>
  <si>
    <t>変更用</t>
    <rPh sb="0" eb="3">
      <t>ヘンコウヨウ</t>
    </rPh>
    <phoneticPr fontId="2"/>
  </si>
  <si>
    <r>
      <rPr>
        <b/>
        <sz val="14"/>
        <color theme="1"/>
        <rFont val="游ゴシック"/>
        <family val="3"/>
        <charset val="128"/>
        <scheme val="minor"/>
      </rPr>
      <t>第１号様式「登録申請書」の申請内容に変更がありますか？</t>
    </r>
    <r>
      <rPr>
        <b/>
        <sz val="12"/>
        <color theme="1"/>
        <rFont val="游ゴシック"/>
        <family val="3"/>
        <charset val="128"/>
        <scheme val="minor"/>
      </rPr>
      <t xml:space="preserve">
（※「変更あり」を選択した場合は、</t>
    </r>
    <r>
      <rPr>
        <b/>
        <u/>
        <sz val="12"/>
        <color theme="1"/>
        <rFont val="游ゴシック"/>
        <family val="3"/>
        <charset val="128"/>
        <scheme val="minor"/>
      </rPr>
      <t>１号様式</t>
    </r>
    <r>
      <rPr>
        <b/>
        <sz val="12"/>
        <color theme="1"/>
        <rFont val="游ゴシック"/>
        <family val="3"/>
        <charset val="128"/>
        <scheme val="minor"/>
      </rPr>
      <t>を再提出してください）</t>
    </r>
    <rPh sb="0" eb="1">
      <t>ダイ</t>
    </rPh>
    <rPh sb="2" eb="3">
      <t>ゴウ</t>
    </rPh>
    <rPh sb="3" eb="5">
      <t>ヨウシキ</t>
    </rPh>
    <rPh sb="6" eb="11">
      <t>トウロクシンセイショ</t>
    </rPh>
    <rPh sb="46" eb="49">
      <t>ゴウヨウシキ</t>
    </rPh>
    <rPh sb="50" eb="53">
      <t>サイテイシュツ</t>
    </rPh>
    <phoneticPr fontId="2"/>
  </si>
  <si>
    <r>
      <t xml:space="preserve">第２号様式「自己チェックシート」の申請内容に変更がありますか？　
</t>
    </r>
    <r>
      <rPr>
        <b/>
        <sz val="12"/>
        <color theme="1"/>
        <rFont val="游ゴシック"/>
        <family val="3"/>
        <charset val="128"/>
        <scheme val="minor"/>
      </rPr>
      <t>（※「変更あり」を選択した場合は、</t>
    </r>
    <r>
      <rPr>
        <b/>
        <u/>
        <sz val="12"/>
        <color theme="1"/>
        <rFont val="游ゴシック"/>
        <family val="3"/>
        <charset val="128"/>
        <scheme val="minor"/>
      </rPr>
      <t>２号様式</t>
    </r>
    <r>
      <rPr>
        <b/>
        <sz val="12"/>
        <color theme="1"/>
        <rFont val="游ゴシック"/>
        <family val="3"/>
        <charset val="128"/>
        <scheme val="minor"/>
      </rPr>
      <t>を再提出してください）</t>
    </r>
    <rPh sb="17" eb="19">
      <t>シンセイ</t>
    </rPh>
    <rPh sb="51" eb="54">
      <t>ゴウヨウシキ</t>
    </rPh>
    <rPh sb="55" eb="58">
      <t>サイテイシュツ</t>
    </rPh>
    <phoneticPr fontId="2"/>
  </si>
  <si>
    <r>
      <t xml:space="preserve">第３号様式「目標設定シート」の申請内容（進捗状況除く）に変更がありますか？
</t>
    </r>
    <r>
      <rPr>
        <b/>
        <sz val="12"/>
        <color theme="1"/>
        <rFont val="游ゴシック"/>
        <family val="3"/>
        <charset val="128"/>
        <scheme val="minor"/>
      </rPr>
      <t>（※「変更あり」を選択した場合は、</t>
    </r>
    <r>
      <rPr>
        <b/>
        <u/>
        <sz val="12"/>
        <color theme="1"/>
        <rFont val="游ゴシック"/>
        <family val="3"/>
        <charset val="128"/>
        <scheme val="minor"/>
      </rPr>
      <t>３号様式</t>
    </r>
    <r>
      <rPr>
        <b/>
        <sz val="12"/>
        <color theme="1"/>
        <rFont val="游ゴシック"/>
        <family val="3"/>
        <charset val="128"/>
        <scheme val="minor"/>
      </rPr>
      <t>を再提出してください）</t>
    </r>
    <rPh sb="15" eb="17">
      <t>シンセイ</t>
    </rPh>
    <rPh sb="56" eb="57">
      <t>ゴウ</t>
    </rPh>
    <rPh sb="57" eb="59">
      <t>ヨウシキ</t>
    </rPh>
    <rPh sb="60" eb="63">
      <t>サイテイシュツ</t>
    </rPh>
    <phoneticPr fontId="2"/>
  </si>
  <si>
    <r>
      <t xml:space="preserve">第３号様式「目標設定シート」の進捗状況を選択してください。
</t>
    </r>
    <r>
      <rPr>
        <b/>
        <sz val="12"/>
        <color theme="1"/>
        <rFont val="游ゴシック"/>
        <family val="3"/>
        <charset val="128"/>
        <scheme val="minor"/>
      </rPr>
      <t>（※「③想定を下回る」を選択した場合は、</t>
    </r>
    <r>
      <rPr>
        <b/>
        <u/>
        <sz val="12"/>
        <color theme="1"/>
        <rFont val="游ゴシック"/>
        <family val="3"/>
        <charset val="128"/>
        <scheme val="minor"/>
      </rPr>
      <t>設問５</t>
    </r>
    <r>
      <rPr>
        <b/>
        <sz val="12"/>
        <color theme="1"/>
        <rFont val="游ゴシック"/>
        <family val="3"/>
        <charset val="128"/>
        <scheme val="minor"/>
      </rPr>
      <t>も回答してください）</t>
    </r>
    <rPh sb="34" eb="36">
      <t>ソウテイ</t>
    </rPh>
    <rPh sb="37" eb="39">
      <t>シタマワ</t>
    </rPh>
    <rPh sb="50" eb="52">
      <t>セツモン</t>
    </rPh>
    <rPh sb="54" eb="56">
      <t>カイトウ</t>
    </rPh>
    <phoneticPr fontId="2"/>
  </si>
  <si>
    <t>（第６号様式）</t>
    <rPh sb="1" eb="2">
      <t>ダイ</t>
    </rPh>
    <rPh sb="3" eb="4">
      <t>ゴウ</t>
    </rPh>
    <rPh sb="4" eb="6">
      <t>ヨウシキ</t>
    </rPh>
    <phoneticPr fontId="2"/>
  </si>
  <si>
    <t>※　かわさきSDGsポータルサイト上の掲載情報を変更する場合には、</t>
    <rPh sb="17" eb="18">
      <t>ジョウ</t>
    </rPh>
    <rPh sb="19" eb="21">
      <t>ケイサイ</t>
    </rPh>
    <rPh sb="21" eb="23">
      <t>ジョウホウ</t>
    </rPh>
    <rPh sb="24" eb="26">
      <t>ヘンコウ</t>
    </rPh>
    <rPh sb="28" eb="30">
      <t>バアイ</t>
    </rPh>
    <phoneticPr fontId="2"/>
  </si>
  <si>
    <t>　　本エクセル様式（第６号様式）の提出ではなくポータルサイト上でのオンライン更新手続きが必要です。</t>
    <rPh sb="2" eb="3">
      <t>ホン</t>
    </rPh>
    <rPh sb="10" eb="11">
      <t>ダイ</t>
    </rPh>
    <rPh sb="12" eb="13">
      <t>ゴウ</t>
    </rPh>
    <rPh sb="13" eb="15">
      <t>ヨウシキ</t>
    </rPh>
    <rPh sb="17" eb="19">
      <t>テイシュツ</t>
    </rPh>
    <rPh sb="38" eb="40">
      <t>コウシン</t>
    </rPh>
    <phoneticPr fontId="2"/>
  </si>
  <si>
    <t>「かわさきＳＤＧｓゴールドパートナー」認証</t>
    <rPh sb="19" eb="21">
      <t>ニンショウ</t>
    </rPh>
    <phoneticPr fontId="1"/>
  </si>
  <si>
    <t>本様式の提出をもって川崎市ＳＤＧｓ登録・認証制度「かわさきＳＤＧｓパートナー」実施要綱第７条の規定を準用するものとみなします。</t>
    <rPh sb="0" eb="1">
      <t>ホン</t>
    </rPh>
    <rPh sb="1" eb="3">
      <t>ヨウシキ</t>
    </rPh>
    <rPh sb="4" eb="6">
      <t>テイシュツ</t>
    </rPh>
    <rPh sb="10" eb="13">
      <t>カワサキシ</t>
    </rPh>
    <rPh sb="17" eb="19">
      <t>トウロク</t>
    </rPh>
    <rPh sb="20" eb="22">
      <t>ニンショウ</t>
    </rPh>
    <rPh sb="22" eb="24">
      <t>セイド</t>
    </rPh>
    <rPh sb="39" eb="43">
      <t>ジッシヨウコウ</t>
    </rPh>
    <rPh sb="43" eb="44">
      <t>ダイ</t>
    </rPh>
    <rPh sb="45" eb="46">
      <t>ジョウ</t>
    </rPh>
    <rPh sb="47" eb="49">
      <t>キテイ</t>
    </rPh>
    <rPh sb="50" eb="52">
      <t>ジュンヨウ</t>
    </rPh>
    <phoneticPr fontId="2"/>
  </si>
  <si>
    <t>年　月　日</t>
    <rPh sb="0" eb="1">
      <t>ドシ</t>
    </rPh>
    <phoneticPr fontId="3"/>
  </si>
  <si>
    <t>形態</t>
    <rPh sb="0" eb="2">
      <t>ケイタイ</t>
    </rPh>
    <phoneticPr fontId="3"/>
  </si>
  <si>
    <t>業種</t>
    <rPh sb="0" eb="2">
      <t>ギョウシュ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</si>
</sst>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
  </numFmts>
  <fonts count="92">
    <font>
      <sz val="11"/>
      <color theme="1"/>
      <name val="游ゴシック"/>
      <family val="2"/>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b/>
      <sz val="22"/>
      <color theme="1"/>
      <name val="游ゴシック"/>
      <family val="3"/>
      <charset val="128"/>
      <scheme val="minor"/>
    </font>
    <font>
      <sz val="12"/>
      <color theme="1"/>
      <name val="游ゴシック"/>
      <family val="2"/>
      <scheme val="minor"/>
    </font>
    <font>
      <sz val="14"/>
      <color theme="1"/>
      <name val="游ゴシック"/>
      <family val="2"/>
      <scheme val="minor"/>
    </font>
    <font>
      <b/>
      <sz val="14"/>
      <color theme="1"/>
      <name val="游ゴシック"/>
      <family val="3"/>
      <charset val="128"/>
      <scheme val="minor"/>
    </font>
    <font>
      <b/>
      <u/>
      <sz val="12"/>
      <color theme="1"/>
      <name val="游ゴシック"/>
      <family val="3"/>
      <charset val="128"/>
      <scheme val="minor"/>
    </font>
    <font>
      <sz val="11"/>
      <color theme="1"/>
      <name val="游ゴシック"/>
      <family val="2"/>
      <charset val="128"/>
      <scheme val="minor"/>
    </font>
    <font>
      <sz val="11"/>
      <name val="游ゴシック"/>
      <family val="2"/>
      <charset val="128"/>
      <scheme val="minor"/>
    </font>
    <font>
      <sz val="12"/>
      <name val="HGPｺﾞｼｯｸM"/>
      <family val="3"/>
      <charset val="128"/>
    </font>
    <font>
      <sz val="11"/>
      <name val="HGPｺﾞｼｯｸM"/>
      <family val="3"/>
      <charset val="128"/>
    </font>
    <font>
      <b/>
      <sz val="14"/>
      <color rgb="FFFF0000"/>
      <name val="游ゴシック"/>
      <family val="3"/>
      <charset val="128"/>
      <scheme val="minor"/>
    </font>
    <font>
      <b/>
      <sz val="12"/>
      <name val="HGPｺﾞｼｯｸM"/>
      <family val="3"/>
      <charset val="128"/>
    </font>
    <font>
      <b/>
      <sz val="11"/>
      <name val="HGPｺﾞｼｯｸM"/>
      <family val="3"/>
      <charset val="128"/>
    </font>
    <font>
      <b/>
      <sz val="10"/>
      <color rgb="FF00B0F0"/>
      <name val="HGPｺﾞｼｯｸM"/>
      <family val="3"/>
      <charset val="128"/>
    </font>
    <font>
      <b/>
      <sz val="11"/>
      <color rgb="FFFF0000"/>
      <name val="HGPｺﾞｼｯｸM"/>
      <family val="3"/>
      <charset val="128"/>
    </font>
    <font>
      <sz val="7.5"/>
      <color rgb="FFFF0000"/>
      <name val="HGPｺﾞｼｯｸM"/>
      <family val="3"/>
      <charset val="128"/>
    </font>
    <font>
      <sz val="9"/>
      <color rgb="FFFF0000"/>
      <name val="HGPｺﾞｼｯｸM"/>
      <family val="3"/>
      <charset val="128"/>
    </font>
    <font>
      <b/>
      <sz val="11"/>
      <color theme="7"/>
      <name val="游ゴシック"/>
      <family val="3"/>
      <charset val="128"/>
      <scheme val="minor"/>
    </font>
    <font>
      <sz val="8"/>
      <name val="HGPｺﾞｼｯｸM"/>
      <family val="3"/>
      <charset val="128"/>
    </font>
    <font>
      <b/>
      <sz val="10"/>
      <color rgb="FFFF0000"/>
      <name val="HGPｺﾞｼｯｸM"/>
      <family val="3"/>
      <charset val="128"/>
    </font>
    <font>
      <b/>
      <sz val="11"/>
      <name val="游ゴシック"/>
      <family val="3"/>
      <charset val="128"/>
      <scheme val="minor"/>
    </font>
    <font>
      <b/>
      <sz val="9"/>
      <color rgb="FF7030A0"/>
      <name val="游ゴシック"/>
      <family val="3"/>
      <charset val="128"/>
      <scheme val="minor"/>
    </font>
    <font>
      <b/>
      <sz val="9"/>
      <color theme="7" tint="0.39997558519241921"/>
      <name val="游ゴシック"/>
      <family val="3"/>
      <charset val="128"/>
      <scheme val="minor"/>
    </font>
    <font>
      <b/>
      <sz val="9"/>
      <color rgb="FF00B050"/>
      <name val="游ゴシック"/>
      <family val="3"/>
      <charset val="128"/>
      <scheme val="minor"/>
    </font>
    <font>
      <b/>
      <sz val="9"/>
      <color rgb="FF0070C0"/>
      <name val="游ゴシック"/>
      <family val="3"/>
      <charset val="128"/>
      <scheme val="minor"/>
    </font>
    <font>
      <b/>
      <sz val="11"/>
      <color rgb="FFFF0000"/>
      <name val="游ゴシック"/>
      <family val="3"/>
      <charset val="128"/>
      <scheme val="minor"/>
    </font>
    <font>
      <sz val="11"/>
      <color theme="0" tint="-0.249977111117893"/>
      <name val="HGPｺﾞｼｯｸM"/>
      <family val="3"/>
      <charset val="128"/>
    </font>
    <font>
      <b/>
      <sz val="9"/>
      <color rgb="FFFF0000"/>
      <name val="HGPｺﾞｼｯｸM"/>
      <family val="3"/>
      <charset val="128"/>
    </font>
    <font>
      <sz val="10"/>
      <name val="HGPｺﾞｼｯｸM"/>
      <family val="3"/>
      <charset val="128"/>
    </font>
    <font>
      <u/>
      <sz val="11"/>
      <color theme="10"/>
      <name val="游ゴシック"/>
      <family val="2"/>
      <charset val="128"/>
      <scheme val="minor"/>
    </font>
    <font>
      <sz val="11"/>
      <color theme="1"/>
      <name val="HGPｺﾞｼｯｸM"/>
      <family val="3"/>
      <charset val="128"/>
    </font>
    <font>
      <sz val="11"/>
      <color rgb="FFFF0000"/>
      <name val="HGPｺﾞｼｯｸM"/>
      <family val="3"/>
      <charset val="128"/>
    </font>
    <font>
      <b/>
      <sz val="11"/>
      <color theme="7" tint="0.39997558519241921"/>
      <name val="游ゴシック"/>
      <family val="3"/>
      <charset val="128"/>
      <scheme val="minor"/>
    </font>
    <font>
      <b/>
      <sz val="9"/>
      <color indexed="81"/>
      <name val="MS P ゴシック"/>
      <family val="3"/>
      <charset val="128"/>
    </font>
    <font>
      <sz val="9"/>
      <color indexed="81"/>
      <name val="MS P ゴシック"/>
      <family val="3"/>
      <charset val="128"/>
    </font>
    <font>
      <b/>
      <sz val="22"/>
      <color theme="1"/>
      <name val="Meiryo UI"/>
      <family val="3"/>
      <charset val="128"/>
    </font>
    <font>
      <sz val="22"/>
      <color theme="1"/>
      <name val="游ゴシック"/>
      <family val="2"/>
      <charset val="128"/>
      <scheme val="minor"/>
    </font>
    <font>
      <sz val="22"/>
      <color theme="1"/>
      <name val="Meiryo UI"/>
      <family val="3"/>
      <charset val="128"/>
    </font>
    <font>
      <sz val="26"/>
      <color theme="1"/>
      <name val="HGPｺﾞｼｯｸM"/>
      <family val="3"/>
      <charset val="128"/>
    </font>
    <font>
      <sz val="22"/>
      <color theme="1"/>
      <name val="HGPｺﾞｼｯｸM"/>
      <family val="3"/>
      <charset val="128"/>
    </font>
    <font>
      <sz val="18"/>
      <name val="Meiryo UI"/>
      <family val="3"/>
      <charset val="128"/>
    </font>
    <font>
      <sz val="20"/>
      <name val="游ゴシック"/>
      <family val="2"/>
      <charset val="128"/>
      <scheme val="minor"/>
    </font>
    <font>
      <sz val="11"/>
      <name val="ＭＳ Ｐゴシック"/>
      <family val="3"/>
      <charset val="128"/>
    </font>
    <font>
      <sz val="12"/>
      <color theme="1"/>
      <name val="Meiryo UI"/>
      <family val="3"/>
      <charset val="128"/>
    </font>
    <font>
      <b/>
      <sz val="12"/>
      <color theme="1"/>
      <name val="Meiryo UI"/>
      <family val="3"/>
      <charset val="128"/>
    </font>
    <font>
      <sz val="16"/>
      <name val="HGPｺﾞｼｯｸM"/>
      <family val="3"/>
      <charset val="128"/>
    </font>
    <font>
      <b/>
      <sz val="18"/>
      <color theme="1"/>
      <name val="Meiryo UI"/>
      <family val="3"/>
      <charset val="128"/>
    </font>
    <font>
      <b/>
      <sz val="18"/>
      <name val="Meiryo UI"/>
      <family val="3"/>
      <charset val="128"/>
    </font>
    <font>
      <b/>
      <sz val="14"/>
      <color theme="1"/>
      <name val="Meiryo UI"/>
      <family val="3"/>
      <charset val="128"/>
    </font>
    <font>
      <b/>
      <sz val="14"/>
      <name val="Meiryo UI"/>
      <family val="3"/>
      <charset val="128"/>
    </font>
    <font>
      <sz val="20"/>
      <name val="Meiryo UI"/>
      <family val="3"/>
      <charset val="128"/>
    </font>
    <font>
      <sz val="19"/>
      <name val="Meiryo UI"/>
      <family val="3"/>
      <charset val="128"/>
    </font>
    <font>
      <sz val="10"/>
      <name val="Meiryo UI"/>
      <family val="3"/>
      <charset val="128"/>
    </font>
    <font>
      <sz val="14"/>
      <color theme="1"/>
      <name val="Meiryo UI"/>
      <family val="3"/>
      <charset val="128"/>
    </font>
    <font>
      <b/>
      <sz val="16"/>
      <color theme="1"/>
      <name val="Meiryo UI"/>
      <family val="3"/>
      <charset val="128"/>
    </font>
    <font>
      <sz val="18"/>
      <color theme="1"/>
      <name val="游ゴシック"/>
      <family val="2"/>
      <charset val="128"/>
      <scheme val="minor"/>
    </font>
    <font>
      <sz val="18"/>
      <color theme="1"/>
      <name val="Meiryo UI"/>
      <family val="3"/>
      <charset val="128"/>
    </font>
    <font>
      <sz val="18"/>
      <name val="游ゴシック"/>
      <family val="2"/>
      <charset val="128"/>
      <scheme val="minor"/>
    </font>
    <font>
      <sz val="16"/>
      <name val="Meiryo UI"/>
      <family val="3"/>
      <charset val="128"/>
    </font>
    <font>
      <sz val="16"/>
      <color rgb="FFFF0000"/>
      <name val="Meiryo UI"/>
      <family val="3"/>
      <charset val="128"/>
    </font>
    <font>
      <sz val="19"/>
      <name val="游ゴシック"/>
      <family val="2"/>
      <charset val="128"/>
      <scheme val="minor"/>
    </font>
    <font>
      <sz val="16"/>
      <color theme="1"/>
      <name val="Meiryo UI"/>
      <family val="3"/>
      <charset val="128"/>
    </font>
    <font>
      <sz val="20"/>
      <color rgb="FFFF0000"/>
      <name val="Meiryo UI"/>
      <family val="3"/>
      <charset val="128"/>
    </font>
    <font>
      <sz val="12"/>
      <name val="Meiryo UI"/>
      <family val="3"/>
      <charset val="128"/>
    </font>
    <font>
      <sz val="17"/>
      <name val="Meiryo UI"/>
      <family val="3"/>
      <charset val="128"/>
    </font>
    <font>
      <sz val="17"/>
      <color theme="1"/>
      <name val="Meiryo UI"/>
      <family val="3"/>
      <charset val="128"/>
    </font>
    <font>
      <sz val="12"/>
      <color theme="0"/>
      <name val="Meiryo UI"/>
      <family val="3"/>
      <charset val="128"/>
    </font>
    <font>
      <b/>
      <sz val="18"/>
      <color theme="0"/>
      <name val="Meiryo UI"/>
      <family val="3"/>
      <charset val="128"/>
    </font>
    <font>
      <sz val="14"/>
      <name val="Meiryo UI"/>
      <family val="3"/>
      <charset val="128"/>
    </font>
    <font>
      <sz val="18"/>
      <color theme="1"/>
      <name val="游ゴシック"/>
      <family val="2"/>
      <scheme val="minor"/>
    </font>
    <font>
      <b/>
      <sz val="22"/>
      <name val="Meiryo UI"/>
      <family val="3"/>
      <charset val="128"/>
    </font>
    <font>
      <sz val="18"/>
      <name val="HGPｺﾞｼｯｸM"/>
      <family val="3"/>
      <charset val="128"/>
    </font>
    <font>
      <sz val="12"/>
      <color theme="1"/>
      <name val="HGPｺﾞｼｯｸM"/>
      <family val="3"/>
      <charset val="128"/>
    </font>
    <font>
      <b/>
      <sz val="12"/>
      <color rgb="FFFF0000"/>
      <name val="HGPｺﾞｼｯｸM"/>
      <family val="3"/>
      <charset val="128"/>
    </font>
    <font>
      <b/>
      <sz val="16"/>
      <color rgb="FFFF0000"/>
      <name val="HGPｺﾞｼｯｸM"/>
      <family val="3"/>
      <charset val="128"/>
    </font>
    <font>
      <b/>
      <sz val="24"/>
      <color rgb="FFFF0000"/>
      <name val="HGPｺﾞｼｯｸM"/>
      <family val="3"/>
      <charset val="128"/>
    </font>
    <font>
      <b/>
      <sz val="28"/>
      <color theme="1"/>
      <name val="HGPｺﾞｼｯｸM"/>
      <family val="3"/>
      <charset val="128"/>
    </font>
    <font>
      <b/>
      <sz val="18"/>
      <name val="HGPｺﾞｼｯｸM"/>
      <family val="3"/>
      <charset val="128"/>
    </font>
    <font>
      <b/>
      <sz val="18"/>
      <color rgb="FFFF0000"/>
      <name val="HGPｺﾞｼｯｸM"/>
      <family val="3"/>
      <charset val="128"/>
    </font>
    <font>
      <b/>
      <sz val="14"/>
      <name val="HGPｺﾞｼｯｸM"/>
      <family val="3"/>
      <charset val="128"/>
    </font>
    <font>
      <b/>
      <sz val="36"/>
      <color theme="1"/>
      <name val="HGPｺﾞｼｯｸM"/>
      <family val="3"/>
      <charset val="128"/>
    </font>
    <font>
      <b/>
      <sz val="48"/>
      <color rgb="FFFF0000"/>
      <name val="Meiryo UI"/>
      <family val="3"/>
      <charset val="128"/>
    </font>
    <font>
      <sz val="22"/>
      <name val="HGPｺﾞｼｯｸM"/>
      <family val="3"/>
      <charset val="128"/>
    </font>
    <font>
      <b/>
      <sz val="16"/>
      <color theme="1"/>
      <name val="游ゴシック"/>
      <family val="3"/>
      <charset val="128"/>
      <scheme val="minor"/>
    </font>
    <font>
      <b/>
      <u/>
      <sz val="22"/>
      <color theme="1"/>
      <name val="游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B4C6E7"/>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70C0"/>
        <bgColor indexed="64"/>
      </patternFill>
    </fill>
    <fill>
      <patternFill patternType="solid">
        <fgColor theme="0" tint="-0.49998474074526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right style="thick">
        <color indexed="64"/>
      </right>
      <top/>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diagonalUp="1">
      <left style="thin">
        <color indexed="64"/>
      </left>
      <right/>
      <top style="thick">
        <color indexed="64"/>
      </top>
      <bottom style="thin">
        <color indexed="64"/>
      </bottom>
      <diagonal style="thin">
        <color indexed="64"/>
      </diagonal>
    </border>
    <border diagonalUp="1">
      <left/>
      <right style="thin">
        <color indexed="64"/>
      </right>
      <top style="thick">
        <color indexed="64"/>
      </top>
      <bottom style="thin">
        <color indexed="64"/>
      </bottom>
      <diagonal style="thin">
        <color indexed="64"/>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ck">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7">
    <xf numFmtId="0" fontId="0" fillId="0" borderId="0"/>
    <xf numFmtId="0" fontId="36" fillId="0" borderId="0" applyNumberFormat="0" applyFill="0" applyBorder="0" applyAlignment="0" applyProtection="0">
      <alignment vertical="center"/>
    </xf>
    <xf numFmtId="0" fontId="13" fillId="0" borderId="0">
      <alignment vertical="center"/>
    </xf>
    <xf numFmtId="0" fontId="49" fillId="0" borderId="0"/>
    <xf numFmtId="6" fontId="1" fillId="0" borderId="0" applyFont="0" applyFill="0" applyBorder="0" applyAlignment="0" applyProtection="0">
      <alignment vertical="center"/>
    </xf>
    <xf numFmtId="0" fontId="13" fillId="0" borderId="0">
      <alignment vertical="center"/>
    </xf>
    <xf numFmtId="0" fontId="1" fillId="0" borderId="0"/>
  </cellStyleXfs>
  <cellXfs count="390">
    <xf numFmtId="0" fontId="0" fillId="0" borderId="0" xfId="0"/>
    <xf numFmtId="0" fontId="0" fillId="0" borderId="0" xfId="0" applyAlignment="1">
      <alignment vertical="center"/>
    </xf>
    <xf numFmtId="0" fontId="10" fillId="0" borderId="0" xfId="0" applyFont="1" applyAlignment="1">
      <alignment horizontal="right" vertical="center"/>
    </xf>
    <xf numFmtId="0" fontId="7" fillId="0" borderId="0" xfId="0" applyFont="1" applyAlignment="1">
      <alignment horizontal="right" vertical="center"/>
    </xf>
    <xf numFmtId="0" fontId="4" fillId="0" borderId="1" xfId="0" applyFont="1" applyBorder="1" applyAlignment="1">
      <alignment vertical="top" wrapText="1"/>
    </xf>
    <xf numFmtId="0" fontId="8" fillId="0" borderId="0" xfId="0" applyFont="1" applyFill="1" applyAlignment="1">
      <alignment horizontal="center" vertical="center"/>
    </xf>
    <xf numFmtId="0" fontId="5"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1" fillId="2" borderId="1" xfId="0" applyFont="1" applyFill="1" applyBorder="1" applyAlignment="1">
      <alignment horizontal="left" vertical="center" wrapText="1"/>
    </xf>
    <xf numFmtId="0" fontId="11" fillId="0" borderId="1" xfId="0" applyFont="1" applyBorder="1" applyAlignment="1">
      <alignment vertical="top" wrapText="1"/>
    </xf>
    <xf numFmtId="0" fontId="11" fillId="0" borderId="1" xfId="0" applyFont="1" applyBorder="1" applyAlignment="1">
      <alignment vertical="top"/>
    </xf>
    <xf numFmtId="0" fontId="11" fillId="0" borderId="1" xfId="0" applyFont="1" applyFill="1" applyBorder="1" applyAlignment="1">
      <alignment horizontal="left" vertical="center"/>
    </xf>
    <xf numFmtId="0" fontId="5" fillId="0" borderId="5" xfId="0" applyFont="1" applyFill="1" applyBorder="1" applyAlignment="1">
      <alignment horizontal="left" vertical="center" wrapText="1"/>
    </xf>
    <xf numFmtId="0" fontId="11" fillId="0" borderId="1" xfId="0" applyFont="1" applyBorder="1" applyAlignment="1">
      <alignment horizontal="left" vertical="top" wrapText="1"/>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horizontal="left" vertical="center"/>
    </xf>
    <xf numFmtId="0" fontId="14" fillId="0" borderId="0" xfId="0" applyFont="1" applyAlignment="1">
      <alignment horizontal="left" vertical="center" wrapText="1" indent="2"/>
    </xf>
    <xf numFmtId="0" fontId="14" fillId="0" borderId="0" xfId="0" applyFont="1" applyAlignment="1">
      <alignment horizontal="left" vertical="center" wrapText="1"/>
    </xf>
    <xf numFmtId="0" fontId="15" fillId="0" borderId="0" xfId="0" applyFont="1" applyAlignment="1">
      <alignment horizontal="center" vertical="center"/>
    </xf>
    <xf numFmtId="0" fontId="18" fillId="0" borderId="0" xfId="0" applyFont="1" applyAlignment="1">
      <alignment horizontal="left" vertical="center"/>
    </xf>
    <xf numFmtId="0" fontId="14" fillId="0" borderId="0" xfId="0" applyFont="1" applyAlignment="1">
      <alignment vertical="center" wrapText="1"/>
    </xf>
    <xf numFmtId="0" fontId="19" fillId="0" borderId="0" xfId="0" applyFont="1" applyBorder="1" applyAlignment="1">
      <alignment vertical="center"/>
    </xf>
    <xf numFmtId="0" fontId="16" fillId="0" borderId="0" xfId="0" applyFont="1" applyAlignment="1">
      <alignment horizontal="right" vertical="center" indent="1"/>
    </xf>
    <xf numFmtId="0" fontId="14" fillId="0" borderId="0" xfId="0" applyFont="1" applyBorder="1" applyAlignment="1">
      <alignment vertical="center" wrapText="1"/>
    </xf>
    <xf numFmtId="0" fontId="16" fillId="0" borderId="0" xfId="0" applyFont="1" applyFill="1" applyAlignment="1">
      <alignment vertical="center"/>
    </xf>
    <xf numFmtId="0" fontId="20" fillId="0" borderId="0" xfId="0" applyFont="1" applyAlignment="1">
      <alignment vertical="center"/>
    </xf>
    <xf numFmtId="0" fontId="14" fillId="0" borderId="0" xfId="0" applyFont="1" applyFill="1" applyAlignment="1">
      <alignment vertical="center"/>
    </xf>
    <xf numFmtId="0" fontId="16" fillId="0" borderId="0" xfId="0" applyFont="1" applyFill="1" applyAlignment="1">
      <alignment horizontal="right" vertical="center"/>
    </xf>
    <xf numFmtId="0" fontId="14" fillId="0" borderId="0" xfId="0" applyFont="1" applyBorder="1" applyAlignment="1">
      <alignment horizontal="left" vertical="center" wrapText="1"/>
    </xf>
    <xf numFmtId="0" fontId="19" fillId="0" borderId="9" xfId="0" applyFont="1" applyBorder="1" applyAlignment="1">
      <alignment vertical="center"/>
    </xf>
    <xf numFmtId="0" fontId="16" fillId="0" borderId="9" xfId="0" applyFont="1" applyBorder="1" applyAlignment="1">
      <alignment vertical="center"/>
    </xf>
    <xf numFmtId="0" fontId="22" fillId="0" borderId="9" xfId="0" applyFont="1" applyBorder="1" applyAlignment="1">
      <alignment vertical="center"/>
    </xf>
    <xf numFmtId="0" fontId="23" fillId="0" borderId="9" xfId="0" applyFont="1" applyBorder="1" applyAlignment="1">
      <alignment vertical="center"/>
    </xf>
    <xf numFmtId="0" fontId="24" fillId="0" borderId="0" xfId="0" applyFont="1" applyBorder="1" applyAlignment="1">
      <alignment vertical="center"/>
    </xf>
    <xf numFmtId="0" fontId="14" fillId="0" borderId="0" xfId="0" applyFont="1" applyBorder="1" applyAlignment="1">
      <alignment vertical="center"/>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18" xfId="0" applyFont="1" applyBorder="1" applyAlignment="1" applyProtection="1">
      <alignment vertical="center"/>
      <protection locked="0"/>
    </xf>
    <xf numFmtId="0" fontId="26" fillId="0" borderId="0" xfId="0" applyFont="1" applyAlignment="1">
      <alignment vertical="center"/>
    </xf>
    <xf numFmtId="0" fontId="16" fillId="0" borderId="0" xfId="0" applyFont="1" applyBorder="1" applyAlignment="1">
      <alignment horizontal="center" vertical="center"/>
    </xf>
    <xf numFmtId="0" fontId="32" fillId="0" borderId="0" xfId="0" applyFont="1" applyBorder="1" applyAlignment="1">
      <alignment vertical="center"/>
    </xf>
    <xf numFmtId="0" fontId="27" fillId="0" borderId="0" xfId="0" applyFont="1" applyBorder="1" applyAlignment="1">
      <alignment horizontal="right" vertical="center"/>
    </xf>
    <xf numFmtId="0" fontId="28" fillId="0" borderId="0" xfId="0" applyFont="1" applyBorder="1" applyAlignment="1">
      <alignment horizontal="center" vertical="center" shrinkToFit="1"/>
    </xf>
    <xf numFmtId="0" fontId="29" fillId="0" borderId="0" xfId="0" applyFont="1" applyBorder="1" applyAlignment="1">
      <alignment horizontal="center" vertical="center" shrinkToFit="1"/>
    </xf>
    <xf numFmtId="0" fontId="30" fillId="0" borderId="0" xfId="0" applyFont="1" applyBorder="1" applyAlignment="1">
      <alignment horizontal="center" vertical="center" shrinkToFit="1"/>
    </xf>
    <xf numFmtId="0" fontId="31" fillId="0" borderId="0" xfId="0" applyFont="1" applyBorder="1" applyAlignment="1">
      <alignment horizontal="center" vertical="center" shrinkToFit="1"/>
    </xf>
    <xf numFmtId="0" fontId="16" fillId="0" borderId="14" xfId="0" applyFont="1" applyBorder="1" applyAlignment="1" applyProtection="1">
      <alignment vertical="center"/>
      <protection locked="0"/>
    </xf>
    <xf numFmtId="0" fontId="33" fillId="0" borderId="0" xfId="0" applyFont="1" applyAlignment="1">
      <alignment vertical="center"/>
    </xf>
    <xf numFmtId="0" fontId="19" fillId="0" borderId="0" xfId="0" applyFont="1" applyAlignment="1">
      <alignment vertical="center"/>
    </xf>
    <xf numFmtId="0" fontId="16" fillId="0" borderId="33" xfId="0" applyFont="1" applyBorder="1" applyAlignment="1">
      <alignment vertical="center"/>
    </xf>
    <xf numFmtId="0" fontId="14" fillId="0" borderId="0" xfId="0" applyFont="1" applyAlignment="1" applyProtection="1">
      <alignment vertical="center"/>
      <protection locked="0"/>
    </xf>
    <xf numFmtId="0" fontId="16" fillId="0" borderId="2" xfId="0" applyFont="1" applyBorder="1" applyAlignment="1">
      <alignment vertical="center"/>
    </xf>
    <xf numFmtId="0" fontId="16" fillId="0" borderId="0" xfId="0" applyFont="1" applyBorder="1" applyAlignment="1">
      <alignment vertical="center"/>
    </xf>
    <xf numFmtId="0" fontId="16" fillId="0" borderId="0" xfId="0" applyFont="1" applyBorder="1" applyAlignment="1" applyProtection="1">
      <alignment horizontal="right" vertical="center"/>
    </xf>
    <xf numFmtId="0" fontId="16" fillId="0" borderId="3" xfId="0" applyFont="1" applyBorder="1" applyAlignment="1" applyProtection="1">
      <alignment vertical="center"/>
      <protection locked="0"/>
    </xf>
    <xf numFmtId="0" fontId="16" fillId="0" borderId="7" xfId="0" applyFont="1" applyBorder="1" applyAlignment="1">
      <alignment vertical="top" wrapText="1"/>
    </xf>
    <xf numFmtId="0" fontId="16" fillId="0" borderId="0" xfId="0" applyFont="1" applyAlignment="1" applyProtection="1">
      <alignment vertical="center"/>
      <protection locked="0"/>
    </xf>
    <xf numFmtId="0" fontId="34" fillId="0" borderId="0" xfId="0" applyFont="1" applyAlignment="1">
      <alignment vertical="center"/>
    </xf>
    <xf numFmtId="0" fontId="35" fillId="0" borderId="0" xfId="0" applyFont="1" applyAlignment="1">
      <alignment vertical="center"/>
    </xf>
    <xf numFmtId="0" fontId="35" fillId="0" borderId="0" xfId="0" applyFont="1" applyBorder="1" applyAlignment="1">
      <alignment vertical="center"/>
    </xf>
    <xf numFmtId="0" fontId="39" fillId="0" borderId="0" xfId="0" applyFont="1" applyAlignment="1">
      <alignment vertical="center"/>
    </xf>
    <xf numFmtId="0" fontId="42" fillId="0" borderId="0" xfId="2" applyFont="1" applyAlignment="1">
      <alignment vertical="center" wrapText="1"/>
    </xf>
    <xf numFmtId="0" fontId="42" fillId="0" borderId="0" xfId="2" applyFont="1" applyAlignment="1">
      <alignment horizontal="left" vertical="center"/>
    </xf>
    <xf numFmtId="0" fontId="43" fillId="0" borderId="0" xfId="0" applyFont="1" applyAlignment="1">
      <alignment vertical="center"/>
    </xf>
    <xf numFmtId="0" fontId="43" fillId="0" borderId="0" xfId="0" applyFont="1" applyFill="1" applyAlignment="1">
      <alignment vertical="center"/>
    </xf>
    <xf numFmtId="0" fontId="44" fillId="0" borderId="0" xfId="2" applyFont="1" applyAlignment="1">
      <alignment vertical="center" wrapText="1"/>
    </xf>
    <xf numFmtId="0" fontId="42" fillId="0" borderId="0" xfId="2" applyFont="1" applyAlignment="1">
      <alignment horizontal="center" vertical="center"/>
    </xf>
    <xf numFmtId="0" fontId="45" fillId="0" borderId="0" xfId="0" applyFont="1" applyAlignment="1">
      <alignment vertical="center"/>
    </xf>
    <xf numFmtId="0" fontId="46" fillId="0" borderId="0" xfId="0" applyFont="1" applyAlignment="1">
      <alignment horizontal="center" vertical="center"/>
    </xf>
    <xf numFmtId="0" fontId="50" fillId="0" borderId="0" xfId="2" applyFont="1" applyAlignment="1">
      <alignment vertical="center" wrapText="1"/>
    </xf>
    <xf numFmtId="0" fontId="51" fillId="0" borderId="0" xfId="2" applyFont="1" applyAlignment="1">
      <alignment horizontal="center" vertical="center"/>
    </xf>
    <xf numFmtId="0" fontId="51" fillId="0" borderId="0" xfId="2" applyFont="1" applyAlignment="1">
      <alignment horizontal="left" vertical="center"/>
    </xf>
    <xf numFmtId="0" fontId="51" fillId="0" borderId="0" xfId="2" applyFont="1" applyFill="1" applyAlignment="1" applyProtection="1">
      <alignment horizontal="left" vertical="center"/>
      <protection locked="0"/>
    </xf>
    <xf numFmtId="0" fontId="51" fillId="0" borderId="0" xfId="2" applyFont="1" applyFill="1" applyAlignment="1">
      <alignment horizontal="left" vertical="center"/>
    </xf>
    <xf numFmtId="0" fontId="50" fillId="0" borderId="0" xfId="2" applyFont="1" applyAlignment="1">
      <alignment horizontal="center" vertical="center" wrapText="1"/>
    </xf>
    <xf numFmtId="0" fontId="53" fillId="3" borderId="36" xfId="2" applyFont="1" applyFill="1" applyBorder="1" applyAlignment="1">
      <alignment horizontal="center" vertical="center" wrapText="1"/>
    </xf>
    <xf numFmtId="0" fontId="53" fillId="3" borderId="37" xfId="2" applyFont="1" applyFill="1" applyBorder="1" applyAlignment="1">
      <alignment horizontal="center" vertical="center" wrapText="1"/>
    </xf>
    <xf numFmtId="0" fontId="54" fillId="3" borderId="37" xfId="2" applyFont="1" applyFill="1" applyBorder="1" applyAlignment="1">
      <alignment horizontal="center" vertical="center" wrapText="1"/>
    </xf>
    <xf numFmtId="0" fontId="54" fillId="3" borderId="38" xfId="2" applyFont="1" applyFill="1" applyBorder="1" applyAlignment="1">
      <alignment horizontal="center" vertical="center" wrapText="1"/>
    </xf>
    <xf numFmtId="0" fontId="54" fillId="3" borderId="39" xfId="2" applyFont="1" applyFill="1" applyBorder="1" applyAlignment="1">
      <alignment horizontal="center" vertical="center" wrapText="1"/>
    </xf>
    <xf numFmtId="0" fontId="55" fillId="0" borderId="37" xfId="2" applyFont="1" applyFill="1" applyBorder="1" applyAlignment="1" applyProtection="1">
      <alignment horizontal="center" vertical="center" wrapText="1"/>
      <protection locked="0"/>
    </xf>
    <xf numFmtId="0" fontId="55" fillId="0" borderId="37" xfId="2" applyFont="1" applyFill="1" applyBorder="1" applyAlignment="1">
      <alignment horizontal="center" vertical="center" wrapText="1"/>
    </xf>
    <xf numFmtId="0" fontId="0" fillId="0" borderId="43" xfId="0" applyBorder="1" applyAlignment="1">
      <alignment vertical="center"/>
    </xf>
    <xf numFmtId="0" fontId="50" fillId="0" borderId="0" xfId="2" applyFont="1" applyBorder="1" applyAlignment="1">
      <alignment horizontal="center" vertical="center" wrapText="1"/>
    </xf>
    <xf numFmtId="0" fontId="53" fillId="3" borderId="44" xfId="2" applyFont="1" applyFill="1" applyBorder="1" applyAlignment="1">
      <alignment horizontal="center" vertical="center" wrapText="1"/>
    </xf>
    <xf numFmtId="0" fontId="53" fillId="3" borderId="1" xfId="2" applyFont="1" applyFill="1" applyBorder="1" applyAlignment="1">
      <alignment horizontal="center" vertical="center" wrapText="1"/>
    </xf>
    <xf numFmtId="0" fontId="56" fillId="3" borderId="1" xfId="2" applyFont="1" applyFill="1" applyBorder="1" applyAlignment="1">
      <alignment horizontal="center" vertical="center" wrapText="1"/>
    </xf>
    <xf numFmtId="0" fontId="56" fillId="3" borderId="1" xfId="2" applyFont="1" applyFill="1" applyBorder="1" applyAlignment="1">
      <alignment vertical="center" wrapText="1"/>
    </xf>
    <xf numFmtId="0" fontId="55" fillId="0" borderId="1" xfId="2" applyFont="1" applyFill="1" applyBorder="1" applyAlignment="1" applyProtection="1">
      <alignment horizontal="center" vertical="center" wrapText="1"/>
      <protection locked="0"/>
    </xf>
    <xf numFmtId="0" fontId="55" fillId="0" borderId="1" xfId="2" applyFont="1" applyFill="1" applyBorder="1" applyAlignment="1">
      <alignment horizontal="center" vertical="center" wrapText="1"/>
    </xf>
    <xf numFmtId="0" fontId="55" fillId="3" borderId="1" xfId="2" applyFont="1" applyFill="1" applyBorder="1" applyAlignment="1">
      <alignment horizontal="center" vertical="center" wrapText="1"/>
    </xf>
    <xf numFmtId="0" fontId="50" fillId="5" borderId="0" xfId="2" applyFont="1" applyFill="1" applyAlignment="1">
      <alignment vertical="center" wrapText="1"/>
    </xf>
    <xf numFmtId="0" fontId="47" fillId="7" borderId="14" xfId="2" applyFont="1" applyFill="1" applyBorder="1" applyAlignment="1">
      <alignment horizontal="left" vertical="center" wrapText="1"/>
    </xf>
    <xf numFmtId="0" fontId="58" fillId="7" borderId="14" xfId="2" applyFont="1" applyFill="1" applyBorder="1" applyAlignment="1">
      <alignment vertical="center" wrapText="1"/>
    </xf>
    <xf numFmtId="0" fontId="59" fillId="7" borderId="14" xfId="2" applyFont="1" applyFill="1" applyBorder="1" applyAlignment="1">
      <alignment vertical="top" wrapText="1"/>
    </xf>
    <xf numFmtId="0" fontId="60" fillId="0" borderId="1" xfId="2" applyFont="1" applyBorder="1" applyAlignment="1" applyProtection="1">
      <alignment horizontal="center" vertical="center" wrapText="1"/>
      <protection locked="0"/>
    </xf>
    <xf numFmtId="0" fontId="60" fillId="0" borderId="1" xfId="2" applyFont="1" applyFill="1" applyBorder="1" applyAlignment="1">
      <alignment horizontal="center" vertical="center" wrapText="1"/>
    </xf>
    <xf numFmtId="0" fontId="47" fillId="0" borderId="14" xfId="2" applyFont="1" applyFill="1" applyBorder="1" applyAlignment="1" applyProtection="1">
      <alignment horizontal="center" vertical="center" wrapText="1"/>
      <protection locked="0"/>
    </xf>
    <xf numFmtId="0" fontId="47" fillId="0" borderId="1" xfId="2" applyFont="1" applyFill="1" applyBorder="1" applyAlignment="1">
      <alignment horizontal="center" vertical="center" wrapText="1"/>
    </xf>
    <xf numFmtId="0" fontId="37" fillId="0" borderId="47" xfId="0" applyFont="1" applyFill="1" applyBorder="1" applyAlignment="1">
      <alignment vertical="center" wrapText="1"/>
    </xf>
    <xf numFmtId="0" fontId="62" fillId="0" borderId="0" xfId="0" applyFont="1" applyAlignment="1">
      <alignment vertical="center"/>
    </xf>
    <xf numFmtId="0" fontId="47" fillId="7" borderId="1" xfId="2" applyFont="1" applyFill="1" applyBorder="1" applyAlignment="1">
      <alignment horizontal="left" vertical="center" wrapText="1"/>
    </xf>
    <xf numFmtId="0" fontId="58" fillId="7" borderId="1" xfId="2" applyFont="1" applyFill="1" applyBorder="1" applyAlignment="1">
      <alignment vertical="center" wrapText="1"/>
    </xf>
    <xf numFmtId="0" fontId="59" fillId="7" borderId="1" xfId="2" applyFont="1" applyFill="1" applyBorder="1" applyAlignment="1">
      <alignment vertical="top" wrapText="1"/>
    </xf>
    <xf numFmtId="0" fontId="47" fillId="7" borderId="14" xfId="2" applyFont="1" applyFill="1" applyBorder="1" applyAlignment="1" applyProtection="1">
      <alignment horizontal="center" vertical="center" wrapText="1"/>
      <protection locked="0"/>
    </xf>
    <xf numFmtId="0" fontId="37" fillId="0" borderId="49" xfId="0" applyFont="1" applyFill="1" applyBorder="1" applyAlignment="1">
      <alignment vertical="center" wrapText="1"/>
    </xf>
    <xf numFmtId="0" fontId="63" fillId="7" borderId="50" xfId="2" applyFont="1" applyFill="1" applyBorder="1" applyAlignment="1">
      <alignment horizontal="center" vertical="center" wrapText="1"/>
    </xf>
    <xf numFmtId="0" fontId="60" fillId="4" borderId="1" xfId="2" applyFont="1" applyFill="1" applyBorder="1" applyAlignment="1" applyProtection="1">
      <alignment horizontal="center" vertical="center" wrapText="1"/>
      <protection locked="0"/>
    </xf>
    <xf numFmtId="0" fontId="63" fillId="7" borderId="47" xfId="2" applyFont="1" applyFill="1" applyBorder="1" applyAlignment="1">
      <alignment horizontal="center" vertical="center" wrapText="1"/>
    </xf>
    <xf numFmtId="0" fontId="0" fillId="0" borderId="0" xfId="0" applyBorder="1" applyAlignment="1">
      <alignment vertical="center"/>
    </xf>
    <xf numFmtId="0" fontId="63" fillId="7" borderId="49" xfId="2" applyFont="1" applyFill="1" applyBorder="1" applyAlignment="1">
      <alignment horizontal="center" vertical="center" wrapText="1"/>
    </xf>
    <xf numFmtId="0" fontId="62" fillId="0" borderId="0" xfId="0" applyFont="1" applyFill="1" applyAlignment="1">
      <alignment vertical="center"/>
    </xf>
    <xf numFmtId="0" fontId="50" fillId="0" borderId="0" xfId="2" applyFont="1" applyFill="1" applyAlignment="1">
      <alignment vertical="center" wrapText="1"/>
    </xf>
    <xf numFmtId="0" fontId="47" fillId="7" borderId="1" xfId="2" applyFont="1" applyFill="1" applyBorder="1" applyAlignment="1">
      <alignment horizontal="left" vertical="center"/>
    </xf>
    <xf numFmtId="0" fontId="38" fillId="0" borderId="49" xfId="0" applyFont="1" applyFill="1" applyBorder="1" applyAlignment="1">
      <alignment horizontal="right" vertical="center" wrapText="1"/>
    </xf>
    <xf numFmtId="0" fontId="57" fillId="7" borderId="1" xfId="2" applyFont="1" applyFill="1" applyBorder="1" applyAlignment="1">
      <alignment horizontal="left" vertical="center" wrapText="1"/>
    </xf>
    <xf numFmtId="0" fontId="61" fillId="0" borderId="1" xfId="2" applyFont="1" applyBorder="1" applyAlignment="1">
      <alignment horizontal="center" vertical="center" wrapText="1"/>
    </xf>
    <xf numFmtId="0" fontId="65" fillId="0" borderId="1" xfId="2" applyFont="1" applyFill="1" applyBorder="1" applyAlignment="1">
      <alignment horizontal="center" vertical="center" wrapText="1"/>
    </xf>
    <xf numFmtId="0" fontId="66" fillId="7" borderId="49" xfId="2" applyFont="1" applyFill="1" applyBorder="1" applyAlignment="1">
      <alignment horizontal="center" vertical="center" wrapText="1"/>
    </xf>
    <xf numFmtId="0" fontId="58" fillId="0" borderId="1" xfId="2" applyFont="1" applyFill="1" applyBorder="1" applyAlignment="1">
      <alignment vertical="center" wrapText="1"/>
    </xf>
    <xf numFmtId="0" fontId="59" fillId="0" borderId="1" xfId="2" applyFont="1" applyBorder="1" applyAlignment="1">
      <alignment vertical="top" wrapText="1"/>
    </xf>
    <xf numFmtId="0" fontId="47" fillId="7" borderId="1" xfId="2" applyFont="1" applyFill="1" applyBorder="1" applyAlignment="1" applyProtection="1">
      <alignment horizontal="center" vertical="center" wrapText="1"/>
      <protection locked="0"/>
    </xf>
    <xf numFmtId="0" fontId="47" fillId="0" borderId="1" xfId="2" applyFont="1" applyFill="1" applyBorder="1" applyAlignment="1">
      <alignment horizontal="left" vertical="center" wrapText="1"/>
    </xf>
    <xf numFmtId="0" fontId="47" fillId="0" borderId="1" xfId="2" applyFont="1" applyBorder="1" applyAlignment="1">
      <alignment horizontal="left" vertical="center" wrapText="1"/>
    </xf>
    <xf numFmtId="0" fontId="58" fillId="0" borderId="1" xfId="2" applyFont="1" applyBorder="1" applyAlignment="1">
      <alignment vertical="center" wrapText="1"/>
    </xf>
    <xf numFmtId="0" fontId="47" fillId="0" borderId="1" xfId="2" applyFont="1" applyBorder="1" applyAlignment="1" applyProtection="1">
      <alignment horizontal="center" vertical="center" wrapText="1"/>
      <protection locked="0"/>
    </xf>
    <xf numFmtId="0" fontId="47" fillId="0" borderId="1" xfId="2" applyFont="1" applyFill="1" applyBorder="1" applyAlignment="1" applyProtection="1">
      <alignment horizontal="center" vertical="center" wrapText="1"/>
      <protection locked="0"/>
    </xf>
    <xf numFmtId="0" fontId="68" fillId="7" borderId="49" xfId="2" applyFont="1" applyFill="1" applyBorder="1" applyAlignment="1">
      <alignment horizontal="center" vertical="center" wrapText="1"/>
    </xf>
    <xf numFmtId="0" fontId="68" fillId="7" borderId="50" xfId="2" applyFont="1" applyFill="1" applyBorder="1" applyAlignment="1">
      <alignment horizontal="center" vertical="center" wrapText="1"/>
    </xf>
    <xf numFmtId="0" fontId="51" fillId="0" borderId="0" xfId="2" applyFont="1" applyAlignment="1">
      <alignment horizontal="center" vertical="center" wrapText="1"/>
    </xf>
    <xf numFmtId="0" fontId="55" fillId="0" borderId="0" xfId="2" applyFont="1" applyAlignment="1">
      <alignment vertical="center" wrapText="1"/>
    </xf>
    <xf numFmtId="0" fontId="50" fillId="0" borderId="0" xfId="2" applyFont="1" applyAlignment="1">
      <alignment horizontal="left" vertical="center" wrapText="1"/>
    </xf>
    <xf numFmtId="0" fontId="69" fillId="0" borderId="0" xfId="2" applyFont="1" applyAlignment="1">
      <alignment horizontal="left" vertical="center"/>
    </xf>
    <xf numFmtId="0" fontId="50" fillId="0" borderId="52" xfId="2" applyFont="1" applyBorder="1" applyAlignment="1">
      <alignment vertical="center" wrapText="1"/>
    </xf>
    <xf numFmtId="0" fontId="50" fillId="0" borderId="52" xfId="2" applyFont="1" applyFill="1" applyBorder="1" applyAlignment="1">
      <alignment horizontal="left" vertical="center" wrapText="1"/>
    </xf>
    <xf numFmtId="0" fontId="50" fillId="0" borderId="0" xfId="2" applyFont="1" applyFill="1" applyAlignment="1">
      <alignment horizontal="left" vertical="center" wrapText="1"/>
    </xf>
    <xf numFmtId="0" fontId="50" fillId="0" borderId="52" xfId="2" applyFont="1" applyBorder="1" applyAlignment="1">
      <alignment horizontal="left" vertical="center" wrapText="1"/>
    </xf>
    <xf numFmtId="0" fontId="50" fillId="8" borderId="0" xfId="2" applyFont="1" applyFill="1" applyAlignment="1">
      <alignment vertical="center" wrapText="1"/>
    </xf>
    <xf numFmtId="0" fontId="58" fillId="7" borderId="1" xfId="2" applyFont="1" applyFill="1" applyBorder="1" applyAlignment="1">
      <alignment horizontal="left" vertical="center" wrapText="1"/>
    </xf>
    <xf numFmtId="0" fontId="59" fillId="7" borderId="1" xfId="2" applyFont="1" applyFill="1" applyBorder="1" applyAlignment="1">
      <alignment horizontal="left" vertical="top" wrapText="1"/>
    </xf>
    <xf numFmtId="0" fontId="70" fillId="0" borderId="1" xfId="2" applyFont="1" applyFill="1" applyBorder="1" applyAlignment="1">
      <alignment horizontal="center" vertical="center" wrapText="1"/>
    </xf>
    <xf numFmtId="0" fontId="50" fillId="7" borderId="47" xfId="2" applyFont="1" applyFill="1" applyBorder="1" applyAlignment="1">
      <alignment horizontal="center" vertical="center" wrapText="1"/>
    </xf>
    <xf numFmtId="0" fontId="47" fillId="7" borderId="1" xfId="2" applyFont="1" applyFill="1" applyBorder="1" applyAlignment="1">
      <alignment horizontal="center" vertical="center" wrapText="1"/>
    </xf>
    <xf numFmtId="0" fontId="58" fillId="7" borderId="1" xfId="5" applyFont="1" applyFill="1" applyBorder="1" applyAlignment="1">
      <alignment vertical="center" wrapText="1"/>
    </xf>
    <xf numFmtId="0" fontId="59" fillId="7" borderId="1" xfId="5" applyFont="1" applyFill="1" applyBorder="1" applyAlignment="1">
      <alignment vertical="top" wrapText="1"/>
    </xf>
    <xf numFmtId="0" fontId="37" fillId="0" borderId="50" xfId="0" applyFont="1" applyFill="1" applyBorder="1" applyAlignment="1">
      <alignment vertical="center" wrapText="1"/>
    </xf>
    <xf numFmtId="0" fontId="68" fillId="7" borderId="47" xfId="2" applyFont="1" applyFill="1" applyBorder="1" applyAlignment="1">
      <alignment horizontal="center" vertical="center" wrapText="1"/>
    </xf>
    <xf numFmtId="0" fontId="54" fillId="8" borderId="44" xfId="2" applyFont="1" applyFill="1" applyBorder="1" applyAlignment="1">
      <alignment horizontal="center" vertical="center" wrapText="1"/>
    </xf>
    <xf numFmtId="0" fontId="54" fillId="8" borderId="1" xfId="2" applyFont="1" applyFill="1" applyBorder="1" applyAlignment="1">
      <alignment horizontal="center" vertical="center" wrapText="1"/>
    </xf>
    <xf numFmtId="0" fontId="37" fillId="0" borderId="53" xfId="0" applyFont="1" applyFill="1" applyBorder="1" applyAlignment="1">
      <alignment vertical="center" wrapText="1"/>
    </xf>
    <xf numFmtId="0" fontId="50" fillId="9" borderId="0" xfId="2" applyFont="1" applyFill="1" applyAlignment="1">
      <alignment vertical="center" wrapText="1"/>
    </xf>
    <xf numFmtId="0" fontId="47" fillId="0" borderId="1" xfId="2" quotePrefix="1" applyFont="1" applyFill="1" applyBorder="1" applyAlignment="1">
      <alignment horizontal="center" vertical="center" wrapText="1"/>
    </xf>
    <xf numFmtId="0" fontId="63" fillId="7" borderId="47" xfId="2" quotePrefix="1" applyFont="1" applyFill="1" applyBorder="1" applyAlignment="1">
      <alignment horizontal="center" vertical="center" wrapText="1"/>
    </xf>
    <xf numFmtId="0" fontId="63" fillId="7" borderId="49" xfId="2" quotePrefix="1" applyFont="1" applyFill="1" applyBorder="1" applyAlignment="1">
      <alignment horizontal="center" vertical="center" wrapText="1"/>
    </xf>
    <xf numFmtId="0" fontId="63" fillId="7" borderId="50" xfId="2" quotePrefix="1" applyFont="1" applyFill="1" applyBorder="1" applyAlignment="1">
      <alignment horizontal="center" vertical="center" wrapText="1"/>
    </xf>
    <xf numFmtId="0" fontId="71" fillId="0" borderId="1" xfId="2" applyFont="1" applyFill="1" applyBorder="1" applyAlignment="1">
      <alignment horizontal="center" vertical="center" wrapText="1"/>
    </xf>
    <xf numFmtId="0" fontId="72" fillId="7" borderId="47" xfId="2" applyFont="1" applyFill="1" applyBorder="1" applyAlignment="1">
      <alignment horizontal="center" vertical="center" wrapText="1"/>
    </xf>
    <xf numFmtId="0" fontId="73" fillId="10" borderId="0" xfId="2" applyFont="1" applyFill="1" applyAlignment="1">
      <alignment vertical="center" wrapText="1"/>
    </xf>
    <xf numFmtId="0" fontId="74" fillId="10" borderId="46" xfId="2" applyFont="1" applyFill="1" applyBorder="1" applyAlignment="1">
      <alignment horizontal="center" vertical="center" wrapText="1"/>
    </xf>
    <xf numFmtId="0" fontId="74" fillId="10" borderId="29" xfId="2" applyFont="1" applyFill="1" applyBorder="1" applyAlignment="1">
      <alignment horizontal="center" vertical="center" wrapText="1"/>
    </xf>
    <xf numFmtId="0" fontId="57" fillId="0" borderId="29" xfId="2" applyFont="1" applyBorder="1" applyAlignment="1">
      <alignment horizontal="left" vertical="center" wrapText="1"/>
    </xf>
    <xf numFmtId="0" fontId="75" fillId="0" borderId="1" xfId="2" applyFont="1" applyBorder="1" applyAlignment="1">
      <alignment horizontal="center" vertical="center" wrapText="1"/>
    </xf>
    <xf numFmtId="0" fontId="61" fillId="0" borderId="29" xfId="2" applyFont="1" applyBorder="1" applyAlignment="1">
      <alignment horizontal="center" vertical="center" wrapText="1"/>
    </xf>
    <xf numFmtId="0" fontId="74" fillId="10" borderId="44" xfId="2" applyFont="1" applyFill="1" applyBorder="1" applyAlignment="1">
      <alignment horizontal="center" vertical="center" wrapText="1"/>
    </xf>
    <xf numFmtId="0" fontId="74" fillId="10" borderId="1" xfId="2" applyFont="1" applyFill="1" applyBorder="1" applyAlignment="1">
      <alignment horizontal="center" vertical="center" wrapText="1"/>
    </xf>
    <xf numFmtId="0" fontId="57" fillId="0" borderId="1" xfId="2" applyFont="1" applyBorder="1" applyAlignment="1">
      <alignment horizontal="left" vertical="center" wrapText="1"/>
    </xf>
    <xf numFmtId="0" fontId="75" fillId="0" borderId="1" xfId="2" applyFont="1" applyBorder="1" applyAlignment="1">
      <alignment vertical="center" wrapText="1"/>
    </xf>
    <xf numFmtId="0" fontId="74" fillId="10" borderId="54" xfId="2" applyFont="1" applyFill="1" applyBorder="1" applyAlignment="1">
      <alignment horizontal="center" vertical="center" wrapText="1"/>
    </xf>
    <xf numFmtId="0" fontId="74" fillId="10" borderId="55" xfId="2" applyFont="1" applyFill="1" applyBorder="1" applyAlignment="1">
      <alignment horizontal="center" vertical="center" wrapText="1"/>
    </xf>
    <xf numFmtId="0" fontId="57" fillId="0" borderId="55" xfId="2" applyFont="1" applyBorder="1" applyAlignment="1">
      <alignment horizontal="left" vertical="center" wrapText="1"/>
    </xf>
    <xf numFmtId="0" fontId="47" fillId="7" borderId="56" xfId="2" applyFont="1" applyFill="1" applyBorder="1" applyAlignment="1">
      <alignment horizontal="left" vertical="center" wrapText="1"/>
    </xf>
    <xf numFmtId="0" fontId="58" fillId="0" borderId="56" xfId="2" applyFont="1" applyBorder="1" applyAlignment="1">
      <alignment vertical="center" wrapText="1"/>
    </xf>
    <xf numFmtId="0" fontId="59" fillId="0" borderId="56" xfId="2" applyFont="1" applyBorder="1" applyAlignment="1">
      <alignment vertical="top" wrapText="1"/>
    </xf>
    <xf numFmtId="0" fontId="60" fillId="0" borderId="56" xfId="2" applyFont="1" applyFill="1" applyBorder="1" applyAlignment="1">
      <alignment horizontal="center" vertical="center" wrapText="1"/>
    </xf>
    <xf numFmtId="0" fontId="47" fillId="7" borderId="56" xfId="2" applyFont="1" applyFill="1" applyBorder="1" applyAlignment="1" applyProtection="1">
      <alignment horizontal="center" vertical="center" wrapText="1"/>
      <protection locked="0"/>
    </xf>
    <xf numFmtId="0" fontId="61" fillId="0" borderId="55" xfId="2" applyFont="1" applyBorder="1" applyAlignment="1">
      <alignment horizontal="center" vertical="center" wrapText="1"/>
    </xf>
    <xf numFmtId="0" fontId="47" fillId="0" borderId="56" xfId="2" applyFont="1" applyFill="1" applyBorder="1" applyAlignment="1">
      <alignment horizontal="center" vertical="center" wrapText="1"/>
    </xf>
    <xf numFmtId="0" fontId="0" fillId="0" borderId="57" xfId="0" applyBorder="1" applyAlignment="1">
      <alignment vertical="center"/>
    </xf>
    <xf numFmtId="0" fontId="51" fillId="0" borderId="0" xfId="2" applyFont="1" applyAlignment="1">
      <alignment vertical="center" wrapText="1"/>
    </xf>
    <xf numFmtId="0" fontId="77" fillId="0" borderId="0" xfId="2" applyFont="1" applyAlignment="1">
      <alignment horizontal="left" vertical="center"/>
    </xf>
    <xf numFmtId="0" fontId="76" fillId="0" borderId="43" xfId="0" applyFont="1" applyBorder="1" applyAlignment="1">
      <alignment vertical="top" wrapText="1"/>
    </xf>
    <xf numFmtId="0" fontId="76" fillId="0" borderId="0" xfId="0" applyFont="1" applyAlignment="1">
      <alignment vertical="top" wrapText="1"/>
    </xf>
    <xf numFmtId="0" fontId="70" fillId="0" borderId="0" xfId="2" applyFont="1" applyAlignment="1">
      <alignment vertical="center" wrapText="1"/>
    </xf>
    <xf numFmtId="0" fontId="52" fillId="0" borderId="0" xfId="0" applyFont="1" applyBorder="1" applyAlignment="1">
      <alignment vertical="center"/>
    </xf>
    <xf numFmtId="0" fontId="78" fillId="0" borderId="0" xfId="0" applyFont="1" applyBorder="1" applyAlignment="1">
      <alignment vertical="center"/>
    </xf>
    <xf numFmtId="0" fontId="78" fillId="0" borderId="0" xfId="0" applyFont="1" applyBorder="1" applyAlignment="1">
      <alignment horizontal="center" vertical="center"/>
    </xf>
    <xf numFmtId="0" fontId="15" fillId="0" borderId="0" xfId="2" applyFont="1" applyBorder="1" applyAlignment="1">
      <alignment vertical="center"/>
    </xf>
    <xf numFmtId="0" fontId="79" fillId="0" borderId="0" xfId="2" applyNumberFormat="1" applyFont="1" applyAlignment="1" applyProtection="1">
      <alignment horizontal="right" vertical="center" shrinkToFit="1"/>
      <protection locked="0"/>
    </xf>
    <xf numFmtId="0" fontId="52" fillId="0" borderId="0" xfId="0" applyFont="1" applyBorder="1" applyAlignment="1">
      <alignment horizontal="left" vertical="center" indent="2"/>
    </xf>
    <xf numFmtId="0" fontId="52" fillId="0" borderId="0" xfId="0" applyFont="1" applyFill="1" applyBorder="1" applyAlignment="1">
      <alignment vertical="center"/>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3"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Fill="1" applyBorder="1" applyAlignment="1" applyProtection="1">
      <alignment horizontal="left" vertical="center" wrapText="1"/>
      <protection locked="0"/>
    </xf>
    <xf numFmtId="0" fontId="16" fillId="0" borderId="67" xfId="0" applyFont="1" applyFill="1" applyBorder="1" applyAlignment="1" applyProtection="1">
      <alignment vertical="center" wrapText="1"/>
      <protection locked="0"/>
    </xf>
    <xf numFmtId="0" fontId="16" fillId="0" borderId="68" xfId="0" applyFont="1" applyFill="1" applyBorder="1" applyAlignment="1" applyProtection="1">
      <alignment vertical="center" wrapText="1"/>
      <protection locked="0"/>
    </xf>
    <xf numFmtId="0" fontId="16" fillId="0" borderId="69" xfId="0" applyFont="1" applyFill="1" applyBorder="1" applyAlignment="1" applyProtection="1">
      <alignment horizontal="left" vertical="center" wrapText="1"/>
      <protection locked="0"/>
    </xf>
    <xf numFmtId="0" fontId="16" fillId="0" borderId="70" xfId="0" applyFont="1" applyFill="1" applyBorder="1" applyAlignment="1" applyProtection="1">
      <alignment vertical="center" wrapText="1"/>
      <protection locked="0"/>
    </xf>
    <xf numFmtId="0" fontId="16" fillId="0" borderId="71" xfId="0" applyFont="1" applyFill="1" applyBorder="1" applyAlignment="1" applyProtection="1">
      <alignment vertical="center" wrapText="1"/>
      <protection locked="0"/>
    </xf>
    <xf numFmtId="0" fontId="16" fillId="0" borderId="0" xfId="0" applyFont="1" applyFill="1" applyBorder="1" applyAlignment="1">
      <alignment vertical="center" wrapText="1"/>
    </xf>
    <xf numFmtId="0" fontId="80" fillId="7" borderId="0" xfId="0" applyFont="1" applyFill="1" applyAlignment="1">
      <alignment vertical="center"/>
    </xf>
    <xf numFmtId="0" fontId="16" fillId="7" borderId="0" xfId="0" applyFont="1" applyFill="1" applyAlignment="1">
      <alignment vertical="center"/>
    </xf>
    <xf numFmtId="0" fontId="15" fillId="0" borderId="0" xfId="0" applyFont="1" applyFill="1" applyAlignment="1">
      <alignment horizontal="right" vertical="center"/>
    </xf>
    <xf numFmtId="0" fontId="35" fillId="0" borderId="0" xfId="0" applyFont="1" applyBorder="1" applyAlignment="1">
      <alignment vertical="center" wrapText="1"/>
    </xf>
    <xf numFmtId="0" fontId="9" fillId="2" borderId="1" xfId="0" applyFont="1" applyFill="1" applyBorder="1" applyAlignment="1">
      <alignment horizontal="left" vertical="top" wrapText="1"/>
    </xf>
    <xf numFmtId="0" fontId="83" fillId="0" borderId="0" xfId="0" applyFont="1" applyAlignment="1">
      <alignment horizontal="left" vertical="top"/>
    </xf>
    <xf numFmtId="0" fontId="84" fillId="0" borderId="0" xfId="0" applyFont="1" applyBorder="1" applyAlignment="1">
      <alignment vertical="center"/>
    </xf>
    <xf numFmtId="0" fontId="14" fillId="0" borderId="0" xfId="0" applyFont="1" applyFill="1" applyBorder="1" applyAlignment="1">
      <alignment vertical="center"/>
    </xf>
    <xf numFmtId="0" fontId="81" fillId="0" borderId="0" xfId="0" applyFont="1" applyFill="1" applyBorder="1" applyAlignment="1">
      <alignment vertical="center"/>
    </xf>
    <xf numFmtId="0" fontId="86" fillId="0" borderId="0" xfId="0" applyFont="1" applyAlignment="1">
      <alignment vertical="center"/>
    </xf>
    <xf numFmtId="0" fontId="87" fillId="0" borderId="0" xfId="0" applyFont="1" applyAlignment="1">
      <alignment horizontal="center" vertical="center"/>
    </xf>
    <xf numFmtId="0" fontId="88" fillId="4" borderId="75" xfId="2" applyFont="1" applyFill="1" applyBorder="1" applyAlignment="1">
      <alignment horizontal="center" vertical="center" wrapText="1"/>
    </xf>
    <xf numFmtId="0" fontId="82" fillId="0" borderId="52" xfId="0" applyFont="1" applyFill="1" applyBorder="1" applyAlignment="1">
      <alignment vertical="center" wrapText="1"/>
    </xf>
    <xf numFmtId="0" fontId="82" fillId="0" borderId="0" xfId="0" applyFont="1" applyFill="1" applyBorder="1" applyAlignment="1">
      <alignment vertical="center"/>
    </xf>
    <xf numFmtId="0" fontId="82" fillId="4" borderId="75" xfId="0" applyFont="1" applyFill="1" applyBorder="1" applyAlignment="1">
      <alignment horizontal="center" vertical="center"/>
    </xf>
    <xf numFmtId="0" fontId="90" fillId="0" borderId="0" xfId="0" applyFont="1" applyAlignment="1">
      <alignment vertical="center"/>
    </xf>
    <xf numFmtId="0" fontId="11" fillId="0" borderId="0" xfId="0" applyFont="1" applyAlignment="1">
      <alignment vertical="center"/>
    </xf>
    <xf numFmtId="0" fontId="11"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6" fillId="11" borderId="1" xfId="0" applyFont="1" applyFill="1" applyBorder="1" applyAlignment="1">
      <alignment vertical="center" wrapText="1"/>
    </xf>
    <xf numFmtId="0" fontId="16" fillId="11" borderId="4" xfId="0" applyFont="1" applyFill="1" applyBorder="1" applyAlignment="1">
      <alignment vertical="center" wrapText="1"/>
    </xf>
    <xf numFmtId="0" fontId="16" fillId="11" borderId="6" xfId="0" applyFont="1" applyFill="1" applyBorder="1" applyAlignment="1">
      <alignment vertical="center" wrapText="1"/>
    </xf>
    <xf numFmtId="0" fontId="16" fillId="11" borderId="1" xfId="0" applyFont="1" applyFill="1" applyBorder="1" applyAlignment="1">
      <alignment horizontal="center" vertical="center" wrapText="1"/>
    </xf>
    <xf numFmtId="0" fontId="16" fillId="11" borderId="74" xfId="0" applyFont="1" applyFill="1" applyBorder="1" applyAlignment="1" applyProtection="1">
      <alignment vertical="center" wrapText="1"/>
      <protection locked="0"/>
    </xf>
    <xf numFmtId="0" fontId="11" fillId="0" borderId="0" xfId="0" applyFont="1" applyAlignment="1">
      <alignment horizontal="left" vertical="center"/>
    </xf>
    <xf numFmtId="0" fontId="91"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Alignment="1">
      <alignment horizontal="left" vertical="center"/>
    </xf>
    <xf numFmtId="0" fontId="5" fillId="2" borderId="1" xfId="0" applyFont="1" applyFill="1" applyBorder="1" applyAlignment="1">
      <alignment horizontal="left" vertical="center"/>
    </xf>
    <xf numFmtId="0" fontId="16" fillId="0" borderId="0" xfId="0" applyFont="1" applyBorder="1" applyAlignment="1">
      <alignment horizontal="left" vertical="center"/>
    </xf>
    <xf numFmtId="0" fontId="16" fillId="0" borderId="3" xfId="0" applyFont="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pplyProtection="1">
      <alignment horizontal="left" vertical="center"/>
      <protection locked="0"/>
    </xf>
    <xf numFmtId="0" fontId="16" fillId="0" borderId="29" xfId="0" applyFont="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horizontal="left" vertical="center"/>
    </xf>
    <xf numFmtId="0" fontId="16" fillId="0" borderId="3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16" fillId="0" borderId="4"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34" xfId="0" applyFont="1" applyBorder="1" applyAlignment="1">
      <alignment horizontal="left" vertical="center"/>
    </xf>
    <xf numFmtId="0" fontId="16" fillId="0" borderId="35" xfId="0" applyFont="1" applyBorder="1" applyAlignment="1">
      <alignment horizontal="left" vertical="center"/>
    </xf>
    <xf numFmtId="0" fontId="16" fillId="0" borderId="29" xfId="0" applyFont="1" applyBorder="1" applyAlignment="1" applyProtection="1">
      <alignment horizontal="left" vertical="center"/>
      <protection locked="0"/>
    </xf>
    <xf numFmtId="0" fontId="35" fillId="0" borderId="0" xfId="0" applyFont="1" applyAlignment="1">
      <alignment horizontal="left" vertical="center" wrapText="1" indent="2"/>
    </xf>
    <xf numFmtId="0" fontId="35" fillId="0" borderId="0" xfId="0" applyFont="1" applyBorder="1" applyAlignment="1">
      <alignment horizontal="center" vertical="center" wrapText="1"/>
    </xf>
    <xf numFmtId="0" fontId="16" fillId="0" borderId="28"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35" fillId="0" borderId="0" xfId="0" applyFont="1" applyAlignment="1">
      <alignment horizontal="right" vertical="top" wrapText="1"/>
    </xf>
    <xf numFmtId="0" fontId="36" fillId="0" borderId="0" xfId="1" applyAlignment="1">
      <alignment horizontal="left" vertical="top" shrinkToFit="1"/>
    </xf>
    <xf numFmtId="0" fontId="35" fillId="0" borderId="0" xfId="0" applyFont="1" applyAlignment="1">
      <alignment horizontal="left" vertical="top" shrinkToFit="1"/>
    </xf>
    <xf numFmtId="0" fontId="30" fillId="0" borderId="0" xfId="0" applyFont="1" applyBorder="1" applyAlignment="1">
      <alignment horizontal="center" vertical="center" shrinkToFit="1"/>
    </xf>
    <xf numFmtId="0" fontId="31" fillId="0" borderId="0" xfId="0" applyFont="1" applyBorder="1" applyAlignment="1">
      <alignment horizontal="center" vertical="center" shrinkToFit="1"/>
    </xf>
    <xf numFmtId="0" fontId="16" fillId="0" borderId="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4"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27" fillId="0" borderId="0" xfId="0" applyFont="1" applyBorder="1" applyAlignment="1">
      <alignment horizontal="right" vertical="center"/>
    </xf>
    <xf numFmtId="0" fontId="28" fillId="0" borderId="0" xfId="0" applyFont="1" applyBorder="1" applyAlignment="1">
      <alignment horizontal="center" vertical="center" shrinkToFit="1"/>
    </xf>
    <xf numFmtId="0" fontId="29" fillId="0" borderId="0" xfId="0" applyFont="1" applyBorder="1" applyAlignment="1">
      <alignment horizontal="center" vertical="center" shrinkToFit="1"/>
    </xf>
    <xf numFmtId="0" fontId="16" fillId="0" borderId="14" xfId="0" applyFont="1" applyBorder="1" applyAlignment="1">
      <alignment horizontal="left" vertical="center"/>
    </xf>
    <xf numFmtId="0" fontId="16" fillId="0" borderId="7"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22" xfId="0" applyFont="1" applyBorder="1" applyAlignment="1">
      <alignment vertical="center" wrapText="1"/>
    </xf>
    <xf numFmtId="0" fontId="16" fillId="0" borderId="23"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24"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wrapText="1"/>
      <protection locked="0"/>
    </xf>
    <xf numFmtId="0" fontId="16" fillId="0" borderId="26"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85" fillId="4" borderId="72" xfId="0" applyFont="1" applyFill="1" applyBorder="1" applyAlignment="1">
      <alignment horizontal="center" vertical="center"/>
    </xf>
    <xf numFmtId="0" fontId="85" fillId="4" borderId="76" xfId="0" applyFont="1" applyFill="1" applyBorder="1" applyAlignment="1">
      <alignment horizontal="center" vertical="center"/>
    </xf>
    <xf numFmtId="0" fontId="85" fillId="4" borderId="73" xfId="0" applyFont="1" applyFill="1" applyBorder="1" applyAlignment="1">
      <alignment horizontal="center"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16" fillId="0" borderId="21" xfId="0" applyFont="1" applyBorder="1" applyAlignment="1" applyProtection="1">
      <alignment horizontal="left" vertical="center"/>
      <protection locked="0"/>
    </xf>
    <xf numFmtId="0" fontId="52"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Border="1" applyAlignment="1">
      <alignment horizontal="left" vertical="center" wrapText="1"/>
    </xf>
    <xf numFmtId="0" fontId="16" fillId="0" borderId="3" xfId="0" applyFont="1" applyBorder="1" applyAlignment="1">
      <alignment horizontal="left" vertical="center" wrapText="1"/>
    </xf>
    <xf numFmtId="0" fontId="16" fillId="0" borderId="11" xfId="0" applyFont="1" applyBorder="1" applyAlignment="1">
      <alignment horizontal="left" vertical="center"/>
    </xf>
    <xf numFmtId="176" fontId="16" fillId="0" borderId="12" xfId="0" applyNumberFormat="1" applyFont="1" applyBorder="1" applyAlignment="1" applyProtection="1">
      <alignment horizontal="left" vertical="center" wrapText="1"/>
      <protection locked="0"/>
    </xf>
    <xf numFmtId="176" fontId="16" fillId="0" borderId="12" xfId="0" applyNumberFormat="1" applyFont="1" applyBorder="1" applyAlignment="1" applyProtection="1">
      <alignment horizontal="left" vertical="center"/>
      <protection locked="0"/>
    </xf>
    <xf numFmtId="176" fontId="16" fillId="0" borderId="13" xfId="0" applyNumberFormat="1" applyFont="1" applyBorder="1" applyAlignment="1" applyProtection="1">
      <alignment horizontal="left" vertical="center"/>
      <protection locked="0"/>
    </xf>
    <xf numFmtId="0" fontId="16" fillId="0" borderId="8" xfId="0" applyFont="1" applyBorder="1" applyAlignment="1">
      <alignment horizontal="left" vertical="center" wrapText="1"/>
    </xf>
    <xf numFmtId="0" fontId="16" fillId="0" borderId="14"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6" fillId="0" borderId="6" xfId="0" applyFont="1" applyBorder="1" applyAlignment="1">
      <alignment horizontal="left" vertical="center"/>
    </xf>
    <xf numFmtId="0" fontId="16" fillId="0" borderId="4" xfId="0" applyFont="1" applyBorder="1" applyAlignment="1" applyProtection="1">
      <alignment horizontal="left" vertical="center" shrinkToFit="1"/>
      <protection locked="0"/>
    </xf>
    <xf numFmtId="0" fontId="16" fillId="0" borderId="6" xfId="0" applyFont="1" applyBorder="1" applyAlignment="1" applyProtection="1">
      <alignment horizontal="left" vertical="center" shrinkToFit="1"/>
      <protection locked="0"/>
    </xf>
    <xf numFmtId="0" fontId="16" fillId="0" borderId="16" xfId="0" applyFont="1" applyBorder="1" applyAlignment="1" applyProtection="1">
      <alignment horizontal="left" vertical="center"/>
      <protection locked="0"/>
    </xf>
    <xf numFmtId="0" fontId="16" fillId="0" borderId="5" xfId="0" applyFont="1" applyBorder="1" applyAlignment="1" applyProtection="1">
      <alignment horizontal="left" vertical="center" shrinkToFit="1"/>
      <protection locked="0"/>
    </xf>
    <xf numFmtId="0" fontId="16" fillId="0" borderId="16" xfId="0" applyFont="1" applyBorder="1" applyAlignment="1" applyProtection="1">
      <alignment horizontal="left" vertical="center" shrinkToFit="1"/>
      <protection locked="0"/>
    </xf>
    <xf numFmtId="0" fontId="53" fillId="9" borderId="44" xfId="2" applyFont="1" applyFill="1" applyBorder="1" applyAlignment="1">
      <alignment horizontal="center" vertical="center" wrapText="1"/>
    </xf>
    <xf numFmtId="0" fontId="0" fillId="0" borderId="44" xfId="0" applyBorder="1" applyAlignment="1">
      <alignment horizontal="center" vertical="center" wrapText="1"/>
    </xf>
    <xf numFmtId="0" fontId="54" fillId="9" borderId="1" xfId="2" applyFont="1" applyFill="1" applyBorder="1" applyAlignment="1">
      <alignment horizontal="center" vertical="center" wrapText="1"/>
    </xf>
    <xf numFmtId="0" fontId="14" fillId="0" borderId="1" xfId="0" applyFont="1" applyBorder="1" applyAlignment="1">
      <alignment horizontal="center" vertical="center" wrapText="1"/>
    </xf>
    <xf numFmtId="0" fontId="57" fillId="7" borderId="1" xfId="2" applyFont="1" applyFill="1" applyBorder="1" applyAlignment="1">
      <alignment horizontal="left" vertical="center" wrapText="1"/>
    </xf>
    <xf numFmtId="0" fontId="48" fillId="0" borderId="1" xfId="0" applyFont="1" applyBorder="1" applyAlignment="1">
      <alignment horizontal="left" vertical="center" wrapText="1"/>
    </xf>
    <xf numFmtId="0" fontId="61" fillId="0" borderId="29" xfId="2" applyFont="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53" fillId="9" borderId="46" xfId="2" applyFont="1" applyFill="1" applyBorder="1" applyAlignment="1">
      <alignment horizontal="center" vertical="center" wrapText="1"/>
    </xf>
    <xf numFmtId="0" fontId="0" fillId="0" borderId="51" xfId="0" applyBorder="1" applyAlignment="1">
      <alignment horizontal="center" vertical="center" wrapText="1"/>
    </xf>
    <xf numFmtId="0" fontId="54" fillId="9" borderId="29" xfId="2" applyFont="1" applyFill="1" applyBorder="1" applyAlignment="1">
      <alignment horizontal="center" vertical="center" wrapText="1"/>
    </xf>
    <xf numFmtId="0" fontId="14" fillId="0" borderId="14" xfId="0" applyFont="1" applyBorder="1" applyAlignment="1">
      <alignment horizontal="center" vertical="center" wrapText="1"/>
    </xf>
    <xf numFmtId="0" fontId="57" fillId="7" borderId="29" xfId="2" applyFont="1" applyFill="1" applyBorder="1" applyAlignment="1">
      <alignment horizontal="left" vertical="center" wrapText="1"/>
    </xf>
    <xf numFmtId="0" fontId="48" fillId="0" borderId="14" xfId="0" applyFont="1" applyBorder="1" applyAlignment="1">
      <alignment horizontal="left" vertical="center" wrapText="1"/>
    </xf>
    <xf numFmtId="0" fontId="63" fillId="0" borderId="58" xfId="2" applyFont="1" applyBorder="1" applyAlignment="1" applyProtection="1">
      <alignment horizontal="left" vertical="top" wrapText="1"/>
      <protection locked="0"/>
    </xf>
    <xf numFmtId="0" fontId="63" fillId="0" borderId="52" xfId="2" applyFont="1" applyBorder="1" applyAlignment="1" applyProtection="1">
      <alignment horizontal="left" vertical="top" wrapText="1"/>
      <protection locked="0"/>
    </xf>
    <xf numFmtId="0" fontId="63" fillId="0" borderId="42" xfId="2" applyFont="1" applyBorder="1" applyAlignment="1" applyProtection="1">
      <alignment horizontal="left" vertical="top" wrapText="1"/>
      <protection locked="0"/>
    </xf>
    <xf numFmtId="0" fontId="63" fillId="0" borderId="43" xfId="2" applyFont="1" applyBorder="1" applyAlignment="1" applyProtection="1">
      <alignment horizontal="left" vertical="top" wrapText="1"/>
      <protection locked="0"/>
    </xf>
    <xf numFmtId="0" fontId="63" fillId="0" borderId="0" xfId="2" applyFont="1" applyBorder="1" applyAlignment="1" applyProtection="1">
      <alignment horizontal="left" vertical="top" wrapText="1"/>
      <protection locked="0"/>
    </xf>
    <xf numFmtId="0" fontId="63" fillId="0" borderId="59" xfId="2" applyFont="1" applyBorder="1" applyAlignment="1" applyProtection="1">
      <alignment horizontal="left" vertical="top" wrapText="1"/>
      <protection locked="0"/>
    </xf>
    <xf numFmtId="0" fontId="63" fillId="0" borderId="60" xfId="2" applyFont="1" applyBorder="1" applyAlignment="1" applyProtection="1">
      <alignment horizontal="left" vertical="top" wrapText="1"/>
      <protection locked="0"/>
    </xf>
    <xf numFmtId="0" fontId="63" fillId="0" borderId="61" xfId="2" applyFont="1" applyBorder="1" applyAlignment="1" applyProtection="1">
      <alignment horizontal="left" vertical="top" wrapText="1"/>
      <protection locked="0"/>
    </xf>
    <xf numFmtId="0" fontId="63" fillId="0" borderId="62" xfId="2" applyFont="1" applyBorder="1" applyAlignment="1" applyProtection="1">
      <alignment horizontal="left" vertical="top" wrapText="1"/>
      <protection locked="0"/>
    </xf>
    <xf numFmtId="0" fontId="53" fillId="9" borderId="48" xfId="2" applyFont="1" applyFill="1" applyBorder="1" applyAlignment="1">
      <alignment horizontal="center" vertical="center" wrapText="1"/>
    </xf>
    <xf numFmtId="0" fontId="54" fillId="9" borderId="11" xfId="2" applyFont="1" applyFill="1" applyBorder="1" applyAlignment="1">
      <alignment horizontal="center" vertical="center" wrapText="1"/>
    </xf>
    <xf numFmtId="0" fontId="57" fillId="7" borderId="11" xfId="2" applyFont="1" applyFill="1" applyBorder="1" applyAlignment="1">
      <alignment horizontal="left" vertical="center" wrapText="1"/>
    </xf>
    <xf numFmtId="0" fontId="61" fillId="0" borderId="29" xfId="2" applyFont="1" applyFill="1" applyBorder="1" applyAlignment="1">
      <alignment horizontal="center" vertical="center" wrapText="1"/>
    </xf>
    <xf numFmtId="0" fontId="61" fillId="0" borderId="11" xfId="2" applyFont="1" applyFill="1" applyBorder="1" applyAlignment="1">
      <alignment horizontal="center" vertical="center" wrapText="1"/>
    </xf>
    <xf numFmtId="0" fontId="0" fillId="0" borderId="14" xfId="0" applyFill="1" applyBorder="1" applyAlignment="1">
      <alignment horizontal="center" vertical="center" wrapText="1"/>
    </xf>
    <xf numFmtId="0" fontId="53" fillId="9" borderId="29" xfId="2" applyFont="1" applyFill="1" applyBorder="1" applyAlignment="1">
      <alignment horizontal="center" vertical="center" wrapText="1"/>
    </xf>
    <xf numFmtId="0" fontId="58" fillId="7" borderId="29" xfId="2" applyFont="1" applyFill="1" applyBorder="1" applyAlignment="1">
      <alignment horizontal="left" vertical="center" wrapText="1"/>
    </xf>
    <xf numFmtId="0" fontId="67" fillId="0" borderId="14" xfId="0" applyFont="1" applyBorder="1" applyAlignment="1">
      <alignment horizontal="left" vertical="center" wrapText="1"/>
    </xf>
    <xf numFmtId="0" fontId="74" fillId="10" borderId="44" xfId="2" applyFont="1" applyFill="1" applyBorder="1" applyAlignment="1">
      <alignment horizontal="center" vertical="center" wrapText="1"/>
    </xf>
    <xf numFmtId="0" fontId="76" fillId="0" borderId="44" xfId="6" applyFont="1" applyBorder="1" applyAlignment="1">
      <alignment horizontal="center" vertical="center" wrapText="1"/>
    </xf>
    <xf numFmtId="0" fontId="74" fillId="10" borderId="1" xfId="2" applyFont="1" applyFill="1" applyBorder="1" applyAlignment="1">
      <alignment horizontal="center" vertical="center" wrapText="1"/>
    </xf>
    <xf numFmtId="0" fontId="76" fillId="0" borderId="1" xfId="6" applyFont="1" applyBorder="1" applyAlignment="1">
      <alignment horizontal="center" vertical="center" wrapText="1"/>
    </xf>
    <xf numFmtId="0" fontId="48" fillId="0" borderId="11" xfId="0" applyFont="1" applyBorder="1" applyAlignment="1">
      <alignment horizontal="left" vertical="center" wrapText="1"/>
    </xf>
    <xf numFmtId="0" fontId="53" fillId="9" borderId="1" xfId="2" applyFont="1" applyFill="1" applyBorder="1" applyAlignment="1">
      <alignment horizontal="center" vertical="center" wrapText="1"/>
    </xf>
    <xf numFmtId="0" fontId="0" fillId="0" borderId="1" xfId="0" applyBorder="1" applyAlignment="1">
      <alignment horizontal="center" vertical="center" wrapText="1"/>
    </xf>
    <xf numFmtId="0" fontId="54" fillId="8" borderId="46" xfId="2" applyFont="1" applyFill="1" applyBorder="1" applyAlignment="1">
      <alignment horizontal="center" vertical="center" wrapText="1"/>
    </xf>
    <xf numFmtId="0" fontId="54" fillId="8" borderId="29" xfId="2" applyFont="1" applyFill="1" applyBorder="1" applyAlignment="1">
      <alignment horizontal="center" vertical="center" wrapText="1"/>
    </xf>
    <xf numFmtId="0" fontId="53" fillId="8" borderId="46" xfId="0" applyFont="1" applyFill="1" applyBorder="1" applyAlignment="1">
      <alignment horizontal="center" vertical="center" wrapText="1"/>
    </xf>
    <xf numFmtId="0" fontId="53" fillId="8" borderId="48" xfId="0" applyFont="1" applyFill="1" applyBorder="1" applyAlignment="1">
      <alignment horizontal="center" vertical="center" wrapText="1"/>
    </xf>
    <xf numFmtId="0" fontId="0" fillId="0" borderId="48" xfId="0" applyBorder="1" applyAlignment="1">
      <alignment horizontal="center" vertical="center" wrapText="1"/>
    </xf>
    <xf numFmtId="0" fontId="53" fillId="8" borderId="29" xfId="0" applyFont="1" applyFill="1" applyBorder="1" applyAlignment="1">
      <alignment horizontal="center" vertical="center" wrapText="1"/>
    </xf>
    <xf numFmtId="0" fontId="53" fillId="8" borderId="11" xfId="0" applyFont="1" applyFill="1" applyBorder="1" applyAlignment="1">
      <alignment horizontal="center" vertical="center" wrapText="1"/>
    </xf>
    <xf numFmtId="0" fontId="61" fillId="0" borderId="11" xfId="2" applyFont="1" applyBorder="1" applyAlignment="1">
      <alignment horizontal="center" vertical="center" wrapText="1"/>
    </xf>
    <xf numFmtId="0" fontId="53" fillId="5" borderId="46" xfId="2" applyFont="1" applyFill="1" applyBorder="1" applyAlignment="1">
      <alignment horizontal="center" vertical="center" wrapText="1"/>
    </xf>
    <xf numFmtId="0" fontId="53" fillId="5" borderId="48" xfId="2" applyFont="1" applyFill="1" applyBorder="1" applyAlignment="1">
      <alignment horizontal="center" vertical="center" wrapText="1"/>
    </xf>
    <xf numFmtId="0" fontId="54" fillId="5" borderId="29" xfId="2" applyFont="1" applyFill="1" applyBorder="1" applyAlignment="1">
      <alignment horizontal="center" vertical="center" wrapText="1"/>
    </xf>
    <xf numFmtId="0" fontId="54" fillId="5" borderId="11" xfId="2" applyFont="1" applyFill="1" applyBorder="1" applyAlignment="1">
      <alignment horizontal="center" vertical="center" wrapText="1"/>
    </xf>
    <xf numFmtId="0" fontId="53" fillId="8" borderId="44" xfId="0" applyFont="1" applyFill="1" applyBorder="1" applyAlignment="1">
      <alignment horizontal="center" vertical="center" wrapText="1"/>
    </xf>
    <xf numFmtId="0" fontId="53" fillId="8" borderId="1" xfId="0" applyFont="1" applyFill="1" applyBorder="1" applyAlignment="1">
      <alignment horizontal="center" vertical="center" wrapText="1"/>
    </xf>
    <xf numFmtId="0" fontId="14" fillId="0" borderId="11" xfId="0" applyFont="1" applyBorder="1" applyAlignment="1">
      <alignment horizontal="center" vertical="center" wrapText="1"/>
    </xf>
    <xf numFmtId="0" fontId="47" fillId="7" borderId="29" xfId="2" applyFont="1" applyFill="1" applyBorder="1" applyAlignment="1">
      <alignment horizontal="left" vertical="center" wrapText="1"/>
    </xf>
    <xf numFmtId="0" fontId="64" fillId="0" borderId="11" xfId="0" applyFont="1" applyBorder="1" applyAlignment="1">
      <alignment horizontal="left" vertical="center" wrapText="1"/>
    </xf>
    <xf numFmtId="0" fontId="64" fillId="0" borderId="14" xfId="0" applyFont="1" applyBorder="1" applyAlignment="1">
      <alignment horizontal="left" vertical="center" wrapText="1"/>
    </xf>
    <xf numFmtId="0" fontId="53" fillId="6" borderId="44" xfId="0" applyFont="1" applyFill="1" applyBorder="1" applyAlignment="1">
      <alignment horizontal="center" vertical="center" wrapText="1"/>
    </xf>
    <xf numFmtId="0" fontId="54" fillId="6" borderId="1" xfId="0" applyFont="1" applyFill="1" applyBorder="1" applyAlignment="1">
      <alignment horizontal="center" vertical="center" wrapText="1"/>
    </xf>
    <xf numFmtId="0" fontId="47" fillId="7" borderId="1" xfId="2" applyFont="1" applyFill="1" applyBorder="1" applyAlignment="1">
      <alignment horizontal="left" vertical="center" wrapText="1"/>
    </xf>
    <xf numFmtId="0" fontId="64" fillId="0" borderId="1" xfId="0" applyFont="1" applyBorder="1" applyAlignment="1">
      <alignment horizontal="left" vertical="center" wrapText="1"/>
    </xf>
    <xf numFmtId="0" fontId="57" fillId="0" borderId="29" xfId="2" applyFont="1" applyBorder="1" applyAlignment="1">
      <alignment horizontal="left" vertical="center" wrapText="1"/>
    </xf>
    <xf numFmtId="0" fontId="53" fillId="6" borderId="46" xfId="0" applyFont="1" applyFill="1" applyBorder="1" applyAlignment="1">
      <alignment horizontal="center" vertical="center" wrapText="1"/>
    </xf>
    <xf numFmtId="0" fontId="53" fillId="6" borderId="48" xfId="0" applyFont="1" applyFill="1" applyBorder="1" applyAlignment="1">
      <alignment horizontal="center" vertical="center" wrapText="1"/>
    </xf>
    <xf numFmtId="0" fontId="53" fillId="0" borderId="48" xfId="0" applyFont="1" applyBorder="1" applyAlignment="1">
      <alignment horizontal="center" vertical="center" wrapText="1"/>
    </xf>
    <xf numFmtId="0" fontId="53" fillId="0" borderId="51" xfId="0" applyFont="1" applyBorder="1" applyAlignment="1">
      <alignment horizontal="center" vertical="center" wrapText="1"/>
    </xf>
    <xf numFmtId="0" fontId="53" fillId="6" borderId="29" xfId="0" applyFont="1" applyFill="1" applyBorder="1" applyAlignment="1">
      <alignment horizontal="center" vertical="center" wrapText="1"/>
    </xf>
    <xf numFmtId="0" fontId="53" fillId="6" borderId="11" xfId="0" applyFont="1" applyFill="1" applyBorder="1" applyAlignment="1">
      <alignment horizontal="center" vertical="center" wrapText="1"/>
    </xf>
    <xf numFmtId="0" fontId="53" fillId="0" borderId="11" xfId="0" applyFont="1" applyBorder="1" applyAlignment="1">
      <alignment horizontal="center" vertical="center" wrapText="1"/>
    </xf>
    <xf numFmtId="0" fontId="53" fillId="0" borderId="14" xfId="0" applyFont="1" applyBorder="1" applyAlignment="1">
      <alignment horizontal="center" vertical="center" wrapText="1"/>
    </xf>
    <xf numFmtId="0" fontId="47" fillId="7" borderId="11" xfId="2" applyFont="1" applyFill="1" applyBorder="1" applyAlignment="1">
      <alignment horizontal="left" vertical="center" wrapText="1"/>
    </xf>
    <xf numFmtId="0" fontId="0" fillId="6" borderId="44" xfId="0" applyFill="1" applyBorder="1" applyAlignment="1">
      <alignment horizontal="center" vertical="center" wrapText="1"/>
    </xf>
    <xf numFmtId="0" fontId="53"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57" fillId="0" borderId="11" xfId="2" applyFont="1" applyBorder="1" applyAlignment="1">
      <alignment horizontal="left" vertical="center" wrapText="1"/>
    </xf>
    <xf numFmtId="0" fontId="57" fillId="0" borderId="14" xfId="2" applyFont="1" applyBorder="1" applyAlignment="1">
      <alignment horizontal="left" vertical="center" wrapText="1"/>
    </xf>
    <xf numFmtId="0" fontId="61" fillId="0" borderId="14" xfId="2" applyFont="1" applyBorder="1" applyAlignment="1">
      <alignment horizontal="center" vertical="center" wrapText="1"/>
    </xf>
    <xf numFmtId="0" fontId="56" fillId="3" borderId="40" xfId="2" applyFont="1" applyFill="1" applyBorder="1" applyAlignment="1">
      <alignment horizontal="center" vertical="center" wrapText="1"/>
    </xf>
    <xf numFmtId="0" fontId="56" fillId="3" borderId="14" xfId="2" applyFont="1" applyFill="1" applyBorder="1" applyAlignment="1">
      <alignment horizontal="center" vertical="center" wrapText="1"/>
    </xf>
    <xf numFmtId="6" fontId="53" fillId="3" borderId="41" xfId="4" applyFont="1" applyFill="1" applyBorder="1" applyAlignment="1">
      <alignment horizontal="center" vertical="center" wrapText="1"/>
    </xf>
    <xf numFmtId="6" fontId="53" fillId="3" borderId="42" xfId="4" applyFont="1" applyFill="1" applyBorder="1" applyAlignment="1">
      <alignment horizontal="center" vertical="center" wrapText="1"/>
    </xf>
    <xf numFmtId="6" fontId="53" fillId="3" borderId="7" xfId="4" applyFont="1" applyFill="1" applyBorder="1" applyAlignment="1">
      <alignment horizontal="center" vertical="center" wrapText="1"/>
    </xf>
    <xf numFmtId="6" fontId="53" fillId="3" borderId="45" xfId="4" applyFont="1" applyFill="1" applyBorder="1" applyAlignment="1">
      <alignment horizontal="center" vertical="center" wrapText="1"/>
    </xf>
    <xf numFmtId="0" fontId="56" fillId="4" borderId="4" xfId="2" applyFont="1" applyFill="1" applyBorder="1" applyAlignment="1">
      <alignment vertical="center" wrapText="1"/>
    </xf>
    <xf numFmtId="0" fontId="56" fillId="4" borderId="6" xfId="2" applyFont="1" applyFill="1" applyBorder="1" applyAlignment="1">
      <alignment vertical="center" wrapText="1"/>
    </xf>
    <xf numFmtId="0" fontId="89" fillId="0" borderId="0" xfId="0" applyFont="1" applyBorder="1" applyAlignment="1">
      <alignment horizontal="center" vertical="center"/>
    </xf>
  </cellXfs>
  <cellStyles count="7">
    <cellStyle name="ハイパーリンク" xfId="1" builtinId="8"/>
    <cellStyle name="通貨 2" xfId="4"/>
    <cellStyle name="標準" xfId="0" builtinId="0"/>
    <cellStyle name="標準 2" xfId="6"/>
    <cellStyle name="標準 4" xfId="3"/>
    <cellStyle name="標準 9 2" xfId="2"/>
    <cellStyle name="標準 9 2 5" xfId="5"/>
  </cellStyles>
  <dxfs count="6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J$33" lockText="1" noThreeD="1"/>
</file>

<file path=xl/ctrlProps/ctrlProp10.xml><?xml version="1.0" encoding="utf-8"?>
<formControlPr xmlns="http://schemas.microsoft.com/office/spreadsheetml/2009/9/main" objectType="CheckBox" fmlaLink="$J$39" lockText="1" noThreeD="1"/>
</file>

<file path=xl/ctrlProps/ctrlProp11.xml><?xml version="1.0" encoding="utf-8"?>
<formControlPr xmlns="http://schemas.microsoft.com/office/spreadsheetml/2009/9/main" objectType="CheckBox" fmlaLink="$J$45" lockText="1" noThreeD="1"/>
</file>

<file path=xl/ctrlProps/ctrlProp12.xml><?xml version="1.0" encoding="utf-8"?>
<formControlPr xmlns="http://schemas.microsoft.com/office/spreadsheetml/2009/9/main" objectType="Radio" firstButton="1" fmlaLink="$J$10" lockText="1" noThreeD="1"/>
</file>

<file path=xl/ctrlProps/ctrlProp13.xml><?xml version="1.0" encoding="utf-8"?>
<formControlPr xmlns="http://schemas.microsoft.com/office/spreadsheetml/2009/9/main" objectType="CheckBox" fmlaLink="$J$47" lockText="1" noThreeD="1"/>
</file>

<file path=xl/ctrlProps/ctrlProp14.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9" lockText="1" noThreeD="1"/>
</file>

<file path=xl/ctrlProps/ctrlProp16.xml><?xml version="1.0" encoding="utf-8"?>
<formControlPr xmlns="http://schemas.microsoft.com/office/spreadsheetml/2009/9/main" objectType="CheckBox" fmlaLink="$I$10" lockText="1" noThreeD="1"/>
</file>

<file path=xl/ctrlProps/ctrlProp17.xml><?xml version="1.0" encoding="utf-8"?>
<formControlPr xmlns="http://schemas.microsoft.com/office/spreadsheetml/2009/9/main" objectType="CheckBox" fmlaLink="$I$12" lockText="1" noThreeD="1"/>
</file>

<file path=xl/ctrlProps/ctrlProp18.xml><?xml version="1.0" encoding="utf-8"?>
<formControlPr xmlns="http://schemas.microsoft.com/office/spreadsheetml/2009/9/main" objectType="CheckBox" fmlaLink="$I$13" lockText="1" noThreeD="1"/>
</file>

<file path=xl/ctrlProps/ctrlProp19.xml><?xml version="1.0" encoding="utf-8"?>
<formControlPr xmlns="http://schemas.microsoft.com/office/spreadsheetml/2009/9/main" objectType="CheckBox" fmlaLink="$I$14" lockText="1" noThreeD="1"/>
</file>

<file path=xl/ctrlProps/ctrlProp2.xml><?xml version="1.0" encoding="utf-8"?>
<formControlPr xmlns="http://schemas.microsoft.com/office/spreadsheetml/2009/9/main" objectType="CheckBox" fmlaLink="$J$34" lockText="1" noThreeD="1"/>
</file>

<file path=xl/ctrlProps/ctrlProp20.xml><?xml version="1.0" encoding="utf-8"?>
<formControlPr xmlns="http://schemas.microsoft.com/office/spreadsheetml/2009/9/main" objectType="CheckBox" fmlaLink="$I$15" lockText="1" noThreeD="1"/>
</file>

<file path=xl/ctrlProps/ctrlProp21.xml><?xml version="1.0" encoding="utf-8"?>
<formControlPr xmlns="http://schemas.microsoft.com/office/spreadsheetml/2009/9/main" objectType="CheckBox" fmlaLink="$I$17" lockText="1" noThreeD="1"/>
</file>

<file path=xl/ctrlProps/ctrlProp22.xml><?xml version="1.0" encoding="utf-8"?>
<formControlPr xmlns="http://schemas.microsoft.com/office/spreadsheetml/2009/9/main" objectType="CheckBox" fmlaLink="$I$18" lockText="1" noThreeD="1"/>
</file>

<file path=xl/ctrlProps/ctrlProp23.xml><?xml version="1.0" encoding="utf-8"?>
<formControlPr xmlns="http://schemas.microsoft.com/office/spreadsheetml/2009/9/main" objectType="CheckBox" fmlaLink="$I$20" lockText="1" noThreeD="1"/>
</file>

<file path=xl/ctrlProps/ctrlProp24.xml><?xml version="1.0" encoding="utf-8"?>
<formControlPr xmlns="http://schemas.microsoft.com/office/spreadsheetml/2009/9/main" objectType="CheckBox" fmlaLink="$I$19" lockText="1" noThreeD="1"/>
</file>

<file path=xl/ctrlProps/ctrlProp25.xml><?xml version="1.0" encoding="utf-8"?>
<formControlPr xmlns="http://schemas.microsoft.com/office/spreadsheetml/2009/9/main" objectType="CheckBox" fmlaLink="$I$22" lockText="1" noThreeD="1"/>
</file>

<file path=xl/ctrlProps/ctrlProp26.xml><?xml version="1.0" encoding="utf-8"?>
<formControlPr xmlns="http://schemas.microsoft.com/office/spreadsheetml/2009/9/main" objectType="CheckBox" fmlaLink="$I$21" lockText="1" noThreeD="1"/>
</file>

<file path=xl/ctrlProps/ctrlProp27.xml><?xml version="1.0" encoding="utf-8"?>
<formControlPr xmlns="http://schemas.microsoft.com/office/spreadsheetml/2009/9/main" objectType="CheckBox" fmlaLink="$I$23" lockText="1" noThreeD="1"/>
</file>

<file path=xl/ctrlProps/ctrlProp28.xml><?xml version="1.0" encoding="utf-8"?>
<formControlPr xmlns="http://schemas.microsoft.com/office/spreadsheetml/2009/9/main" objectType="CheckBox" fmlaLink="$I$25" lockText="1" noThreeD="1"/>
</file>

<file path=xl/ctrlProps/ctrlProp29.xml><?xml version="1.0" encoding="utf-8"?>
<formControlPr xmlns="http://schemas.microsoft.com/office/spreadsheetml/2009/9/main" objectType="CheckBox" fmlaLink="$I$26" lockText="1" noThreeD="1"/>
</file>

<file path=xl/ctrlProps/ctrlProp3.xml><?xml version="1.0" encoding="utf-8"?>
<formControlPr xmlns="http://schemas.microsoft.com/office/spreadsheetml/2009/9/main" objectType="CheckBox" fmlaLink="$J$35" lockText="1" noThreeD="1"/>
</file>

<file path=xl/ctrlProps/ctrlProp30.xml><?xml version="1.0" encoding="utf-8"?>
<formControlPr xmlns="http://schemas.microsoft.com/office/spreadsheetml/2009/9/main" objectType="CheckBox" fmlaLink="$I$27" lockText="1" noThreeD="1"/>
</file>

<file path=xl/ctrlProps/ctrlProp31.xml><?xml version="1.0" encoding="utf-8"?>
<formControlPr xmlns="http://schemas.microsoft.com/office/spreadsheetml/2009/9/main" objectType="CheckBox" fmlaLink="$I$28" lockText="1" noThreeD="1"/>
</file>

<file path=xl/ctrlProps/ctrlProp32.xml><?xml version="1.0" encoding="utf-8"?>
<formControlPr xmlns="http://schemas.microsoft.com/office/spreadsheetml/2009/9/main" objectType="CheckBox" fmlaLink="$I$29" lockText="1" noThreeD="1"/>
</file>

<file path=xl/ctrlProps/ctrlProp33.xml><?xml version="1.0" encoding="utf-8"?>
<formControlPr xmlns="http://schemas.microsoft.com/office/spreadsheetml/2009/9/main" objectType="CheckBox" fmlaLink="$I$30" lockText="1" noThreeD="1"/>
</file>

<file path=xl/ctrlProps/ctrlProp34.xml><?xml version="1.0" encoding="utf-8"?>
<formControlPr xmlns="http://schemas.microsoft.com/office/spreadsheetml/2009/9/main" objectType="CheckBox" fmlaLink="$I$31" lockText="1" noThreeD="1"/>
</file>

<file path=xl/ctrlProps/ctrlProp35.xml><?xml version="1.0" encoding="utf-8"?>
<formControlPr xmlns="http://schemas.microsoft.com/office/spreadsheetml/2009/9/main" objectType="CheckBox" fmlaLink="$I$32" lockText="1" noThreeD="1"/>
</file>

<file path=xl/ctrlProps/ctrlProp36.xml><?xml version="1.0" encoding="utf-8"?>
<formControlPr xmlns="http://schemas.microsoft.com/office/spreadsheetml/2009/9/main" objectType="CheckBox" fmlaLink="$I$33" lockText="1" noThreeD="1"/>
</file>

<file path=xl/ctrlProps/ctrlProp37.xml><?xml version="1.0" encoding="utf-8"?>
<formControlPr xmlns="http://schemas.microsoft.com/office/spreadsheetml/2009/9/main" objectType="CheckBox" fmlaLink="$I$34" lockText="1" noThreeD="1"/>
</file>

<file path=xl/ctrlProps/ctrlProp38.xml><?xml version="1.0" encoding="utf-8"?>
<formControlPr xmlns="http://schemas.microsoft.com/office/spreadsheetml/2009/9/main" objectType="CheckBox" fmlaLink="$I$35" lockText="1" noThreeD="1"/>
</file>

<file path=xl/ctrlProps/ctrlProp39.xml><?xml version="1.0" encoding="utf-8"?>
<formControlPr xmlns="http://schemas.microsoft.com/office/spreadsheetml/2009/9/main" objectType="CheckBox" fmlaLink="$I$37" lockText="1" noThreeD="1"/>
</file>

<file path=xl/ctrlProps/ctrlProp4.xml><?xml version="1.0" encoding="utf-8"?>
<formControlPr xmlns="http://schemas.microsoft.com/office/spreadsheetml/2009/9/main" objectType="CheckBox" fmlaLink="$J$36" lockText="1" noThreeD="1"/>
</file>

<file path=xl/ctrlProps/ctrlProp40.xml><?xml version="1.0" encoding="utf-8"?>
<formControlPr xmlns="http://schemas.microsoft.com/office/spreadsheetml/2009/9/main" objectType="CheckBox" fmlaLink="$I$39" lockText="1" noThreeD="1"/>
</file>

<file path=xl/ctrlProps/ctrlProp41.xml><?xml version="1.0" encoding="utf-8"?>
<formControlPr xmlns="http://schemas.microsoft.com/office/spreadsheetml/2009/9/main" objectType="CheckBox" fmlaLink="$I$40" lockText="1" noThreeD="1"/>
</file>

<file path=xl/ctrlProps/ctrlProp42.xml><?xml version="1.0" encoding="utf-8"?>
<formControlPr xmlns="http://schemas.microsoft.com/office/spreadsheetml/2009/9/main" objectType="CheckBox" fmlaLink="$I$41" lockText="1" noThreeD="1"/>
</file>

<file path=xl/ctrlProps/ctrlProp43.xml><?xml version="1.0" encoding="utf-8"?>
<formControlPr xmlns="http://schemas.microsoft.com/office/spreadsheetml/2009/9/main" objectType="CheckBox" fmlaLink="$I$42" lockText="1" noThreeD="1"/>
</file>

<file path=xl/ctrlProps/ctrlProp44.xml><?xml version="1.0" encoding="utf-8"?>
<formControlPr xmlns="http://schemas.microsoft.com/office/spreadsheetml/2009/9/main" objectType="CheckBox" fmlaLink="$I$44" lockText="1" noThreeD="1"/>
</file>

<file path=xl/ctrlProps/ctrlProp45.xml><?xml version="1.0" encoding="utf-8"?>
<formControlPr xmlns="http://schemas.microsoft.com/office/spreadsheetml/2009/9/main" objectType="CheckBox" fmlaLink="$I$45" lockText="1" noThreeD="1"/>
</file>

<file path=xl/ctrlProps/ctrlProp46.xml><?xml version="1.0" encoding="utf-8"?>
<formControlPr xmlns="http://schemas.microsoft.com/office/spreadsheetml/2009/9/main" objectType="CheckBox" fmlaLink="$I$46" lockText="1" noThreeD="1"/>
</file>

<file path=xl/ctrlProps/ctrlProp47.xml><?xml version="1.0" encoding="utf-8"?>
<formControlPr xmlns="http://schemas.microsoft.com/office/spreadsheetml/2009/9/main" objectType="CheckBox" fmlaLink="$I$47" lockText="1" noThreeD="1"/>
</file>

<file path=xl/ctrlProps/ctrlProp48.xml><?xml version="1.0" encoding="utf-8"?>
<formControlPr xmlns="http://schemas.microsoft.com/office/spreadsheetml/2009/9/main" objectType="CheckBox" fmlaLink="$I$48" lockText="1" noThreeD="1"/>
</file>

<file path=xl/ctrlProps/ctrlProp49.xml><?xml version="1.0" encoding="utf-8"?>
<formControlPr xmlns="http://schemas.microsoft.com/office/spreadsheetml/2009/9/main" objectType="CheckBox" fmlaLink="$I$49" lockText="1" noThreeD="1"/>
</file>

<file path=xl/ctrlProps/ctrlProp5.xml><?xml version="1.0" encoding="utf-8"?>
<formControlPr xmlns="http://schemas.microsoft.com/office/spreadsheetml/2009/9/main" objectType="CheckBox" fmlaLink="$J$46" lockText="1" noThreeD="1"/>
</file>

<file path=xl/ctrlProps/ctrlProp50.xml><?xml version="1.0" encoding="utf-8"?>
<formControlPr xmlns="http://schemas.microsoft.com/office/spreadsheetml/2009/9/main" objectType="CheckBox" fmlaLink="$I$50" lockText="1" noThreeD="1"/>
</file>

<file path=xl/ctrlProps/ctrlProp51.xml><?xml version="1.0" encoding="utf-8"?>
<formControlPr xmlns="http://schemas.microsoft.com/office/spreadsheetml/2009/9/main" objectType="CheckBox" fmlaLink="$I$51" lockText="1" noThreeD="1"/>
</file>

<file path=xl/ctrlProps/ctrlProp52.xml><?xml version="1.0" encoding="utf-8"?>
<formControlPr xmlns="http://schemas.microsoft.com/office/spreadsheetml/2009/9/main" objectType="CheckBox" fmlaLink="$I$52" lockText="1" noThreeD="1"/>
</file>

<file path=xl/ctrlProps/ctrlProp53.xml><?xml version="1.0" encoding="utf-8"?>
<formControlPr xmlns="http://schemas.microsoft.com/office/spreadsheetml/2009/9/main" objectType="CheckBox" fmlaLink="$I$53" lockText="1" noThreeD="1"/>
</file>

<file path=xl/ctrlProps/ctrlProp54.xml><?xml version="1.0" encoding="utf-8"?>
<formControlPr xmlns="http://schemas.microsoft.com/office/spreadsheetml/2009/9/main" objectType="CheckBox" fmlaLink="$I$55" lockText="1" noThreeD="1"/>
</file>

<file path=xl/ctrlProps/ctrlProp55.xml><?xml version="1.0" encoding="utf-8"?>
<formControlPr xmlns="http://schemas.microsoft.com/office/spreadsheetml/2009/9/main" objectType="CheckBox" fmlaLink="$I$56" lockText="1" noThreeD="1"/>
</file>

<file path=xl/ctrlProps/ctrlProp56.xml><?xml version="1.0" encoding="utf-8"?>
<formControlPr xmlns="http://schemas.microsoft.com/office/spreadsheetml/2009/9/main" objectType="CheckBox" fmlaLink="$I$57" lockText="1" noThreeD="1"/>
</file>

<file path=xl/ctrlProps/ctrlProp57.xml><?xml version="1.0" encoding="utf-8"?>
<formControlPr xmlns="http://schemas.microsoft.com/office/spreadsheetml/2009/9/main" objectType="CheckBox" fmlaLink="$I$58" lockText="1" noThreeD="1"/>
</file>

<file path=xl/ctrlProps/ctrlProp58.xml><?xml version="1.0" encoding="utf-8"?>
<formControlPr xmlns="http://schemas.microsoft.com/office/spreadsheetml/2009/9/main" objectType="CheckBox" fmlaLink="$I$59" lockText="1" noThreeD="1"/>
</file>

<file path=xl/ctrlProps/ctrlProp59.xml><?xml version="1.0" encoding="utf-8"?>
<formControlPr xmlns="http://schemas.microsoft.com/office/spreadsheetml/2009/9/main" objectType="CheckBox" fmlaLink="$I$60" lockText="1" noThreeD="1"/>
</file>

<file path=xl/ctrlProps/ctrlProp6.xml><?xml version="1.0" encoding="utf-8"?>
<formControlPr xmlns="http://schemas.microsoft.com/office/spreadsheetml/2009/9/main" objectType="CheckBox" fmlaLink="$J$41" lockText="1" noThreeD="1"/>
</file>

<file path=xl/ctrlProps/ctrlProp60.xml><?xml version="1.0" encoding="utf-8"?>
<formControlPr xmlns="http://schemas.microsoft.com/office/spreadsheetml/2009/9/main" objectType="CheckBox" fmlaLink="$I$61" lockText="1" noThreeD="1"/>
</file>

<file path=xl/ctrlProps/ctrlProp61.xml><?xml version="1.0" encoding="utf-8"?>
<formControlPr xmlns="http://schemas.microsoft.com/office/spreadsheetml/2009/9/main" objectType="CheckBox" fmlaLink="$I$62" lockText="1" noThreeD="1"/>
</file>

<file path=xl/ctrlProps/ctrlProp62.xml><?xml version="1.0" encoding="utf-8"?>
<formControlPr xmlns="http://schemas.microsoft.com/office/spreadsheetml/2009/9/main" objectType="CheckBox" fmlaLink="$I$63" lockText="1" noThreeD="1"/>
</file>

<file path=xl/ctrlProps/ctrlProp63.xml><?xml version="1.0" encoding="utf-8"?>
<formControlPr xmlns="http://schemas.microsoft.com/office/spreadsheetml/2009/9/main" objectType="CheckBox" fmlaLink="$I$64" lockText="1" noThreeD="1"/>
</file>

<file path=xl/ctrlProps/ctrlProp64.xml><?xml version="1.0" encoding="utf-8"?>
<formControlPr xmlns="http://schemas.microsoft.com/office/spreadsheetml/2009/9/main" objectType="CheckBox" fmlaLink="$I$66" lockText="1" noThreeD="1"/>
</file>

<file path=xl/ctrlProps/ctrlProp65.xml><?xml version="1.0" encoding="utf-8"?>
<formControlPr xmlns="http://schemas.microsoft.com/office/spreadsheetml/2009/9/main" objectType="CheckBox" fmlaLink="$I$67" lockText="1" noThreeD="1"/>
</file>

<file path=xl/ctrlProps/ctrlProp66.xml><?xml version="1.0" encoding="utf-8"?>
<formControlPr xmlns="http://schemas.microsoft.com/office/spreadsheetml/2009/9/main" objectType="CheckBox" fmlaLink="$I$68" lockText="1" noThreeD="1"/>
</file>

<file path=xl/ctrlProps/ctrlProp67.xml><?xml version="1.0" encoding="utf-8"?>
<formControlPr xmlns="http://schemas.microsoft.com/office/spreadsheetml/2009/9/main" objectType="CheckBox" fmlaLink="$I$70" lockText="1" noThreeD="1"/>
</file>

<file path=xl/ctrlProps/ctrlProp68.xml><?xml version="1.0" encoding="utf-8"?>
<formControlPr xmlns="http://schemas.microsoft.com/office/spreadsheetml/2009/9/main" objectType="CheckBox" fmlaLink="$I$72" lockText="1" noThreeD="1"/>
</file>

<file path=xl/ctrlProps/ctrlProp69.xml><?xml version="1.0" encoding="utf-8"?>
<formControlPr xmlns="http://schemas.microsoft.com/office/spreadsheetml/2009/9/main" objectType="CheckBox" fmlaLink="$I$73" lockText="1" noThreeD="1"/>
</file>

<file path=xl/ctrlProps/ctrlProp7.xml><?xml version="1.0" encoding="utf-8"?>
<formControlPr xmlns="http://schemas.microsoft.com/office/spreadsheetml/2009/9/main" objectType="CheckBox" fmlaLink="$J$42" lockText="1" noThreeD="1"/>
</file>

<file path=xl/ctrlProps/ctrlProp70.xml><?xml version="1.0" encoding="utf-8"?>
<formControlPr xmlns="http://schemas.microsoft.com/office/spreadsheetml/2009/9/main" objectType="CheckBox" fmlaLink="$I$74" lockText="1" noThreeD="1"/>
</file>

<file path=xl/ctrlProps/ctrlProp71.xml><?xml version="1.0" encoding="utf-8"?>
<formControlPr xmlns="http://schemas.microsoft.com/office/spreadsheetml/2009/9/main" objectType="CheckBox" fmlaLink="$I$75" lockText="1" noThreeD="1"/>
</file>

<file path=xl/ctrlProps/ctrlProp72.xml><?xml version="1.0" encoding="utf-8"?>
<formControlPr xmlns="http://schemas.microsoft.com/office/spreadsheetml/2009/9/main" objectType="CheckBox" fmlaLink="$I$76" lockText="1" noThreeD="1"/>
</file>

<file path=xl/ctrlProps/ctrlProp73.xml><?xml version="1.0" encoding="utf-8"?>
<formControlPr xmlns="http://schemas.microsoft.com/office/spreadsheetml/2009/9/main" objectType="CheckBox" fmlaLink="$I$77" lockText="1" noThreeD="1"/>
</file>

<file path=xl/ctrlProps/ctrlProp74.xml><?xml version="1.0" encoding="utf-8"?>
<formControlPr xmlns="http://schemas.microsoft.com/office/spreadsheetml/2009/9/main" objectType="CheckBox" fmlaLink="$I$78" lockText="1" noThreeD="1"/>
</file>

<file path=xl/ctrlProps/ctrlProp75.xml><?xml version="1.0" encoding="utf-8"?>
<formControlPr xmlns="http://schemas.microsoft.com/office/spreadsheetml/2009/9/main" objectType="CheckBox" fmlaLink="$I$71" lockText="1" noThreeD="1"/>
</file>

<file path=xl/ctrlProps/ctrlProp76.xml><?xml version="1.0" encoding="utf-8"?>
<formControlPr xmlns="http://schemas.microsoft.com/office/spreadsheetml/2009/9/main" objectType="CheckBox" fmlaLink="$I$65" lockText="1" noThreeD="1"/>
</file>

<file path=xl/ctrlProps/ctrlProp77.xml><?xml version="1.0" encoding="utf-8"?>
<formControlPr xmlns="http://schemas.microsoft.com/office/spreadsheetml/2009/9/main" objectType="CheckBox" fmlaLink="$I$24" lockText="1" noThreeD="1"/>
</file>

<file path=xl/ctrlProps/ctrlProp78.xml><?xml version="1.0" encoding="utf-8"?>
<formControlPr xmlns="http://schemas.microsoft.com/office/spreadsheetml/2009/9/main" objectType="CheckBox" fmlaLink="$I$36" lockText="1" noThreeD="1"/>
</file>

<file path=xl/ctrlProps/ctrlProp79.xml><?xml version="1.0" encoding="utf-8"?>
<formControlPr xmlns="http://schemas.microsoft.com/office/spreadsheetml/2009/9/main" objectType="CheckBox" fmlaLink="$I$43" lockText="1" noThreeD="1"/>
</file>

<file path=xl/ctrlProps/ctrlProp8.xml><?xml version="1.0" encoding="utf-8"?>
<formControlPr xmlns="http://schemas.microsoft.com/office/spreadsheetml/2009/9/main" objectType="CheckBox" fmlaLink="$J$43" lockText="1" noThreeD="1"/>
</file>

<file path=xl/ctrlProps/ctrlProp80.xml><?xml version="1.0" encoding="utf-8"?>
<formControlPr xmlns="http://schemas.microsoft.com/office/spreadsheetml/2009/9/main" objectType="CheckBox" fmlaLink="$I$11" lockText="1" noThreeD="1"/>
</file>

<file path=xl/ctrlProps/ctrlProp81.xml><?xml version="1.0" encoding="utf-8"?>
<formControlPr xmlns="http://schemas.microsoft.com/office/spreadsheetml/2009/9/main" objectType="CheckBox" fmlaLink="$I$16" lockText="1" noThreeD="1"/>
</file>

<file path=xl/ctrlProps/ctrlProp9.xml><?xml version="1.0" encoding="utf-8"?>
<formControlPr xmlns="http://schemas.microsoft.com/office/spreadsheetml/2009/9/main" objectType="CheckBox" fmlaLink="$J$44"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32</xdr:row>
          <xdr:rowOff>15240</xdr:rowOff>
        </xdr:from>
        <xdr:to>
          <xdr:col>4</xdr:col>
          <xdr:colOff>533400</xdr:colOff>
          <xdr:row>35</xdr:row>
          <xdr:rowOff>228600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09065" y="8117093"/>
              <a:ext cx="2794747" cy="885713"/>
              <a:chOff x="533400" y="5829314"/>
              <a:chExt cx="2461260" cy="899152"/>
            </a:xfrm>
          </xdr:grpSpPr>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580000}"/>
                  </a:ext>
                </a:extLst>
              </xdr:cNvPr>
              <xdr:cNvSpPr/>
            </xdr:nvSpPr>
            <xdr:spPr bwMode="auto">
              <a:xfrm>
                <a:off x="533400" y="5829314"/>
                <a:ext cx="2461260" cy="1828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580000}"/>
                  </a:ext>
                </a:extLst>
              </xdr:cNvPr>
              <xdr:cNvSpPr/>
            </xdr:nvSpPr>
            <xdr:spPr bwMode="auto">
              <a:xfrm>
                <a:off x="533400" y="6065520"/>
                <a:ext cx="2118360" cy="16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580000}"/>
                  </a:ext>
                </a:extLst>
              </xdr:cNvPr>
              <xdr:cNvSpPr/>
            </xdr:nvSpPr>
            <xdr:spPr bwMode="auto">
              <a:xfrm>
                <a:off x="533400" y="6248400"/>
                <a:ext cx="2065019"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580000}"/>
                  </a:ext>
                </a:extLst>
              </xdr:cNvPr>
              <xdr:cNvSpPr/>
            </xdr:nvSpPr>
            <xdr:spPr bwMode="auto">
              <a:xfrm>
                <a:off x="533400" y="6477009"/>
                <a:ext cx="228600" cy="251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45</xdr:row>
          <xdr:rowOff>76200</xdr:rowOff>
        </xdr:from>
        <xdr:to>
          <xdr:col>2</xdr:col>
          <xdr:colOff>152400</xdr:colOff>
          <xdr:row>45</xdr:row>
          <xdr:rowOff>333375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40</xdr:row>
          <xdr:rowOff>0</xdr:rowOff>
        </xdr:from>
        <xdr:to>
          <xdr:col>2</xdr:col>
          <xdr:colOff>161925</xdr:colOff>
          <xdr:row>40</xdr:row>
          <xdr:rowOff>323850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40</xdr:row>
          <xdr:rowOff>352425</xdr:rowOff>
        </xdr:from>
        <xdr:to>
          <xdr:col>2</xdr:col>
          <xdr:colOff>180975</xdr:colOff>
          <xdr:row>42</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42</xdr:row>
          <xdr:rowOff>28575</xdr:rowOff>
        </xdr:from>
        <xdr:to>
          <xdr:col>2</xdr:col>
          <xdr:colOff>219075</xdr:colOff>
          <xdr:row>43</xdr:row>
          <xdr:rowOff>47625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42</xdr:row>
          <xdr:rowOff>285750</xdr:rowOff>
        </xdr:from>
        <xdr:to>
          <xdr:col>2</xdr:col>
          <xdr:colOff>238125</xdr:colOff>
          <xdr:row>43</xdr:row>
          <xdr:rowOff>333375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38</xdr:row>
          <xdr:rowOff>28575</xdr:rowOff>
        </xdr:from>
        <xdr:to>
          <xdr:col>2</xdr:col>
          <xdr:colOff>219075</xdr:colOff>
          <xdr:row>38</xdr:row>
          <xdr:rowOff>352425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43</xdr:row>
          <xdr:rowOff>428625</xdr:rowOff>
        </xdr:from>
        <xdr:to>
          <xdr:col>2</xdr:col>
          <xdr:colOff>238125</xdr:colOff>
          <xdr:row>45</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533400</xdr:colOff>
          <xdr:row>8</xdr:row>
          <xdr:rowOff>219075</xdr:rowOff>
        </xdr:from>
        <xdr:to>
          <xdr:col>32</xdr:col>
          <xdr:colOff>152400</xdr:colOff>
          <xdr:row>9</xdr:row>
          <xdr:rowOff>228600</xdr:rowOff>
        </xdr:to>
        <xdr:sp macro="" textlink="">
          <xdr:nvSpPr>
            <xdr:cNvPr id="3085" name="Option Button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46</xdr:row>
          <xdr:rowOff>9525</xdr:rowOff>
        </xdr:from>
        <xdr:to>
          <xdr:col>2</xdr:col>
          <xdr:colOff>152400</xdr:colOff>
          <xdr:row>46</xdr:row>
          <xdr:rowOff>209550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122464</xdr:colOff>
      <xdr:row>2</xdr:row>
      <xdr:rowOff>0</xdr:rowOff>
    </xdr:from>
    <xdr:to>
      <xdr:col>6</xdr:col>
      <xdr:colOff>1156607</xdr:colOff>
      <xdr:row>2</xdr:row>
      <xdr:rowOff>952500</xdr:rowOff>
    </xdr:to>
    <xdr:sp macro="" textlink="">
      <xdr:nvSpPr>
        <xdr:cNvPr id="3" name="角丸四角形 2"/>
        <xdr:cNvSpPr/>
      </xdr:nvSpPr>
      <xdr:spPr>
        <a:xfrm>
          <a:off x="122464" y="367393"/>
          <a:ext cx="5946322" cy="952500"/>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b="1">
              <a:solidFill>
                <a:srgbClr val="FF0000"/>
              </a:solidFill>
            </a:rPr>
            <a:t>第１号様式の内容変更を希望する場合のみ提出してください。</a:t>
          </a:r>
          <a:endParaRPr kumimoji="1" lang="en-US" altLang="ja-JP" sz="1600" b="1">
            <a:solidFill>
              <a:srgbClr val="FF0000"/>
            </a:solidFill>
          </a:endParaRPr>
        </a:p>
        <a:p>
          <a:pPr algn="ctr"/>
          <a:r>
            <a:rPr kumimoji="1" lang="ja-JP" altLang="en-US" sz="1600" b="1">
              <a:solidFill>
                <a:srgbClr val="FF0000"/>
              </a:solidFill>
            </a:rPr>
            <a:t>また、</a:t>
          </a:r>
          <a:r>
            <a:rPr kumimoji="1" lang="ja-JP" altLang="en-US" sz="1600" b="1" u="sng">
              <a:solidFill>
                <a:srgbClr val="FF0000"/>
              </a:solidFill>
            </a:rPr>
            <a:t>変更したい項目のみ入力してください</a:t>
          </a:r>
          <a:r>
            <a:rPr kumimoji="1" lang="ja-JP" altLang="en-US" sz="1600" b="1">
              <a:solidFill>
                <a:srgbClr val="FF0000"/>
              </a:solidFill>
            </a:rPr>
            <a:t>。</a:t>
          </a:r>
          <a:endParaRPr kumimoji="1" lang="en-US" altLang="ja-JP" sz="1600" b="1">
            <a:solidFill>
              <a:srgbClr val="FF0000"/>
            </a:solidFill>
          </a:endParaRPr>
        </a:p>
        <a:p>
          <a:pPr algn="ctr"/>
          <a:endParaRPr kumimoji="1" lang="ja-JP" altLang="en-US"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7</xdr:row>
          <xdr:rowOff>95250</xdr:rowOff>
        </xdr:from>
        <xdr:to>
          <xdr:col>4</xdr:col>
          <xdr:colOff>438150</xdr:colOff>
          <xdr:row>8</xdr:row>
          <xdr:rowOff>152400</xdr:rowOff>
        </xdr:to>
        <xdr:sp macro="" textlink="">
          <xdr:nvSpPr>
            <xdr:cNvPr id="4097" name="CBS-1-1" hidden="1">
              <a:extLst>
                <a:ext uri="{63B3BB69-23CF-44E3-9099-C40C66FF867C}">
                  <a14:compatExt spid="_x0000_s409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xdr:row>
          <xdr:rowOff>95250</xdr:rowOff>
        </xdr:from>
        <xdr:to>
          <xdr:col>4</xdr:col>
          <xdr:colOff>438150</xdr:colOff>
          <xdr:row>9</xdr:row>
          <xdr:rowOff>152400</xdr:rowOff>
        </xdr:to>
        <xdr:sp macro="" textlink="">
          <xdr:nvSpPr>
            <xdr:cNvPr id="4098" name="CBS-1-2" hidden="1">
              <a:extLst>
                <a:ext uri="{63B3BB69-23CF-44E3-9099-C40C66FF867C}">
                  <a14:compatExt spid="_x0000_s409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xdr:row>
          <xdr:rowOff>76200</xdr:rowOff>
        </xdr:from>
        <xdr:to>
          <xdr:col>4</xdr:col>
          <xdr:colOff>438150</xdr:colOff>
          <xdr:row>10</xdr:row>
          <xdr:rowOff>152400</xdr:rowOff>
        </xdr:to>
        <xdr:sp macro="" textlink="">
          <xdr:nvSpPr>
            <xdr:cNvPr id="4099" name="CBS-1-3" hidden="1">
              <a:extLst>
                <a:ext uri="{63B3BB69-23CF-44E3-9099-C40C66FF867C}">
                  <a14:compatExt spid="_x0000_s409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xdr:row>
          <xdr:rowOff>95250</xdr:rowOff>
        </xdr:from>
        <xdr:to>
          <xdr:col>4</xdr:col>
          <xdr:colOff>438150</xdr:colOff>
          <xdr:row>12</xdr:row>
          <xdr:rowOff>152400</xdr:rowOff>
        </xdr:to>
        <xdr:sp macro="" textlink="">
          <xdr:nvSpPr>
            <xdr:cNvPr id="4100" name="CBS-1-5" hidden="1">
              <a:extLst>
                <a:ext uri="{63B3BB69-23CF-44E3-9099-C40C66FF867C}">
                  <a14:compatExt spid="_x0000_s4100"/>
                </a:ext>
                <a:ext uri="{FF2B5EF4-FFF2-40B4-BE49-F238E27FC236}">
                  <a16:creationId xmlns:a16="http://schemas.microsoft.com/office/drawing/2014/main" id="{00000000-0008-0000-01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12</xdr:row>
          <xdr:rowOff>95250</xdr:rowOff>
        </xdr:from>
        <xdr:to>
          <xdr:col>4</xdr:col>
          <xdr:colOff>438150</xdr:colOff>
          <xdr:row>13</xdr:row>
          <xdr:rowOff>152400</xdr:rowOff>
        </xdr:to>
        <xdr:sp macro="" textlink="">
          <xdr:nvSpPr>
            <xdr:cNvPr id="4101" name="CBS-1-6" hidden="1">
              <a:extLst>
                <a:ext uri="{63B3BB69-23CF-44E3-9099-C40C66FF867C}">
                  <a14:compatExt spid="_x0000_s4101"/>
                </a:ext>
                <a:ext uri="{FF2B5EF4-FFF2-40B4-BE49-F238E27FC236}">
                  <a16:creationId xmlns:a16="http://schemas.microsoft.com/office/drawing/2014/main" id="{00000000-0008-0000-01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xdr:row>
          <xdr:rowOff>95250</xdr:rowOff>
        </xdr:from>
        <xdr:to>
          <xdr:col>4</xdr:col>
          <xdr:colOff>438150</xdr:colOff>
          <xdr:row>14</xdr:row>
          <xdr:rowOff>152400</xdr:rowOff>
        </xdr:to>
        <xdr:sp macro="" textlink="">
          <xdr:nvSpPr>
            <xdr:cNvPr id="4102" name="CBS-1-7" hidden="1">
              <a:extLst>
                <a:ext uri="{63B3BB69-23CF-44E3-9099-C40C66FF867C}">
                  <a14:compatExt spid="_x0000_s4102"/>
                </a:ext>
                <a:ext uri="{FF2B5EF4-FFF2-40B4-BE49-F238E27FC236}">
                  <a16:creationId xmlns:a16="http://schemas.microsoft.com/office/drawing/2014/main" id="{00000000-0008-0000-01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xdr:row>
          <xdr:rowOff>142875</xdr:rowOff>
        </xdr:from>
        <xdr:to>
          <xdr:col>4</xdr:col>
          <xdr:colOff>438150</xdr:colOff>
          <xdr:row>15</xdr:row>
          <xdr:rowOff>200025</xdr:rowOff>
        </xdr:to>
        <xdr:sp macro="" textlink="">
          <xdr:nvSpPr>
            <xdr:cNvPr id="4103" name="CBS-2-1" hidden="1">
              <a:extLst>
                <a:ext uri="{63B3BB69-23CF-44E3-9099-C40C66FF867C}">
                  <a14:compatExt spid="_x0000_s4103"/>
                </a:ext>
                <a:ext uri="{FF2B5EF4-FFF2-40B4-BE49-F238E27FC236}">
                  <a16:creationId xmlns:a16="http://schemas.microsoft.com/office/drawing/2014/main" id="{00000000-0008-0000-01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15</xdr:row>
          <xdr:rowOff>619125</xdr:rowOff>
        </xdr:from>
        <xdr:to>
          <xdr:col>4</xdr:col>
          <xdr:colOff>428625</xdr:colOff>
          <xdr:row>17</xdr:row>
          <xdr:rowOff>257175</xdr:rowOff>
        </xdr:to>
        <xdr:sp macro="" textlink="">
          <xdr:nvSpPr>
            <xdr:cNvPr id="4104" name="CBS-2-3" hidden="1">
              <a:extLst>
                <a:ext uri="{63B3BB69-23CF-44E3-9099-C40C66FF867C}">
                  <a14:compatExt spid="_x0000_s4104"/>
                </a:ext>
                <a:ext uri="{FF2B5EF4-FFF2-40B4-BE49-F238E27FC236}">
                  <a16:creationId xmlns:a16="http://schemas.microsoft.com/office/drawing/2014/main" id="{00000000-0008-0000-01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xdr:row>
          <xdr:rowOff>304800</xdr:rowOff>
        </xdr:from>
        <xdr:to>
          <xdr:col>4</xdr:col>
          <xdr:colOff>428625</xdr:colOff>
          <xdr:row>18</xdr:row>
          <xdr:rowOff>571500</xdr:rowOff>
        </xdr:to>
        <xdr:sp macro="" textlink="">
          <xdr:nvSpPr>
            <xdr:cNvPr id="4105" name="CBS-2-4" hidden="1">
              <a:extLst>
                <a:ext uri="{63B3BB69-23CF-44E3-9099-C40C66FF867C}">
                  <a14:compatExt spid="_x0000_s4105"/>
                </a:ext>
                <a:ext uri="{FF2B5EF4-FFF2-40B4-BE49-F238E27FC236}">
                  <a16:creationId xmlns:a16="http://schemas.microsoft.com/office/drawing/2014/main" id="{00000000-0008-0000-01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xdr:row>
          <xdr:rowOff>838200</xdr:rowOff>
        </xdr:from>
        <xdr:to>
          <xdr:col>4</xdr:col>
          <xdr:colOff>419100</xdr:colOff>
          <xdr:row>20</xdr:row>
          <xdr:rowOff>457200</xdr:rowOff>
        </xdr:to>
        <xdr:sp macro="" textlink="">
          <xdr:nvSpPr>
            <xdr:cNvPr id="4106" name="CBS-3-2" hidden="1">
              <a:extLst>
                <a:ext uri="{63B3BB69-23CF-44E3-9099-C40C66FF867C}">
                  <a14:compatExt spid="_x0000_s4106"/>
                </a:ext>
                <a:ext uri="{FF2B5EF4-FFF2-40B4-BE49-F238E27FC236}">
                  <a16:creationId xmlns:a16="http://schemas.microsoft.com/office/drawing/2014/main" id="{00000000-0008-0000-01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409575</xdr:rowOff>
        </xdr:from>
        <xdr:to>
          <xdr:col>4</xdr:col>
          <xdr:colOff>438150</xdr:colOff>
          <xdr:row>19</xdr:row>
          <xdr:rowOff>285750</xdr:rowOff>
        </xdr:to>
        <xdr:sp macro="" textlink="">
          <xdr:nvSpPr>
            <xdr:cNvPr id="4107" name="CBS-3-1" hidden="1">
              <a:extLst>
                <a:ext uri="{63B3BB69-23CF-44E3-9099-C40C66FF867C}">
                  <a14:compatExt spid="_x0000_s4107"/>
                </a:ext>
                <a:ext uri="{FF2B5EF4-FFF2-40B4-BE49-F238E27FC236}">
                  <a16:creationId xmlns:a16="http://schemas.microsoft.com/office/drawing/2014/main" id="{00000000-0008-0000-01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xdr:row>
          <xdr:rowOff>1019175</xdr:rowOff>
        </xdr:from>
        <xdr:to>
          <xdr:col>4</xdr:col>
          <xdr:colOff>438150</xdr:colOff>
          <xdr:row>22</xdr:row>
          <xdr:rowOff>180975</xdr:rowOff>
        </xdr:to>
        <xdr:sp macro="" textlink="">
          <xdr:nvSpPr>
            <xdr:cNvPr id="4108" name="CBS-4-1" hidden="1">
              <a:extLst>
                <a:ext uri="{63B3BB69-23CF-44E3-9099-C40C66FF867C}">
                  <a14:compatExt spid="_x0000_s4108"/>
                </a:ext>
                <a:ext uri="{FF2B5EF4-FFF2-40B4-BE49-F238E27FC236}">
                  <a16:creationId xmlns:a16="http://schemas.microsoft.com/office/drawing/2014/main" id="{00000000-0008-0000-01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800100</xdr:rowOff>
        </xdr:from>
        <xdr:to>
          <xdr:col>4</xdr:col>
          <xdr:colOff>457200</xdr:colOff>
          <xdr:row>21</xdr:row>
          <xdr:rowOff>247650</xdr:rowOff>
        </xdr:to>
        <xdr:sp macro="" textlink="">
          <xdr:nvSpPr>
            <xdr:cNvPr id="4109" name="CBS-3-3" hidden="1">
              <a:extLst>
                <a:ext uri="{63B3BB69-23CF-44E3-9099-C40C66FF867C}">
                  <a14:compatExt spid="_x0000_s4109"/>
                </a:ext>
                <a:ext uri="{FF2B5EF4-FFF2-40B4-BE49-F238E27FC236}">
                  <a16:creationId xmlns:a16="http://schemas.microsoft.com/office/drawing/2014/main" id="{00000000-0008-0000-01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22</xdr:row>
          <xdr:rowOff>66675</xdr:rowOff>
        </xdr:from>
        <xdr:to>
          <xdr:col>4</xdr:col>
          <xdr:colOff>438150</xdr:colOff>
          <xdr:row>23</xdr:row>
          <xdr:rowOff>114300</xdr:rowOff>
        </xdr:to>
        <xdr:sp macro="" textlink="">
          <xdr:nvSpPr>
            <xdr:cNvPr id="4110" name="CBS-4-2" hidden="1">
              <a:extLst>
                <a:ext uri="{63B3BB69-23CF-44E3-9099-C40C66FF867C}">
                  <a14:compatExt spid="_x0000_s4110"/>
                </a:ext>
                <a:ext uri="{FF2B5EF4-FFF2-40B4-BE49-F238E27FC236}">
                  <a16:creationId xmlns:a16="http://schemas.microsoft.com/office/drawing/2014/main" id="{00000000-0008-0000-01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24</xdr:row>
          <xdr:rowOff>28575</xdr:rowOff>
        </xdr:from>
        <xdr:to>
          <xdr:col>4</xdr:col>
          <xdr:colOff>438150</xdr:colOff>
          <xdr:row>25</xdr:row>
          <xdr:rowOff>85725</xdr:rowOff>
        </xdr:to>
        <xdr:sp macro="" textlink="">
          <xdr:nvSpPr>
            <xdr:cNvPr id="4111" name="CBS-4-4" hidden="1">
              <a:extLst>
                <a:ext uri="{63B3BB69-23CF-44E3-9099-C40C66FF867C}">
                  <a14:compatExt spid="_x0000_s4111"/>
                </a:ext>
                <a:ext uri="{FF2B5EF4-FFF2-40B4-BE49-F238E27FC236}">
                  <a16:creationId xmlns:a16="http://schemas.microsoft.com/office/drawing/2014/main" id="{00000000-0008-0000-01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24</xdr:row>
          <xdr:rowOff>466725</xdr:rowOff>
        </xdr:from>
        <xdr:to>
          <xdr:col>4</xdr:col>
          <xdr:colOff>447675</xdr:colOff>
          <xdr:row>26</xdr:row>
          <xdr:rowOff>314325</xdr:rowOff>
        </xdr:to>
        <xdr:sp macro="" textlink="">
          <xdr:nvSpPr>
            <xdr:cNvPr id="4112" name="CBS-5-1" hidden="1">
              <a:extLst>
                <a:ext uri="{63B3BB69-23CF-44E3-9099-C40C66FF867C}">
                  <a14:compatExt spid="_x0000_s4112"/>
                </a:ext>
                <a:ext uri="{FF2B5EF4-FFF2-40B4-BE49-F238E27FC236}">
                  <a16:creationId xmlns:a16="http://schemas.microsoft.com/office/drawing/2014/main" id="{00000000-0008-0000-01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26</xdr:row>
          <xdr:rowOff>95250</xdr:rowOff>
        </xdr:from>
        <xdr:to>
          <xdr:col>4</xdr:col>
          <xdr:colOff>438150</xdr:colOff>
          <xdr:row>27</xdr:row>
          <xdr:rowOff>152400</xdr:rowOff>
        </xdr:to>
        <xdr:sp macro="" textlink="">
          <xdr:nvSpPr>
            <xdr:cNvPr id="4113" name="CBS-5-2" hidden="1">
              <a:extLst>
                <a:ext uri="{63B3BB69-23CF-44E3-9099-C40C66FF867C}">
                  <a14:compatExt spid="_x0000_s4113"/>
                </a:ext>
                <a:ext uri="{FF2B5EF4-FFF2-40B4-BE49-F238E27FC236}">
                  <a16:creationId xmlns:a16="http://schemas.microsoft.com/office/drawing/2014/main" id="{00000000-0008-0000-01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26</xdr:row>
          <xdr:rowOff>247650</xdr:rowOff>
        </xdr:from>
        <xdr:to>
          <xdr:col>4</xdr:col>
          <xdr:colOff>438150</xdr:colOff>
          <xdr:row>28</xdr:row>
          <xdr:rowOff>742950</xdr:rowOff>
        </xdr:to>
        <xdr:sp macro="" textlink="">
          <xdr:nvSpPr>
            <xdr:cNvPr id="4114" name="CBS-6-1" hidden="1">
              <a:extLst>
                <a:ext uri="{63B3BB69-23CF-44E3-9099-C40C66FF867C}">
                  <a14:compatExt spid="_x0000_s4114"/>
                </a:ext>
                <a:ext uri="{FF2B5EF4-FFF2-40B4-BE49-F238E27FC236}">
                  <a16:creationId xmlns:a16="http://schemas.microsoft.com/office/drawing/2014/main" id="{00000000-0008-0000-01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xdr:row>
          <xdr:rowOff>95250</xdr:rowOff>
        </xdr:from>
        <xdr:to>
          <xdr:col>4</xdr:col>
          <xdr:colOff>438150</xdr:colOff>
          <xdr:row>29</xdr:row>
          <xdr:rowOff>152400</xdr:rowOff>
        </xdr:to>
        <xdr:sp macro="" textlink="">
          <xdr:nvSpPr>
            <xdr:cNvPr id="4115" name="CBS-6-2" hidden="1">
              <a:extLst>
                <a:ext uri="{63B3BB69-23CF-44E3-9099-C40C66FF867C}">
                  <a14:compatExt spid="_x0000_s4115"/>
                </a:ext>
                <a:ext uri="{FF2B5EF4-FFF2-40B4-BE49-F238E27FC236}">
                  <a16:creationId xmlns:a16="http://schemas.microsoft.com/office/drawing/2014/main" id="{00000000-0008-0000-01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28</xdr:row>
          <xdr:rowOff>1200150</xdr:rowOff>
        </xdr:from>
        <xdr:to>
          <xdr:col>4</xdr:col>
          <xdr:colOff>447675</xdr:colOff>
          <xdr:row>30</xdr:row>
          <xdr:rowOff>266700</xdr:rowOff>
        </xdr:to>
        <xdr:sp macro="" textlink="">
          <xdr:nvSpPr>
            <xdr:cNvPr id="4116" name="CBS-6-3" hidden="1">
              <a:extLst>
                <a:ext uri="{63B3BB69-23CF-44E3-9099-C40C66FF867C}">
                  <a14:compatExt spid="_x0000_s4116"/>
                </a:ext>
                <a:ext uri="{FF2B5EF4-FFF2-40B4-BE49-F238E27FC236}">
                  <a16:creationId xmlns:a16="http://schemas.microsoft.com/office/drawing/2014/main" id="{00000000-0008-0000-01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30</xdr:row>
          <xdr:rowOff>95250</xdr:rowOff>
        </xdr:from>
        <xdr:to>
          <xdr:col>4</xdr:col>
          <xdr:colOff>438150</xdr:colOff>
          <xdr:row>31</xdr:row>
          <xdr:rowOff>152400</xdr:rowOff>
        </xdr:to>
        <xdr:sp macro="" textlink="">
          <xdr:nvSpPr>
            <xdr:cNvPr id="4117" name="CBS-7-1" hidden="1">
              <a:extLst>
                <a:ext uri="{63B3BB69-23CF-44E3-9099-C40C66FF867C}">
                  <a14:compatExt spid="_x0000_s4117"/>
                </a:ext>
                <a:ext uri="{FF2B5EF4-FFF2-40B4-BE49-F238E27FC236}">
                  <a16:creationId xmlns:a16="http://schemas.microsoft.com/office/drawing/2014/main" id="{00000000-0008-0000-01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31</xdr:row>
          <xdr:rowOff>57150</xdr:rowOff>
        </xdr:from>
        <xdr:to>
          <xdr:col>4</xdr:col>
          <xdr:colOff>438150</xdr:colOff>
          <xdr:row>32</xdr:row>
          <xdr:rowOff>114300</xdr:rowOff>
        </xdr:to>
        <xdr:sp macro="" textlink="">
          <xdr:nvSpPr>
            <xdr:cNvPr id="4118" name="CBS-7-2" hidden="1">
              <a:extLst>
                <a:ext uri="{63B3BB69-23CF-44E3-9099-C40C66FF867C}">
                  <a14:compatExt spid="_x0000_s4118"/>
                </a:ext>
                <a:ext uri="{FF2B5EF4-FFF2-40B4-BE49-F238E27FC236}">
                  <a16:creationId xmlns:a16="http://schemas.microsoft.com/office/drawing/2014/main" id="{00000000-0008-0000-01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32</xdr:row>
          <xdr:rowOff>28575</xdr:rowOff>
        </xdr:from>
        <xdr:to>
          <xdr:col>4</xdr:col>
          <xdr:colOff>438150</xdr:colOff>
          <xdr:row>33</xdr:row>
          <xdr:rowOff>85725</xdr:rowOff>
        </xdr:to>
        <xdr:sp macro="" textlink="">
          <xdr:nvSpPr>
            <xdr:cNvPr id="4119" name="CBS-7-3" hidden="1">
              <a:extLst>
                <a:ext uri="{63B3BB69-23CF-44E3-9099-C40C66FF867C}">
                  <a14:compatExt spid="_x0000_s4119"/>
                </a:ext>
                <a:ext uri="{FF2B5EF4-FFF2-40B4-BE49-F238E27FC236}">
                  <a16:creationId xmlns:a16="http://schemas.microsoft.com/office/drawing/2014/main" id="{00000000-0008-0000-01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33</xdr:row>
          <xdr:rowOff>19050</xdr:rowOff>
        </xdr:from>
        <xdr:to>
          <xdr:col>4</xdr:col>
          <xdr:colOff>438150</xdr:colOff>
          <xdr:row>34</xdr:row>
          <xdr:rowOff>76200</xdr:rowOff>
        </xdr:to>
        <xdr:sp macro="" textlink="">
          <xdr:nvSpPr>
            <xdr:cNvPr id="4120" name="CBS-7-4" hidden="1">
              <a:extLst>
                <a:ext uri="{63B3BB69-23CF-44E3-9099-C40C66FF867C}">
                  <a14:compatExt spid="_x0000_s4120"/>
                </a:ext>
                <a:ext uri="{FF2B5EF4-FFF2-40B4-BE49-F238E27FC236}">
                  <a16:creationId xmlns:a16="http://schemas.microsoft.com/office/drawing/2014/main" id="{00000000-0008-0000-01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xdr:row>
          <xdr:rowOff>200025</xdr:rowOff>
        </xdr:from>
        <xdr:to>
          <xdr:col>4</xdr:col>
          <xdr:colOff>447675</xdr:colOff>
          <xdr:row>35</xdr:row>
          <xdr:rowOff>285750</xdr:rowOff>
        </xdr:to>
        <xdr:sp macro="" textlink="">
          <xdr:nvSpPr>
            <xdr:cNvPr id="4121" name="CBS-8-1" hidden="1">
              <a:extLst>
                <a:ext uri="{63B3BB69-23CF-44E3-9099-C40C66FF867C}">
                  <a14:compatExt spid="_x0000_s4121"/>
                </a:ext>
                <a:ext uri="{FF2B5EF4-FFF2-40B4-BE49-F238E27FC236}">
                  <a16:creationId xmlns:a16="http://schemas.microsoft.com/office/drawing/2014/main" id="{00000000-0008-0000-01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35</xdr:row>
          <xdr:rowOff>647700</xdr:rowOff>
        </xdr:from>
        <xdr:to>
          <xdr:col>4</xdr:col>
          <xdr:colOff>447675</xdr:colOff>
          <xdr:row>37</xdr:row>
          <xdr:rowOff>95250</xdr:rowOff>
        </xdr:to>
        <xdr:sp macro="" textlink="">
          <xdr:nvSpPr>
            <xdr:cNvPr id="4122" name="CBS-8-3" hidden="1">
              <a:extLst>
                <a:ext uri="{63B3BB69-23CF-44E3-9099-C40C66FF867C}">
                  <a14:compatExt spid="_x0000_s4122"/>
                </a:ext>
                <a:ext uri="{FF2B5EF4-FFF2-40B4-BE49-F238E27FC236}">
                  <a16:creationId xmlns:a16="http://schemas.microsoft.com/office/drawing/2014/main" id="{00000000-0008-0000-01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xdr:row>
          <xdr:rowOff>685800</xdr:rowOff>
        </xdr:from>
        <xdr:to>
          <xdr:col>4</xdr:col>
          <xdr:colOff>447675</xdr:colOff>
          <xdr:row>39</xdr:row>
          <xdr:rowOff>295275</xdr:rowOff>
        </xdr:to>
        <xdr:sp macro="" textlink="">
          <xdr:nvSpPr>
            <xdr:cNvPr id="4123" name="CBE-1-1" hidden="1">
              <a:extLst>
                <a:ext uri="{63B3BB69-23CF-44E3-9099-C40C66FF867C}">
                  <a14:compatExt spid="_x0000_s4123"/>
                </a:ext>
                <a:ext uri="{FF2B5EF4-FFF2-40B4-BE49-F238E27FC236}">
                  <a16:creationId xmlns:a16="http://schemas.microsoft.com/office/drawing/2014/main" id="{00000000-0008-0000-01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638175</xdr:rowOff>
        </xdr:from>
        <xdr:to>
          <xdr:col>4</xdr:col>
          <xdr:colOff>438150</xdr:colOff>
          <xdr:row>40</xdr:row>
          <xdr:rowOff>257175</xdr:rowOff>
        </xdr:to>
        <xdr:sp macro="" textlink="">
          <xdr:nvSpPr>
            <xdr:cNvPr id="4124" name="CBE-1-2" hidden="1">
              <a:extLst>
                <a:ext uri="{63B3BB69-23CF-44E3-9099-C40C66FF867C}">
                  <a14:compatExt spid="_x0000_s4124"/>
                </a:ext>
                <a:ext uri="{FF2B5EF4-FFF2-40B4-BE49-F238E27FC236}">
                  <a16:creationId xmlns:a16="http://schemas.microsoft.com/office/drawing/2014/main" id="{00000000-0008-0000-01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39</xdr:row>
          <xdr:rowOff>685800</xdr:rowOff>
        </xdr:from>
        <xdr:to>
          <xdr:col>4</xdr:col>
          <xdr:colOff>438150</xdr:colOff>
          <xdr:row>41</xdr:row>
          <xdr:rowOff>219075</xdr:rowOff>
        </xdr:to>
        <xdr:sp macro="" textlink="">
          <xdr:nvSpPr>
            <xdr:cNvPr id="4125" name="CBE-1-3" hidden="1">
              <a:extLst>
                <a:ext uri="{63B3BB69-23CF-44E3-9099-C40C66FF867C}">
                  <a14:compatExt spid="_x0000_s4125"/>
                </a:ext>
                <a:ext uri="{FF2B5EF4-FFF2-40B4-BE49-F238E27FC236}">
                  <a16:creationId xmlns:a16="http://schemas.microsoft.com/office/drawing/2014/main" id="{00000000-0008-0000-01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40</xdr:row>
          <xdr:rowOff>676275</xdr:rowOff>
        </xdr:from>
        <xdr:to>
          <xdr:col>4</xdr:col>
          <xdr:colOff>438150</xdr:colOff>
          <xdr:row>42</xdr:row>
          <xdr:rowOff>19050</xdr:rowOff>
        </xdr:to>
        <xdr:sp macro="" textlink="">
          <xdr:nvSpPr>
            <xdr:cNvPr id="4126" name="CBE-2-1" hidden="1">
              <a:extLst>
                <a:ext uri="{63B3BB69-23CF-44E3-9099-C40C66FF867C}">
                  <a14:compatExt spid="_x0000_s4126"/>
                </a:ext>
                <a:ext uri="{FF2B5EF4-FFF2-40B4-BE49-F238E27FC236}">
                  <a16:creationId xmlns:a16="http://schemas.microsoft.com/office/drawing/2014/main" id="{00000000-0008-0000-01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42</xdr:row>
          <xdr:rowOff>561975</xdr:rowOff>
        </xdr:from>
        <xdr:to>
          <xdr:col>4</xdr:col>
          <xdr:colOff>447675</xdr:colOff>
          <xdr:row>44</xdr:row>
          <xdr:rowOff>47625</xdr:rowOff>
        </xdr:to>
        <xdr:sp macro="" textlink="">
          <xdr:nvSpPr>
            <xdr:cNvPr id="4127" name="CBE-2-3" hidden="1">
              <a:extLst>
                <a:ext uri="{63B3BB69-23CF-44E3-9099-C40C66FF867C}">
                  <a14:compatExt spid="_x0000_s4127"/>
                </a:ext>
                <a:ext uri="{FF2B5EF4-FFF2-40B4-BE49-F238E27FC236}">
                  <a16:creationId xmlns:a16="http://schemas.microsoft.com/office/drawing/2014/main" id="{00000000-0008-0000-01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44</xdr:row>
          <xdr:rowOff>28575</xdr:rowOff>
        </xdr:from>
        <xdr:to>
          <xdr:col>4</xdr:col>
          <xdr:colOff>457200</xdr:colOff>
          <xdr:row>45</xdr:row>
          <xdr:rowOff>57150</xdr:rowOff>
        </xdr:to>
        <xdr:sp macro="" textlink="">
          <xdr:nvSpPr>
            <xdr:cNvPr id="4128" name="CBE-2-4" hidden="1">
              <a:extLst>
                <a:ext uri="{63B3BB69-23CF-44E3-9099-C40C66FF867C}">
                  <a14:compatExt spid="_x0000_s4128"/>
                </a:ext>
                <a:ext uri="{FF2B5EF4-FFF2-40B4-BE49-F238E27FC236}">
                  <a16:creationId xmlns:a16="http://schemas.microsoft.com/office/drawing/2014/main" id="{00000000-0008-0000-01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44</xdr:row>
          <xdr:rowOff>371475</xdr:rowOff>
        </xdr:from>
        <xdr:to>
          <xdr:col>4</xdr:col>
          <xdr:colOff>476250</xdr:colOff>
          <xdr:row>46</xdr:row>
          <xdr:rowOff>238125</xdr:rowOff>
        </xdr:to>
        <xdr:sp macro="" textlink="">
          <xdr:nvSpPr>
            <xdr:cNvPr id="4129" name="CBE-2-5" hidden="1">
              <a:extLst>
                <a:ext uri="{63B3BB69-23CF-44E3-9099-C40C66FF867C}">
                  <a14:compatExt spid="_x0000_s4129"/>
                </a:ext>
                <a:ext uri="{FF2B5EF4-FFF2-40B4-BE49-F238E27FC236}">
                  <a16:creationId xmlns:a16="http://schemas.microsoft.com/office/drawing/2014/main" id="{00000000-0008-0000-01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45</xdr:row>
          <xdr:rowOff>733425</xdr:rowOff>
        </xdr:from>
        <xdr:to>
          <xdr:col>4</xdr:col>
          <xdr:colOff>457200</xdr:colOff>
          <xdr:row>46</xdr:row>
          <xdr:rowOff>609600</xdr:rowOff>
        </xdr:to>
        <xdr:sp macro="" textlink="">
          <xdr:nvSpPr>
            <xdr:cNvPr id="4130" name="CBE-3-1" hidden="1">
              <a:extLst>
                <a:ext uri="{63B3BB69-23CF-44E3-9099-C40C66FF867C}">
                  <a14:compatExt spid="_x0000_s4130"/>
                </a:ext>
                <a:ext uri="{FF2B5EF4-FFF2-40B4-BE49-F238E27FC236}">
                  <a16:creationId xmlns:a16="http://schemas.microsoft.com/office/drawing/2014/main" id="{00000000-0008-0000-01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46</xdr:row>
          <xdr:rowOff>352425</xdr:rowOff>
        </xdr:from>
        <xdr:to>
          <xdr:col>4</xdr:col>
          <xdr:colOff>457200</xdr:colOff>
          <xdr:row>48</xdr:row>
          <xdr:rowOff>276225</xdr:rowOff>
        </xdr:to>
        <xdr:sp macro="" textlink="">
          <xdr:nvSpPr>
            <xdr:cNvPr id="4131" name="CBE-3-2" hidden="1">
              <a:extLst>
                <a:ext uri="{63B3BB69-23CF-44E3-9099-C40C66FF867C}">
                  <a14:compatExt spid="_x0000_s4131"/>
                </a:ext>
                <a:ext uri="{FF2B5EF4-FFF2-40B4-BE49-F238E27FC236}">
                  <a16:creationId xmlns:a16="http://schemas.microsoft.com/office/drawing/2014/main" id="{00000000-0008-0000-01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47</xdr:row>
          <xdr:rowOff>619125</xdr:rowOff>
        </xdr:from>
        <xdr:to>
          <xdr:col>4</xdr:col>
          <xdr:colOff>457200</xdr:colOff>
          <xdr:row>49</xdr:row>
          <xdr:rowOff>47625</xdr:rowOff>
        </xdr:to>
        <xdr:sp macro="" textlink="">
          <xdr:nvSpPr>
            <xdr:cNvPr id="4132" name="CBE-4-1" hidden="1">
              <a:extLst>
                <a:ext uri="{63B3BB69-23CF-44E3-9099-C40C66FF867C}">
                  <a14:compatExt spid="_x0000_s4132"/>
                </a:ext>
                <a:ext uri="{FF2B5EF4-FFF2-40B4-BE49-F238E27FC236}">
                  <a16:creationId xmlns:a16="http://schemas.microsoft.com/office/drawing/2014/main" id="{00000000-0008-0000-01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48</xdr:row>
          <xdr:rowOff>438150</xdr:rowOff>
        </xdr:from>
        <xdr:to>
          <xdr:col>4</xdr:col>
          <xdr:colOff>457200</xdr:colOff>
          <xdr:row>50</xdr:row>
          <xdr:rowOff>266700</xdr:rowOff>
        </xdr:to>
        <xdr:sp macro="" textlink="">
          <xdr:nvSpPr>
            <xdr:cNvPr id="4133" name="CBE-4-2" hidden="1">
              <a:extLst>
                <a:ext uri="{63B3BB69-23CF-44E3-9099-C40C66FF867C}">
                  <a14:compatExt spid="_x0000_s4133"/>
                </a:ext>
                <a:ext uri="{FF2B5EF4-FFF2-40B4-BE49-F238E27FC236}">
                  <a16:creationId xmlns:a16="http://schemas.microsoft.com/office/drawing/2014/main" id="{00000000-0008-0000-01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49</xdr:row>
          <xdr:rowOff>419100</xdr:rowOff>
        </xdr:from>
        <xdr:to>
          <xdr:col>4</xdr:col>
          <xdr:colOff>457200</xdr:colOff>
          <xdr:row>51</xdr:row>
          <xdr:rowOff>276225</xdr:rowOff>
        </xdr:to>
        <xdr:sp macro="" textlink="">
          <xdr:nvSpPr>
            <xdr:cNvPr id="4134" name="CBE-5-1" hidden="1">
              <a:extLst>
                <a:ext uri="{63B3BB69-23CF-44E3-9099-C40C66FF867C}">
                  <a14:compatExt spid="_x0000_s4134"/>
                </a:ext>
                <a:ext uri="{FF2B5EF4-FFF2-40B4-BE49-F238E27FC236}">
                  <a16:creationId xmlns:a16="http://schemas.microsoft.com/office/drawing/2014/main" id="{00000000-0008-0000-01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50</xdr:row>
          <xdr:rowOff>295275</xdr:rowOff>
        </xdr:from>
        <xdr:to>
          <xdr:col>4</xdr:col>
          <xdr:colOff>447675</xdr:colOff>
          <xdr:row>52</xdr:row>
          <xdr:rowOff>438150</xdr:rowOff>
        </xdr:to>
        <xdr:sp macro="" textlink="">
          <xdr:nvSpPr>
            <xdr:cNvPr id="4135" name="CBE-5-2" hidden="1">
              <a:extLst>
                <a:ext uri="{63B3BB69-23CF-44E3-9099-C40C66FF867C}">
                  <a14:compatExt spid="_x0000_s4135"/>
                </a:ext>
                <a:ext uri="{FF2B5EF4-FFF2-40B4-BE49-F238E27FC236}">
                  <a16:creationId xmlns:a16="http://schemas.microsoft.com/office/drawing/2014/main" id="{00000000-0008-0000-01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51</xdr:row>
          <xdr:rowOff>695325</xdr:rowOff>
        </xdr:from>
        <xdr:to>
          <xdr:col>4</xdr:col>
          <xdr:colOff>447675</xdr:colOff>
          <xdr:row>53</xdr:row>
          <xdr:rowOff>0</xdr:rowOff>
        </xdr:to>
        <xdr:sp macro="" textlink="">
          <xdr:nvSpPr>
            <xdr:cNvPr id="4136" name="CBE-6-1" hidden="1">
              <a:extLst>
                <a:ext uri="{63B3BB69-23CF-44E3-9099-C40C66FF867C}">
                  <a14:compatExt spid="_x0000_s4136"/>
                </a:ext>
                <a:ext uri="{FF2B5EF4-FFF2-40B4-BE49-F238E27FC236}">
                  <a16:creationId xmlns:a16="http://schemas.microsoft.com/office/drawing/2014/main" id="{00000000-0008-0000-01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54</xdr:row>
          <xdr:rowOff>95250</xdr:rowOff>
        </xdr:from>
        <xdr:to>
          <xdr:col>4</xdr:col>
          <xdr:colOff>438150</xdr:colOff>
          <xdr:row>55</xdr:row>
          <xdr:rowOff>152400</xdr:rowOff>
        </xdr:to>
        <xdr:sp macro="" textlink="">
          <xdr:nvSpPr>
            <xdr:cNvPr id="4137" name="CBG-1-1" hidden="1">
              <a:extLst>
                <a:ext uri="{63B3BB69-23CF-44E3-9099-C40C66FF867C}">
                  <a14:compatExt spid="_x0000_s4137"/>
                </a:ext>
                <a:ext uri="{FF2B5EF4-FFF2-40B4-BE49-F238E27FC236}">
                  <a16:creationId xmlns:a16="http://schemas.microsoft.com/office/drawing/2014/main" id="{00000000-0008-0000-01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55</xdr:row>
          <xdr:rowOff>95250</xdr:rowOff>
        </xdr:from>
        <xdr:to>
          <xdr:col>4</xdr:col>
          <xdr:colOff>438150</xdr:colOff>
          <xdr:row>56</xdr:row>
          <xdr:rowOff>152400</xdr:rowOff>
        </xdr:to>
        <xdr:sp macro="" textlink="">
          <xdr:nvSpPr>
            <xdr:cNvPr id="4138" name="CBG-1-2" hidden="1">
              <a:extLst>
                <a:ext uri="{63B3BB69-23CF-44E3-9099-C40C66FF867C}">
                  <a14:compatExt spid="_x0000_s4138"/>
                </a:ext>
                <a:ext uri="{FF2B5EF4-FFF2-40B4-BE49-F238E27FC236}">
                  <a16:creationId xmlns:a16="http://schemas.microsoft.com/office/drawing/2014/main" id="{00000000-0008-0000-01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56</xdr:row>
          <xdr:rowOff>95250</xdr:rowOff>
        </xdr:from>
        <xdr:to>
          <xdr:col>4</xdr:col>
          <xdr:colOff>438150</xdr:colOff>
          <xdr:row>57</xdr:row>
          <xdr:rowOff>152400</xdr:rowOff>
        </xdr:to>
        <xdr:sp macro="" textlink="">
          <xdr:nvSpPr>
            <xdr:cNvPr id="4139" name="CBG-1-3" hidden="1">
              <a:extLst>
                <a:ext uri="{63B3BB69-23CF-44E3-9099-C40C66FF867C}">
                  <a14:compatExt spid="_x0000_s4139"/>
                </a:ext>
                <a:ext uri="{FF2B5EF4-FFF2-40B4-BE49-F238E27FC236}">
                  <a16:creationId xmlns:a16="http://schemas.microsoft.com/office/drawing/2014/main" id="{00000000-0008-0000-01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57</xdr:row>
          <xdr:rowOff>95250</xdr:rowOff>
        </xdr:from>
        <xdr:to>
          <xdr:col>4</xdr:col>
          <xdr:colOff>438150</xdr:colOff>
          <xdr:row>58</xdr:row>
          <xdr:rowOff>152400</xdr:rowOff>
        </xdr:to>
        <xdr:sp macro="" textlink="">
          <xdr:nvSpPr>
            <xdr:cNvPr id="4140" name="CBG-2-1" hidden="1">
              <a:extLst>
                <a:ext uri="{63B3BB69-23CF-44E3-9099-C40C66FF867C}">
                  <a14:compatExt spid="_x0000_s4140"/>
                </a:ext>
                <a:ext uri="{FF2B5EF4-FFF2-40B4-BE49-F238E27FC236}">
                  <a16:creationId xmlns:a16="http://schemas.microsoft.com/office/drawing/2014/main" id="{00000000-0008-0000-01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58</xdr:row>
          <xdr:rowOff>95250</xdr:rowOff>
        </xdr:from>
        <xdr:to>
          <xdr:col>4</xdr:col>
          <xdr:colOff>438150</xdr:colOff>
          <xdr:row>59</xdr:row>
          <xdr:rowOff>152400</xdr:rowOff>
        </xdr:to>
        <xdr:sp macro="" textlink="">
          <xdr:nvSpPr>
            <xdr:cNvPr id="4141" name="CBG-2-2" hidden="1">
              <a:extLst>
                <a:ext uri="{63B3BB69-23CF-44E3-9099-C40C66FF867C}">
                  <a14:compatExt spid="_x0000_s4141"/>
                </a:ext>
                <a:ext uri="{FF2B5EF4-FFF2-40B4-BE49-F238E27FC236}">
                  <a16:creationId xmlns:a16="http://schemas.microsoft.com/office/drawing/2014/main" id="{00000000-0008-0000-01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59</xdr:row>
          <xdr:rowOff>95250</xdr:rowOff>
        </xdr:from>
        <xdr:to>
          <xdr:col>4</xdr:col>
          <xdr:colOff>438150</xdr:colOff>
          <xdr:row>60</xdr:row>
          <xdr:rowOff>152400</xdr:rowOff>
        </xdr:to>
        <xdr:sp macro="" textlink="">
          <xdr:nvSpPr>
            <xdr:cNvPr id="4142" name="CBG-2-3" hidden="1">
              <a:extLst>
                <a:ext uri="{63B3BB69-23CF-44E3-9099-C40C66FF867C}">
                  <a14:compatExt spid="_x0000_s4142"/>
                </a:ext>
                <a:ext uri="{FF2B5EF4-FFF2-40B4-BE49-F238E27FC236}">
                  <a16:creationId xmlns:a16="http://schemas.microsoft.com/office/drawing/2014/main" id="{00000000-0008-0000-01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60</xdr:row>
          <xdr:rowOff>66675</xdr:rowOff>
        </xdr:from>
        <xdr:to>
          <xdr:col>4</xdr:col>
          <xdr:colOff>438150</xdr:colOff>
          <xdr:row>61</xdr:row>
          <xdr:rowOff>152400</xdr:rowOff>
        </xdr:to>
        <xdr:sp macro="" textlink="">
          <xdr:nvSpPr>
            <xdr:cNvPr id="4143" name="CBG-2-4" hidden="1">
              <a:extLst>
                <a:ext uri="{63B3BB69-23CF-44E3-9099-C40C66FF867C}">
                  <a14:compatExt spid="_x0000_s4143"/>
                </a:ext>
                <a:ext uri="{FF2B5EF4-FFF2-40B4-BE49-F238E27FC236}">
                  <a16:creationId xmlns:a16="http://schemas.microsoft.com/office/drawing/2014/main" id="{00000000-0008-0000-01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61</xdr:row>
          <xdr:rowOff>95250</xdr:rowOff>
        </xdr:from>
        <xdr:to>
          <xdr:col>4</xdr:col>
          <xdr:colOff>438150</xdr:colOff>
          <xdr:row>62</xdr:row>
          <xdr:rowOff>152400</xdr:rowOff>
        </xdr:to>
        <xdr:sp macro="" textlink="">
          <xdr:nvSpPr>
            <xdr:cNvPr id="4144" name="CBG-3-1" hidden="1">
              <a:extLst>
                <a:ext uri="{63B3BB69-23CF-44E3-9099-C40C66FF867C}">
                  <a14:compatExt spid="_x0000_s4144"/>
                </a:ext>
                <a:ext uri="{FF2B5EF4-FFF2-40B4-BE49-F238E27FC236}">
                  <a16:creationId xmlns:a16="http://schemas.microsoft.com/office/drawing/2014/main" id="{00000000-0008-0000-01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62</xdr:row>
          <xdr:rowOff>95250</xdr:rowOff>
        </xdr:from>
        <xdr:to>
          <xdr:col>4</xdr:col>
          <xdr:colOff>438150</xdr:colOff>
          <xdr:row>63</xdr:row>
          <xdr:rowOff>152400</xdr:rowOff>
        </xdr:to>
        <xdr:sp macro="" textlink="">
          <xdr:nvSpPr>
            <xdr:cNvPr id="4145" name="CBG-3-2" hidden="1">
              <a:extLst>
                <a:ext uri="{63B3BB69-23CF-44E3-9099-C40C66FF867C}">
                  <a14:compatExt spid="_x0000_s4145"/>
                </a:ext>
                <a:ext uri="{FF2B5EF4-FFF2-40B4-BE49-F238E27FC236}">
                  <a16:creationId xmlns:a16="http://schemas.microsoft.com/office/drawing/2014/main" id="{00000000-0008-0000-01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62</xdr:row>
          <xdr:rowOff>228600</xdr:rowOff>
        </xdr:from>
        <xdr:to>
          <xdr:col>4</xdr:col>
          <xdr:colOff>447675</xdr:colOff>
          <xdr:row>64</xdr:row>
          <xdr:rowOff>304800</xdr:rowOff>
        </xdr:to>
        <xdr:sp macro="" textlink="">
          <xdr:nvSpPr>
            <xdr:cNvPr id="4146" name="CBG-4-1" hidden="1">
              <a:extLst>
                <a:ext uri="{63B3BB69-23CF-44E3-9099-C40C66FF867C}">
                  <a14:compatExt spid="_x0000_s4146"/>
                </a:ext>
                <a:ext uri="{FF2B5EF4-FFF2-40B4-BE49-F238E27FC236}">
                  <a16:creationId xmlns:a16="http://schemas.microsoft.com/office/drawing/2014/main" id="{00000000-0008-0000-01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95250</xdr:rowOff>
        </xdr:from>
        <xdr:to>
          <xdr:col>4</xdr:col>
          <xdr:colOff>438150</xdr:colOff>
          <xdr:row>66</xdr:row>
          <xdr:rowOff>152400</xdr:rowOff>
        </xdr:to>
        <xdr:sp macro="" textlink="">
          <xdr:nvSpPr>
            <xdr:cNvPr id="4147" name="CBG-4-3" hidden="1">
              <a:extLst>
                <a:ext uri="{63B3BB69-23CF-44E3-9099-C40C66FF867C}">
                  <a14:compatExt spid="_x0000_s4147"/>
                </a:ext>
                <a:ext uri="{FF2B5EF4-FFF2-40B4-BE49-F238E27FC236}">
                  <a16:creationId xmlns:a16="http://schemas.microsoft.com/office/drawing/2014/main" id="{00000000-0008-0000-01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95250</xdr:rowOff>
        </xdr:from>
        <xdr:to>
          <xdr:col>4</xdr:col>
          <xdr:colOff>438150</xdr:colOff>
          <xdr:row>67</xdr:row>
          <xdr:rowOff>152400</xdr:rowOff>
        </xdr:to>
        <xdr:sp macro="" textlink="">
          <xdr:nvSpPr>
            <xdr:cNvPr id="4148" name="CBG-5-1" hidden="1">
              <a:extLst>
                <a:ext uri="{63B3BB69-23CF-44E3-9099-C40C66FF867C}">
                  <a14:compatExt spid="_x0000_s4148"/>
                </a:ext>
                <a:ext uri="{FF2B5EF4-FFF2-40B4-BE49-F238E27FC236}">
                  <a16:creationId xmlns:a16="http://schemas.microsoft.com/office/drawing/2014/main" id="{00000000-0008-0000-01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95250</xdr:rowOff>
        </xdr:from>
        <xdr:to>
          <xdr:col>4</xdr:col>
          <xdr:colOff>438150</xdr:colOff>
          <xdr:row>68</xdr:row>
          <xdr:rowOff>152400</xdr:rowOff>
        </xdr:to>
        <xdr:sp macro="" textlink="">
          <xdr:nvSpPr>
            <xdr:cNvPr id="4149" name="CBG-5-2" hidden="1">
              <a:extLst>
                <a:ext uri="{63B3BB69-23CF-44E3-9099-C40C66FF867C}">
                  <a14:compatExt spid="_x0000_s4149"/>
                </a:ext>
                <a:ext uri="{FF2B5EF4-FFF2-40B4-BE49-F238E27FC236}">
                  <a16:creationId xmlns:a16="http://schemas.microsoft.com/office/drawing/2014/main" id="{00000000-0008-0000-01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67</xdr:row>
          <xdr:rowOff>600075</xdr:rowOff>
        </xdr:from>
        <xdr:to>
          <xdr:col>4</xdr:col>
          <xdr:colOff>447675</xdr:colOff>
          <xdr:row>70</xdr:row>
          <xdr:rowOff>352425</xdr:rowOff>
        </xdr:to>
        <xdr:sp macro="" textlink="">
          <xdr:nvSpPr>
            <xdr:cNvPr id="4150" name="CBL-1-1" hidden="1">
              <a:extLst>
                <a:ext uri="{63B3BB69-23CF-44E3-9099-C40C66FF867C}">
                  <a14:compatExt spid="_x0000_s4150"/>
                </a:ext>
                <a:ext uri="{FF2B5EF4-FFF2-40B4-BE49-F238E27FC236}">
                  <a16:creationId xmlns:a16="http://schemas.microsoft.com/office/drawing/2014/main" id="{00000000-0008-0000-01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70</xdr:row>
          <xdr:rowOff>638175</xdr:rowOff>
        </xdr:from>
        <xdr:to>
          <xdr:col>4</xdr:col>
          <xdr:colOff>457200</xdr:colOff>
          <xdr:row>72</xdr:row>
          <xdr:rowOff>390525</xdr:rowOff>
        </xdr:to>
        <xdr:sp macro="" textlink="">
          <xdr:nvSpPr>
            <xdr:cNvPr id="4151" name="CBL-3-1" hidden="1">
              <a:extLst>
                <a:ext uri="{63B3BB69-23CF-44E3-9099-C40C66FF867C}">
                  <a14:compatExt spid="_x0000_s4151"/>
                </a:ext>
                <a:ext uri="{FF2B5EF4-FFF2-40B4-BE49-F238E27FC236}">
                  <a16:creationId xmlns:a16="http://schemas.microsoft.com/office/drawing/2014/main" id="{00000000-0008-0000-01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71</xdr:row>
          <xdr:rowOff>809625</xdr:rowOff>
        </xdr:from>
        <xdr:to>
          <xdr:col>4</xdr:col>
          <xdr:colOff>447675</xdr:colOff>
          <xdr:row>73</xdr:row>
          <xdr:rowOff>180975</xdr:rowOff>
        </xdr:to>
        <xdr:sp macro="" textlink="">
          <xdr:nvSpPr>
            <xdr:cNvPr id="4152" name="CBL-4-1" hidden="1">
              <a:extLst>
                <a:ext uri="{63B3BB69-23CF-44E3-9099-C40C66FF867C}">
                  <a14:compatExt spid="_x0000_s4152"/>
                </a:ext>
                <a:ext uri="{FF2B5EF4-FFF2-40B4-BE49-F238E27FC236}">
                  <a16:creationId xmlns:a16="http://schemas.microsoft.com/office/drawing/2014/main" id="{00000000-0008-0000-01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73</xdr:row>
          <xdr:rowOff>19050</xdr:rowOff>
        </xdr:from>
        <xdr:to>
          <xdr:col>4</xdr:col>
          <xdr:colOff>447675</xdr:colOff>
          <xdr:row>74</xdr:row>
          <xdr:rowOff>47625</xdr:rowOff>
        </xdr:to>
        <xdr:sp macro="" textlink="">
          <xdr:nvSpPr>
            <xdr:cNvPr id="4153" name="CBL-4-2" hidden="1">
              <a:extLst>
                <a:ext uri="{63B3BB69-23CF-44E3-9099-C40C66FF867C}">
                  <a14:compatExt spid="_x0000_s4153"/>
                </a:ext>
                <a:ext uri="{FF2B5EF4-FFF2-40B4-BE49-F238E27FC236}">
                  <a16:creationId xmlns:a16="http://schemas.microsoft.com/office/drawing/2014/main" id="{00000000-0008-0000-01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74</xdr:row>
          <xdr:rowOff>19050</xdr:rowOff>
        </xdr:from>
        <xdr:to>
          <xdr:col>4</xdr:col>
          <xdr:colOff>428625</xdr:colOff>
          <xdr:row>75</xdr:row>
          <xdr:rowOff>66675</xdr:rowOff>
        </xdr:to>
        <xdr:sp macro="" textlink="">
          <xdr:nvSpPr>
            <xdr:cNvPr id="4154" name="CBL-4-3" hidden="1">
              <a:extLst>
                <a:ext uri="{63B3BB69-23CF-44E3-9099-C40C66FF867C}">
                  <a14:compatExt spid="_x0000_s4154"/>
                </a:ext>
                <a:ext uri="{FF2B5EF4-FFF2-40B4-BE49-F238E27FC236}">
                  <a16:creationId xmlns:a16="http://schemas.microsoft.com/office/drawing/2014/main" id="{00000000-0008-0000-01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74</xdr:row>
          <xdr:rowOff>609600</xdr:rowOff>
        </xdr:from>
        <xdr:to>
          <xdr:col>4</xdr:col>
          <xdr:colOff>476250</xdr:colOff>
          <xdr:row>76</xdr:row>
          <xdr:rowOff>47625</xdr:rowOff>
        </xdr:to>
        <xdr:sp macro="" textlink="">
          <xdr:nvSpPr>
            <xdr:cNvPr id="4155" name="CBL-4-4" hidden="1">
              <a:extLst>
                <a:ext uri="{63B3BB69-23CF-44E3-9099-C40C66FF867C}">
                  <a14:compatExt spid="_x0000_s4155"/>
                </a:ext>
                <a:ext uri="{FF2B5EF4-FFF2-40B4-BE49-F238E27FC236}">
                  <a16:creationId xmlns:a16="http://schemas.microsoft.com/office/drawing/2014/main" id="{00000000-0008-0000-01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76</xdr:row>
          <xdr:rowOff>28575</xdr:rowOff>
        </xdr:from>
        <xdr:to>
          <xdr:col>4</xdr:col>
          <xdr:colOff>447675</xdr:colOff>
          <xdr:row>77</xdr:row>
          <xdr:rowOff>85725</xdr:rowOff>
        </xdr:to>
        <xdr:sp macro="" textlink="">
          <xdr:nvSpPr>
            <xdr:cNvPr id="4156" name="CBL-4-5" hidden="1">
              <a:extLst>
                <a:ext uri="{63B3BB69-23CF-44E3-9099-C40C66FF867C}">
                  <a14:compatExt spid="_x0000_s4156"/>
                </a:ext>
                <a:ext uri="{FF2B5EF4-FFF2-40B4-BE49-F238E27FC236}">
                  <a16:creationId xmlns:a16="http://schemas.microsoft.com/office/drawing/2014/main" id="{00000000-0008-0000-01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9525</xdr:rowOff>
        </xdr:from>
        <xdr:to>
          <xdr:col>4</xdr:col>
          <xdr:colOff>419100</xdr:colOff>
          <xdr:row>77</xdr:row>
          <xdr:rowOff>1162050</xdr:rowOff>
        </xdr:to>
        <xdr:sp macro="" textlink="">
          <xdr:nvSpPr>
            <xdr:cNvPr id="4157" name="CBL-5-1" hidden="1">
              <a:extLst>
                <a:ext uri="{63B3BB69-23CF-44E3-9099-C40C66FF867C}">
                  <a14:compatExt spid="_x0000_s4157"/>
                </a:ext>
                <a:ext uri="{FF2B5EF4-FFF2-40B4-BE49-F238E27FC236}">
                  <a16:creationId xmlns:a16="http://schemas.microsoft.com/office/drawing/2014/main" id="{00000000-0008-0000-01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69</xdr:row>
          <xdr:rowOff>647700</xdr:rowOff>
        </xdr:from>
        <xdr:to>
          <xdr:col>4</xdr:col>
          <xdr:colOff>428625</xdr:colOff>
          <xdr:row>71</xdr:row>
          <xdr:rowOff>314325</xdr:rowOff>
        </xdr:to>
        <xdr:sp macro="" textlink="">
          <xdr:nvSpPr>
            <xdr:cNvPr id="4158" name="CBL-2-1" hidden="1">
              <a:extLst>
                <a:ext uri="{63B3BB69-23CF-44E3-9099-C40C66FF867C}">
                  <a14:compatExt spid="_x0000_s4158"/>
                </a:ext>
                <a:ext uri="{FF2B5EF4-FFF2-40B4-BE49-F238E27FC236}">
                  <a16:creationId xmlns:a16="http://schemas.microsoft.com/office/drawing/2014/main" id="{00000000-0008-0000-01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95250</xdr:rowOff>
        </xdr:from>
        <xdr:to>
          <xdr:col>4</xdr:col>
          <xdr:colOff>438150</xdr:colOff>
          <xdr:row>65</xdr:row>
          <xdr:rowOff>152400</xdr:rowOff>
        </xdr:to>
        <xdr:sp macro="" textlink="">
          <xdr:nvSpPr>
            <xdr:cNvPr id="4159" name="CBG-4-2" hidden="1">
              <a:extLst>
                <a:ext uri="{63B3BB69-23CF-44E3-9099-C40C66FF867C}">
                  <a14:compatExt spid="_x0000_s4159"/>
                </a:ext>
                <a:ext uri="{FF2B5EF4-FFF2-40B4-BE49-F238E27FC236}">
                  <a16:creationId xmlns:a16="http://schemas.microsoft.com/office/drawing/2014/main" id="{00000000-0008-0000-01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23</xdr:row>
          <xdr:rowOff>95250</xdr:rowOff>
        </xdr:from>
        <xdr:to>
          <xdr:col>4</xdr:col>
          <xdr:colOff>438150</xdr:colOff>
          <xdr:row>24</xdr:row>
          <xdr:rowOff>152400</xdr:rowOff>
        </xdr:to>
        <xdr:sp macro="" textlink="">
          <xdr:nvSpPr>
            <xdr:cNvPr id="4160" name="CBS-4-3" hidden="1">
              <a:extLst>
                <a:ext uri="{63B3BB69-23CF-44E3-9099-C40C66FF867C}">
                  <a14:compatExt spid="_x0000_s4160"/>
                </a:ext>
                <a:ext uri="{FF2B5EF4-FFF2-40B4-BE49-F238E27FC236}">
                  <a16:creationId xmlns:a16="http://schemas.microsoft.com/office/drawing/2014/main" id="{00000000-0008-0000-01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409575</xdr:rowOff>
        </xdr:from>
        <xdr:to>
          <xdr:col>4</xdr:col>
          <xdr:colOff>428625</xdr:colOff>
          <xdr:row>36</xdr:row>
          <xdr:rowOff>238125</xdr:rowOff>
        </xdr:to>
        <xdr:sp macro="" textlink="">
          <xdr:nvSpPr>
            <xdr:cNvPr id="4161" name="CBS-8-2" hidden="1">
              <a:extLst>
                <a:ext uri="{63B3BB69-23CF-44E3-9099-C40C66FF867C}">
                  <a14:compatExt spid="_x0000_s4161"/>
                </a:ext>
                <a:ext uri="{FF2B5EF4-FFF2-40B4-BE49-F238E27FC236}">
                  <a16:creationId xmlns:a16="http://schemas.microsoft.com/office/drawing/2014/main" id="{00000000-0008-0000-01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41</xdr:row>
          <xdr:rowOff>533400</xdr:rowOff>
        </xdr:from>
        <xdr:to>
          <xdr:col>4</xdr:col>
          <xdr:colOff>447675</xdr:colOff>
          <xdr:row>43</xdr:row>
          <xdr:rowOff>28575</xdr:rowOff>
        </xdr:to>
        <xdr:sp macro="" textlink="">
          <xdr:nvSpPr>
            <xdr:cNvPr id="4162" name="CBE-2-2" hidden="1">
              <a:extLst>
                <a:ext uri="{63B3BB69-23CF-44E3-9099-C40C66FF867C}">
                  <a14:compatExt spid="_x0000_s4162"/>
                </a:ext>
                <a:ext uri="{FF2B5EF4-FFF2-40B4-BE49-F238E27FC236}">
                  <a16:creationId xmlns:a16="http://schemas.microsoft.com/office/drawing/2014/main" id="{00000000-0008-0000-01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xdr:row>
          <xdr:rowOff>114300</xdr:rowOff>
        </xdr:from>
        <xdr:to>
          <xdr:col>5</xdr:col>
          <xdr:colOff>19050</xdr:colOff>
          <xdr:row>11</xdr:row>
          <xdr:rowOff>104775</xdr:rowOff>
        </xdr:to>
        <xdr:sp macro="" textlink="">
          <xdr:nvSpPr>
            <xdr:cNvPr id="4163" name="CBS-1-4" hidden="1">
              <a:extLst>
                <a:ext uri="{63B3BB69-23CF-44E3-9099-C40C66FF867C}">
                  <a14:compatExt spid="_x0000_s4163"/>
                </a:ext>
                <a:ext uri="{FF2B5EF4-FFF2-40B4-BE49-F238E27FC236}">
                  <a16:creationId xmlns:a16="http://schemas.microsoft.com/office/drawing/2014/main" id="{00000000-0008-0000-01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xdr:row>
          <xdr:rowOff>552450</xdr:rowOff>
        </xdr:from>
        <xdr:to>
          <xdr:col>4</xdr:col>
          <xdr:colOff>438150</xdr:colOff>
          <xdr:row>16</xdr:row>
          <xdr:rowOff>390525</xdr:rowOff>
        </xdr:to>
        <xdr:sp macro="" textlink="">
          <xdr:nvSpPr>
            <xdr:cNvPr id="4164" name="CBS-2-2" hidden="1">
              <a:extLst>
                <a:ext uri="{63B3BB69-23CF-44E3-9099-C40C66FF867C}">
                  <a14:compatExt spid="_x0000_s4164"/>
                </a:ext>
                <a:ext uri="{FF2B5EF4-FFF2-40B4-BE49-F238E27FC236}">
                  <a16:creationId xmlns:a16="http://schemas.microsoft.com/office/drawing/2014/main" id="{00000000-0008-0000-01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1255529</xdr:colOff>
      <xdr:row>7</xdr:row>
      <xdr:rowOff>322153</xdr:rowOff>
    </xdr:from>
    <xdr:to>
      <xdr:col>13</xdr:col>
      <xdr:colOff>1975529</xdr:colOff>
      <xdr:row>9</xdr:row>
      <xdr:rowOff>55017</xdr:rowOff>
    </xdr:to>
    <xdr:pic>
      <xdr:nvPicPr>
        <xdr:cNvPr id="70" name="図 69" descr="挿絵, 記号 が含まれている画像&#10;&#10;自動的に生成された説明">
          <a:extLst>
            <a:ext uri="{FF2B5EF4-FFF2-40B4-BE49-F238E27FC236}">
              <a16:creationId xmlns:a16="http://schemas.microsoft.com/office/drawing/2014/main" id="{00000000-0008-0000-0100-000044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39104" y="15524053"/>
          <a:ext cx="720000" cy="933014"/>
        </a:xfrm>
        <a:prstGeom prst="rect">
          <a:avLst/>
        </a:prstGeom>
      </xdr:spPr>
    </xdr:pic>
    <xdr:clientData/>
  </xdr:twoCellAnchor>
  <xdr:twoCellAnchor>
    <xdr:from>
      <xdr:col>13</xdr:col>
      <xdr:colOff>332325</xdr:colOff>
      <xdr:row>7</xdr:row>
      <xdr:rowOff>322153</xdr:rowOff>
    </xdr:from>
    <xdr:to>
      <xdr:col>13</xdr:col>
      <xdr:colOff>1052325</xdr:colOff>
      <xdr:row>9</xdr:row>
      <xdr:rowOff>55017</xdr:rowOff>
    </xdr:to>
    <xdr:pic>
      <xdr:nvPicPr>
        <xdr:cNvPr id="71" name="図 70" descr="挿絵, 記号 が含まれている画像&#10;&#10;自動的に生成された説明">
          <a:extLst>
            <a:ext uri="{FF2B5EF4-FFF2-40B4-BE49-F238E27FC236}">
              <a16:creationId xmlns:a16="http://schemas.microsoft.com/office/drawing/2014/main" id="{00000000-0008-0000-0100-00004500000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15900" y="15524053"/>
          <a:ext cx="720000" cy="933014"/>
        </a:xfrm>
        <a:prstGeom prst="rect">
          <a:avLst/>
        </a:prstGeom>
      </xdr:spPr>
    </xdr:pic>
    <xdr:clientData/>
  </xdr:twoCellAnchor>
  <xdr:twoCellAnchor>
    <xdr:from>
      <xdr:col>13</xdr:col>
      <xdr:colOff>336905</xdr:colOff>
      <xdr:row>11</xdr:row>
      <xdr:rowOff>225172</xdr:rowOff>
    </xdr:from>
    <xdr:to>
      <xdr:col>13</xdr:col>
      <xdr:colOff>1056905</xdr:colOff>
      <xdr:row>12</xdr:row>
      <xdr:rowOff>269763</xdr:rowOff>
    </xdr:to>
    <xdr:pic>
      <xdr:nvPicPr>
        <xdr:cNvPr id="72" name="図 71" descr="挿絵, 記号 が含まれている画像&#10;&#10;自動的に生成された説明">
          <a:extLst>
            <a:ext uri="{FF2B5EF4-FFF2-40B4-BE49-F238E27FC236}">
              <a16:creationId xmlns:a16="http://schemas.microsoft.com/office/drawing/2014/main" id="{00000000-0008-0000-0100-00004600000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20480" y="17684497"/>
          <a:ext cx="720000" cy="711341"/>
        </a:xfrm>
        <a:prstGeom prst="rect">
          <a:avLst/>
        </a:prstGeom>
      </xdr:spPr>
    </xdr:pic>
    <xdr:clientData/>
  </xdr:twoCellAnchor>
  <xdr:twoCellAnchor>
    <xdr:from>
      <xdr:col>13</xdr:col>
      <xdr:colOff>1247910</xdr:colOff>
      <xdr:row>19</xdr:row>
      <xdr:rowOff>558996</xdr:rowOff>
    </xdr:from>
    <xdr:to>
      <xdr:col>13</xdr:col>
      <xdr:colOff>1967910</xdr:colOff>
      <xdr:row>20</xdr:row>
      <xdr:rowOff>361132</xdr:rowOff>
    </xdr:to>
    <xdr:pic>
      <xdr:nvPicPr>
        <xdr:cNvPr id="73" name="図 72" descr="抽象, 記号, 挿絵 が含まれている画像&#10;&#10;自動的に生成された説明">
          <a:extLst>
            <a:ext uri="{FF2B5EF4-FFF2-40B4-BE49-F238E27FC236}">
              <a16:creationId xmlns:a16="http://schemas.microsoft.com/office/drawing/2014/main" id="{00000000-0008-0000-0100-000049000000}"/>
            </a:ext>
          </a:extLst>
        </xdr:cNvPr>
        <xdr:cNvPicPr preferRelativeResize="0">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31485" y="24190521"/>
          <a:ext cx="720000" cy="716536"/>
        </a:xfrm>
        <a:prstGeom prst="rect">
          <a:avLst/>
        </a:prstGeom>
      </xdr:spPr>
    </xdr:pic>
    <xdr:clientData/>
  </xdr:twoCellAnchor>
  <xdr:twoCellAnchor>
    <xdr:from>
      <xdr:col>13</xdr:col>
      <xdr:colOff>350294</xdr:colOff>
      <xdr:row>19</xdr:row>
      <xdr:rowOff>571500</xdr:rowOff>
    </xdr:from>
    <xdr:to>
      <xdr:col>13</xdr:col>
      <xdr:colOff>1070294</xdr:colOff>
      <xdr:row>20</xdr:row>
      <xdr:rowOff>373636</xdr:rowOff>
    </xdr:to>
    <xdr:pic>
      <xdr:nvPicPr>
        <xdr:cNvPr id="74" name="図 73" descr="挿絵, 記号 が含まれている画像&#10;&#10;自動的に生成された説明">
          <a:extLst>
            <a:ext uri="{FF2B5EF4-FFF2-40B4-BE49-F238E27FC236}">
              <a16:creationId xmlns:a16="http://schemas.microsoft.com/office/drawing/2014/main" id="{00000000-0008-0000-0100-00004A000000}"/>
            </a:ext>
          </a:extLst>
        </xdr:cNvPr>
        <xdr:cNvPicPr preferRelativeResize="0">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333869" y="24203025"/>
          <a:ext cx="720000" cy="716536"/>
        </a:xfrm>
        <a:prstGeom prst="rect">
          <a:avLst/>
        </a:prstGeom>
      </xdr:spPr>
    </xdr:pic>
    <xdr:clientData/>
  </xdr:twoCellAnchor>
  <xdr:twoCellAnchor>
    <xdr:from>
      <xdr:col>13</xdr:col>
      <xdr:colOff>823180</xdr:colOff>
      <xdr:row>22</xdr:row>
      <xdr:rowOff>118953</xdr:rowOff>
    </xdr:from>
    <xdr:to>
      <xdr:col>13</xdr:col>
      <xdr:colOff>1543180</xdr:colOff>
      <xdr:row>23</xdr:row>
      <xdr:rowOff>388680</xdr:rowOff>
    </xdr:to>
    <xdr:pic>
      <xdr:nvPicPr>
        <xdr:cNvPr id="75" name="図 74" descr="挿絵, 記号 が含まれている画像&#10;&#10;自動的に生成された説明">
          <a:extLst>
            <a:ext uri="{FF2B5EF4-FFF2-40B4-BE49-F238E27FC236}">
              <a16:creationId xmlns:a16="http://schemas.microsoft.com/office/drawing/2014/main" id="{00000000-0008-0000-0100-00004B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06755" y="26474628"/>
          <a:ext cx="720000" cy="726927"/>
        </a:xfrm>
        <a:prstGeom prst="rect">
          <a:avLst/>
        </a:prstGeom>
      </xdr:spPr>
    </xdr:pic>
    <xdr:clientData/>
  </xdr:twoCellAnchor>
  <xdr:twoCellAnchor>
    <xdr:from>
      <xdr:col>13</xdr:col>
      <xdr:colOff>1597159</xdr:colOff>
      <xdr:row>22</xdr:row>
      <xdr:rowOff>115778</xdr:rowOff>
    </xdr:from>
    <xdr:to>
      <xdr:col>13</xdr:col>
      <xdr:colOff>2317159</xdr:colOff>
      <xdr:row>23</xdr:row>
      <xdr:rowOff>385505</xdr:rowOff>
    </xdr:to>
    <xdr:pic>
      <xdr:nvPicPr>
        <xdr:cNvPr id="76" name="図 75" descr="抽象, 記号, 挿絵 が含まれている画像&#10;&#10;自動的に生成された説明">
          <a:extLst>
            <a:ext uri="{FF2B5EF4-FFF2-40B4-BE49-F238E27FC236}">
              <a16:creationId xmlns:a16="http://schemas.microsoft.com/office/drawing/2014/main" id="{00000000-0008-0000-0100-00004C000000}"/>
            </a:ext>
          </a:extLst>
        </xdr:cNvPr>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580734" y="26471453"/>
          <a:ext cx="720000" cy="726927"/>
        </a:xfrm>
        <a:prstGeom prst="rect">
          <a:avLst/>
        </a:prstGeom>
      </xdr:spPr>
    </xdr:pic>
    <xdr:clientData/>
  </xdr:twoCellAnchor>
  <xdr:twoCellAnchor>
    <xdr:from>
      <xdr:col>13</xdr:col>
      <xdr:colOff>1271404</xdr:colOff>
      <xdr:row>25</xdr:row>
      <xdr:rowOff>258653</xdr:rowOff>
    </xdr:from>
    <xdr:to>
      <xdr:col>13</xdr:col>
      <xdr:colOff>1991404</xdr:colOff>
      <xdr:row>26</xdr:row>
      <xdr:rowOff>251289</xdr:rowOff>
    </xdr:to>
    <xdr:pic>
      <xdr:nvPicPr>
        <xdr:cNvPr id="77" name="図 76" descr="挿絵, 記号 が含まれている画像&#10;&#10;自動的に生成された説明">
          <a:extLst>
            <a:ext uri="{FF2B5EF4-FFF2-40B4-BE49-F238E27FC236}">
              <a16:creationId xmlns:a16="http://schemas.microsoft.com/office/drawing/2014/main" id="{00000000-0008-0000-0100-00004D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54979" y="28271678"/>
          <a:ext cx="720000" cy="754636"/>
        </a:xfrm>
        <a:prstGeom prst="rect">
          <a:avLst/>
        </a:prstGeom>
      </xdr:spPr>
    </xdr:pic>
    <xdr:clientData/>
  </xdr:twoCellAnchor>
  <xdr:twoCellAnchor>
    <xdr:from>
      <xdr:col>13</xdr:col>
      <xdr:colOff>395825</xdr:colOff>
      <xdr:row>25</xdr:row>
      <xdr:rowOff>258653</xdr:rowOff>
    </xdr:from>
    <xdr:to>
      <xdr:col>13</xdr:col>
      <xdr:colOff>1115825</xdr:colOff>
      <xdr:row>26</xdr:row>
      <xdr:rowOff>251289</xdr:rowOff>
    </xdr:to>
    <xdr:pic>
      <xdr:nvPicPr>
        <xdr:cNvPr id="78" name="図 77" descr="抽象, 挿絵 が含まれている画像&#10;&#10;自動的に生成された説明">
          <a:extLst>
            <a:ext uri="{FF2B5EF4-FFF2-40B4-BE49-F238E27FC236}">
              <a16:creationId xmlns:a16="http://schemas.microsoft.com/office/drawing/2014/main" id="{00000000-0008-0000-0100-00004E000000}"/>
            </a:ext>
          </a:extLst>
        </xdr:cNvPr>
        <xdr:cNvPicPr preferRelativeResize="0">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1379400" y="28271678"/>
          <a:ext cx="720000" cy="754636"/>
        </a:xfrm>
        <a:prstGeom prst="rect">
          <a:avLst/>
        </a:prstGeom>
      </xdr:spPr>
    </xdr:pic>
    <xdr:clientData/>
  </xdr:twoCellAnchor>
  <xdr:twoCellAnchor>
    <xdr:from>
      <xdr:col>13</xdr:col>
      <xdr:colOff>429017</xdr:colOff>
      <xdr:row>28</xdr:row>
      <xdr:rowOff>381000</xdr:rowOff>
    </xdr:from>
    <xdr:to>
      <xdr:col>13</xdr:col>
      <xdr:colOff>1160318</xdr:colOff>
      <xdr:row>28</xdr:row>
      <xdr:rowOff>1137402</xdr:rowOff>
    </xdr:to>
    <xdr:pic>
      <xdr:nvPicPr>
        <xdr:cNvPr id="79" name="図 78" descr="挿絵 が含まれている画像&#10;&#10;自動的に生成された説明">
          <a:extLst>
            <a:ext uri="{FF2B5EF4-FFF2-40B4-BE49-F238E27FC236}">
              <a16:creationId xmlns:a16="http://schemas.microsoft.com/office/drawing/2014/main" id="{00000000-0008-0000-0100-00004F000000}"/>
            </a:ext>
          </a:extLst>
        </xdr:cNvPr>
        <xdr:cNvPicPr preferRelativeResize="0">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412592" y="31346775"/>
          <a:ext cx="731301" cy="756402"/>
        </a:xfrm>
        <a:prstGeom prst="rect">
          <a:avLst/>
        </a:prstGeom>
      </xdr:spPr>
    </xdr:pic>
    <xdr:clientData/>
  </xdr:twoCellAnchor>
  <xdr:twoCellAnchor>
    <xdr:from>
      <xdr:col>13</xdr:col>
      <xdr:colOff>1235325</xdr:colOff>
      <xdr:row>28</xdr:row>
      <xdr:rowOff>363681</xdr:rowOff>
    </xdr:from>
    <xdr:to>
      <xdr:col>13</xdr:col>
      <xdr:colOff>1955325</xdr:colOff>
      <xdr:row>28</xdr:row>
      <xdr:rowOff>1143001</xdr:rowOff>
    </xdr:to>
    <xdr:pic>
      <xdr:nvPicPr>
        <xdr:cNvPr id="80" name="図 79" descr="挿絵 が含まれている画像&#10;&#10;自動的に生成された説明">
          <a:extLst>
            <a:ext uri="{FF2B5EF4-FFF2-40B4-BE49-F238E27FC236}">
              <a16:creationId xmlns:a16="http://schemas.microsoft.com/office/drawing/2014/main" id="{00000000-0008-0000-0100-000050000000}"/>
            </a:ext>
          </a:extLst>
        </xdr:cNvPr>
        <xdr:cNvPicPr preferRelativeResize="0">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2218900" y="31329456"/>
          <a:ext cx="720000" cy="779320"/>
        </a:xfrm>
        <a:prstGeom prst="rect">
          <a:avLst/>
        </a:prstGeom>
      </xdr:spPr>
    </xdr:pic>
    <xdr:clientData/>
  </xdr:twoCellAnchor>
  <xdr:twoCellAnchor>
    <xdr:from>
      <xdr:col>13</xdr:col>
      <xdr:colOff>86580</xdr:colOff>
      <xdr:row>31</xdr:row>
      <xdr:rowOff>93553</xdr:rowOff>
    </xdr:from>
    <xdr:to>
      <xdr:col>13</xdr:col>
      <xdr:colOff>806580</xdr:colOff>
      <xdr:row>32</xdr:row>
      <xdr:rowOff>173182</xdr:rowOff>
    </xdr:to>
    <xdr:pic>
      <xdr:nvPicPr>
        <xdr:cNvPr id="81" name="図 80" descr="挿絵, 記号 が含まれている画像&#10;&#10;自動的に生成された説明">
          <a:extLst>
            <a:ext uri="{FF2B5EF4-FFF2-40B4-BE49-F238E27FC236}">
              <a16:creationId xmlns:a16="http://schemas.microsoft.com/office/drawing/2014/main" id="{00000000-0008-0000-0100-000051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70155" y="34640728"/>
          <a:ext cx="720000" cy="765429"/>
        </a:xfrm>
        <a:prstGeom prst="rect">
          <a:avLst/>
        </a:prstGeom>
      </xdr:spPr>
    </xdr:pic>
    <xdr:clientData/>
  </xdr:twoCellAnchor>
  <xdr:twoCellAnchor>
    <xdr:from>
      <xdr:col>13</xdr:col>
      <xdr:colOff>860559</xdr:colOff>
      <xdr:row>31</xdr:row>
      <xdr:rowOff>93553</xdr:rowOff>
    </xdr:from>
    <xdr:to>
      <xdr:col>13</xdr:col>
      <xdr:colOff>1580559</xdr:colOff>
      <xdr:row>32</xdr:row>
      <xdr:rowOff>173182</xdr:rowOff>
    </xdr:to>
    <xdr:pic>
      <xdr:nvPicPr>
        <xdr:cNvPr id="82" name="図 81" descr="挿絵 が含まれている画像&#10;&#10;自動的に生成された説明">
          <a:extLst>
            <a:ext uri="{FF2B5EF4-FFF2-40B4-BE49-F238E27FC236}">
              <a16:creationId xmlns:a16="http://schemas.microsoft.com/office/drawing/2014/main" id="{00000000-0008-0000-0100-000052000000}"/>
            </a:ext>
          </a:extLst>
        </xdr:cNvPr>
        <xdr:cNvPicPr preferRelativeResize="0">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1844134" y="34640728"/>
          <a:ext cx="720000" cy="765429"/>
        </a:xfrm>
        <a:prstGeom prst="rect">
          <a:avLst/>
        </a:prstGeom>
      </xdr:spPr>
    </xdr:pic>
    <xdr:clientData/>
  </xdr:twoCellAnchor>
  <xdr:twoCellAnchor>
    <xdr:from>
      <xdr:col>13</xdr:col>
      <xdr:colOff>40734</xdr:colOff>
      <xdr:row>35</xdr:row>
      <xdr:rowOff>378776</xdr:rowOff>
    </xdr:from>
    <xdr:to>
      <xdr:col>13</xdr:col>
      <xdr:colOff>760734</xdr:colOff>
      <xdr:row>36</xdr:row>
      <xdr:rowOff>388731</xdr:rowOff>
    </xdr:to>
    <xdr:pic>
      <xdr:nvPicPr>
        <xdr:cNvPr id="83" name="図 82" descr="挿絵 が含まれている画像&#10;&#10;自動的に生成された説明">
          <a:extLst>
            <a:ext uri="{FF2B5EF4-FFF2-40B4-BE49-F238E27FC236}">
              <a16:creationId xmlns:a16="http://schemas.microsoft.com/office/drawing/2014/main" id="{00000000-0008-0000-0100-000053000000}"/>
            </a:ext>
          </a:extLst>
        </xdr:cNvPr>
        <xdr:cNvPicPr preferRelativeResize="0">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1024309" y="37240526"/>
          <a:ext cx="720000" cy="724330"/>
        </a:xfrm>
        <a:prstGeom prst="rect">
          <a:avLst/>
        </a:prstGeom>
      </xdr:spPr>
    </xdr:pic>
    <xdr:clientData/>
  </xdr:twoCellAnchor>
  <xdr:twoCellAnchor>
    <xdr:from>
      <xdr:col>13</xdr:col>
      <xdr:colOff>1583001</xdr:colOff>
      <xdr:row>35</xdr:row>
      <xdr:rowOff>375601</xdr:rowOff>
    </xdr:from>
    <xdr:to>
      <xdr:col>13</xdr:col>
      <xdr:colOff>2303001</xdr:colOff>
      <xdr:row>36</xdr:row>
      <xdr:rowOff>385556</xdr:rowOff>
    </xdr:to>
    <xdr:pic>
      <xdr:nvPicPr>
        <xdr:cNvPr id="84" name="図 83" descr="テキスト, 記号 が含まれている画像&#10;&#10;自動的に生成された説明">
          <a:extLst>
            <a:ext uri="{FF2B5EF4-FFF2-40B4-BE49-F238E27FC236}">
              <a16:creationId xmlns:a16="http://schemas.microsoft.com/office/drawing/2014/main" id="{00000000-0008-0000-0100-000054000000}"/>
            </a:ext>
          </a:extLst>
        </xdr:cNvPr>
        <xdr:cNvPicPr preferRelativeResize="0">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566576" y="37237351"/>
          <a:ext cx="720000" cy="724330"/>
        </a:xfrm>
        <a:prstGeom prst="rect">
          <a:avLst/>
        </a:prstGeom>
      </xdr:spPr>
    </xdr:pic>
    <xdr:clientData/>
  </xdr:twoCellAnchor>
  <xdr:twoCellAnchor>
    <xdr:from>
      <xdr:col>13</xdr:col>
      <xdr:colOff>806855</xdr:colOff>
      <xdr:row>35</xdr:row>
      <xdr:rowOff>388301</xdr:rowOff>
    </xdr:from>
    <xdr:to>
      <xdr:col>13</xdr:col>
      <xdr:colOff>1526855</xdr:colOff>
      <xdr:row>36</xdr:row>
      <xdr:rowOff>398256</xdr:rowOff>
    </xdr:to>
    <xdr:pic>
      <xdr:nvPicPr>
        <xdr:cNvPr id="85" name="図 84" descr="抽象, 記号, 挿絵 が含まれている画像&#10;&#10;自動的に生成された説明">
          <a:extLst>
            <a:ext uri="{FF2B5EF4-FFF2-40B4-BE49-F238E27FC236}">
              <a16:creationId xmlns:a16="http://schemas.microsoft.com/office/drawing/2014/main" id="{00000000-0008-0000-0100-000055000000}"/>
            </a:ext>
          </a:extLst>
        </xdr:cNvPr>
        <xdr:cNvPicPr preferRelativeResize="0">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790430" y="37250051"/>
          <a:ext cx="720000" cy="724330"/>
        </a:xfrm>
        <a:prstGeom prst="rect">
          <a:avLst/>
        </a:prstGeom>
      </xdr:spPr>
    </xdr:pic>
    <xdr:clientData/>
  </xdr:twoCellAnchor>
  <xdr:twoCellAnchor>
    <xdr:from>
      <xdr:col>13</xdr:col>
      <xdr:colOff>317500</xdr:colOff>
      <xdr:row>39</xdr:row>
      <xdr:rowOff>463678</xdr:rowOff>
    </xdr:from>
    <xdr:to>
      <xdr:col>13</xdr:col>
      <xdr:colOff>1037500</xdr:colOff>
      <xdr:row>40</xdr:row>
      <xdr:rowOff>335087</xdr:rowOff>
    </xdr:to>
    <xdr:pic>
      <xdr:nvPicPr>
        <xdr:cNvPr id="86" name="図 85" descr="挿絵 が含まれている画像&#10;&#10;自動的に生成された説明">
          <a:extLst>
            <a:ext uri="{FF2B5EF4-FFF2-40B4-BE49-F238E27FC236}">
              <a16:creationId xmlns:a16="http://schemas.microsoft.com/office/drawing/2014/main" id="{00000000-0008-0000-0100-000056000000}"/>
            </a:ext>
          </a:extLst>
        </xdr:cNvPr>
        <xdr:cNvPicPr preferRelativeResize="0">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1301075" y="39925753"/>
          <a:ext cx="720000" cy="719134"/>
        </a:xfrm>
        <a:prstGeom prst="rect">
          <a:avLst/>
        </a:prstGeom>
      </xdr:spPr>
    </xdr:pic>
    <xdr:clientData/>
  </xdr:twoCellAnchor>
  <xdr:twoCellAnchor>
    <xdr:from>
      <xdr:col>13</xdr:col>
      <xdr:colOff>1236214</xdr:colOff>
      <xdr:row>39</xdr:row>
      <xdr:rowOff>463678</xdr:rowOff>
    </xdr:from>
    <xdr:to>
      <xdr:col>13</xdr:col>
      <xdr:colOff>1956214</xdr:colOff>
      <xdr:row>40</xdr:row>
      <xdr:rowOff>335087</xdr:rowOff>
    </xdr:to>
    <xdr:pic>
      <xdr:nvPicPr>
        <xdr:cNvPr id="87" name="図 86" descr="花 が含まれている画像&#10;&#10;自動的に生成された説明">
          <a:extLst>
            <a:ext uri="{FF2B5EF4-FFF2-40B4-BE49-F238E27FC236}">
              <a16:creationId xmlns:a16="http://schemas.microsoft.com/office/drawing/2014/main" id="{00000000-0008-0000-0100-000057000000}"/>
            </a:ext>
          </a:extLst>
        </xdr:cNvPr>
        <xdr:cNvPicPr preferRelativeResize="0">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2219789" y="39925753"/>
          <a:ext cx="720000" cy="719134"/>
        </a:xfrm>
        <a:prstGeom prst="rect">
          <a:avLst/>
        </a:prstGeom>
      </xdr:spPr>
    </xdr:pic>
    <xdr:clientData/>
  </xdr:twoCellAnchor>
  <xdr:twoCellAnchor>
    <xdr:from>
      <xdr:col>13</xdr:col>
      <xdr:colOff>371020</xdr:colOff>
      <xdr:row>42</xdr:row>
      <xdr:rowOff>51953</xdr:rowOff>
    </xdr:from>
    <xdr:to>
      <xdr:col>13</xdr:col>
      <xdr:colOff>1091020</xdr:colOff>
      <xdr:row>43</xdr:row>
      <xdr:rowOff>252408</xdr:rowOff>
    </xdr:to>
    <xdr:pic>
      <xdr:nvPicPr>
        <xdr:cNvPr id="88" name="図 87" descr="食品 が含まれている画像&#10;&#10;自動的に生成された説明">
          <a:extLst>
            <a:ext uri="{FF2B5EF4-FFF2-40B4-BE49-F238E27FC236}">
              <a16:creationId xmlns:a16="http://schemas.microsoft.com/office/drawing/2014/main" id="{00000000-0008-0000-0100-000058000000}"/>
            </a:ext>
          </a:extLst>
        </xdr:cNvPr>
        <xdr:cNvPicPr preferRelativeResize="0">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1354595" y="41638103"/>
          <a:ext cx="720000" cy="771955"/>
        </a:xfrm>
        <a:prstGeom prst="rect">
          <a:avLst/>
        </a:prstGeom>
      </xdr:spPr>
    </xdr:pic>
    <xdr:clientData/>
  </xdr:twoCellAnchor>
  <xdr:twoCellAnchor>
    <xdr:from>
      <xdr:col>13</xdr:col>
      <xdr:colOff>364374</xdr:colOff>
      <xdr:row>43</xdr:row>
      <xdr:rowOff>519545</xdr:rowOff>
    </xdr:from>
    <xdr:to>
      <xdr:col>13</xdr:col>
      <xdr:colOff>1084374</xdr:colOff>
      <xdr:row>45</xdr:row>
      <xdr:rowOff>146421</xdr:rowOff>
    </xdr:to>
    <xdr:pic>
      <xdr:nvPicPr>
        <xdr:cNvPr id="89" name="図 88" descr="挿絵 が含まれている画像&#10;&#10;自動的に生成された説明">
          <a:extLst>
            <a:ext uri="{FF2B5EF4-FFF2-40B4-BE49-F238E27FC236}">
              <a16:creationId xmlns:a16="http://schemas.microsoft.com/office/drawing/2014/main" id="{00000000-0008-0000-0100-000059000000}"/>
            </a:ext>
          </a:extLst>
        </xdr:cNvPr>
        <xdr:cNvPicPr preferRelativeResize="0">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1347949" y="42677195"/>
          <a:ext cx="720000" cy="769876"/>
        </a:xfrm>
        <a:prstGeom prst="rect">
          <a:avLst/>
        </a:prstGeom>
      </xdr:spPr>
    </xdr:pic>
    <xdr:clientData/>
  </xdr:twoCellAnchor>
  <xdr:twoCellAnchor>
    <xdr:from>
      <xdr:col>13</xdr:col>
      <xdr:colOff>1248172</xdr:colOff>
      <xdr:row>42</xdr:row>
      <xdr:rowOff>34636</xdr:rowOff>
    </xdr:from>
    <xdr:to>
      <xdr:col>13</xdr:col>
      <xdr:colOff>1968172</xdr:colOff>
      <xdr:row>43</xdr:row>
      <xdr:rowOff>272901</xdr:rowOff>
    </xdr:to>
    <xdr:pic>
      <xdr:nvPicPr>
        <xdr:cNvPr id="90" name="図 89" descr="挿絵, 記号 が含まれている画像&#10;&#10;自動的に生成された説明">
          <a:extLst>
            <a:ext uri="{FF2B5EF4-FFF2-40B4-BE49-F238E27FC236}">
              <a16:creationId xmlns:a16="http://schemas.microsoft.com/office/drawing/2014/main" id="{00000000-0008-0000-0100-00005A000000}"/>
            </a:ext>
          </a:extLst>
        </xdr:cNvPr>
        <xdr:cNvPicPr preferRelativeResize="0">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231747" y="41620786"/>
          <a:ext cx="720000" cy="809765"/>
        </a:xfrm>
        <a:prstGeom prst="rect">
          <a:avLst/>
        </a:prstGeom>
      </xdr:spPr>
    </xdr:pic>
    <xdr:clientData/>
  </xdr:twoCellAnchor>
  <xdr:twoCellAnchor>
    <xdr:from>
      <xdr:col>13</xdr:col>
      <xdr:colOff>830935</xdr:colOff>
      <xdr:row>46</xdr:row>
      <xdr:rowOff>311727</xdr:rowOff>
    </xdr:from>
    <xdr:to>
      <xdr:col>13</xdr:col>
      <xdr:colOff>1550935</xdr:colOff>
      <xdr:row>47</xdr:row>
      <xdr:rowOff>483929</xdr:rowOff>
    </xdr:to>
    <xdr:pic>
      <xdr:nvPicPr>
        <xdr:cNvPr id="91" name="図 90" descr="記号 が含まれている画像&#10;&#10;自動的に生成された説明">
          <a:extLst>
            <a:ext uri="{FF2B5EF4-FFF2-40B4-BE49-F238E27FC236}">
              <a16:creationId xmlns:a16="http://schemas.microsoft.com/office/drawing/2014/main" id="{00000000-0008-0000-0100-00005B000000}"/>
            </a:ext>
          </a:extLst>
        </xdr:cNvPr>
        <xdr:cNvPicPr preferRelativeResize="0">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1814510" y="44412477"/>
          <a:ext cx="720000" cy="800852"/>
        </a:xfrm>
        <a:prstGeom prst="rect">
          <a:avLst/>
        </a:prstGeom>
      </xdr:spPr>
    </xdr:pic>
    <xdr:clientData/>
  </xdr:twoCellAnchor>
  <xdr:twoCellAnchor>
    <xdr:from>
      <xdr:col>13</xdr:col>
      <xdr:colOff>823420</xdr:colOff>
      <xdr:row>48</xdr:row>
      <xdr:rowOff>440205</xdr:rowOff>
    </xdr:from>
    <xdr:to>
      <xdr:col>13</xdr:col>
      <xdr:colOff>1543420</xdr:colOff>
      <xdr:row>49</xdr:row>
      <xdr:rowOff>450159</xdr:rowOff>
    </xdr:to>
    <xdr:pic>
      <xdr:nvPicPr>
        <xdr:cNvPr id="92" name="図 91" descr="抽象, 挿絵, 食品, 記号 が含まれている画像&#10;&#10;自動的に生成された説明">
          <a:extLst>
            <a:ext uri="{FF2B5EF4-FFF2-40B4-BE49-F238E27FC236}">
              <a16:creationId xmlns:a16="http://schemas.microsoft.com/office/drawing/2014/main" id="{00000000-0008-0000-0100-00005C000000}"/>
            </a:ext>
          </a:extLst>
        </xdr:cNvPr>
        <xdr:cNvPicPr preferRelativeResize="0">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1806995" y="45798255"/>
          <a:ext cx="720000" cy="724329"/>
        </a:xfrm>
        <a:prstGeom prst="rect">
          <a:avLst/>
        </a:prstGeom>
      </xdr:spPr>
    </xdr:pic>
    <xdr:clientData/>
  </xdr:twoCellAnchor>
  <xdr:twoCellAnchor>
    <xdr:from>
      <xdr:col>13</xdr:col>
      <xdr:colOff>1590040</xdr:colOff>
      <xdr:row>48</xdr:row>
      <xdr:rowOff>438727</xdr:rowOff>
    </xdr:from>
    <xdr:to>
      <xdr:col>13</xdr:col>
      <xdr:colOff>2310040</xdr:colOff>
      <xdr:row>49</xdr:row>
      <xdr:rowOff>448681</xdr:rowOff>
    </xdr:to>
    <xdr:pic>
      <xdr:nvPicPr>
        <xdr:cNvPr id="93" name="図 92" descr="挿絵 が含まれている画像&#10;&#10;自動的に生成された説明">
          <a:extLst>
            <a:ext uri="{FF2B5EF4-FFF2-40B4-BE49-F238E27FC236}">
              <a16:creationId xmlns:a16="http://schemas.microsoft.com/office/drawing/2014/main" id="{00000000-0008-0000-0100-00005D000000}"/>
            </a:ext>
          </a:extLst>
        </xdr:cNvPr>
        <xdr:cNvPicPr preferRelativeResize="0">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2573615" y="45796777"/>
          <a:ext cx="720000" cy="724329"/>
        </a:xfrm>
        <a:prstGeom prst="rect">
          <a:avLst/>
        </a:prstGeom>
      </xdr:spPr>
    </xdr:pic>
    <xdr:clientData/>
  </xdr:twoCellAnchor>
  <xdr:twoCellAnchor>
    <xdr:from>
      <xdr:col>13</xdr:col>
      <xdr:colOff>82204</xdr:colOff>
      <xdr:row>50</xdr:row>
      <xdr:rowOff>376750</xdr:rowOff>
    </xdr:from>
    <xdr:to>
      <xdr:col>13</xdr:col>
      <xdr:colOff>802204</xdr:colOff>
      <xdr:row>51</xdr:row>
      <xdr:rowOff>386704</xdr:rowOff>
    </xdr:to>
    <xdr:pic>
      <xdr:nvPicPr>
        <xdr:cNvPr id="94" name="図 93" descr="挿絵 が含まれている画像&#10;&#10;自動的に生成された説明">
          <a:extLst>
            <a:ext uri="{FF2B5EF4-FFF2-40B4-BE49-F238E27FC236}">
              <a16:creationId xmlns:a16="http://schemas.microsoft.com/office/drawing/2014/main" id="{00000000-0008-0000-0100-00005E000000}"/>
            </a:ext>
          </a:extLst>
        </xdr:cNvPr>
        <xdr:cNvPicPr preferRelativeResize="0">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1065779" y="47163550"/>
          <a:ext cx="720000" cy="724329"/>
        </a:xfrm>
        <a:prstGeom prst="rect">
          <a:avLst/>
        </a:prstGeom>
      </xdr:spPr>
    </xdr:pic>
    <xdr:clientData/>
  </xdr:twoCellAnchor>
  <xdr:twoCellAnchor>
    <xdr:from>
      <xdr:col>13</xdr:col>
      <xdr:colOff>840739</xdr:colOff>
      <xdr:row>50</xdr:row>
      <xdr:rowOff>376750</xdr:rowOff>
    </xdr:from>
    <xdr:to>
      <xdr:col>13</xdr:col>
      <xdr:colOff>1560739</xdr:colOff>
      <xdr:row>51</xdr:row>
      <xdr:rowOff>386704</xdr:rowOff>
    </xdr:to>
    <xdr:pic>
      <xdr:nvPicPr>
        <xdr:cNvPr id="95" name="図 94">
          <a:extLst>
            <a:ext uri="{FF2B5EF4-FFF2-40B4-BE49-F238E27FC236}">
              <a16:creationId xmlns:a16="http://schemas.microsoft.com/office/drawing/2014/main" id="{00000000-0008-0000-0100-00005F000000}"/>
            </a:ext>
          </a:extLst>
        </xdr:cNvPr>
        <xdr:cNvPicPr preferRelativeResize="0">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1824314" y="47163550"/>
          <a:ext cx="720000" cy="724329"/>
        </a:xfrm>
        <a:prstGeom prst="rect">
          <a:avLst/>
        </a:prstGeom>
      </xdr:spPr>
    </xdr:pic>
    <xdr:clientData/>
  </xdr:twoCellAnchor>
  <xdr:twoCellAnchor>
    <xdr:from>
      <xdr:col>13</xdr:col>
      <xdr:colOff>1603292</xdr:colOff>
      <xdr:row>50</xdr:row>
      <xdr:rowOff>376750</xdr:rowOff>
    </xdr:from>
    <xdr:to>
      <xdr:col>13</xdr:col>
      <xdr:colOff>2323292</xdr:colOff>
      <xdr:row>51</xdr:row>
      <xdr:rowOff>386704</xdr:rowOff>
    </xdr:to>
    <xdr:pic>
      <xdr:nvPicPr>
        <xdr:cNvPr id="96" name="図 95" descr="挿絵, 記号 が含まれている画像&#10;&#10;自動的に生成された説明">
          <a:extLst>
            <a:ext uri="{FF2B5EF4-FFF2-40B4-BE49-F238E27FC236}">
              <a16:creationId xmlns:a16="http://schemas.microsoft.com/office/drawing/2014/main" id="{00000000-0008-0000-0100-000060000000}"/>
            </a:ext>
          </a:extLst>
        </xdr:cNvPr>
        <xdr:cNvPicPr preferRelativeResize="0">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2586867" y="47163550"/>
          <a:ext cx="720000" cy="724329"/>
        </a:xfrm>
        <a:prstGeom prst="rect">
          <a:avLst/>
        </a:prstGeom>
      </xdr:spPr>
    </xdr:pic>
    <xdr:clientData/>
  </xdr:twoCellAnchor>
  <xdr:twoCellAnchor>
    <xdr:from>
      <xdr:col>13</xdr:col>
      <xdr:colOff>1619096</xdr:colOff>
      <xdr:row>52</xdr:row>
      <xdr:rowOff>227646</xdr:rowOff>
    </xdr:from>
    <xdr:to>
      <xdr:col>13</xdr:col>
      <xdr:colOff>2339096</xdr:colOff>
      <xdr:row>52</xdr:row>
      <xdr:rowOff>947646</xdr:rowOff>
    </xdr:to>
    <xdr:pic>
      <xdr:nvPicPr>
        <xdr:cNvPr id="97" name="図 96" descr="花 が含まれている画像&#10;&#10;自動的に生成された説明">
          <a:extLst>
            <a:ext uri="{FF2B5EF4-FFF2-40B4-BE49-F238E27FC236}">
              <a16:creationId xmlns:a16="http://schemas.microsoft.com/office/drawing/2014/main" id="{00000000-0008-0000-0100-000061000000}"/>
            </a:ext>
          </a:extLst>
        </xdr:cNvPr>
        <xdr:cNvPicPr preferRelativeResize="0">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2602671" y="48443196"/>
          <a:ext cx="720000" cy="720000"/>
        </a:xfrm>
        <a:prstGeom prst="rect">
          <a:avLst/>
        </a:prstGeom>
      </xdr:spPr>
    </xdr:pic>
    <xdr:clientData/>
  </xdr:twoCellAnchor>
  <xdr:twoCellAnchor>
    <xdr:from>
      <xdr:col>13</xdr:col>
      <xdr:colOff>857653</xdr:colOff>
      <xdr:row>52</xdr:row>
      <xdr:rowOff>227646</xdr:rowOff>
    </xdr:from>
    <xdr:to>
      <xdr:col>13</xdr:col>
      <xdr:colOff>1577653</xdr:colOff>
      <xdr:row>52</xdr:row>
      <xdr:rowOff>947646</xdr:rowOff>
    </xdr:to>
    <xdr:pic>
      <xdr:nvPicPr>
        <xdr:cNvPr id="98" name="図 97" descr="挿絵 が含まれている画像&#10;&#10;自動的に生成された説明">
          <a:extLst>
            <a:ext uri="{FF2B5EF4-FFF2-40B4-BE49-F238E27FC236}">
              <a16:creationId xmlns:a16="http://schemas.microsoft.com/office/drawing/2014/main" id="{00000000-0008-0000-0100-000062000000}"/>
            </a:ext>
          </a:extLst>
        </xdr:cNvPr>
        <xdr:cNvPicPr preferRelativeResize="0">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1841228" y="48443196"/>
          <a:ext cx="720000" cy="720000"/>
        </a:xfrm>
        <a:prstGeom prst="rect">
          <a:avLst/>
        </a:prstGeom>
      </xdr:spPr>
    </xdr:pic>
    <xdr:clientData/>
  </xdr:twoCellAnchor>
  <xdr:twoCellAnchor>
    <xdr:from>
      <xdr:col>13</xdr:col>
      <xdr:colOff>830935</xdr:colOff>
      <xdr:row>54</xdr:row>
      <xdr:rowOff>401527</xdr:rowOff>
    </xdr:from>
    <xdr:to>
      <xdr:col>13</xdr:col>
      <xdr:colOff>1550935</xdr:colOff>
      <xdr:row>56</xdr:row>
      <xdr:rowOff>220982</xdr:rowOff>
    </xdr:to>
    <xdr:pic>
      <xdr:nvPicPr>
        <xdr:cNvPr id="99" name="図 98" descr="テキスト, 記号 が含まれている画像&#10;&#10;自動的に生成された説明">
          <a:extLst>
            <a:ext uri="{FF2B5EF4-FFF2-40B4-BE49-F238E27FC236}">
              <a16:creationId xmlns:a16="http://schemas.microsoft.com/office/drawing/2014/main" id="{00000000-0008-0000-0100-000063000000}"/>
            </a:ext>
          </a:extLst>
        </xdr:cNvPr>
        <xdr:cNvPicPr preferRelativeResize="0">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1814510" y="49979152"/>
          <a:ext cx="720000" cy="733855"/>
        </a:xfrm>
        <a:prstGeom prst="rect">
          <a:avLst/>
        </a:prstGeom>
      </xdr:spPr>
    </xdr:pic>
    <xdr:clientData/>
  </xdr:twoCellAnchor>
  <xdr:twoCellAnchor>
    <xdr:from>
      <xdr:col>13</xdr:col>
      <xdr:colOff>394555</xdr:colOff>
      <xdr:row>58</xdr:row>
      <xdr:rowOff>147528</xdr:rowOff>
    </xdr:from>
    <xdr:to>
      <xdr:col>13</xdr:col>
      <xdr:colOff>1114555</xdr:colOff>
      <xdr:row>59</xdr:row>
      <xdr:rowOff>417255</xdr:rowOff>
    </xdr:to>
    <xdr:pic>
      <xdr:nvPicPr>
        <xdr:cNvPr id="100" name="図 99" descr="抽象, 挿絵 が含まれている画像&#10;&#10;自動的に生成された説明">
          <a:extLst>
            <a:ext uri="{FF2B5EF4-FFF2-40B4-BE49-F238E27FC236}">
              <a16:creationId xmlns:a16="http://schemas.microsoft.com/office/drawing/2014/main" id="{00000000-0008-0000-0100-000064000000}"/>
            </a:ext>
          </a:extLst>
        </xdr:cNvPr>
        <xdr:cNvPicPr preferRelativeResize="0">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1378130" y="51553953"/>
          <a:ext cx="720000" cy="726927"/>
        </a:xfrm>
        <a:prstGeom prst="rect">
          <a:avLst/>
        </a:prstGeom>
      </xdr:spPr>
    </xdr:pic>
    <xdr:clientData/>
  </xdr:twoCellAnchor>
  <xdr:twoCellAnchor>
    <xdr:from>
      <xdr:col>13</xdr:col>
      <xdr:colOff>1238384</xdr:colOff>
      <xdr:row>58</xdr:row>
      <xdr:rowOff>147528</xdr:rowOff>
    </xdr:from>
    <xdr:to>
      <xdr:col>13</xdr:col>
      <xdr:colOff>1958384</xdr:colOff>
      <xdr:row>59</xdr:row>
      <xdr:rowOff>417255</xdr:rowOff>
    </xdr:to>
    <xdr:pic>
      <xdr:nvPicPr>
        <xdr:cNvPr id="101" name="図 100" descr="テキスト, 記号 が含まれている画像&#10;&#10;自動的に生成された説明">
          <a:extLst>
            <a:ext uri="{FF2B5EF4-FFF2-40B4-BE49-F238E27FC236}">
              <a16:creationId xmlns:a16="http://schemas.microsoft.com/office/drawing/2014/main" id="{00000000-0008-0000-0100-000065000000}"/>
            </a:ext>
          </a:extLst>
        </xdr:cNvPr>
        <xdr:cNvPicPr preferRelativeResize="0">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2221959" y="51553953"/>
          <a:ext cx="720000" cy="726927"/>
        </a:xfrm>
        <a:prstGeom prst="rect">
          <a:avLst/>
        </a:prstGeom>
      </xdr:spPr>
    </xdr:pic>
    <xdr:clientData/>
  </xdr:twoCellAnchor>
  <xdr:twoCellAnchor>
    <xdr:from>
      <xdr:col>13</xdr:col>
      <xdr:colOff>815060</xdr:colOff>
      <xdr:row>61</xdr:row>
      <xdr:rowOff>101173</xdr:rowOff>
    </xdr:from>
    <xdr:to>
      <xdr:col>13</xdr:col>
      <xdr:colOff>1535060</xdr:colOff>
      <xdr:row>62</xdr:row>
      <xdr:rowOff>232354</xdr:rowOff>
    </xdr:to>
    <xdr:pic>
      <xdr:nvPicPr>
        <xdr:cNvPr id="102" name="図 101" descr="テキスト, 記号 が含まれている画像&#10;&#10;自動的に生成された説明">
          <a:extLst>
            <a:ext uri="{FF2B5EF4-FFF2-40B4-BE49-F238E27FC236}">
              <a16:creationId xmlns:a16="http://schemas.microsoft.com/office/drawing/2014/main" id="{00000000-0008-0000-0100-000066000000}"/>
            </a:ext>
          </a:extLst>
        </xdr:cNvPr>
        <xdr:cNvPicPr preferRelativeResize="0">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1798635" y="52993498"/>
          <a:ext cx="720000" cy="721731"/>
        </a:xfrm>
        <a:prstGeom prst="rect">
          <a:avLst/>
        </a:prstGeom>
      </xdr:spPr>
    </xdr:pic>
    <xdr:clientData/>
  </xdr:twoCellAnchor>
  <xdr:twoCellAnchor>
    <xdr:from>
      <xdr:col>13</xdr:col>
      <xdr:colOff>426305</xdr:colOff>
      <xdr:row>63</xdr:row>
      <xdr:rowOff>588818</xdr:rowOff>
    </xdr:from>
    <xdr:to>
      <xdr:col>13</xdr:col>
      <xdr:colOff>1146305</xdr:colOff>
      <xdr:row>65</xdr:row>
      <xdr:rowOff>23266</xdr:rowOff>
    </xdr:to>
    <xdr:pic>
      <xdr:nvPicPr>
        <xdr:cNvPr id="103" name="図 102" descr="抽象, 挿絵, 食品, 記号 が含まれている画像&#10;&#10;自動的に生成された説明">
          <a:extLst>
            <a:ext uri="{FF2B5EF4-FFF2-40B4-BE49-F238E27FC236}">
              <a16:creationId xmlns:a16="http://schemas.microsoft.com/office/drawing/2014/main" id="{00000000-0008-0000-0100-000067000000}"/>
            </a:ext>
          </a:extLst>
        </xdr:cNvPr>
        <xdr:cNvPicPr preferRelativeResize="0">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1409880" y="54443168"/>
          <a:ext cx="720000" cy="786998"/>
        </a:xfrm>
        <a:prstGeom prst="rect">
          <a:avLst/>
        </a:prstGeom>
      </xdr:spPr>
    </xdr:pic>
    <xdr:clientData/>
  </xdr:twoCellAnchor>
  <xdr:twoCellAnchor>
    <xdr:from>
      <xdr:col>13</xdr:col>
      <xdr:colOff>1270134</xdr:colOff>
      <xdr:row>63</xdr:row>
      <xdr:rowOff>571500</xdr:rowOff>
    </xdr:from>
    <xdr:to>
      <xdr:col>13</xdr:col>
      <xdr:colOff>1990134</xdr:colOff>
      <xdr:row>65</xdr:row>
      <xdr:rowOff>23266</xdr:rowOff>
    </xdr:to>
    <xdr:pic>
      <xdr:nvPicPr>
        <xdr:cNvPr id="104" name="図 103" descr="挿絵 が含まれている画像&#10;&#10;自動的に生成された説明">
          <a:extLst>
            <a:ext uri="{FF2B5EF4-FFF2-40B4-BE49-F238E27FC236}">
              <a16:creationId xmlns:a16="http://schemas.microsoft.com/office/drawing/2014/main" id="{00000000-0008-0000-0100-000068000000}"/>
            </a:ext>
          </a:extLst>
        </xdr:cNvPr>
        <xdr:cNvPicPr preferRelativeResize="0">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2253709" y="54425850"/>
          <a:ext cx="720000" cy="804316"/>
        </a:xfrm>
        <a:prstGeom prst="rect">
          <a:avLst/>
        </a:prstGeom>
      </xdr:spPr>
    </xdr:pic>
    <xdr:clientData/>
  </xdr:twoCellAnchor>
  <xdr:twoCellAnchor>
    <xdr:from>
      <xdr:col>13</xdr:col>
      <xdr:colOff>1582550</xdr:colOff>
      <xdr:row>66</xdr:row>
      <xdr:rowOff>210185</xdr:rowOff>
    </xdr:from>
    <xdr:to>
      <xdr:col>13</xdr:col>
      <xdr:colOff>2302550</xdr:colOff>
      <xdr:row>67</xdr:row>
      <xdr:rowOff>410639</xdr:rowOff>
    </xdr:to>
    <xdr:pic>
      <xdr:nvPicPr>
        <xdr:cNvPr id="105" name="図 104" descr="花 が含まれている画像&#10;&#10;自動的に生成された説明">
          <a:extLst>
            <a:ext uri="{FF2B5EF4-FFF2-40B4-BE49-F238E27FC236}">
              <a16:creationId xmlns:a16="http://schemas.microsoft.com/office/drawing/2014/main" id="{00000000-0008-0000-0100-000069000000}"/>
            </a:ext>
          </a:extLst>
        </xdr:cNvPr>
        <xdr:cNvPicPr preferRelativeResize="0">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2566125" y="56045735"/>
          <a:ext cx="720000" cy="829104"/>
        </a:xfrm>
        <a:prstGeom prst="rect">
          <a:avLst/>
        </a:prstGeom>
      </xdr:spPr>
    </xdr:pic>
    <xdr:clientData/>
  </xdr:twoCellAnchor>
  <xdr:twoCellAnchor>
    <xdr:from>
      <xdr:col>13</xdr:col>
      <xdr:colOff>822612</xdr:colOff>
      <xdr:row>66</xdr:row>
      <xdr:rowOff>205935</xdr:rowOff>
    </xdr:from>
    <xdr:to>
      <xdr:col>13</xdr:col>
      <xdr:colOff>1542612</xdr:colOff>
      <xdr:row>67</xdr:row>
      <xdr:rowOff>406389</xdr:rowOff>
    </xdr:to>
    <xdr:pic>
      <xdr:nvPicPr>
        <xdr:cNvPr id="106" name="図 105" descr="抽象, 挿絵, 食品, 記号 が含まれている画像&#10;&#10;自動的に生成された説明">
          <a:extLst>
            <a:ext uri="{FF2B5EF4-FFF2-40B4-BE49-F238E27FC236}">
              <a16:creationId xmlns:a16="http://schemas.microsoft.com/office/drawing/2014/main" id="{00000000-0008-0000-0100-00006A000000}"/>
            </a:ext>
          </a:extLst>
        </xdr:cNvPr>
        <xdr:cNvPicPr preferRelativeResize="0">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1806187" y="56041485"/>
          <a:ext cx="720000" cy="829104"/>
        </a:xfrm>
        <a:prstGeom prst="rect">
          <a:avLst/>
        </a:prstGeom>
      </xdr:spPr>
    </xdr:pic>
    <xdr:clientData/>
  </xdr:twoCellAnchor>
  <xdr:twoCellAnchor>
    <xdr:from>
      <xdr:col>13</xdr:col>
      <xdr:colOff>799185</xdr:colOff>
      <xdr:row>69</xdr:row>
      <xdr:rowOff>179278</xdr:rowOff>
    </xdr:from>
    <xdr:to>
      <xdr:col>13</xdr:col>
      <xdr:colOff>1519185</xdr:colOff>
      <xdr:row>69</xdr:row>
      <xdr:rowOff>899278</xdr:rowOff>
    </xdr:to>
    <xdr:pic>
      <xdr:nvPicPr>
        <xdr:cNvPr id="107" name="図 106" descr="挿絵, 記号 が含まれている画像&#10;&#10;自動的に生成された説明">
          <a:extLst>
            <a:ext uri="{FF2B5EF4-FFF2-40B4-BE49-F238E27FC236}">
              <a16:creationId xmlns:a16="http://schemas.microsoft.com/office/drawing/2014/main" id="{00000000-0008-0000-0100-00006B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82760" y="57595978"/>
          <a:ext cx="720000" cy="720000"/>
        </a:xfrm>
        <a:prstGeom prst="rect">
          <a:avLst/>
        </a:prstGeom>
      </xdr:spPr>
    </xdr:pic>
    <xdr:clientData/>
  </xdr:twoCellAnchor>
  <xdr:twoCellAnchor>
    <xdr:from>
      <xdr:col>13</xdr:col>
      <xdr:colOff>394555</xdr:colOff>
      <xdr:row>70</xdr:row>
      <xdr:rowOff>195153</xdr:rowOff>
    </xdr:from>
    <xdr:to>
      <xdr:col>13</xdr:col>
      <xdr:colOff>1114555</xdr:colOff>
      <xdr:row>70</xdr:row>
      <xdr:rowOff>915153</xdr:rowOff>
    </xdr:to>
    <xdr:pic>
      <xdr:nvPicPr>
        <xdr:cNvPr id="108" name="図 107" descr="挿絵, 記号 が含まれている画像&#10;&#10;自動的に生成された説明">
          <a:extLst>
            <a:ext uri="{FF2B5EF4-FFF2-40B4-BE49-F238E27FC236}">
              <a16:creationId xmlns:a16="http://schemas.microsoft.com/office/drawing/2014/main" id="{00000000-0008-0000-0100-00006C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78130" y="58564353"/>
          <a:ext cx="720000" cy="720000"/>
        </a:xfrm>
        <a:prstGeom prst="rect">
          <a:avLst/>
        </a:prstGeom>
      </xdr:spPr>
    </xdr:pic>
    <xdr:clientData/>
  </xdr:twoCellAnchor>
  <xdr:twoCellAnchor>
    <xdr:from>
      <xdr:col>13</xdr:col>
      <xdr:colOff>1222509</xdr:colOff>
      <xdr:row>70</xdr:row>
      <xdr:rowOff>195153</xdr:rowOff>
    </xdr:from>
    <xdr:to>
      <xdr:col>13</xdr:col>
      <xdr:colOff>1942509</xdr:colOff>
      <xdr:row>70</xdr:row>
      <xdr:rowOff>915153</xdr:rowOff>
    </xdr:to>
    <xdr:pic>
      <xdr:nvPicPr>
        <xdr:cNvPr id="109" name="図 108" descr="挿絵 が含まれている画像&#10;&#10;自動的に生成された説明">
          <a:extLst>
            <a:ext uri="{FF2B5EF4-FFF2-40B4-BE49-F238E27FC236}">
              <a16:creationId xmlns:a16="http://schemas.microsoft.com/office/drawing/2014/main" id="{00000000-0008-0000-0100-00006D000000}"/>
            </a:ext>
          </a:extLst>
        </xdr:cNvPr>
        <xdr:cNvPicPr preferRelativeResize="0">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2206084" y="58564353"/>
          <a:ext cx="720000" cy="720000"/>
        </a:xfrm>
        <a:prstGeom prst="rect">
          <a:avLst/>
        </a:prstGeom>
      </xdr:spPr>
    </xdr:pic>
    <xdr:clientData/>
  </xdr:twoCellAnchor>
  <xdr:twoCellAnchor>
    <xdr:from>
      <xdr:col>13</xdr:col>
      <xdr:colOff>783310</xdr:colOff>
      <xdr:row>71</xdr:row>
      <xdr:rowOff>163403</xdr:rowOff>
    </xdr:from>
    <xdr:to>
      <xdr:col>13</xdr:col>
      <xdr:colOff>1503310</xdr:colOff>
      <xdr:row>71</xdr:row>
      <xdr:rowOff>883403</xdr:rowOff>
    </xdr:to>
    <xdr:pic>
      <xdr:nvPicPr>
        <xdr:cNvPr id="110" name="図 109" descr="挿絵 が含まれている画像&#10;&#10;自動的に生成された説明">
          <a:extLst>
            <a:ext uri="{FF2B5EF4-FFF2-40B4-BE49-F238E27FC236}">
              <a16:creationId xmlns:a16="http://schemas.microsoft.com/office/drawing/2014/main" id="{00000000-0008-0000-0100-00006E000000}"/>
            </a:ext>
          </a:extLst>
        </xdr:cNvPr>
        <xdr:cNvPicPr preferRelativeResize="0">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1766885" y="59561303"/>
          <a:ext cx="720000" cy="720000"/>
        </a:xfrm>
        <a:prstGeom prst="rect">
          <a:avLst/>
        </a:prstGeom>
      </xdr:spPr>
    </xdr:pic>
    <xdr:clientData/>
  </xdr:twoCellAnchor>
  <xdr:twoCellAnchor>
    <xdr:from>
      <xdr:col>13</xdr:col>
      <xdr:colOff>67304</xdr:colOff>
      <xdr:row>72</xdr:row>
      <xdr:rowOff>249751</xdr:rowOff>
    </xdr:from>
    <xdr:to>
      <xdr:col>13</xdr:col>
      <xdr:colOff>787304</xdr:colOff>
      <xdr:row>72</xdr:row>
      <xdr:rowOff>969751</xdr:rowOff>
    </xdr:to>
    <xdr:pic>
      <xdr:nvPicPr>
        <xdr:cNvPr id="111" name="図 110" descr="抽象, 挿絵, 食品, 記号 が含まれている画像&#10;&#10;自動的に生成された説明">
          <a:extLst>
            <a:ext uri="{FF2B5EF4-FFF2-40B4-BE49-F238E27FC236}">
              <a16:creationId xmlns:a16="http://schemas.microsoft.com/office/drawing/2014/main" id="{00000000-0008-0000-0100-00006F000000}"/>
            </a:ext>
          </a:extLst>
        </xdr:cNvPr>
        <xdr:cNvPicPr preferRelativeResize="0">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1050879" y="60600151"/>
          <a:ext cx="720000" cy="720000"/>
        </a:xfrm>
        <a:prstGeom prst="rect">
          <a:avLst/>
        </a:prstGeom>
      </xdr:spPr>
    </xdr:pic>
    <xdr:clientData/>
  </xdr:twoCellAnchor>
  <xdr:twoCellAnchor>
    <xdr:from>
      <xdr:col>13</xdr:col>
      <xdr:colOff>1614306</xdr:colOff>
      <xdr:row>72</xdr:row>
      <xdr:rowOff>246576</xdr:rowOff>
    </xdr:from>
    <xdr:to>
      <xdr:col>13</xdr:col>
      <xdr:colOff>2334306</xdr:colOff>
      <xdr:row>72</xdr:row>
      <xdr:rowOff>966576</xdr:rowOff>
    </xdr:to>
    <xdr:pic>
      <xdr:nvPicPr>
        <xdr:cNvPr id="112" name="図 111" descr="挿絵 が含まれている画像&#10;&#10;自動的に生成された説明">
          <a:extLst>
            <a:ext uri="{FF2B5EF4-FFF2-40B4-BE49-F238E27FC236}">
              <a16:creationId xmlns:a16="http://schemas.microsoft.com/office/drawing/2014/main" id="{00000000-0008-0000-0100-000070000000}"/>
            </a:ext>
          </a:extLst>
        </xdr:cNvPr>
        <xdr:cNvPicPr preferRelativeResize="0">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2597881" y="60596976"/>
          <a:ext cx="720000" cy="720000"/>
        </a:xfrm>
        <a:prstGeom prst="rect">
          <a:avLst/>
        </a:prstGeom>
      </xdr:spPr>
    </xdr:pic>
    <xdr:clientData/>
  </xdr:twoCellAnchor>
  <xdr:twoCellAnchor>
    <xdr:from>
      <xdr:col>13</xdr:col>
      <xdr:colOff>856209</xdr:colOff>
      <xdr:row>72</xdr:row>
      <xdr:rowOff>249751</xdr:rowOff>
    </xdr:from>
    <xdr:to>
      <xdr:col>13</xdr:col>
      <xdr:colOff>1576209</xdr:colOff>
      <xdr:row>72</xdr:row>
      <xdr:rowOff>969751</xdr:rowOff>
    </xdr:to>
    <xdr:pic>
      <xdr:nvPicPr>
        <xdr:cNvPr id="113" name="図 112" descr="挿絵 が含まれている画像&#10;&#10;自動的に生成された説明">
          <a:extLst>
            <a:ext uri="{FF2B5EF4-FFF2-40B4-BE49-F238E27FC236}">
              <a16:creationId xmlns:a16="http://schemas.microsoft.com/office/drawing/2014/main" id="{00000000-0008-0000-0100-000071000000}"/>
            </a:ext>
          </a:extLst>
        </xdr:cNvPr>
        <xdr:cNvPicPr preferRelativeResize="0">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1839784" y="60600151"/>
          <a:ext cx="720000" cy="720000"/>
        </a:xfrm>
        <a:prstGeom prst="rect">
          <a:avLst/>
        </a:prstGeom>
      </xdr:spPr>
    </xdr:pic>
    <xdr:clientData/>
  </xdr:twoCellAnchor>
  <xdr:twoCellAnchor>
    <xdr:from>
      <xdr:col>13</xdr:col>
      <xdr:colOff>361189</xdr:colOff>
      <xdr:row>73</xdr:row>
      <xdr:rowOff>304800</xdr:rowOff>
    </xdr:from>
    <xdr:to>
      <xdr:col>13</xdr:col>
      <xdr:colOff>1081189</xdr:colOff>
      <xdr:row>74</xdr:row>
      <xdr:rowOff>401345</xdr:rowOff>
    </xdr:to>
    <xdr:pic>
      <xdr:nvPicPr>
        <xdr:cNvPr id="114" name="図 113" descr="抽象, 挿絵 が含まれている画像&#10;&#10;自動的に生成された説明">
          <a:extLst>
            <a:ext uri="{FF2B5EF4-FFF2-40B4-BE49-F238E27FC236}">
              <a16:creationId xmlns:a16="http://schemas.microsoft.com/office/drawing/2014/main" id="{00000000-0008-0000-0100-000072000000}"/>
            </a:ext>
          </a:extLst>
        </xdr:cNvPr>
        <xdr:cNvPicPr preferRelativeResize="0">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1344764" y="61683900"/>
          <a:ext cx="720000" cy="715670"/>
        </a:xfrm>
        <a:prstGeom prst="rect">
          <a:avLst/>
        </a:prstGeom>
      </xdr:spPr>
    </xdr:pic>
    <xdr:clientData/>
  </xdr:twoCellAnchor>
  <xdr:twoCellAnchor>
    <xdr:from>
      <xdr:col>13</xdr:col>
      <xdr:colOff>1227587</xdr:colOff>
      <xdr:row>74</xdr:row>
      <xdr:rowOff>533400</xdr:rowOff>
    </xdr:from>
    <xdr:to>
      <xdr:col>13</xdr:col>
      <xdr:colOff>1947587</xdr:colOff>
      <xdr:row>76</xdr:row>
      <xdr:rowOff>179673</xdr:rowOff>
    </xdr:to>
    <xdr:pic>
      <xdr:nvPicPr>
        <xdr:cNvPr id="115" name="図 114" descr="挿絵 が含まれている画像&#10;&#10;自動的に生成された説明">
          <a:extLst>
            <a:ext uri="{FF2B5EF4-FFF2-40B4-BE49-F238E27FC236}">
              <a16:creationId xmlns:a16="http://schemas.microsoft.com/office/drawing/2014/main" id="{00000000-0008-0000-0100-000073000000}"/>
            </a:ext>
          </a:extLst>
        </xdr:cNvPr>
        <xdr:cNvPicPr preferRelativeResize="0">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2211162" y="62531625"/>
          <a:ext cx="720000" cy="722598"/>
        </a:xfrm>
        <a:prstGeom prst="rect">
          <a:avLst/>
        </a:prstGeom>
      </xdr:spPr>
    </xdr:pic>
    <xdr:clientData/>
  </xdr:twoCellAnchor>
  <xdr:twoCellAnchor>
    <xdr:from>
      <xdr:col>13</xdr:col>
      <xdr:colOff>60435</xdr:colOff>
      <xdr:row>77</xdr:row>
      <xdr:rowOff>297376</xdr:rowOff>
    </xdr:from>
    <xdr:to>
      <xdr:col>13</xdr:col>
      <xdr:colOff>780435</xdr:colOff>
      <xdr:row>77</xdr:row>
      <xdr:rowOff>1017376</xdr:rowOff>
    </xdr:to>
    <xdr:pic>
      <xdr:nvPicPr>
        <xdr:cNvPr id="116" name="図 115" descr="挿絵, 記号 が含まれている画像&#10;&#10;自動的に生成された説明">
          <a:extLst>
            <a:ext uri="{FF2B5EF4-FFF2-40B4-BE49-F238E27FC236}">
              <a16:creationId xmlns:a16="http://schemas.microsoft.com/office/drawing/2014/main" id="{00000000-0008-0000-0100-000074000000}"/>
            </a:ext>
          </a:extLst>
        </xdr:cNvPr>
        <xdr:cNvPicPr preferRelativeResize="0">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044010" y="63829126"/>
          <a:ext cx="720000" cy="720000"/>
        </a:xfrm>
        <a:prstGeom prst="rect">
          <a:avLst/>
        </a:prstGeom>
      </xdr:spPr>
    </xdr:pic>
    <xdr:clientData/>
  </xdr:twoCellAnchor>
  <xdr:twoCellAnchor>
    <xdr:from>
      <xdr:col>13</xdr:col>
      <xdr:colOff>1589252</xdr:colOff>
      <xdr:row>77</xdr:row>
      <xdr:rowOff>297376</xdr:rowOff>
    </xdr:from>
    <xdr:to>
      <xdr:col>13</xdr:col>
      <xdr:colOff>2309252</xdr:colOff>
      <xdr:row>77</xdr:row>
      <xdr:rowOff>1017376</xdr:rowOff>
    </xdr:to>
    <xdr:pic>
      <xdr:nvPicPr>
        <xdr:cNvPr id="117" name="図 116" descr="挿絵 が含まれている画像&#10;&#10;自動的に生成された説明">
          <a:extLst>
            <a:ext uri="{FF2B5EF4-FFF2-40B4-BE49-F238E27FC236}">
              <a16:creationId xmlns:a16="http://schemas.microsoft.com/office/drawing/2014/main" id="{00000000-0008-0000-0100-000075000000}"/>
            </a:ext>
          </a:extLst>
        </xdr:cNvPr>
        <xdr:cNvPicPr preferRelativeResize="0">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2572827" y="63829126"/>
          <a:ext cx="720000" cy="720000"/>
        </a:xfrm>
        <a:prstGeom prst="rect">
          <a:avLst/>
        </a:prstGeom>
      </xdr:spPr>
    </xdr:pic>
    <xdr:clientData/>
  </xdr:twoCellAnchor>
  <xdr:twoCellAnchor>
    <xdr:from>
      <xdr:col>13</xdr:col>
      <xdr:colOff>822383</xdr:colOff>
      <xdr:row>77</xdr:row>
      <xdr:rowOff>297376</xdr:rowOff>
    </xdr:from>
    <xdr:to>
      <xdr:col>13</xdr:col>
      <xdr:colOff>1542383</xdr:colOff>
      <xdr:row>77</xdr:row>
      <xdr:rowOff>1017376</xdr:rowOff>
    </xdr:to>
    <xdr:pic>
      <xdr:nvPicPr>
        <xdr:cNvPr id="118" name="図 117" descr="挿絵 が含まれている画像&#10;&#10;自動的に生成された説明">
          <a:extLst>
            <a:ext uri="{FF2B5EF4-FFF2-40B4-BE49-F238E27FC236}">
              <a16:creationId xmlns:a16="http://schemas.microsoft.com/office/drawing/2014/main" id="{00000000-0008-0000-0100-000076000000}"/>
            </a:ext>
          </a:extLst>
        </xdr:cNvPr>
        <xdr:cNvPicPr preferRelativeResize="0">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1805958" y="63829126"/>
          <a:ext cx="720000" cy="720000"/>
        </a:xfrm>
        <a:prstGeom prst="rect">
          <a:avLst/>
        </a:prstGeom>
      </xdr:spPr>
    </xdr:pic>
    <xdr:clientData/>
  </xdr:twoCellAnchor>
  <xdr:twoCellAnchor>
    <xdr:from>
      <xdr:col>13</xdr:col>
      <xdr:colOff>69966</xdr:colOff>
      <xdr:row>52</xdr:row>
      <xdr:rowOff>213556</xdr:rowOff>
    </xdr:from>
    <xdr:to>
      <xdr:col>13</xdr:col>
      <xdr:colOff>789966</xdr:colOff>
      <xdr:row>52</xdr:row>
      <xdr:rowOff>933556</xdr:rowOff>
    </xdr:to>
    <xdr:pic>
      <xdr:nvPicPr>
        <xdr:cNvPr id="119" name="図 118" descr="食品 が含まれている画像&#10;&#10;自動的に生成された説明">
          <a:extLst>
            <a:ext uri="{FF2B5EF4-FFF2-40B4-BE49-F238E27FC236}">
              <a16:creationId xmlns:a16="http://schemas.microsoft.com/office/drawing/2014/main" id="{00000000-0008-0000-0100-000077000000}"/>
            </a:ext>
          </a:extLst>
        </xdr:cNvPr>
        <xdr:cNvPicPr preferRelativeResize="0">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1053541" y="48429106"/>
          <a:ext cx="720000" cy="720000"/>
        </a:xfrm>
        <a:prstGeom prst="rect">
          <a:avLst/>
        </a:prstGeom>
      </xdr:spPr>
    </xdr:pic>
    <xdr:clientData/>
  </xdr:twoCellAnchor>
  <xdr:twoCellAnchor>
    <xdr:from>
      <xdr:col>13</xdr:col>
      <xdr:colOff>1258704</xdr:colOff>
      <xdr:row>11</xdr:row>
      <xdr:rowOff>215647</xdr:rowOff>
    </xdr:from>
    <xdr:to>
      <xdr:col>13</xdr:col>
      <xdr:colOff>1978704</xdr:colOff>
      <xdr:row>12</xdr:row>
      <xdr:rowOff>260238</xdr:rowOff>
    </xdr:to>
    <xdr:pic>
      <xdr:nvPicPr>
        <xdr:cNvPr id="120" name="図 119" descr="挿絵, 記号 が含まれている画像&#10;&#10;自動的に生成された説明">
          <a:extLst>
            <a:ext uri="{FF2B5EF4-FFF2-40B4-BE49-F238E27FC236}">
              <a16:creationId xmlns:a16="http://schemas.microsoft.com/office/drawing/2014/main" id="{00000000-0008-0000-0100-000079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42279" y="17674972"/>
          <a:ext cx="720000" cy="711341"/>
        </a:xfrm>
        <a:prstGeom prst="rect">
          <a:avLst/>
        </a:prstGeom>
      </xdr:spPr>
    </xdr:pic>
    <xdr:clientData/>
  </xdr:twoCellAnchor>
  <xdr:twoCellAnchor>
    <xdr:from>
      <xdr:col>13</xdr:col>
      <xdr:colOff>403483</xdr:colOff>
      <xdr:row>16</xdr:row>
      <xdr:rowOff>210705</xdr:rowOff>
    </xdr:from>
    <xdr:to>
      <xdr:col>13</xdr:col>
      <xdr:colOff>1123483</xdr:colOff>
      <xdr:row>17</xdr:row>
      <xdr:rowOff>138545</xdr:rowOff>
    </xdr:to>
    <xdr:pic>
      <xdr:nvPicPr>
        <xdr:cNvPr id="121" name="図 120" descr="抽象, 記号, 挿絵 が含まれている画像&#10;&#10;自動的に生成された説明">
          <a:extLst>
            <a:ext uri="{FF2B5EF4-FFF2-40B4-BE49-F238E27FC236}">
              <a16:creationId xmlns:a16="http://schemas.microsoft.com/office/drawing/2014/main" id="{00000000-0008-0000-0100-00007B000000}"/>
            </a:ext>
          </a:extLst>
        </xdr:cNvPr>
        <xdr:cNvPicPr preferRelativeResize="0">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387058" y="21003780"/>
          <a:ext cx="720000" cy="804140"/>
        </a:xfrm>
        <a:prstGeom prst="rect">
          <a:avLst/>
        </a:prstGeom>
      </xdr:spPr>
    </xdr:pic>
    <xdr:clientData/>
  </xdr:twoCellAnchor>
  <xdr:twoCellAnchor>
    <xdr:from>
      <xdr:col>13</xdr:col>
      <xdr:colOff>1616844</xdr:colOff>
      <xdr:row>15</xdr:row>
      <xdr:rowOff>69273</xdr:rowOff>
    </xdr:from>
    <xdr:to>
      <xdr:col>13</xdr:col>
      <xdr:colOff>2336844</xdr:colOff>
      <xdr:row>16</xdr:row>
      <xdr:rowOff>69738</xdr:rowOff>
    </xdr:to>
    <xdr:pic>
      <xdr:nvPicPr>
        <xdr:cNvPr id="122" name="図 121" descr="挿絵, 記号 が含まれている画像&#10;&#10;自動的に生成された説明">
          <a:extLst>
            <a:ext uri="{FF2B5EF4-FFF2-40B4-BE49-F238E27FC236}">
              <a16:creationId xmlns:a16="http://schemas.microsoft.com/office/drawing/2014/main" id="{00000000-0008-0000-0100-00007C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00419" y="19986048"/>
          <a:ext cx="720000" cy="876765"/>
        </a:xfrm>
        <a:prstGeom prst="rect">
          <a:avLst/>
        </a:prstGeom>
      </xdr:spPr>
    </xdr:pic>
    <xdr:clientData/>
  </xdr:twoCellAnchor>
  <xdr:twoCellAnchor>
    <xdr:from>
      <xdr:col>13</xdr:col>
      <xdr:colOff>849400</xdr:colOff>
      <xdr:row>15</xdr:row>
      <xdr:rowOff>86591</xdr:rowOff>
    </xdr:from>
    <xdr:to>
      <xdr:col>13</xdr:col>
      <xdr:colOff>1569400</xdr:colOff>
      <xdr:row>16</xdr:row>
      <xdr:rowOff>71630</xdr:rowOff>
    </xdr:to>
    <xdr:pic>
      <xdr:nvPicPr>
        <xdr:cNvPr id="123" name="図 122" descr="挿絵 が含まれている画像&#10;&#10;自動的に生成された説明">
          <a:extLst>
            <a:ext uri="{FF2B5EF4-FFF2-40B4-BE49-F238E27FC236}">
              <a16:creationId xmlns:a16="http://schemas.microsoft.com/office/drawing/2014/main" id="{00000000-0008-0000-0100-00007D000000}"/>
            </a:ext>
          </a:extLst>
        </xdr:cNvPr>
        <xdr:cNvPicPr preferRelativeResize="0">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21832975" y="20003366"/>
          <a:ext cx="720000" cy="861339"/>
        </a:xfrm>
        <a:prstGeom prst="rect">
          <a:avLst/>
        </a:prstGeom>
      </xdr:spPr>
    </xdr:pic>
    <xdr:clientData/>
  </xdr:twoCellAnchor>
  <xdr:twoCellAnchor>
    <xdr:from>
      <xdr:col>13</xdr:col>
      <xdr:colOff>73661</xdr:colOff>
      <xdr:row>15</xdr:row>
      <xdr:rowOff>103909</xdr:rowOff>
    </xdr:from>
    <xdr:to>
      <xdr:col>13</xdr:col>
      <xdr:colOff>793661</xdr:colOff>
      <xdr:row>16</xdr:row>
      <xdr:rowOff>74609</xdr:rowOff>
    </xdr:to>
    <xdr:pic>
      <xdr:nvPicPr>
        <xdr:cNvPr id="124" name="図 123" descr="抽象, 挿絵 が含まれている画像&#10;&#10;自動的に生成された説明">
          <a:extLst>
            <a:ext uri="{FF2B5EF4-FFF2-40B4-BE49-F238E27FC236}">
              <a16:creationId xmlns:a16="http://schemas.microsoft.com/office/drawing/2014/main" id="{00000000-0008-0000-0100-00007E000000}"/>
            </a:ext>
          </a:extLst>
        </xdr:cNvPr>
        <xdr:cNvPicPr preferRelativeResize="0">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1057236" y="20020684"/>
          <a:ext cx="720000" cy="847000"/>
        </a:xfrm>
        <a:prstGeom prst="rect">
          <a:avLst/>
        </a:prstGeom>
      </xdr:spPr>
    </xdr:pic>
    <xdr:clientData/>
  </xdr:twoCellAnchor>
  <xdr:twoCellAnchor>
    <xdr:from>
      <xdr:col>13</xdr:col>
      <xdr:colOff>1229360</xdr:colOff>
      <xdr:row>16</xdr:row>
      <xdr:rowOff>217056</xdr:rowOff>
    </xdr:from>
    <xdr:to>
      <xdr:col>13</xdr:col>
      <xdr:colOff>1949360</xdr:colOff>
      <xdr:row>17</xdr:row>
      <xdr:rowOff>190501</xdr:rowOff>
    </xdr:to>
    <xdr:pic>
      <xdr:nvPicPr>
        <xdr:cNvPr id="125" name="図 124" descr="テキスト, 記号 が含まれている画像&#10;&#10;自動的に生成された説明">
          <a:extLst>
            <a:ext uri="{FF2B5EF4-FFF2-40B4-BE49-F238E27FC236}">
              <a16:creationId xmlns:a16="http://schemas.microsoft.com/office/drawing/2014/main" id="{00000000-0008-0000-0100-00007F000000}"/>
            </a:ext>
          </a:extLst>
        </xdr:cNvPr>
        <xdr:cNvPicPr preferRelativeResize="0">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212935" y="21010131"/>
          <a:ext cx="720000" cy="849745"/>
        </a:xfrm>
        <a:prstGeom prst="rect">
          <a:avLst/>
        </a:prstGeom>
      </xdr:spPr>
    </xdr:pic>
    <xdr:clientData/>
  </xdr:twoCellAnchor>
  <xdr:twoCellAnchor>
    <xdr:from>
      <xdr:col>13</xdr:col>
      <xdr:colOff>67079</xdr:colOff>
      <xdr:row>22</xdr:row>
      <xdr:rowOff>114299</xdr:rowOff>
    </xdr:from>
    <xdr:to>
      <xdr:col>13</xdr:col>
      <xdr:colOff>787079</xdr:colOff>
      <xdr:row>23</xdr:row>
      <xdr:rowOff>384026</xdr:rowOff>
    </xdr:to>
    <xdr:pic>
      <xdr:nvPicPr>
        <xdr:cNvPr id="126" name="図 125" descr="挿絵 が含まれている画像&#10;&#10;自動的に生成された説明">
          <a:extLst>
            <a:ext uri="{FF2B5EF4-FFF2-40B4-BE49-F238E27FC236}">
              <a16:creationId xmlns:a16="http://schemas.microsoft.com/office/drawing/2014/main" id="{00000000-0008-0000-0100-000080000000}"/>
            </a:ext>
          </a:extLst>
        </xdr:cNvPr>
        <xdr:cNvPicPr preferRelativeResize="0">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21050654" y="26469974"/>
          <a:ext cx="720000" cy="726927"/>
        </a:xfrm>
        <a:prstGeom prst="rect">
          <a:avLst/>
        </a:prstGeom>
      </xdr:spPr>
    </xdr:pic>
    <xdr:clientData/>
  </xdr:twoCellAnchor>
  <xdr:twoCellAnchor>
    <xdr:from>
      <xdr:col>13</xdr:col>
      <xdr:colOff>1264790</xdr:colOff>
      <xdr:row>43</xdr:row>
      <xdr:rowOff>519545</xdr:rowOff>
    </xdr:from>
    <xdr:to>
      <xdr:col>13</xdr:col>
      <xdr:colOff>1984790</xdr:colOff>
      <xdr:row>45</xdr:row>
      <xdr:rowOff>170852</xdr:rowOff>
    </xdr:to>
    <xdr:pic>
      <xdr:nvPicPr>
        <xdr:cNvPr id="127" name="図 126" descr="花 が含まれている画像&#10;&#10;自動的に生成された説明">
          <a:extLst>
            <a:ext uri="{FF2B5EF4-FFF2-40B4-BE49-F238E27FC236}">
              <a16:creationId xmlns:a16="http://schemas.microsoft.com/office/drawing/2014/main" id="{00000000-0008-0000-0100-000081000000}"/>
            </a:ext>
          </a:extLst>
        </xdr:cNvPr>
        <xdr:cNvPicPr preferRelativeResize="0">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2248365" y="42677195"/>
          <a:ext cx="720000" cy="794307"/>
        </a:xfrm>
        <a:prstGeom prst="rect">
          <a:avLst/>
        </a:prstGeom>
      </xdr:spPr>
    </xdr:pic>
    <xdr:clientData/>
  </xdr:twoCellAnchor>
  <xdr:twoCellAnchor>
    <xdr:from>
      <xdr:col>13</xdr:col>
      <xdr:colOff>358140</xdr:colOff>
      <xdr:row>74</xdr:row>
      <xdr:rowOff>518160</xdr:rowOff>
    </xdr:from>
    <xdr:to>
      <xdr:col>13</xdr:col>
      <xdr:colOff>1078140</xdr:colOff>
      <xdr:row>76</xdr:row>
      <xdr:rowOff>164433</xdr:rowOff>
    </xdr:to>
    <xdr:pic>
      <xdr:nvPicPr>
        <xdr:cNvPr id="128" name="図 127" descr="抽象, 挿絵, 食品, 記号 が含まれている画像&#10;&#10;自動的に生成された説明">
          <a:extLst>
            <a:ext uri="{FF2B5EF4-FFF2-40B4-BE49-F238E27FC236}">
              <a16:creationId xmlns:a16="http://schemas.microsoft.com/office/drawing/2014/main" id="{00000000-0008-0000-0100-000082000000}"/>
            </a:ext>
          </a:extLst>
        </xdr:cNvPr>
        <xdr:cNvPicPr preferRelativeResize="0">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1341715" y="62516385"/>
          <a:ext cx="720000" cy="722598"/>
        </a:xfrm>
        <a:prstGeom prst="rect">
          <a:avLst/>
        </a:prstGeom>
      </xdr:spPr>
    </xdr:pic>
    <xdr:clientData/>
  </xdr:twoCellAnchor>
  <xdr:twoCellAnchor>
    <xdr:from>
      <xdr:col>13</xdr:col>
      <xdr:colOff>1612900</xdr:colOff>
      <xdr:row>31</xdr:row>
      <xdr:rowOff>101601</xdr:rowOff>
    </xdr:from>
    <xdr:to>
      <xdr:col>13</xdr:col>
      <xdr:colOff>2332900</xdr:colOff>
      <xdr:row>32</xdr:row>
      <xdr:rowOff>190501</xdr:rowOff>
    </xdr:to>
    <xdr:pic>
      <xdr:nvPicPr>
        <xdr:cNvPr id="129" name="図 128" descr="挿絵 が含まれている画像&#10;&#10;自動的に生成された説明">
          <a:extLst>
            <a:ext uri="{FF2B5EF4-FFF2-40B4-BE49-F238E27FC236}">
              <a16:creationId xmlns:a16="http://schemas.microsoft.com/office/drawing/2014/main" id="{00000000-0008-0000-0100-000083000000}"/>
            </a:ext>
          </a:extLst>
        </xdr:cNvPr>
        <xdr:cNvPicPr preferRelativeResize="0">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2596475" y="34648776"/>
          <a:ext cx="720000" cy="774700"/>
        </a:xfrm>
        <a:prstGeom prst="rect">
          <a:avLst/>
        </a:prstGeom>
      </xdr:spPr>
    </xdr:pic>
    <xdr:clientData/>
  </xdr:twoCellAnchor>
  <xdr:twoCellAnchor>
    <xdr:from>
      <xdr:col>13</xdr:col>
      <xdr:colOff>38100</xdr:colOff>
      <xdr:row>34</xdr:row>
      <xdr:rowOff>350520</xdr:rowOff>
    </xdr:from>
    <xdr:to>
      <xdr:col>13</xdr:col>
      <xdr:colOff>758100</xdr:colOff>
      <xdr:row>35</xdr:row>
      <xdr:rowOff>360474</xdr:rowOff>
    </xdr:to>
    <xdr:pic>
      <xdr:nvPicPr>
        <xdr:cNvPr id="130" name="図 129" descr="食品, 記号, 部屋, 挿絵 が含まれている画像&#10;&#10;自動的に生成された説明">
          <a:extLst>
            <a:ext uri="{FF2B5EF4-FFF2-40B4-BE49-F238E27FC236}">
              <a16:creationId xmlns:a16="http://schemas.microsoft.com/office/drawing/2014/main" id="{00000000-0008-0000-0100-000084000000}"/>
            </a:ext>
          </a:extLst>
        </xdr:cNvPr>
        <xdr:cNvPicPr preferRelativeResize="0">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21021675" y="36497895"/>
          <a:ext cx="720000" cy="724329"/>
        </a:xfrm>
        <a:prstGeom prst="rect">
          <a:avLst/>
        </a:prstGeom>
      </xdr:spPr>
    </xdr:pic>
    <xdr:clientData/>
  </xdr:twoCellAnchor>
  <xdr:twoCellAnchor>
    <xdr:from>
      <xdr:col>13</xdr:col>
      <xdr:colOff>814461</xdr:colOff>
      <xdr:row>34</xdr:row>
      <xdr:rowOff>342901</xdr:rowOff>
    </xdr:from>
    <xdr:to>
      <xdr:col>13</xdr:col>
      <xdr:colOff>1534461</xdr:colOff>
      <xdr:row>35</xdr:row>
      <xdr:rowOff>352855</xdr:rowOff>
    </xdr:to>
    <xdr:pic>
      <xdr:nvPicPr>
        <xdr:cNvPr id="131" name="図 130" descr="抽象, グラフィック, 挿絵 が含まれている画像&#10;&#10;自動的に生成された説明">
          <a:extLst>
            <a:ext uri="{FF2B5EF4-FFF2-40B4-BE49-F238E27FC236}">
              <a16:creationId xmlns:a16="http://schemas.microsoft.com/office/drawing/2014/main" id="{00000000-0008-0000-0100-000085000000}"/>
            </a:ext>
          </a:extLst>
        </xdr:cNvPr>
        <xdr:cNvPicPr preferRelativeResize="0">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21798036" y="36490276"/>
          <a:ext cx="720000" cy="724329"/>
        </a:xfrm>
        <a:prstGeom prst="rect">
          <a:avLst/>
        </a:prstGeom>
      </xdr:spPr>
    </xdr:pic>
    <xdr:clientData/>
  </xdr:twoCellAnchor>
  <xdr:twoCellAnchor>
    <xdr:from>
      <xdr:col>13</xdr:col>
      <xdr:colOff>1587500</xdr:colOff>
      <xdr:row>34</xdr:row>
      <xdr:rowOff>350519</xdr:rowOff>
    </xdr:from>
    <xdr:to>
      <xdr:col>13</xdr:col>
      <xdr:colOff>2307500</xdr:colOff>
      <xdr:row>35</xdr:row>
      <xdr:rowOff>360473</xdr:rowOff>
    </xdr:to>
    <xdr:pic>
      <xdr:nvPicPr>
        <xdr:cNvPr id="132" name="図 131" descr="挿絵, 記号 が含まれている画像&#10;&#10;自動的に生成された説明">
          <a:extLst>
            <a:ext uri="{FF2B5EF4-FFF2-40B4-BE49-F238E27FC236}">
              <a16:creationId xmlns:a16="http://schemas.microsoft.com/office/drawing/2014/main" id="{00000000-0008-0000-0100-00008600000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71075" y="36497894"/>
          <a:ext cx="720000" cy="724329"/>
        </a:xfrm>
        <a:prstGeom prst="rect">
          <a:avLst/>
        </a:prstGeom>
      </xdr:spPr>
    </xdr:pic>
    <xdr:clientData/>
  </xdr:twoCellAnchor>
  <xdr:twoCellAnchor>
    <xdr:from>
      <xdr:col>13</xdr:col>
      <xdr:colOff>304800</xdr:colOff>
      <xdr:row>38</xdr:row>
      <xdr:rowOff>355600</xdr:rowOff>
    </xdr:from>
    <xdr:to>
      <xdr:col>13</xdr:col>
      <xdr:colOff>1024800</xdr:colOff>
      <xdr:row>39</xdr:row>
      <xdr:rowOff>244327</xdr:rowOff>
    </xdr:to>
    <xdr:pic>
      <xdr:nvPicPr>
        <xdr:cNvPr id="133" name="図 132" descr="記号 が含まれている画像&#10;&#10;自動的に生成された説明">
          <a:extLst>
            <a:ext uri="{FF2B5EF4-FFF2-40B4-BE49-F238E27FC236}">
              <a16:creationId xmlns:a16="http://schemas.microsoft.com/office/drawing/2014/main" id="{00000000-0008-0000-0100-000087000000}"/>
            </a:ext>
          </a:extLst>
        </xdr:cNvPr>
        <xdr:cNvPicPr preferRelativeResize="0">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1288375" y="38979475"/>
          <a:ext cx="720000" cy="726927"/>
        </a:xfrm>
        <a:prstGeom prst="rect">
          <a:avLst/>
        </a:prstGeom>
      </xdr:spPr>
    </xdr:pic>
    <xdr:clientData/>
  </xdr:twoCellAnchor>
  <xdr:twoCellAnchor>
    <xdr:from>
      <xdr:col>13</xdr:col>
      <xdr:colOff>1249552</xdr:colOff>
      <xdr:row>38</xdr:row>
      <xdr:rowOff>354526</xdr:rowOff>
    </xdr:from>
    <xdr:to>
      <xdr:col>13</xdr:col>
      <xdr:colOff>1969552</xdr:colOff>
      <xdr:row>39</xdr:row>
      <xdr:rowOff>243253</xdr:rowOff>
    </xdr:to>
    <xdr:pic>
      <xdr:nvPicPr>
        <xdr:cNvPr id="134" name="図 133" descr="食品 が含まれている画像&#10;&#10;自動的に生成された説明">
          <a:extLst>
            <a:ext uri="{FF2B5EF4-FFF2-40B4-BE49-F238E27FC236}">
              <a16:creationId xmlns:a16="http://schemas.microsoft.com/office/drawing/2014/main" id="{00000000-0008-0000-0100-000088000000}"/>
            </a:ext>
          </a:extLst>
        </xdr:cNvPr>
        <xdr:cNvPicPr preferRelativeResize="0">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2233127" y="38978401"/>
          <a:ext cx="720000" cy="726927"/>
        </a:xfrm>
        <a:prstGeom prst="rect">
          <a:avLst/>
        </a:prstGeom>
      </xdr:spPr>
    </xdr:pic>
    <xdr:clientData/>
  </xdr:twoCellAnchor>
  <xdr:twoCellAnchor>
    <xdr:from>
      <xdr:col>13</xdr:col>
      <xdr:colOff>64885</xdr:colOff>
      <xdr:row>48</xdr:row>
      <xdr:rowOff>438727</xdr:rowOff>
    </xdr:from>
    <xdr:to>
      <xdr:col>13</xdr:col>
      <xdr:colOff>784885</xdr:colOff>
      <xdr:row>49</xdr:row>
      <xdr:rowOff>448681</xdr:rowOff>
    </xdr:to>
    <xdr:pic>
      <xdr:nvPicPr>
        <xdr:cNvPr id="135" name="図 134" descr="挿絵, 記号 が含まれている画像&#10;&#10;自動的に生成された説明">
          <a:extLst>
            <a:ext uri="{FF2B5EF4-FFF2-40B4-BE49-F238E27FC236}">
              <a16:creationId xmlns:a16="http://schemas.microsoft.com/office/drawing/2014/main" id="{00000000-0008-0000-0100-00008900000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48460" y="45796777"/>
          <a:ext cx="720000" cy="724329"/>
        </a:xfrm>
        <a:prstGeom prst="rect">
          <a:avLst/>
        </a:prstGeom>
      </xdr:spPr>
    </xdr:pic>
    <xdr:clientData/>
  </xdr:twoCellAnchor>
  <xdr:twoCellAnchor>
    <xdr:from>
      <xdr:col>13</xdr:col>
      <xdr:colOff>67887</xdr:colOff>
      <xdr:row>66</xdr:row>
      <xdr:rowOff>213361</xdr:rowOff>
    </xdr:from>
    <xdr:to>
      <xdr:col>13</xdr:col>
      <xdr:colOff>787887</xdr:colOff>
      <xdr:row>67</xdr:row>
      <xdr:rowOff>413815</xdr:rowOff>
    </xdr:to>
    <xdr:pic>
      <xdr:nvPicPr>
        <xdr:cNvPr id="136" name="図 135" descr="挿絵 が含まれている画像&#10;&#10;自動的に生成された説明">
          <a:extLst>
            <a:ext uri="{FF2B5EF4-FFF2-40B4-BE49-F238E27FC236}">
              <a16:creationId xmlns:a16="http://schemas.microsoft.com/office/drawing/2014/main" id="{00000000-0008-0000-0100-00008A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1051462" y="56048911"/>
          <a:ext cx="720000" cy="829104"/>
        </a:xfrm>
        <a:prstGeom prst="rect">
          <a:avLst/>
        </a:prstGeom>
      </xdr:spPr>
    </xdr:pic>
    <xdr:clientData/>
  </xdr:twoCellAnchor>
  <xdr:twoCellAnchor>
    <xdr:from>
      <xdr:col>13</xdr:col>
      <xdr:colOff>1249680</xdr:colOff>
      <xdr:row>73</xdr:row>
      <xdr:rowOff>304800</xdr:rowOff>
    </xdr:from>
    <xdr:to>
      <xdr:col>13</xdr:col>
      <xdr:colOff>1969680</xdr:colOff>
      <xdr:row>74</xdr:row>
      <xdr:rowOff>401345</xdr:rowOff>
    </xdr:to>
    <xdr:pic>
      <xdr:nvPicPr>
        <xdr:cNvPr id="137" name="図 136" descr="抽象, 記号, 挿絵 が含まれている画像&#10;&#10;自動的に生成された説明">
          <a:extLst>
            <a:ext uri="{FF2B5EF4-FFF2-40B4-BE49-F238E27FC236}">
              <a16:creationId xmlns:a16="http://schemas.microsoft.com/office/drawing/2014/main" id="{00000000-0008-0000-0100-00008B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33255" y="61683900"/>
          <a:ext cx="720000" cy="715670"/>
        </a:xfrm>
        <a:prstGeom prst="rect">
          <a:avLst/>
        </a:prstGeom>
      </xdr:spPr>
    </xdr:pic>
    <xdr:clientData/>
  </xdr:twoCellAnchor>
  <xdr:twoCellAnchor>
    <xdr:from>
      <xdr:col>13</xdr:col>
      <xdr:colOff>1222144</xdr:colOff>
      <xdr:row>18</xdr:row>
      <xdr:rowOff>759656</xdr:rowOff>
    </xdr:from>
    <xdr:to>
      <xdr:col>13</xdr:col>
      <xdr:colOff>1942144</xdr:colOff>
      <xdr:row>19</xdr:row>
      <xdr:rowOff>180793</xdr:rowOff>
    </xdr:to>
    <xdr:pic>
      <xdr:nvPicPr>
        <xdr:cNvPr id="138" name="図 137" descr="挿絵 が含まれている画像&#10;&#10;自動的に生成された説明">
          <a:extLst>
            <a:ext uri="{FF2B5EF4-FFF2-40B4-BE49-F238E27FC236}">
              <a16:creationId xmlns:a16="http://schemas.microsoft.com/office/drawing/2014/main" id="{00000000-0008-0000-0100-00009A000000}"/>
            </a:ext>
          </a:extLst>
        </xdr:cNvPr>
        <xdr:cNvPicPr preferRelativeResize="0">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22205719" y="23095781"/>
          <a:ext cx="720000" cy="716537"/>
        </a:xfrm>
        <a:prstGeom prst="rect">
          <a:avLst/>
        </a:prstGeom>
      </xdr:spPr>
    </xdr:pic>
    <xdr:clientData/>
  </xdr:twoCellAnchor>
  <xdr:twoCellAnchor>
    <xdr:from>
      <xdr:col>13</xdr:col>
      <xdr:colOff>335280</xdr:colOff>
      <xdr:row>18</xdr:row>
      <xdr:rowOff>762635</xdr:rowOff>
    </xdr:from>
    <xdr:to>
      <xdr:col>13</xdr:col>
      <xdr:colOff>1055280</xdr:colOff>
      <xdr:row>19</xdr:row>
      <xdr:rowOff>183772</xdr:rowOff>
    </xdr:to>
    <xdr:pic>
      <xdr:nvPicPr>
        <xdr:cNvPr id="139" name="図 138" descr="抽象, 挿絵 が含まれている画像&#10;&#10;自動的に生成された説明">
          <a:extLst>
            <a:ext uri="{FF2B5EF4-FFF2-40B4-BE49-F238E27FC236}">
              <a16:creationId xmlns:a16="http://schemas.microsoft.com/office/drawing/2014/main" id="{00000000-0008-0000-0100-00009B000000}"/>
            </a:ext>
          </a:extLst>
        </xdr:cNvPr>
        <xdr:cNvPicPr preferRelativeResize="0">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1318855" y="23098760"/>
          <a:ext cx="720000" cy="716537"/>
        </a:xfrm>
        <a:prstGeom prst="rect">
          <a:avLst/>
        </a:prstGeom>
      </xdr:spPr>
    </xdr:pic>
    <xdr:clientData/>
  </xdr:twoCellAnchor>
  <xdr:twoCellAnchor>
    <xdr:from>
      <xdr:col>3</xdr:col>
      <xdr:colOff>227301</xdr:colOff>
      <xdr:row>2</xdr:row>
      <xdr:rowOff>190501</xdr:rowOff>
    </xdr:from>
    <xdr:to>
      <xdr:col>12</xdr:col>
      <xdr:colOff>1357312</xdr:colOff>
      <xdr:row>2</xdr:row>
      <xdr:rowOff>2286001</xdr:rowOff>
    </xdr:to>
    <xdr:sp macro="" textlink="">
      <xdr:nvSpPr>
        <xdr:cNvPr id="141" name="角丸四角形 140"/>
        <xdr:cNvSpPr/>
      </xdr:nvSpPr>
      <xdr:spPr>
        <a:xfrm>
          <a:off x="2608551" y="904876"/>
          <a:ext cx="17346324" cy="2095500"/>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0" b="1">
              <a:solidFill>
                <a:srgbClr val="FF0000"/>
              </a:solidFill>
            </a:rPr>
            <a:t>第２号様式の内容変更を希望する場合のみ提出してください。</a:t>
          </a:r>
          <a:endParaRPr kumimoji="1" lang="en-US" altLang="ja-JP" sz="4000" b="1">
            <a:solidFill>
              <a:srgbClr val="FF0000"/>
            </a:solidFill>
          </a:endParaRPr>
        </a:p>
        <a:p>
          <a:pPr algn="ctr"/>
          <a:r>
            <a:rPr kumimoji="1" lang="ja-JP" altLang="en-US" sz="4000" b="1">
              <a:solidFill>
                <a:srgbClr val="FF0000"/>
              </a:solidFill>
            </a:rPr>
            <a:t>また、</a:t>
          </a:r>
          <a:r>
            <a:rPr kumimoji="1" lang="ja-JP" altLang="en-US" sz="4000" b="1" u="sng">
              <a:solidFill>
                <a:srgbClr val="FF0000"/>
              </a:solidFill>
            </a:rPr>
            <a:t>変更したい項目のみ入力してください</a:t>
          </a:r>
          <a:r>
            <a:rPr kumimoji="1" lang="ja-JP" altLang="en-US" sz="4000" b="1">
              <a:solidFill>
                <a:srgbClr val="FF0000"/>
              </a:solidFill>
            </a:rPr>
            <a:t>。</a:t>
          </a:r>
          <a:endParaRPr kumimoji="1" lang="en-US" altLang="ja-JP" sz="4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35593</xdr:colOff>
          <xdr:row>9</xdr:row>
          <xdr:rowOff>269966</xdr:rowOff>
        </xdr:from>
        <xdr:to>
          <xdr:col>6</xdr:col>
          <xdr:colOff>1388143</xdr:colOff>
          <xdr:row>9</xdr:row>
          <xdr:rowOff>670016</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ロゴ参照1" spid="_x0000_s5233"/>
                </a:ext>
              </a:extLst>
            </xdr:cNvPicPr>
          </xdr:nvPicPr>
          <xdr:blipFill>
            <a:blip xmlns:r="http://schemas.openxmlformats.org/officeDocument/2006/relationships" r:embed="rId1"/>
            <a:srcRect/>
            <a:stretch>
              <a:fillRect/>
            </a:stretch>
          </xdr:blipFill>
          <xdr:spPr bwMode="auto">
            <a:xfrm>
              <a:off x="5537681" y="4326495"/>
              <a:ext cx="1352550" cy="400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38858</xdr:colOff>
          <xdr:row>10</xdr:row>
          <xdr:rowOff>290650</xdr:rowOff>
        </xdr:from>
        <xdr:to>
          <xdr:col>6</xdr:col>
          <xdr:colOff>1391408</xdr:colOff>
          <xdr:row>10</xdr:row>
          <xdr:rowOff>690700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ロゴ参照2" spid="_x0000_s5234"/>
                </a:ext>
              </a:extLst>
            </xdr:cNvPicPr>
          </xdr:nvPicPr>
          <xdr:blipFill>
            <a:blip xmlns:r="http://schemas.openxmlformats.org/officeDocument/2006/relationships" r:embed="rId1"/>
            <a:srcRect/>
            <a:stretch>
              <a:fillRect/>
            </a:stretch>
          </xdr:blipFill>
          <xdr:spPr bwMode="auto">
            <a:xfrm>
              <a:off x="5540946" y="5871179"/>
              <a:ext cx="1352550" cy="400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98154</xdr:colOff>
          <xdr:row>14</xdr:row>
          <xdr:rowOff>179870</xdr:rowOff>
        </xdr:from>
        <xdr:to>
          <xdr:col>6</xdr:col>
          <xdr:colOff>1450704</xdr:colOff>
          <xdr:row>16</xdr:row>
          <xdr:rowOff>142890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a:extLst>
                <a:ext uri="{84589F7E-364E-4C9E-8A38-B11213B215E9}">
                  <a14:cameraTool cellRange="ロゴ参照3" spid="_x0000_s5235"/>
                </a:ext>
              </a:extLst>
            </xdr:cNvPicPr>
          </xdr:nvPicPr>
          <xdr:blipFill>
            <a:blip xmlns:r="http://schemas.openxmlformats.org/officeDocument/2006/relationships" r:embed="rId1"/>
            <a:srcRect/>
            <a:stretch>
              <a:fillRect/>
            </a:stretch>
          </xdr:blipFill>
          <xdr:spPr bwMode="auto">
            <a:xfrm>
              <a:off x="5602947" y="7760456"/>
              <a:ext cx="1352550" cy="40314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127000</xdr:colOff>
      <xdr:row>2</xdr:row>
      <xdr:rowOff>142875</xdr:rowOff>
    </xdr:from>
    <xdr:to>
      <xdr:col>10</xdr:col>
      <xdr:colOff>1016000</xdr:colOff>
      <xdr:row>2</xdr:row>
      <xdr:rowOff>1730375</xdr:rowOff>
    </xdr:to>
    <xdr:sp macro="" textlink="">
      <xdr:nvSpPr>
        <xdr:cNvPr id="6" name="角丸四角形 5"/>
        <xdr:cNvSpPr/>
      </xdr:nvSpPr>
      <xdr:spPr>
        <a:xfrm>
          <a:off x="444500" y="508000"/>
          <a:ext cx="10747375" cy="1587500"/>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第３号様式の内容変更を希望する場合のみ提出してください。</a:t>
          </a:r>
          <a:endParaRPr kumimoji="1" lang="en-US" altLang="ja-JP" sz="2800" b="1">
            <a:solidFill>
              <a:srgbClr val="FF0000"/>
            </a:solidFill>
          </a:endParaRPr>
        </a:p>
        <a:p>
          <a:pPr algn="ctr"/>
          <a:r>
            <a:rPr kumimoji="1" lang="ja-JP" altLang="en-US" sz="2800" b="1">
              <a:solidFill>
                <a:srgbClr val="FF0000"/>
              </a:solidFill>
            </a:rPr>
            <a:t>また、</a:t>
          </a:r>
          <a:r>
            <a:rPr kumimoji="1" lang="ja-JP" altLang="en-US" sz="2800" b="1" u="sng">
              <a:solidFill>
                <a:srgbClr val="FF0000"/>
              </a:solidFill>
            </a:rPr>
            <a:t>変更したい項目のみ入力してください</a:t>
          </a:r>
          <a:r>
            <a:rPr kumimoji="1" lang="ja-JP" altLang="en-US" sz="2800" b="1">
              <a:solidFill>
                <a:srgbClr val="FF0000"/>
              </a:solidFill>
            </a:rPr>
            <a:t>。</a:t>
          </a:r>
          <a:endParaRPr kumimoji="1" lang="en-US" altLang="ja-JP" sz="28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65288;&#32207;&#20225;&#65289;SDGs&#12539;&#22269;&#38555;&#36899;&#25658;&#25512;&#36914;&#25285;&#24403;/100_SDGs&#12539;&#22269;&#38555;/301_SDGs&#20107;&#21209;&#23616;&#65288;SDGs&#12497;&#12540;&#12488;&#12490;&#12540;&#21215;&#38598;&#12539;&#23529;&#26619;&#12539;&#26356;&#26032;&#65289;/&#9733;&#35201;&#32177;&#12539;&#30003;&#35531;&#26360;&#31561;&#9733;/&#27096;&#24335;&#31532;1&#21495;-&#31532;3&#21495;&#65288;&#25913;&#27491;&#24460;&#12539;&#35211;&#12360;&#28040;&#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前に必ず確認してください！】申請内容のチェックリスト"/>
      <sheetName val="第1号様式"/>
      <sheetName val="第2号様式"/>
      <sheetName val="第3号様式"/>
      <sheetName val="第1号様式　 (記載例)"/>
      <sheetName val="第2号様式　 (記載例)"/>
      <sheetName val="第3号様式 (記載例)"/>
      <sheetName val="プルダウンリスト"/>
      <sheetName val="ロゴ参照"/>
      <sheetName val="既存認証制度との関連性"/>
      <sheetName val="得点"/>
    </sheetNames>
    <sheetDataSet>
      <sheetData sheetId="0"/>
      <sheetData sheetId="1"/>
      <sheetData sheetId="2">
        <row r="1">
          <cell r="F1"/>
        </row>
      </sheetData>
      <sheetData sheetId="3">
        <row r="19">
          <cell r="H19" t="str">
            <v/>
          </cell>
        </row>
        <row r="20">
          <cell r="H20" t="str">
            <v/>
          </cell>
        </row>
        <row r="21">
          <cell r="H21" t="str">
            <v/>
          </cell>
        </row>
      </sheetData>
      <sheetData sheetId="4"/>
      <sheetData sheetId="5"/>
      <sheetData sheetId="6"/>
      <sheetData sheetId="7" refreshError="1"/>
      <sheetData sheetId="8">
        <row r="1">
          <cell r="A1" t="str">
            <v>※｢様式第2号｣M列を重複削除して使用</v>
          </cell>
        </row>
        <row r="2">
          <cell r="B2"/>
        </row>
        <row r="3">
          <cell r="A3" t="str">
            <v>対応するSDGsターゲット</v>
          </cell>
          <cell r="B3" t="str">
            <v>対応する
SDGsゴール</v>
          </cell>
        </row>
        <row r="4">
          <cell r="A4" t="str">
            <v/>
          </cell>
          <cell r="B4"/>
        </row>
        <row r="5">
          <cell r="A5">
            <v>8.8000000000000007</v>
          </cell>
          <cell r="B5"/>
        </row>
        <row r="6">
          <cell r="A6" t="str">
            <v>3.4、8.5、8.8</v>
          </cell>
          <cell r="B6"/>
        </row>
        <row r="7">
          <cell r="A7" t="str">
            <v>3.4、3.8</v>
          </cell>
          <cell r="B7"/>
        </row>
        <row r="8">
          <cell r="A8" t="str">
            <v>8.8、10.2</v>
          </cell>
          <cell r="B8"/>
        </row>
        <row r="9">
          <cell r="A9" t="str">
            <v>3.4、8.5</v>
          </cell>
          <cell r="B9"/>
        </row>
        <row r="10">
          <cell r="A10" t="str">
            <v>4.4、4.5、10.3</v>
          </cell>
          <cell r="B10"/>
        </row>
        <row r="11">
          <cell r="A11" t="str">
            <v>10.3、16.3</v>
          </cell>
          <cell r="B11"/>
        </row>
        <row r="12">
          <cell r="A12" t="str">
            <v>5.1、5.2、8.8、10.2、10.3、16.1</v>
          </cell>
          <cell r="B12"/>
        </row>
        <row r="13">
          <cell r="A13" t="str">
            <v>4.5、5.4、5.5</v>
          </cell>
          <cell r="B13"/>
        </row>
        <row r="14">
          <cell r="A14" t="str">
            <v>4.5、5.4、5.5、8.5</v>
          </cell>
          <cell r="B14"/>
        </row>
        <row r="15">
          <cell r="A15" t="str">
            <v>5.1、5.5、10.3</v>
          </cell>
          <cell r="B15"/>
        </row>
        <row r="16">
          <cell r="A16" t="str">
            <v>8.2、8.5</v>
          </cell>
          <cell r="B16"/>
        </row>
        <row r="17">
          <cell r="A17" t="str">
            <v>8.5、10.4</v>
          </cell>
          <cell r="B17"/>
        </row>
        <row r="18">
          <cell r="A18" t="str">
            <v>5.4、8.2</v>
          </cell>
          <cell r="B18"/>
        </row>
        <row r="19">
          <cell r="A19" t="str">
            <v>5.4、8.8</v>
          </cell>
          <cell r="B19"/>
        </row>
        <row r="20">
          <cell r="A20" t="str">
            <v>4.4、4.5、8.5</v>
          </cell>
          <cell r="B20"/>
        </row>
        <row r="21">
          <cell r="A21" t="str">
            <v>4.4、8.5、8.6</v>
          </cell>
          <cell r="B21"/>
        </row>
        <row r="22">
          <cell r="A22" t="str">
            <v>9.3、12.3</v>
          </cell>
          <cell r="B22"/>
        </row>
        <row r="23">
          <cell r="A23" t="str">
            <v>9.3、12.3、12.4</v>
          </cell>
          <cell r="B23"/>
        </row>
        <row r="24">
          <cell r="A24" t="str">
            <v>12、17.17</v>
          </cell>
          <cell r="B24"/>
        </row>
        <row r="25">
          <cell r="A25" t="str">
            <v>8.4、12.4</v>
          </cell>
          <cell r="B25"/>
        </row>
        <row r="26">
          <cell r="A26" t="str">
            <v>1､2､3､4､5､9､10､11､12､16､17</v>
          </cell>
          <cell r="B26"/>
        </row>
        <row r="27">
          <cell r="A27" t="str">
            <v>1.5、3.9、6.3、7.2、7.3、8.4、11.6、12.2、12.4、12.5、12.6、13.3、14.1、14.3、15.1、15.2</v>
          </cell>
          <cell r="B27"/>
        </row>
        <row r="28">
          <cell r="A28">
            <v>12.6</v>
          </cell>
          <cell r="B28"/>
        </row>
        <row r="29">
          <cell r="A29" t="str">
            <v>7.3、8.4、9.4、13.3</v>
          </cell>
          <cell r="B29"/>
        </row>
        <row r="30">
          <cell r="A30" t="str">
            <v>7.3、8.4、13.3</v>
          </cell>
          <cell r="B30"/>
        </row>
        <row r="31">
          <cell r="A31" t="str">
            <v>7.2、9.4、13.3</v>
          </cell>
          <cell r="B31"/>
        </row>
        <row r="32">
          <cell r="A32" t="str">
            <v>7.2、13.3</v>
          </cell>
          <cell r="B32"/>
        </row>
        <row r="33">
          <cell r="A33" t="str">
            <v>6.1、6.4</v>
          </cell>
          <cell r="B33"/>
        </row>
        <row r="34">
          <cell r="A34">
            <v>6.3</v>
          </cell>
          <cell r="B34"/>
        </row>
        <row r="35">
          <cell r="A35" t="str">
            <v>11.6、12.3、12.4、12.5</v>
          </cell>
          <cell r="B35"/>
        </row>
        <row r="36">
          <cell r="A36" t="str">
            <v>3.9、12.4</v>
          </cell>
          <cell r="B36"/>
        </row>
        <row r="37">
          <cell r="A37" t="str">
            <v>12.2、14.2、15</v>
          </cell>
          <cell r="B37"/>
        </row>
        <row r="38">
          <cell r="A38" t="str">
            <v>15.1、15.2、15.3、15.4、15.5，15.8</v>
          </cell>
          <cell r="B38"/>
        </row>
        <row r="39">
          <cell r="A39" t="str">
            <v>6、7、9.4、11.5、11.6、12.4、12.5、13、14、15</v>
          </cell>
          <cell r="B39"/>
        </row>
        <row r="40">
          <cell r="A40" t="str">
            <v>16.4、16.5</v>
          </cell>
          <cell r="B40"/>
        </row>
        <row r="41">
          <cell r="A41" t="str">
            <v>16.10</v>
          </cell>
          <cell r="B41"/>
        </row>
        <row r="42">
          <cell r="A42" t="str">
            <v>4.4、16.10</v>
          </cell>
          <cell r="B42"/>
        </row>
        <row r="43">
          <cell r="A43" t="str">
            <v>16.5、16.7、16.10</v>
          </cell>
          <cell r="B43"/>
        </row>
        <row r="44">
          <cell r="A44" t="str">
            <v>17.16、17.17</v>
          </cell>
          <cell r="B44"/>
        </row>
        <row r="45">
          <cell r="A45" t="str">
            <v>11.3、17.17</v>
          </cell>
          <cell r="B45"/>
        </row>
        <row r="46">
          <cell r="A46" t="str">
            <v>1.5、11.5、13.1</v>
          </cell>
          <cell r="B46"/>
        </row>
        <row r="47">
          <cell r="A47" t="str">
            <v>8.3、9.2</v>
          </cell>
          <cell r="B47"/>
        </row>
        <row r="48">
          <cell r="A48" t="str">
            <v>8.3、8.5</v>
          </cell>
          <cell r="B48"/>
        </row>
        <row r="49">
          <cell r="A49" t="str">
            <v>8.4、12.1、12.2</v>
          </cell>
          <cell r="B49"/>
        </row>
        <row r="50">
          <cell r="A50">
            <v>17.170000000000002</v>
          </cell>
          <cell r="B50"/>
        </row>
        <row r="51">
          <cell r="A51" t="str">
            <v>11、12.8、17.17</v>
          </cell>
          <cell r="B51"/>
        </row>
        <row r="52">
          <cell r="A52" t="str">
            <v>4.7、12.8、17.17</v>
          </cell>
          <cell r="B52"/>
        </row>
        <row r="53">
          <cell r="A53" t="str">
            <v>10.2、17.17</v>
          </cell>
          <cell r="B53"/>
        </row>
        <row r="54">
          <cell r="A54" t="str">
            <v>11.3、17.17</v>
          </cell>
          <cell r="B54"/>
        </row>
        <row r="55">
          <cell r="A55" t="str">
            <v>11.4、17.17</v>
          </cell>
          <cell r="B55"/>
        </row>
        <row r="56">
          <cell r="A56" t="str">
            <v>8.9、12.b、17.17</v>
          </cell>
        </row>
      </sheetData>
      <sheetData sheetId="9"/>
      <sheetData sheetId="10" refreshError="1">
        <row r="2">
          <cell r="B2">
            <v>0</v>
          </cell>
        </row>
        <row r="3">
          <cell r="B3">
            <v>0</v>
          </cell>
        </row>
        <row r="4">
          <cell r="B4">
            <v>0</v>
          </cell>
        </row>
        <row r="5">
          <cell r="B5">
            <v>0</v>
          </cell>
        </row>
        <row r="6">
          <cell r="B6">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www.city.kawasaki.jp/templates/outline/170/0000126785.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9" Type="http://schemas.openxmlformats.org/officeDocument/2006/relationships/ctrlProp" Target="../ctrlProps/ctrlProp49.xml"/><Relationship Id="rId21" Type="http://schemas.openxmlformats.org/officeDocument/2006/relationships/ctrlProp" Target="../ctrlProps/ctrlProp31.xml"/><Relationship Id="rId34" Type="http://schemas.openxmlformats.org/officeDocument/2006/relationships/ctrlProp" Target="../ctrlProps/ctrlProp44.xml"/><Relationship Id="rId42" Type="http://schemas.openxmlformats.org/officeDocument/2006/relationships/ctrlProp" Target="../ctrlProps/ctrlProp52.xml"/><Relationship Id="rId47" Type="http://schemas.openxmlformats.org/officeDocument/2006/relationships/ctrlProp" Target="../ctrlProps/ctrlProp57.xml"/><Relationship Id="rId50" Type="http://schemas.openxmlformats.org/officeDocument/2006/relationships/ctrlProp" Target="../ctrlProps/ctrlProp60.xml"/><Relationship Id="rId55" Type="http://schemas.openxmlformats.org/officeDocument/2006/relationships/ctrlProp" Target="../ctrlProps/ctrlProp65.xml"/><Relationship Id="rId63" Type="http://schemas.openxmlformats.org/officeDocument/2006/relationships/ctrlProp" Target="../ctrlProps/ctrlProp73.xml"/><Relationship Id="rId68" Type="http://schemas.openxmlformats.org/officeDocument/2006/relationships/ctrlProp" Target="../ctrlProps/ctrlProp78.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26.xml"/><Relationship Id="rId29"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61" Type="http://schemas.openxmlformats.org/officeDocument/2006/relationships/ctrlProp" Target="../ctrlProps/ctrlProp71.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D24"/>
  <sheetViews>
    <sheetView tabSelected="1" view="pageBreakPreview" zoomScale="70" zoomScaleNormal="55" zoomScaleSheetLayoutView="70" workbookViewId="0">
      <selection activeCell="B1" sqref="B1"/>
    </sheetView>
  </sheetViews>
  <sheetFormatPr defaultColWidth="9" defaultRowHeight="18.75"/>
  <cols>
    <col min="1" max="1" width="1.5" style="1" customWidth="1"/>
    <col min="2" max="2" width="24.625" style="1" customWidth="1"/>
    <col min="3" max="3" width="76.25" style="1" customWidth="1"/>
    <col min="4" max="4" width="33.875" style="1" customWidth="1"/>
    <col min="5" max="5" width="3" style="1" customWidth="1"/>
    <col min="6" max="16384" width="9" style="1"/>
  </cols>
  <sheetData>
    <row r="1" spans="2:4" ht="9.75" customHeight="1"/>
    <row r="2" spans="2:4" ht="25.5">
      <c r="B2" s="220" t="s">
        <v>346</v>
      </c>
    </row>
    <row r="3" spans="2:4" ht="24">
      <c r="C3" s="2" t="s">
        <v>0</v>
      </c>
      <c r="D3" s="3" t="s">
        <v>351</v>
      </c>
    </row>
    <row r="4" spans="2:4" ht="13.5" customHeight="1">
      <c r="D4" s="3"/>
    </row>
    <row r="5" spans="2:4" ht="30">
      <c r="B5" s="231" t="s">
        <v>349</v>
      </c>
      <c r="C5" s="231"/>
      <c r="D5" s="231"/>
    </row>
    <row r="6" spans="2:4" ht="33.75" customHeight="1">
      <c r="B6" s="230" t="s">
        <v>339</v>
      </c>
      <c r="C6" s="230"/>
      <c r="D6" s="230"/>
    </row>
    <row r="7" spans="2:4" ht="12" customHeight="1">
      <c r="B7" s="5"/>
      <c r="C7" s="5"/>
      <c r="D7" s="5"/>
    </row>
    <row r="8" spans="2:4" ht="30" customHeight="1">
      <c r="B8" s="5"/>
      <c r="C8" s="5"/>
      <c r="D8" s="5"/>
    </row>
    <row r="9" spans="2:4" ht="47.25" customHeight="1">
      <c r="B9" s="12" t="s">
        <v>5</v>
      </c>
      <c r="C9" s="233"/>
      <c r="D9" s="233"/>
    </row>
    <row r="10" spans="2:4" ht="39.75" customHeight="1">
      <c r="B10" s="12" t="s">
        <v>6</v>
      </c>
      <c r="C10" s="233"/>
      <c r="D10" s="233"/>
    </row>
    <row r="11" spans="2:4" ht="39.75" customHeight="1">
      <c r="B11" s="12" t="s">
        <v>7</v>
      </c>
      <c r="C11" s="233"/>
      <c r="D11" s="233"/>
    </row>
    <row r="12" spans="2:4" ht="42" customHeight="1">
      <c r="B12" s="12" t="s">
        <v>8</v>
      </c>
      <c r="C12" s="233"/>
      <c r="D12" s="233"/>
    </row>
    <row r="13" spans="2:4" ht="30.75" customHeight="1">
      <c r="B13" s="6"/>
      <c r="C13" s="8"/>
      <c r="D13" s="8"/>
    </row>
    <row r="14" spans="2:4" ht="26.25" customHeight="1">
      <c r="B14" s="5"/>
      <c r="C14" s="7"/>
      <c r="D14" s="5"/>
    </row>
    <row r="15" spans="2:4" ht="73.5" customHeight="1">
      <c r="B15" s="222" t="s">
        <v>10</v>
      </c>
      <c r="C15" s="13" t="s">
        <v>342</v>
      </c>
      <c r="D15" s="9" t="s">
        <v>1</v>
      </c>
    </row>
    <row r="16" spans="2:4" ht="60" customHeight="1">
      <c r="B16" s="10" t="s">
        <v>2</v>
      </c>
      <c r="C16" s="14" t="s">
        <v>343</v>
      </c>
      <c r="D16" s="9" t="s">
        <v>1</v>
      </c>
    </row>
    <row r="17" spans="2:4" ht="84.75" customHeight="1">
      <c r="B17" s="10" t="s">
        <v>3</v>
      </c>
      <c r="C17" s="14" t="s">
        <v>344</v>
      </c>
      <c r="D17" s="9" t="s">
        <v>1</v>
      </c>
    </row>
    <row r="18" spans="2:4" ht="59.25" customHeight="1">
      <c r="B18" s="11" t="s">
        <v>4</v>
      </c>
      <c r="C18" s="14" t="s">
        <v>345</v>
      </c>
      <c r="D18" s="9" t="s">
        <v>1</v>
      </c>
    </row>
    <row r="19" spans="2:4" ht="171" customHeight="1">
      <c r="B19" s="4" t="s">
        <v>11</v>
      </c>
      <c r="C19" s="14" t="s">
        <v>12</v>
      </c>
      <c r="D19" s="209" t="s">
        <v>9</v>
      </c>
    </row>
    <row r="21" spans="2:4">
      <c r="B21" s="232" t="s">
        <v>350</v>
      </c>
      <c r="C21" s="232"/>
      <c r="D21" s="232"/>
    </row>
    <row r="23" spans="2:4" ht="24">
      <c r="B23" s="229" t="s">
        <v>347</v>
      </c>
      <c r="C23" s="229"/>
      <c r="D23" s="229"/>
    </row>
    <row r="24" spans="2:4" ht="24">
      <c r="B24" s="221" t="s">
        <v>348</v>
      </c>
    </row>
  </sheetData>
  <mergeCells count="8">
    <mergeCell ref="B23:D23"/>
    <mergeCell ref="B6:D6"/>
    <mergeCell ref="B5:D5"/>
    <mergeCell ref="B21:D21"/>
    <mergeCell ref="C9:D9"/>
    <mergeCell ref="C10:D10"/>
    <mergeCell ref="C11:D11"/>
    <mergeCell ref="C12:D12"/>
  </mergeCells>
  <phoneticPr fontId="2"/>
  <dataValidations count="4">
    <dataValidation type="list" allowBlank="1" showInputMessage="1" sqref="D18">
      <formula1>"①想定を上回る,②ほぼ想定どおり,③想定を下回る（設問５も回答）"</formula1>
    </dataValidation>
    <dataValidation type="list" allowBlank="1" showInputMessage="1" sqref="D17">
      <formula1>"変更なし,変更あり（３号様式を再提出）"</formula1>
    </dataValidation>
    <dataValidation type="list" allowBlank="1" showInputMessage="1" sqref="D15">
      <formula1>"変更なし,変更あり（１号様式を再提出）"</formula1>
    </dataValidation>
    <dataValidation type="list" allowBlank="1" showInputMessage="1" sqref="D16">
      <formula1>"変更なし,変更あり（２号様式を再提出）"</formula1>
    </dataValidation>
  </dataValidations>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4"/>
  <sheetViews>
    <sheetView view="pageBreakPreview" zoomScale="85" zoomScaleNormal="85" zoomScaleSheetLayoutView="85" workbookViewId="0">
      <selection activeCell="A2" sqref="A2"/>
    </sheetView>
  </sheetViews>
  <sheetFormatPr defaultColWidth="8.75" defaultRowHeight="18.75"/>
  <cols>
    <col min="1" max="1" width="9.125" style="15" customWidth="1"/>
    <col min="2" max="2" width="5.25" style="15" customWidth="1"/>
    <col min="3" max="3" width="12.75" style="15" customWidth="1"/>
    <col min="4" max="4" width="13.125" style="15" customWidth="1"/>
    <col min="5" max="5" width="9.125" style="15" customWidth="1"/>
    <col min="6" max="6" width="15.25" style="15" customWidth="1"/>
    <col min="7" max="7" width="16.5" style="15" customWidth="1"/>
    <col min="8" max="8" width="14" style="15" customWidth="1"/>
    <col min="9" max="9" width="1.5" style="15" customWidth="1"/>
    <col min="10" max="10" width="8.75" style="15" hidden="1" customWidth="1"/>
    <col min="11" max="16384" width="8.75" style="15"/>
  </cols>
  <sheetData>
    <row r="1" spans="1:28" ht="6" customHeight="1" thickBot="1">
      <c r="J1" s="15">
        <v>3</v>
      </c>
    </row>
    <row r="2" spans="1:28" ht="22.5" customHeight="1">
      <c r="A2" s="214" t="s">
        <v>13</v>
      </c>
      <c r="B2" s="16"/>
      <c r="C2" s="16"/>
      <c r="D2" s="16"/>
      <c r="E2" s="16"/>
      <c r="F2" s="16"/>
      <c r="G2" s="212"/>
      <c r="H2" s="277" t="s">
        <v>340</v>
      </c>
      <c r="I2" s="16"/>
      <c r="J2" s="16"/>
    </row>
    <row r="3" spans="1:28" ht="80.25" customHeight="1">
      <c r="A3" s="16"/>
      <c r="B3" s="16"/>
      <c r="C3" s="16"/>
      <c r="D3" s="16"/>
      <c r="E3" s="16"/>
      <c r="F3" s="207"/>
      <c r="G3" s="213"/>
      <c r="H3" s="278"/>
      <c r="I3" s="16"/>
      <c r="J3" s="16"/>
      <c r="K3" s="17"/>
      <c r="L3" s="18"/>
      <c r="M3" s="18"/>
      <c r="N3" s="18"/>
      <c r="O3" s="18"/>
      <c r="P3" s="18"/>
    </row>
    <row r="4" spans="1:28" ht="8.65" customHeight="1" thickBot="1">
      <c r="A4" s="16"/>
      <c r="B4" s="16"/>
      <c r="C4" s="16"/>
      <c r="D4" s="16"/>
      <c r="E4" s="16"/>
      <c r="F4" s="16"/>
      <c r="G4" s="16"/>
      <c r="H4" s="279"/>
      <c r="I4" s="16"/>
      <c r="J4" s="16"/>
      <c r="K4" s="18"/>
      <c r="L4" s="18"/>
      <c r="M4" s="18"/>
      <c r="N4" s="18"/>
      <c r="O4" s="18"/>
      <c r="P4" s="18"/>
    </row>
    <row r="5" spans="1:28" ht="19.5" customHeight="1">
      <c r="A5" s="285" t="s">
        <v>14</v>
      </c>
      <c r="B5" s="285"/>
      <c r="C5" s="285"/>
      <c r="D5" s="285"/>
      <c r="E5" s="285"/>
      <c r="F5" s="285"/>
      <c r="G5" s="285"/>
      <c r="H5" s="285"/>
      <c r="I5" s="16"/>
      <c r="J5" s="16"/>
      <c r="K5" s="17"/>
      <c r="L5" s="19"/>
      <c r="M5" s="19"/>
      <c r="N5" s="19"/>
      <c r="O5" s="19"/>
      <c r="P5" s="19"/>
      <c r="Q5" s="19"/>
      <c r="R5" s="19"/>
      <c r="S5" s="19"/>
      <c r="T5" s="19"/>
      <c r="U5" s="19"/>
      <c r="V5" s="19"/>
      <c r="W5" s="19"/>
    </row>
    <row r="6" spans="1:28" ht="6" customHeight="1">
      <c r="A6" s="20"/>
      <c r="B6" s="20"/>
      <c r="C6" s="20"/>
      <c r="D6" s="20"/>
      <c r="E6" s="20"/>
      <c r="F6" s="20"/>
      <c r="G6" s="20"/>
      <c r="H6" s="20"/>
      <c r="I6" s="16"/>
      <c r="J6" s="16"/>
      <c r="K6" s="19"/>
      <c r="L6" s="19"/>
      <c r="M6" s="19"/>
      <c r="N6" s="19"/>
      <c r="O6" s="19"/>
      <c r="P6" s="19"/>
      <c r="Q6" s="19"/>
      <c r="R6" s="19"/>
      <c r="S6" s="19"/>
      <c r="T6" s="19"/>
      <c r="U6" s="19"/>
      <c r="V6" s="19"/>
      <c r="W6" s="19"/>
    </row>
    <row r="7" spans="1:28" ht="14.25" customHeight="1">
      <c r="A7" s="20" t="s">
        <v>15</v>
      </c>
      <c r="B7" s="21" t="s">
        <v>16</v>
      </c>
      <c r="C7" s="20"/>
      <c r="D7" s="20"/>
      <c r="E7" s="20"/>
      <c r="F7" s="20"/>
      <c r="G7" s="20"/>
      <c r="H7" s="20"/>
      <c r="I7" s="16"/>
      <c r="J7" s="16"/>
      <c r="K7" s="22" t="s">
        <v>15</v>
      </c>
      <c r="L7" s="22"/>
      <c r="M7" s="22"/>
      <c r="N7" s="22"/>
      <c r="O7" s="22"/>
      <c r="P7" s="22"/>
      <c r="Q7" s="22"/>
      <c r="R7" s="22"/>
      <c r="S7" s="22"/>
      <c r="T7" s="22"/>
      <c r="U7" s="22"/>
      <c r="V7" s="22"/>
      <c r="W7" s="22"/>
      <c r="X7" s="22"/>
      <c r="Y7" s="22"/>
      <c r="Z7" s="22"/>
      <c r="AA7" s="22"/>
      <c r="AB7" s="22"/>
    </row>
    <row r="8" spans="1:28" ht="12" customHeight="1">
      <c r="A8" s="16"/>
      <c r="B8" s="16"/>
      <c r="C8" s="16"/>
      <c r="D8" s="16"/>
      <c r="E8" s="16"/>
      <c r="F8" s="16"/>
      <c r="G8" s="16"/>
      <c r="H8" s="16"/>
      <c r="I8" s="16"/>
      <c r="J8" s="16"/>
      <c r="K8" s="17"/>
      <c r="L8" s="22"/>
      <c r="M8" s="22"/>
      <c r="N8" s="22"/>
      <c r="O8" s="22"/>
      <c r="P8" s="22"/>
      <c r="Q8" s="22"/>
      <c r="R8" s="22"/>
      <c r="S8" s="22"/>
      <c r="T8" s="22"/>
      <c r="U8" s="22"/>
      <c r="V8" s="22"/>
      <c r="W8" s="22"/>
      <c r="X8" s="22"/>
      <c r="Y8" s="22"/>
      <c r="Z8" s="22"/>
      <c r="AA8" s="22"/>
      <c r="AB8" s="22"/>
    </row>
    <row r="9" spans="1:28" ht="18.75" customHeight="1">
      <c r="A9" s="16"/>
      <c r="B9" s="23"/>
      <c r="C9" s="16"/>
      <c r="D9" s="16"/>
      <c r="E9" s="16"/>
      <c r="F9" s="16"/>
      <c r="G9" s="16"/>
      <c r="H9" s="16"/>
      <c r="I9" s="16"/>
      <c r="J9" s="16"/>
      <c r="K9" s="286"/>
      <c r="L9" s="286"/>
      <c r="M9" s="286"/>
      <c r="N9" s="286"/>
      <c r="O9" s="286"/>
      <c r="P9" s="286"/>
      <c r="Q9" s="286"/>
      <c r="R9" s="286"/>
      <c r="S9" s="286"/>
      <c r="T9" s="286"/>
      <c r="U9" s="286"/>
      <c r="V9" s="286"/>
      <c r="W9" s="286"/>
      <c r="X9" s="22"/>
      <c r="Y9" s="22"/>
      <c r="Z9" s="22"/>
      <c r="AA9" s="22"/>
      <c r="AB9" s="22"/>
    </row>
    <row r="10" spans="1:28" ht="24.75" customHeight="1">
      <c r="A10" s="16"/>
      <c r="B10" s="16"/>
      <c r="C10" s="16"/>
      <c r="D10" s="16"/>
      <c r="E10" s="16"/>
      <c r="G10" s="16"/>
      <c r="H10" s="24"/>
      <c r="I10" s="16"/>
      <c r="J10" s="16"/>
      <c r="K10" s="287"/>
      <c r="L10" s="287"/>
      <c r="M10" s="287"/>
      <c r="N10" s="287"/>
      <c r="O10" s="287"/>
      <c r="P10" s="287"/>
      <c r="Q10" s="287"/>
      <c r="R10" s="287"/>
      <c r="S10" s="287"/>
      <c r="T10" s="287"/>
      <c r="U10" s="287"/>
      <c r="V10" s="287"/>
      <c r="W10" s="287"/>
      <c r="X10" s="25"/>
      <c r="Y10" s="25"/>
      <c r="Z10" s="25"/>
      <c r="AA10" s="25"/>
      <c r="AB10" s="25"/>
    </row>
    <row r="11" spans="1:28" ht="15.75" customHeight="1">
      <c r="A11" s="16"/>
      <c r="B11" s="26"/>
      <c r="C11" s="26"/>
      <c r="D11" s="26"/>
      <c r="E11" s="27"/>
      <c r="F11" s="28"/>
      <c r="G11" s="26"/>
      <c r="H11" s="29"/>
      <c r="I11" s="16"/>
      <c r="J11" s="16"/>
      <c r="K11" s="30"/>
      <c r="L11" s="30"/>
      <c r="M11" s="30"/>
      <c r="N11" s="30"/>
      <c r="O11" s="30"/>
      <c r="P11" s="30"/>
      <c r="Q11" s="30"/>
      <c r="R11" s="30"/>
      <c r="S11" s="30"/>
      <c r="T11" s="30"/>
      <c r="U11" s="30"/>
      <c r="V11" s="30"/>
      <c r="W11" s="30"/>
      <c r="X11" s="25"/>
      <c r="Y11" s="25"/>
      <c r="Z11" s="25"/>
      <c r="AA11" s="25"/>
      <c r="AB11" s="25"/>
    </row>
    <row r="12" spans="1:28" ht="19.5" thickBot="1">
      <c r="A12" s="16"/>
      <c r="B12" s="31" t="s">
        <v>17</v>
      </c>
      <c r="C12" s="32"/>
      <c r="D12" s="33"/>
      <c r="E12" s="34"/>
      <c r="F12" s="32"/>
      <c r="G12" s="32"/>
      <c r="H12" s="16"/>
      <c r="I12" s="16"/>
      <c r="J12" s="16"/>
      <c r="K12" s="35"/>
      <c r="L12" s="36"/>
      <c r="M12" s="36"/>
      <c r="N12" s="36"/>
      <c r="O12" s="36"/>
      <c r="P12" s="36"/>
      <c r="Q12" s="36"/>
      <c r="R12" s="36"/>
      <c r="S12" s="36"/>
      <c r="T12" s="36"/>
      <c r="U12" s="36"/>
      <c r="V12" s="36"/>
      <c r="W12" s="36"/>
      <c r="X12" s="36"/>
      <c r="Y12" s="36"/>
      <c r="Z12" s="36"/>
      <c r="AA12" s="36"/>
      <c r="AB12" s="36"/>
    </row>
    <row r="13" spans="1:28" ht="12" customHeight="1" thickTop="1">
      <c r="A13" s="37"/>
      <c r="B13" s="288" t="s">
        <v>18</v>
      </c>
      <c r="C13" s="289"/>
      <c r="D13" s="290"/>
      <c r="E13" s="291"/>
      <c r="F13" s="291"/>
      <c r="G13" s="292"/>
      <c r="H13" s="38"/>
      <c r="I13" s="16"/>
      <c r="J13" s="16"/>
      <c r="K13" s="35"/>
      <c r="L13" s="36"/>
      <c r="M13" s="36"/>
      <c r="N13" s="36"/>
      <c r="O13" s="36"/>
      <c r="P13" s="36"/>
      <c r="Q13" s="36"/>
      <c r="R13" s="36"/>
      <c r="S13" s="36"/>
      <c r="T13" s="36"/>
      <c r="U13" s="36"/>
      <c r="V13" s="36"/>
      <c r="W13" s="36"/>
      <c r="X13" s="36"/>
      <c r="Y13" s="36"/>
      <c r="Z13" s="36"/>
      <c r="AA13" s="36"/>
      <c r="AB13" s="36"/>
    </row>
    <row r="14" spans="1:28" ht="16.149999999999999" customHeight="1">
      <c r="A14" s="37"/>
      <c r="B14" s="293" t="s">
        <v>19</v>
      </c>
      <c r="C14" s="265"/>
      <c r="D14" s="294"/>
      <c r="E14" s="295"/>
      <c r="F14" s="295"/>
      <c r="G14" s="296"/>
      <c r="H14" s="38"/>
      <c r="I14" s="16"/>
      <c r="J14" s="16"/>
      <c r="K14" s="35"/>
      <c r="L14" s="36"/>
      <c r="M14" s="36"/>
      <c r="N14" s="36"/>
      <c r="O14" s="36"/>
      <c r="P14" s="36"/>
      <c r="Q14" s="36"/>
      <c r="R14" s="36"/>
      <c r="S14" s="36"/>
      <c r="T14" s="36"/>
      <c r="U14" s="36"/>
      <c r="V14" s="36"/>
      <c r="W14" s="36"/>
      <c r="X14" s="36"/>
      <c r="Y14" s="36"/>
      <c r="Z14" s="36"/>
      <c r="AA14" s="36"/>
      <c r="AB14" s="36"/>
    </row>
    <row r="15" spans="1:28" ht="16.5" customHeight="1">
      <c r="A15" s="37"/>
      <c r="B15" s="297" t="s">
        <v>352</v>
      </c>
      <c r="C15" s="236"/>
      <c r="D15" s="298"/>
      <c r="E15" s="299"/>
      <c r="F15" s="260" t="s">
        <v>20</v>
      </c>
      <c r="G15" s="300"/>
      <c r="H15" s="38"/>
      <c r="I15" s="16"/>
      <c r="J15" s="16"/>
      <c r="K15" s="35"/>
      <c r="L15" s="36"/>
      <c r="M15" s="36"/>
      <c r="N15" s="36"/>
      <c r="O15" s="36"/>
      <c r="P15" s="36"/>
      <c r="Q15" s="36"/>
      <c r="R15" s="36"/>
      <c r="S15" s="36"/>
      <c r="T15" s="36"/>
      <c r="U15" s="36"/>
      <c r="V15" s="36"/>
      <c r="W15" s="36"/>
      <c r="X15" s="36"/>
      <c r="Y15" s="36"/>
      <c r="Z15" s="36"/>
      <c r="AA15" s="36"/>
      <c r="AB15" s="36"/>
    </row>
    <row r="16" spans="1:28" ht="16.5" customHeight="1">
      <c r="A16" s="37"/>
      <c r="B16" s="297" t="s">
        <v>353</v>
      </c>
      <c r="C16" s="236"/>
      <c r="D16" s="298"/>
      <c r="E16" s="301"/>
      <c r="F16" s="301"/>
      <c r="G16" s="302"/>
      <c r="H16" s="38"/>
      <c r="I16" s="16"/>
      <c r="J16" s="16"/>
      <c r="K16" s="35"/>
      <c r="L16" s="36"/>
      <c r="M16" s="36"/>
      <c r="N16" s="36"/>
      <c r="O16" s="36"/>
      <c r="P16" s="36"/>
      <c r="Q16" s="36"/>
      <c r="R16" s="36"/>
      <c r="S16" s="36"/>
      <c r="T16" s="36"/>
      <c r="U16" s="36"/>
      <c r="V16" s="36"/>
      <c r="W16" s="36"/>
      <c r="X16" s="36"/>
      <c r="Y16" s="36"/>
      <c r="Z16" s="36"/>
      <c r="AA16" s="36"/>
      <c r="AB16" s="36"/>
    </row>
    <row r="17" spans="1:28" ht="16.5" customHeight="1" thickBot="1">
      <c r="A17" s="37"/>
      <c r="B17" s="280" t="s">
        <v>21</v>
      </c>
      <c r="C17" s="281"/>
      <c r="D17" s="39"/>
      <c r="E17" s="282"/>
      <c r="F17" s="283"/>
      <c r="G17" s="284"/>
      <c r="H17" s="38"/>
      <c r="I17" s="16"/>
      <c r="J17" s="16"/>
      <c r="K17" s="35"/>
      <c r="L17" s="40"/>
      <c r="M17" s="36"/>
      <c r="N17" s="36"/>
      <c r="O17" s="36"/>
      <c r="P17" s="36"/>
      <c r="Q17" s="36"/>
      <c r="R17" s="36"/>
      <c r="S17" s="36"/>
      <c r="T17" s="36"/>
      <c r="U17" s="36"/>
      <c r="V17" s="36"/>
      <c r="W17" s="36"/>
      <c r="X17" s="36"/>
      <c r="Y17" s="36"/>
      <c r="Z17" s="36"/>
      <c r="AA17" s="36"/>
      <c r="AB17" s="36"/>
    </row>
    <row r="18" spans="1:28" ht="16.149999999999999" customHeight="1" thickTop="1">
      <c r="A18" s="41"/>
      <c r="B18" s="269" t="s">
        <v>22</v>
      </c>
      <c r="C18" s="270"/>
      <c r="D18" s="273"/>
      <c r="E18" s="274"/>
      <c r="F18" s="275"/>
      <c r="G18" s="276"/>
      <c r="H18" s="38"/>
      <c r="I18" s="16"/>
      <c r="J18" s="16"/>
      <c r="K18" s="262"/>
      <c r="L18" s="262"/>
      <c r="M18" s="263"/>
      <c r="N18" s="263"/>
      <c r="O18" s="264"/>
      <c r="P18" s="264"/>
      <c r="Q18" s="256"/>
      <c r="R18" s="256"/>
      <c r="S18" s="256"/>
      <c r="T18" s="257"/>
      <c r="U18" s="257"/>
      <c r="V18" s="42"/>
      <c r="W18" s="42"/>
      <c r="X18" s="36"/>
      <c r="Y18" s="36"/>
      <c r="Z18" s="36"/>
      <c r="AA18" s="36"/>
      <c r="AB18" s="36"/>
    </row>
    <row r="19" spans="1:28" ht="16.149999999999999" customHeight="1">
      <c r="A19" s="41"/>
      <c r="B19" s="271"/>
      <c r="C19" s="272"/>
      <c r="D19" s="258"/>
      <c r="E19" s="259"/>
      <c r="F19" s="260"/>
      <c r="G19" s="261"/>
      <c r="H19" s="38"/>
      <c r="I19" s="16"/>
      <c r="J19" s="16"/>
      <c r="K19" s="43"/>
      <c r="L19" s="43"/>
      <c r="M19" s="44"/>
      <c r="N19" s="44"/>
      <c r="O19" s="45"/>
      <c r="P19" s="45"/>
      <c r="Q19" s="46"/>
      <c r="R19" s="46"/>
      <c r="S19" s="46"/>
      <c r="T19" s="47"/>
      <c r="U19" s="47"/>
      <c r="V19" s="42"/>
      <c r="W19" s="42"/>
      <c r="X19" s="36"/>
      <c r="Y19" s="36"/>
      <c r="Z19" s="36"/>
      <c r="AA19" s="36"/>
      <c r="AB19" s="36"/>
    </row>
    <row r="20" spans="1:28" hidden="1">
      <c r="A20" s="38"/>
      <c r="B20" s="265" t="s">
        <v>23</v>
      </c>
      <c r="C20" s="265"/>
      <c r="D20" s="48" t="s">
        <v>24</v>
      </c>
      <c r="E20" s="266"/>
      <c r="F20" s="267"/>
      <c r="G20" s="268"/>
      <c r="H20" s="38"/>
      <c r="I20" s="16"/>
      <c r="J20" s="16"/>
    </row>
    <row r="21" spans="1:28" ht="16.5" customHeight="1">
      <c r="A21" s="38"/>
      <c r="B21" s="236" t="s">
        <v>25</v>
      </c>
      <c r="C21" s="236"/>
      <c r="D21" s="237"/>
      <c r="E21" s="237"/>
      <c r="F21" s="237"/>
      <c r="G21" s="237"/>
      <c r="H21" s="38"/>
      <c r="I21" s="16"/>
      <c r="J21" s="16"/>
    </row>
    <row r="22" spans="1:28" ht="16.5" customHeight="1">
      <c r="A22" s="38"/>
      <c r="B22" s="236" t="s">
        <v>26</v>
      </c>
      <c r="C22" s="236"/>
      <c r="D22" s="237"/>
      <c r="E22" s="237"/>
      <c r="F22" s="237"/>
      <c r="G22" s="237"/>
      <c r="H22" s="38"/>
      <c r="I22" s="16"/>
      <c r="J22" s="16"/>
    </row>
    <row r="23" spans="1:28" ht="16.5" customHeight="1" thickBot="1">
      <c r="A23" s="38"/>
      <c r="B23" s="238" t="s">
        <v>27</v>
      </c>
      <c r="C23" s="238"/>
      <c r="D23" s="248"/>
      <c r="E23" s="248"/>
      <c r="F23" s="248"/>
      <c r="G23" s="248"/>
      <c r="H23" s="38"/>
      <c r="I23" s="49">
        <v>1</v>
      </c>
      <c r="J23" s="16"/>
    </row>
    <row r="24" spans="1:28" ht="16.5" customHeight="1" thickTop="1" thickBot="1">
      <c r="A24" s="38"/>
      <c r="B24" s="239" t="s">
        <v>28</v>
      </c>
      <c r="C24" s="240"/>
      <c r="D24" s="241"/>
      <c r="E24" s="241"/>
      <c r="F24" s="241"/>
      <c r="G24" s="242"/>
      <c r="H24" s="38"/>
      <c r="I24" s="16"/>
      <c r="J24" s="16"/>
    </row>
    <row r="25" spans="1:28" ht="17.100000000000001" customHeight="1" thickTop="1">
      <c r="A25" s="16"/>
      <c r="B25" s="16"/>
      <c r="C25" s="16"/>
      <c r="D25" s="40"/>
      <c r="E25" s="16"/>
      <c r="F25" s="16"/>
      <c r="G25" s="16"/>
      <c r="H25" s="16"/>
      <c r="I25" s="16"/>
      <c r="J25" s="16"/>
    </row>
    <row r="26" spans="1:28">
      <c r="A26" s="16"/>
      <c r="B26" s="50" t="s">
        <v>29</v>
      </c>
      <c r="C26" s="16"/>
      <c r="D26" s="16"/>
      <c r="E26" s="16"/>
      <c r="F26" s="16"/>
      <c r="G26" s="16"/>
      <c r="H26" s="16"/>
      <c r="I26" s="16"/>
      <c r="J26" s="16"/>
    </row>
    <row r="27" spans="1:28" ht="54" customHeight="1">
      <c r="A27" s="16"/>
      <c r="B27" s="243"/>
      <c r="C27" s="244"/>
      <c r="D27" s="244"/>
      <c r="E27" s="244"/>
      <c r="F27" s="244"/>
      <c r="G27" s="245"/>
      <c r="H27" s="16"/>
      <c r="I27" s="16"/>
      <c r="J27" s="16"/>
    </row>
    <row r="28" spans="1:28" ht="17.100000000000001" customHeight="1">
      <c r="A28" s="16"/>
      <c r="B28" s="40"/>
      <c r="C28" s="16"/>
      <c r="D28" s="16"/>
      <c r="E28" s="16"/>
      <c r="F28" s="16"/>
      <c r="G28" s="16"/>
      <c r="H28" s="16"/>
      <c r="I28" s="16"/>
      <c r="J28" s="16"/>
    </row>
    <row r="29" spans="1:28">
      <c r="A29" s="16"/>
      <c r="B29" s="50" t="s">
        <v>30</v>
      </c>
      <c r="C29" s="16"/>
      <c r="D29" s="16"/>
      <c r="E29" s="16"/>
      <c r="F29" s="16"/>
      <c r="G29" s="16"/>
      <c r="H29" s="16"/>
      <c r="I29" s="16"/>
      <c r="J29" s="16"/>
    </row>
    <row r="30" spans="1:28" ht="54" customHeight="1">
      <c r="A30" s="16"/>
      <c r="B30" s="243"/>
      <c r="C30" s="244"/>
      <c r="D30" s="244"/>
      <c r="E30" s="244"/>
      <c r="F30" s="244"/>
      <c r="G30" s="245"/>
      <c r="H30" s="16"/>
      <c r="I30" s="16"/>
      <c r="J30" s="16"/>
    </row>
    <row r="31" spans="1:28" ht="17.100000000000001" customHeight="1">
      <c r="A31" s="16"/>
      <c r="B31" s="40"/>
      <c r="C31" s="16"/>
      <c r="D31" s="16"/>
      <c r="E31" s="16"/>
      <c r="F31" s="16"/>
      <c r="G31" s="16"/>
      <c r="H31" s="16"/>
      <c r="I31" s="16"/>
      <c r="J31" s="16"/>
    </row>
    <row r="32" spans="1:28" ht="18" customHeight="1">
      <c r="A32" s="16"/>
      <c r="B32" s="50" t="s">
        <v>31</v>
      </c>
      <c r="C32" s="16"/>
      <c r="D32" s="16"/>
      <c r="E32" s="16"/>
      <c r="F32" s="16"/>
      <c r="G32" s="16"/>
      <c r="H32" s="16"/>
      <c r="I32" s="16"/>
      <c r="J32" s="16"/>
    </row>
    <row r="33" spans="1:10" ht="18" customHeight="1">
      <c r="A33" s="16"/>
      <c r="B33" s="51"/>
      <c r="C33" s="246" t="s">
        <v>32</v>
      </c>
      <c r="D33" s="246"/>
      <c r="E33" s="246"/>
      <c r="F33" s="246"/>
      <c r="G33" s="247"/>
      <c r="H33" s="16"/>
      <c r="J33" s="52" t="b">
        <v>0</v>
      </c>
    </row>
    <row r="34" spans="1:10" ht="18" customHeight="1">
      <c r="A34" s="16"/>
      <c r="B34" s="53"/>
      <c r="C34" s="234" t="s">
        <v>33</v>
      </c>
      <c r="D34" s="234"/>
      <c r="E34" s="234"/>
      <c r="F34" s="234"/>
      <c r="G34" s="235"/>
      <c r="H34" s="16"/>
      <c r="J34" s="52" t="b">
        <v>0</v>
      </c>
    </row>
    <row r="35" spans="1:10" ht="18" customHeight="1">
      <c r="A35" s="16"/>
      <c r="B35" s="53"/>
      <c r="C35" s="54" t="s">
        <v>34</v>
      </c>
      <c r="D35" s="54"/>
      <c r="E35" s="54"/>
      <c r="F35" s="55" t="s">
        <v>35</v>
      </c>
      <c r="G35" s="56" t="s">
        <v>36</v>
      </c>
      <c r="H35" s="16"/>
      <c r="J35" s="52" t="b">
        <v>0</v>
      </c>
    </row>
    <row r="36" spans="1:10" ht="25.5" customHeight="1">
      <c r="A36" s="16"/>
      <c r="B36" s="57"/>
      <c r="C36" s="251" t="s">
        <v>37</v>
      </c>
      <c r="D36" s="251"/>
      <c r="E36" s="251"/>
      <c r="F36" s="251"/>
      <c r="G36" s="252"/>
      <c r="H36" s="16"/>
      <c r="J36" s="52" t="b">
        <v>0</v>
      </c>
    </row>
    <row r="37" spans="1:10" ht="14.25" customHeight="1">
      <c r="A37" s="16"/>
      <c r="B37" s="16"/>
      <c r="C37" s="16"/>
      <c r="D37" s="16"/>
      <c r="E37" s="16"/>
      <c r="F37" s="16"/>
      <c r="G37" s="16"/>
      <c r="H37" s="16"/>
      <c r="I37" s="16"/>
      <c r="J37" s="58"/>
    </row>
    <row r="38" spans="1:10" ht="15" customHeight="1">
      <c r="A38" s="16"/>
      <c r="B38" s="50" t="s">
        <v>38</v>
      </c>
      <c r="C38" s="16"/>
      <c r="D38" s="16"/>
      <c r="E38" s="16"/>
      <c r="F38" s="59"/>
      <c r="G38" s="16"/>
      <c r="H38" s="16"/>
      <c r="I38" s="16"/>
      <c r="J38" s="58"/>
    </row>
    <row r="39" spans="1:10" ht="33.75" customHeight="1">
      <c r="A39" s="16"/>
      <c r="B39" s="16"/>
      <c r="C39" s="249" t="s">
        <v>39</v>
      </c>
      <c r="D39" s="249"/>
      <c r="E39" s="249"/>
      <c r="F39" s="249"/>
      <c r="G39" s="249"/>
      <c r="H39" s="16"/>
      <c r="I39" s="16"/>
      <c r="J39" s="58" t="b">
        <v>0</v>
      </c>
    </row>
    <row r="40" spans="1:10" ht="12" customHeight="1">
      <c r="A40" s="16"/>
      <c r="B40" s="16"/>
      <c r="C40" s="253" t="s">
        <v>40</v>
      </c>
      <c r="D40" s="253"/>
      <c r="E40" s="254" t="s">
        <v>41</v>
      </c>
      <c r="F40" s="255"/>
      <c r="G40" s="255"/>
      <c r="H40" s="16"/>
      <c r="I40" s="16"/>
      <c r="J40" s="58"/>
    </row>
    <row r="41" spans="1:10" ht="32.25" customHeight="1">
      <c r="A41" s="16"/>
      <c r="B41" s="16"/>
      <c r="C41" s="249" t="s">
        <v>42</v>
      </c>
      <c r="D41" s="249"/>
      <c r="E41" s="249"/>
      <c r="F41" s="249"/>
      <c r="G41" s="249"/>
      <c r="H41" s="16"/>
      <c r="I41" s="16"/>
      <c r="J41" s="58" t="b">
        <v>0</v>
      </c>
    </row>
    <row r="42" spans="1:10" ht="15" customHeight="1">
      <c r="A42" s="16"/>
      <c r="B42" s="16"/>
      <c r="C42" s="249" t="s">
        <v>43</v>
      </c>
      <c r="D42" s="249"/>
      <c r="E42" s="249"/>
      <c r="F42" s="249"/>
      <c r="G42" s="249"/>
      <c r="H42" s="16"/>
      <c r="I42" s="16"/>
      <c r="J42" s="58" t="b">
        <v>0</v>
      </c>
    </row>
    <row r="43" spans="1:10" ht="22.5" customHeight="1">
      <c r="A43" s="16"/>
      <c r="B43" s="16"/>
      <c r="C43" s="249" t="s">
        <v>44</v>
      </c>
      <c r="D43" s="249"/>
      <c r="E43" s="249"/>
      <c r="F43" s="249"/>
      <c r="G43" s="249"/>
      <c r="H43" s="16"/>
      <c r="I43" s="16"/>
      <c r="J43" s="58" t="b">
        <v>0</v>
      </c>
    </row>
    <row r="44" spans="1:10" ht="31.5" customHeight="1">
      <c r="A44" s="16"/>
      <c r="B44" s="16"/>
      <c r="C44" s="249" t="s">
        <v>45</v>
      </c>
      <c r="D44" s="249"/>
      <c r="E44" s="249"/>
      <c r="F44" s="249"/>
      <c r="G44" s="249"/>
      <c r="H44" s="16"/>
      <c r="I44" s="16"/>
      <c r="J44" s="58" t="b">
        <v>0</v>
      </c>
    </row>
    <row r="45" spans="1:10" ht="15" customHeight="1">
      <c r="A45" s="16"/>
      <c r="B45" s="16"/>
      <c r="C45" s="249" t="s">
        <v>46</v>
      </c>
      <c r="D45" s="249"/>
      <c r="E45" s="249"/>
      <c r="F45" s="249"/>
      <c r="G45" s="249"/>
      <c r="H45" s="16"/>
      <c r="I45" s="16"/>
      <c r="J45" s="58" t="b">
        <v>0</v>
      </c>
    </row>
    <row r="46" spans="1:10" ht="39.75" customHeight="1">
      <c r="A46" s="16"/>
      <c r="B46" s="16"/>
      <c r="C46" s="249" t="s">
        <v>47</v>
      </c>
      <c r="D46" s="249"/>
      <c r="E46" s="249"/>
      <c r="F46" s="249"/>
      <c r="G46" s="249"/>
      <c r="H46" s="16"/>
      <c r="I46" s="16"/>
      <c r="J46" s="58" t="b">
        <v>0</v>
      </c>
    </row>
    <row r="47" spans="1:10" ht="31.5" customHeight="1">
      <c r="A47" s="16"/>
      <c r="B47" s="16"/>
      <c r="C47" s="249" t="s">
        <v>48</v>
      </c>
      <c r="D47" s="249"/>
      <c r="E47" s="249"/>
      <c r="F47" s="249"/>
      <c r="G47" s="249"/>
      <c r="H47" s="16"/>
      <c r="I47" s="16"/>
      <c r="J47" s="58" t="b">
        <v>0</v>
      </c>
    </row>
    <row r="48" spans="1:10" ht="12" customHeight="1">
      <c r="A48" s="16"/>
      <c r="B48" s="16"/>
      <c r="C48" s="16"/>
      <c r="D48" s="60"/>
      <c r="E48" s="60"/>
      <c r="F48" s="60"/>
      <c r="G48" s="60"/>
      <c r="H48" s="16"/>
      <c r="I48" s="16"/>
      <c r="J48" s="58"/>
    </row>
    <row r="49" spans="1:11" ht="14.25" customHeight="1">
      <c r="A49" s="16"/>
      <c r="B49" s="16"/>
      <c r="C49" s="61" t="s">
        <v>49</v>
      </c>
      <c r="D49" s="61"/>
      <c r="E49" s="61"/>
      <c r="F49" s="61"/>
      <c r="G49" s="61"/>
      <c r="I49" s="16"/>
      <c r="J49" s="52"/>
    </row>
    <row r="50" spans="1:11" ht="14.25" customHeight="1">
      <c r="A50" s="16"/>
      <c r="B50" s="16"/>
      <c r="C50" s="208"/>
      <c r="D50" s="208"/>
      <c r="E50" s="250"/>
      <c r="F50" s="250"/>
      <c r="G50" s="250"/>
      <c r="H50" s="16"/>
      <c r="I50" s="16"/>
      <c r="J50" s="52"/>
    </row>
    <row r="51" spans="1:11">
      <c r="C51" s="62"/>
    </row>
    <row r="53" spans="1:11">
      <c r="K53" s="16"/>
    </row>
    <row r="54" spans="1:11">
      <c r="F54" s="22"/>
    </row>
  </sheetData>
  <mergeCells count="50">
    <mergeCell ref="H2:H4"/>
    <mergeCell ref="B17:C17"/>
    <mergeCell ref="E17:G17"/>
    <mergeCell ref="A5:H5"/>
    <mergeCell ref="K9:W10"/>
    <mergeCell ref="B13:C13"/>
    <mergeCell ref="D13:G13"/>
    <mergeCell ref="B14:C14"/>
    <mergeCell ref="D14:G14"/>
    <mergeCell ref="B15:C15"/>
    <mergeCell ref="D15:E15"/>
    <mergeCell ref="F15:G15"/>
    <mergeCell ref="B16:C16"/>
    <mergeCell ref="D16:G16"/>
    <mergeCell ref="B20:C20"/>
    <mergeCell ref="E20:G20"/>
    <mergeCell ref="B18:C19"/>
    <mergeCell ref="D18:E18"/>
    <mergeCell ref="F18:G18"/>
    <mergeCell ref="Q18:S18"/>
    <mergeCell ref="T18:U18"/>
    <mergeCell ref="D19:E19"/>
    <mergeCell ref="F19:G19"/>
    <mergeCell ref="K18:L18"/>
    <mergeCell ref="M18:N18"/>
    <mergeCell ref="O18:P18"/>
    <mergeCell ref="C47:G47"/>
    <mergeCell ref="E50:G50"/>
    <mergeCell ref="C36:G36"/>
    <mergeCell ref="C39:G39"/>
    <mergeCell ref="C40:D40"/>
    <mergeCell ref="E40:G40"/>
    <mergeCell ref="C41:G41"/>
    <mergeCell ref="C42:G42"/>
    <mergeCell ref="C43:G43"/>
    <mergeCell ref="C44:G44"/>
    <mergeCell ref="C45:G45"/>
    <mergeCell ref="C46:G46"/>
    <mergeCell ref="C34:G34"/>
    <mergeCell ref="B21:C21"/>
    <mergeCell ref="D21:G21"/>
    <mergeCell ref="B22:C22"/>
    <mergeCell ref="D22:G22"/>
    <mergeCell ref="B23:C23"/>
    <mergeCell ref="B24:C24"/>
    <mergeCell ref="D24:G24"/>
    <mergeCell ref="B27:G27"/>
    <mergeCell ref="B30:G30"/>
    <mergeCell ref="C33:G33"/>
    <mergeCell ref="D23:G23"/>
  </mergeCells>
  <phoneticPr fontId="2"/>
  <conditionalFormatting sqref="D19">
    <cfRule type="expression" dxfId="61" priority="29">
      <formula>$D$19=""</formula>
    </cfRule>
  </conditionalFormatting>
  <conditionalFormatting sqref="F19">
    <cfRule type="expression" dxfId="60" priority="28">
      <formula>$F$19=""</formula>
    </cfRule>
  </conditionalFormatting>
  <conditionalFormatting sqref="B27:G27">
    <cfRule type="expression" dxfId="59" priority="27">
      <formula>$B$27=""</formula>
    </cfRule>
  </conditionalFormatting>
  <conditionalFormatting sqref="B30:G30">
    <cfRule type="expression" dxfId="58" priority="26">
      <formula>$B$30=""</formula>
    </cfRule>
  </conditionalFormatting>
  <conditionalFormatting sqref="C39:G39">
    <cfRule type="expression" dxfId="57" priority="25">
      <formula>$J$39=FALSE</formula>
    </cfRule>
  </conditionalFormatting>
  <conditionalFormatting sqref="C41:G41">
    <cfRule type="expression" dxfId="56" priority="24">
      <formula>$J$41=FALSE</formula>
    </cfRule>
  </conditionalFormatting>
  <conditionalFormatting sqref="C42:G42">
    <cfRule type="expression" dxfId="55" priority="23">
      <formula>$J$42=FALSE</formula>
    </cfRule>
  </conditionalFormatting>
  <conditionalFormatting sqref="C43:G43">
    <cfRule type="expression" dxfId="54" priority="22">
      <formula>$J$43=FALSE</formula>
    </cfRule>
  </conditionalFormatting>
  <conditionalFormatting sqref="C44:G44">
    <cfRule type="expression" dxfId="53" priority="21">
      <formula>$J$44=FALSE</formula>
    </cfRule>
  </conditionalFormatting>
  <conditionalFormatting sqref="C46:G46">
    <cfRule type="expression" dxfId="52" priority="20">
      <formula>$J$46=FALSE</formula>
    </cfRule>
  </conditionalFormatting>
  <conditionalFormatting sqref="D24:G24">
    <cfRule type="expression" dxfId="51" priority="19">
      <formula>$D$24=""</formula>
    </cfRule>
  </conditionalFormatting>
  <conditionalFormatting sqref="D21:G21">
    <cfRule type="expression" dxfId="50" priority="18">
      <formula>$D$21=""</formula>
    </cfRule>
  </conditionalFormatting>
  <conditionalFormatting sqref="D22:G22">
    <cfRule type="expression" dxfId="49" priority="17">
      <formula>$D$22=""</formula>
    </cfRule>
  </conditionalFormatting>
  <conditionalFormatting sqref="D23:G23">
    <cfRule type="expression" dxfId="48" priority="16">
      <formula>$D$23=""</formula>
    </cfRule>
  </conditionalFormatting>
  <conditionalFormatting sqref="D17">
    <cfRule type="expression" dxfId="47" priority="15">
      <formula>$D$17=""</formula>
    </cfRule>
  </conditionalFormatting>
  <conditionalFormatting sqref="E17:G17">
    <cfRule type="expression" dxfId="46" priority="14">
      <formula>$E$17=""</formula>
    </cfRule>
  </conditionalFormatting>
  <conditionalFormatting sqref="D16:G16">
    <cfRule type="expression" dxfId="45" priority="13">
      <formula>$D$16=""</formula>
    </cfRule>
  </conditionalFormatting>
  <conditionalFormatting sqref="D15:E15">
    <cfRule type="expression" dxfId="44" priority="12">
      <formula>$D$15=""</formula>
    </cfRule>
  </conditionalFormatting>
  <conditionalFormatting sqref="D14:G14">
    <cfRule type="expression" dxfId="43" priority="11">
      <formula>$D$14=""</formula>
    </cfRule>
  </conditionalFormatting>
  <conditionalFormatting sqref="D13:G13">
    <cfRule type="expression" dxfId="42" priority="10">
      <formula>$D$13=""</formula>
    </cfRule>
  </conditionalFormatting>
  <conditionalFormatting sqref="C45:G45">
    <cfRule type="expression" dxfId="41" priority="9">
      <formula>$J$45=FALSE</formula>
    </cfRule>
  </conditionalFormatting>
  <conditionalFormatting sqref="F15:G15">
    <cfRule type="expression" dxfId="40" priority="7">
      <formula>AND($D$15="その他（右枠へ記入してください）",F15="その他：")</formula>
    </cfRule>
  </conditionalFormatting>
  <conditionalFormatting sqref="B10:H10">
    <cfRule type="expression" dxfId="39" priority="8">
      <formula>$J$10=1</formula>
    </cfRule>
  </conditionalFormatting>
  <conditionalFormatting sqref="E49:G49">
    <cfRule type="expression" dxfId="38" priority="6">
      <formula>OR($J$12=TRUE,$J$13=TRUE)</formula>
    </cfRule>
  </conditionalFormatting>
  <conditionalFormatting sqref="D50:G50">
    <cfRule type="expression" dxfId="37" priority="4">
      <formula>AND(#REF!=TRUE,D50="")</formula>
    </cfRule>
  </conditionalFormatting>
  <conditionalFormatting sqref="C47:G47">
    <cfRule type="expression" dxfId="36" priority="3">
      <formula>$J$47=FALSE</formula>
    </cfRule>
  </conditionalFormatting>
  <conditionalFormatting sqref="F18:G18">
    <cfRule type="expression" dxfId="35" priority="2">
      <formula>$F$18=""</formula>
    </cfRule>
  </conditionalFormatting>
  <conditionalFormatting sqref="C40">
    <cfRule type="expression" dxfId="34" priority="1">
      <formula>$J$41=FALSE</formula>
    </cfRule>
  </conditionalFormatting>
  <dataValidations count="11">
    <dataValidation allowBlank="1" showInputMessage="1" showErrorMessage="1" promptTitle="「-」を入れて、入力ください" prompt="例　〒210-8577" sqref="D50"/>
    <dataValidation type="custom" allowBlank="1" showInputMessage="1" showErrorMessage="1" errorTitle="スペースが含まれています" error="セル内にスペースが含まれています。_x000a_スペースの削除をお願いします。" promptTitle="代表者の氏名をお願いします" prompt="苗字と名前の間のスペースは不要です。_x000a_※スペースは使用できません。共同代表などの場合は「、」区切りで入力をお願いします。" sqref="F19:G19">
      <formula1>AND(ISERROR(FIND(" ",F19)),ISERROR(FIND("　",F19)))</formula1>
    </dataValidation>
    <dataValidation type="custom" allowBlank="1" showInputMessage="1" showErrorMessage="1" errorTitle="スペースが含まれています" error="セル内にスペースが含まれています。_x000a_スペースの削除をお願いします。" promptTitle="全角ひらがなで入力してください" prompt="苗字と名前の間のスペースは不要です。_x000a_例：　「川崎太郎」→「かわさきたろう」_x000a__x000a_※スペースは使用できません。共同代表などの場合は「、」区切りで入力をお願いします。" sqref="F18:G18">
      <formula1>AND(ISERROR(FIND(" ",F18)),ISERROR(FIND("　",F18)))</formula1>
    </dataValidation>
    <dataValidation type="custom" errorStyle="warning" showErrorMessage="1" errorTitle="役職名が入力されていません" error="役職名が不要の際は、「なし」と入力ください。" promptTitle="代表者の役職名を入力する欄です" prompt="代表者の氏名は、右のセルに入力をお願いします。_x000a__x000a_※役職名が不要の場合は「なし」と入力してください" sqref="D18:E18">
      <formula1>D18&lt;&gt;""</formula1>
    </dataValidation>
    <dataValidation type="custom" allowBlank="1" showInputMessage="1" showErrorMessage="1" errorTitle="スペースが含まれています" error="スペースの削除をお願いします。" promptTitle="市からの連絡用のメールアドレス欄" prompt="・１件のみ記載ください_x000a_・川崎市から連絡する場合、記載いただいたメールアドレスに連絡します。_x000a_・迷惑メール防止などの設定をされている場合、17kityo@city.kawasaki.jpからのメールを受け取れるように設定をお願いします。" sqref="D23:G23">
      <formula1>AND(ISERROR(FIND(" ",D23)),ISERROR(FIND("　",D23)))</formula1>
    </dataValidation>
    <dataValidation allowBlank="1" showInputMessage="1" showErrorMessage="1" promptTitle="所在地を入力してください" prompt="神奈川県内の場合は、市町村名から入力をお願いします。_x000a_※県外の場合は、都道府県名から入力ください。" sqref="E17:G17"/>
    <dataValidation type="custom" errorStyle="warning" showInputMessage="1" showErrorMessage="1" errorTitle="ＨＰがない場合は、「なし」と入力をお願いします。" prompt="ＨＰがない場合は、「なし」と入力をお願いします。" sqref="D24:G24">
      <formula1>D24&lt;&gt;""</formula1>
    </dataValidation>
    <dataValidation type="textLength" imeMode="halfAlpha" operator="equal" showInputMessage="1" showErrorMessage="1" errorTitle="ハイフンを含めて８文字で入力ください" promptTitle="「-」を入れて、入力ください" prompt="例　210-8577" sqref="D17">
      <formula1>9</formula1>
    </dataValidation>
    <dataValidation type="custom" errorStyle="warning" showInputMessage="1" showErrorMessage="1" errorTitle="役職名が入力されていません" error="役職名が不要の際は、「なし」と入力ください。" promptTitle="代表者の役職名を入力する欄です" prompt="代表者の氏名は、右のセルに入力をお願いします。_x000a__x000a_※役職名が不要の場合は「なし」と入力してください" sqref="D19">
      <formula1>D19&lt;&gt;""</formula1>
    </dataValidation>
    <dataValidation allowBlank="1" showInputMessage="1" showErrorMessage="1" promptTitle="スペースの入力について" prompt="「株式会社」や「ＮPO法人」などの記載と社名の間の「スペース」は、不要です。" sqref="D14:G14"/>
    <dataValidation imeMode="hiragana" allowBlank="1" showInputMessage="1" showErrorMessage="1" errorTitle="スペースが入力されています" error="スペースが含まれています。恐れ入りますが、スペースの削除をお願いします。" promptTitle="全角ひらがなで入力してください" prompt="「かぶしきかいしゃ」や「えぬぴーおーほうじん」などの部分はふりがな不要です。_x000a_例：　「有限会社川崎商事」→「かわさきしょうじ」" sqref="D13:G13"/>
  </dataValidations>
  <hyperlinks>
    <hyperlink ref="E40" r:id="rId1"/>
  </hyperlinks>
  <pageMargins left="0.7" right="0.7" top="0.75" bottom="0.75" header="0.3" footer="0.3"/>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114300</xdr:colOff>
                    <xdr:row>32</xdr:row>
                    <xdr:rowOff>19050</xdr:rowOff>
                  </from>
                  <to>
                    <xdr:col>4</xdr:col>
                    <xdr:colOff>533400</xdr:colOff>
                    <xdr:row>32</xdr:row>
                    <xdr:rowOff>200025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114300</xdr:colOff>
                    <xdr:row>33</xdr:row>
                    <xdr:rowOff>19050</xdr:rowOff>
                  </from>
                  <to>
                    <xdr:col>4</xdr:col>
                    <xdr:colOff>142875</xdr:colOff>
                    <xdr:row>33</xdr:row>
                    <xdr:rowOff>190500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114300</xdr:colOff>
                    <xdr:row>33</xdr:row>
                    <xdr:rowOff>200025</xdr:rowOff>
                  </from>
                  <to>
                    <xdr:col>4</xdr:col>
                    <xdr:colOff>85725</xdr:colOff>
                    <xdr:row>35</xdr:row>
                    <xdr:rowOff>9525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xdr:col>
                    <xdr:colOff>114300</xdr:colOff>
                    <xdr:row>34</xdr:row>
                    <xdr:rowOff>209550</xdr:rowOff>
                  </from>
                  <to>
                    <xdr:col>1</xdr:col>
                    <xdr:colOff>371475</xdr:colOff>
                    <xdr:row>35</xdr:row>
                    <xdr:rowOff>228600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xdr:col>
                    <xdr:colOff>381000</xdr:colOff>
                    <xdr:row>45</xdr:row>
                    <xdr:rowOff>76200</xdr:rowOff>
                  </from>
                  <to>
                    <xdr:col>2</xdr:col>
                    <xdr:colOff>152400</xdr:colOff>
                    <xdr:row>45</xdr:row>
                    <xdr:rowOff>333375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371475</xdr:colOff>
                    <xdr:row>40</xdr:row>
                    <xdr:rowOff>0</xdr:rowOff>
                  </from>
                  <to>
                    <xdr:col>2</xdr:col>
                    <xdr:colOff>161925</xdr:colOff>
                    <xdr:row>40</xdr:row>
                    <xdr:rowOff>323850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371475</xdr:colOff>
                    <xdr:row>40</xdr:row>
                    <xdr:rowOff>352425</xdr:rowOff>
                  </from>
                  <to>
                    <xdr:col>2</xdr:col>
                    <xdr:colOff>180975</xdr:colOff>
                    <xdr:row>42</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371475</xdr:colOff>
                    <xdr:row>42</xdr:row>
                    <xdr:rowOff>28575</xdr:rowOff>
                  </from>
                  <to>
                    <xdr:col>2</xdr:col>
                    <xdr:colOff>219075</xdr:colOff>
                    <xdr:row>43</xdr:row>
                    <xdr:rowOff>47625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381000</xdr:colOff>
                    <xdr:row>42</xdr:row>
                    <xdr:rowOff>285750</xdr:rowOff>
                  </from>
                  <to>
                    <xdr:col>2</xdr:col>
                    <xdr:colOff>238125</xdr:colOff>
                    <xdr:row>43</xdr:row>
                    <xdr:rowOff>333375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371475</xdr:colOff>
                    <xdr:row>38</xdr:row>
                    <xdr:rowOff>28575</xdr:rowOff>
                  </from>
                  <to>
                    <xdr:col>2</xdr:col>
                    <xdr:colOff>219075</xdr:colOff>
                    <xdr:row>38</xdr:row>
                    <xdr:rowOff>352425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381000</xdr:colOff>
                    <xdr:row>43</xdr:row>
                    <xdr:rowOff>428625</xdr:rowOff>
                  </from>
                  <to>
                    <xdr:col>2</xdr:col>
                    <xdr:colOff>238125</xdr:colOff>
                    <xdr:row>45</xdr:row>
                    <xdr:rowOff>9525</xdr:rowOff>
                  </to>
                </anchor>
              </controlPr>
            </control>
          </mc:Choice>
        </mc:AlternateContent>
        <mc:AlternateContent xmlns:mc="http://schemas.openxmlformats.org/markup-compatibility/2006">
          <mc:Choice Requires="x14">
            <control shapeId="3085" r:id="rId16" name="Option Button 13">
              <controlPr defaultSize="0" autoFill="0" autoLine="0" autoPict="0">
                <anchor moveWithCells="1">
                  <from>
                    <xdr:col>31</xdr:col>
                    <xdr:colOff>533400</xdr:colOff>
                    <xdr:row>8</xdr:row>
                    <xdr:rowOff>219075</xdr:rowOff>
                  </from>
                  <to>
                    <xdr:col>32</xdr:col>
                    <xdr:colOff>152400</xdr:colOff>
                    <xdr:row>9</xdr:row>
                    <xdr:rowOff>228600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1</xdr:col>
                    <xdr:colOff>381000</xdr:colOff>
                    <xdr:row>46</xdr:row>
                    <xdr:rowOff>9525</xdr:rowOff>
                  </from>
                  <to>
                    <xdr:col>2</xdr:col>
                    <xdr:colOff>152400</xdr:colOff>
                    <xdr:row>46</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98"/>
  <sheetViews>
    <sheetView view="pageBreakPreview" topLeftCell="B1" zoomScale="40" zoomScaleNormal="10" zoomScaleSheetLayoutView="40" workbookViewId="0">
      <selection activeCell="B3" sqref="B3"/>
    </sheetView>
  </sheetViews>
  <sheetFormatPr defaultColWidth="8" defaultRowHeight="18.75"/>
  <cols>
    <col min="1" max="1" width="7.75" style="71" hidden="1" customWidth="1"/>
    <col min="2" max="2" width="9.75" style="131" customWidth="1"/>
    <col min="3" max="3" width="21.625" style="180" customWidth="1"/>
    <col min="4" max="4" width="39.25" style="133" customWidth="1"/>
    <col min="5" max="5" width="6.75" style="133" customWidth="1"/>
    <col min="6" max="6" width="111" style="71" customWidth="1"/>
    <col min="7" max="8" width="22.5" style="71" customWidth="1"/>
    <col min="9" max="9" width="12.25" style="137" hidden="1" customWidth="1"/>
    <col min="10" max="10" width="5.5" style="137" hidden="1" customWidth="1"/>
    <col min="11" max="11" width="10.75" style="133" customWidth="1"/>
    <col min="12" max="12" width="16" style="133" hidden="1" customWidth="1"/>
    <col min="13" max="14" width="31.25" style="133" customWidth="1"/>
    <col min="15" max="15" width="1.75" style="1" customWidth="1"/>
    <col min="16" max="16" width="20.125" style="1" customWidth="1"/>
    <col min="17" max="17" width="8" style="71"/>
    <col min="18" max="18" width="12.25" style="71" hidden="1" customWidth="1"/>
    <col min="19" max="16384" width="8" style="71"/>
  </cols>
  <sheetData>
    <row r="2" spans="1:19" s="67" customFormat="1" ht="38.25" customHeight="1" thickBot="1">
      <c r="B2" s="210" t="s">
        <v>50</v>
      </c>
      <c r="C2" s="63"/>
      <c r="D2" s="64"/>
      <c r="E2" s="64"/>
      <c r="F2" s="65"/>
      <c r="G2" s="65"/>
      <c r="H2" s="65"/>
      <c r="I2" s="66"/>
      <c r="J2" s="66"/>
      <c r="K2" s="64"/>
      <c r="L2" s="65"/>
      <c r="O2" s="65"/>
      <c r="P2" s="65"/>
    </row>
    <row r="3" spans="1:19" s="67" customFormat="1" ht="201" customHeight="1" thickBot="1">
      <c r="B3" s="210"/>
      <c r="C3" s="63"/>
      <c r="D3" s="64"/>
      <c r="E3" s="64"/>
      <c r="F3" s="65"/>
      <c r="G3" s="65"/>
      <c r="H3" s="65"/>
      <c r="I3" s="66"/>
      <c r="J3" s="66"/>
      <c r="K3" s="64"/>
      <c r="L3" s="65"/>
      <c r="N3" s="216" t="s">
        <v>341</v>
      </c>
      <c r="O3" s="65"/>
      <c r="P3" s="65"/>
    </row>
    <row r="4" spans="1:19" s="67" customFormat="1" ht="34.9" customHeight="1">
      <c r="B4" s="68"/>
      <c r="C4" s="65"/>
      <c r="D4" s="69"/>
      <c r="E4" s="69"/>
      <c r="F4" s="215" t="s">
        <v>51</v>
      </c>
      <c r="G4" s="70"/>
      <c r="H4" s="70"/>
      <c r="I4" s="66"/>
      <c r="J4" s="66"/>
      <c r="K4" s="69"/>
      <c r="L4" s="65"/>
      <c r="N4" s="217"/>
      <c r="O4" s="65"/>
      <c r="P4" s="65"/>
    </row>
    <row r="5" spans="1:19" ht="42" customHeight="1" thickBot="1">
      <c r="B5" s="72"/>
      <c r="C5" s="72"/>
      <c r="D5" s="73"/>
      <c r="E5" s="73"/>
      <c r="I5" s="74"/>
      <c r="J5" s="75"/>
      <c r="K5" s="73"/>
      <c r="L5" s="73"/>
      <c r="M5" s="73"/>
      <c r="N5" s="73"/>
    </row>
    <row r="6" spans="1:19" s="76" customFormat="1" ht="62.25" customHeight="1">
      <c r="B6" s="77" t="s">
        <v>52</v>
      </c>
      <c r="C6" s="78" t="s">
        <v>53</v>
      </c>
      <c r="D6" s="79" t="s">
        <v>54</v>
      </c>
      <c r="E6" s="80"/>
      <c r="F6" s="81" t="s">
        <v>55</v>
      </c>
      <c r="G6" s="81"/>
      <c r="H6" s="81"/>
      <c r="I6" s="82"/>
      <c r="J6" s="83"/>
      <c r="K6" s="381" t="s">
        <v>56</v>
      </c>
      <c r="L6" s="78" t="s">
        <v>57</v>
      </c>
      <c r="M6" s="383" t="s">
        <v>58</v>
      </c>
      <c r="N6" s="384"/>
      <c r="O6" s="84"/>
      <c r="P6" s="1"/>
    </row>
    <row r="7" spans="1:19" s="76" customFormat="1" ht="70.5" customHeight="1">
      <c r="A7" s="85"/>
      <c r="B7" s="86"/>
      <c r="C7" s="87"/>
      <c r="D7" s="88"/>
      <c r="E7" s="387" t="s">
        <v>59</v>
      </c>
      <c r="F7" s="388"/>
      <c r="G7" s="89" t="s">
        <v>60</v>
      </c>
      <c r="H7" s="89" t="s">
        <v>61</v>
      </c>
      <c r="I7" s="90"/>
      <c r="J7" s="91"/>
      <c r="K7" s="382"/>
      <c r="L7" s="92" t="s">
        <v>62</v>
      </c>
      <c r="M7" s="385"/>
      <c r="N7" s="386"/>
      <c r="O7" s="84"/>
      <c r="P7" s="1"/>
    </row>
    <row r="8" spans="1:19" ht="47.25" customHeight="1">
      <c r="A8" s="93" t="s">
        <v>63</v>
      </c>
      <c r="B8" s="366" t="s">
        <v>64</v>
      </c>
      <c r="C8" s="370" t="s">
        <v>65</v>
      </c>
      <c r="D8" s="329" t="s">
        <v>66</v>
      </c>
      <c r="E8" s="94"/>
      <c r="F8" s="95" t="s">
        <v>67</v>
      </c>
      <c r="G8" s="96" t="str">
        <f>D8</f>
        <v>●職場・組織における安全・衛生管理に取り組んでいる。</v>
      </c>
      <c r="H8" s="96" t="s">
        <v>68</v>
      </c>
      <c r="I8" s="97" t="b">
        <v>0</v>
      </c>
      <c r="J8" s="98">
        <v>1</v>
      </c>
      <c r="K8" s="99"/>
      <c r="L8" s="309">
        <f>IF(OR(I8=TRUE,I9=TRUE, I10=TRUE), 5,0)</f>
        <v>0</v>
      </c>
      <c r="M8" s="100">
        <v>8.8000000000000007</v>
      </c>
      <c r="N8" s="101"/>
      <c r="O8" s="84"/>
      <c r="P8" s="102"/>
      <c r="R8" s="97" t="b">
        <v>0</v>
      </c>
    </row>
    <row r="9" spans="1:19" ht="47.25" customHeight="1">
      <c r="A9" s="93" t="s">
        <v>63</v>
      </c>
      <c r="B9" s="368"/>
      <c r="C9" s="372"/>
      <c r="D9" s="340"/>
      <c r="E9" s="103"/>
      <c r="F9" s="104" t="s">
        <v>69</v>
      </c>
      <c r="G9" s="96" t="str">
        <f>D8</f>
        <v>●職場・組織における安全・衛生管理に取り組んでいる。</v>
      </c>
      <c r="H9" s="105" t="s">
        <v>70</v>
      </c>
      <c r="I9" s="97" t="b">
        <v>0</v>
      </c>
      <c r="J9" s="98">
        <v>1</v>
      </c>
      <c r="K9" s="106"/>
      <c r="L9" s="350"/>
      <c r="M9" s="100" t="s">
        <v>71</v>
      </c>
      <c r="N9" s="107"/>
      <c r="O9" s="84"/>
      <c r="P9" s="102"/>
      <c r="R9" s="97" t="b">
        <v>0</v>
      </c>
    </row>
    <row r="10" spans="1:19" ht="47.25" customHeight="1">
      <c r="A10" s="93" t="s">
        <v>63</v>
      </c>
      <c r="B10" s="368"/>
      <c r="C10" s="372"/>
      <c r="D10" s="317"/>
      <c r="E10" s="103"/>
      <c r="F10" s="104" t="s">
        <v>72</v>
      </c>
      <c r="G10" s="96" t="str">
        <f>D8</f>
        <v>●職場・組織における安全・衛生管理に取り組んでいる。</v>
      </c>
      <c r="H10" s="105" t="s">
        <v>73</v>
      </c>
      <c r="I10" s="97" t="b">
        <v>0</v>
      </c>
      <c r="J10" s="98">
        <v>1</v>
      </c>
      <c r="K10" s="106"/>
      <c r="L10" s="380"/>
      <c r="M10" s="100" t="s">
        <v>74</v>
      </c>
      <c r="N10" s="108"/>
      <c r="O10" s="84"/>
      <c r="P10" s="102"/>
      <c r="R10" s="97" t="b">
        <v>0</v>
      </c>
    </row>
    <row r="11" spans="1:19" ht="36" customHeight="1">
      <c r="A11" s="93" t="s">
        <v>63</v>
      </c>
      <c r="B11" s="368"/>
      <c r="C11" s="372"/>
      <c r="D11" s="316" t="s">
        <v>75</v>
      </c>
      <c r="E11" s="103"/>
      <c r="F11" s="104" t="s">
        <v>76</v>
      </c>
      <c r="G11" s="105" t="str">
        <f>D11</f>
        <v>●健康経営に取り組んでいる。</v>
      </c>
      <c r="H11" s="105" t="s">
        <v>77</v>
      </c>
      <c r="I11" s="109" t="b">
        <v>0</v>
      </c>
      <c r="J11" s="98">
        <v>1</v>
      </c>
      <c r="K11" s="106"/>
      <c r="L11" s="309">
        <f>IF(OR(I11=TRUE, I12=TRUE, I13=TRUE, I14=TRUE), 5,0)</f>
        <v>0</v>
      </c>
      <c r="M11" s="100" t="s">
        <v>78</v>
      </c>
      <c r="N11" s="110"/>
      <c r="O11" s="111"/>
      <c r="P11" s="102"/>
      <c r="R11" s="97" t="e">
        <f>IF(#REF!=TRUE,TRUE,FALSE)</f>
        <v>#REF!</v>
      </c>
    </row>
    <row r="12" spans="1:19" ht="53.1" customHeight="1">
      <c r="A12" s="93" t="s">
        <v>63</v>
      </c>
      <c r="B12" s="368"/>
      <c r="C12" s="372"/>
      <c r="D12" s="340"/>
      <c r="E12" s="103"/>
      <c r="F12" s="104" t="s">
        <v>79</v>
      </c>
      <c r="G12" s="105" t="str">
        <f>D11</f>
        <v>●健康経営に取り組んでいる。</v>
      </c>
      <c r="H12" s="105" t="s">
        <v>80</v>
      </c>
      <c r="I12" s="97" t="b">
        <v>0</v>
      </c>
      <c r="J12" s="98">
        <v>1</v>
      </c>
      <c r="K12" s="106"/>
      <c r="L12" s="310"/>
      <c r="M12" s="100" t="s">
        <v>81</v>
      </c>
      <c r="N12" s="107"/>
      <c r="O12" s="111"/>
      <c r="P12" s="102"/>
      <c r="R12" s="97" t="b">
        <v>0</v>
      </c>
    </row>
    <row r="13" spans="1:19" ht="36" customHeight="1">
      <c r="A13" s="93" t="s">
        <v>63</v>
      </c>
      <c r="B13" s="368"/>
      <c r="C13" s="372"/>
      <c r="D13" s="340"/>
      <c r="E13" s="103"/>
      <c r="F13" s="104" t="s">
        <v>82</v>
      </c>
      <c r="G13" s="105" t="str">
        <f>D11</f>
        <v>●健康経営に取り組んでいる。</v>
      </c>
      <c r="I13" s="97" t="b">
        <v>0</v>
      </c>
      <c r="J13" s="98">
        <v>1</v>
      </c>
      <c r="K13" s="106"/>
      <c r="L13" s="310"/>
      <c r="M13" s="100" t="s">
        <v>81</v>
      </c>
      <c r="N13" s="112"/>
      <c r="O13" s="111"/>
      <c r="P13" s="102"/>
      <c r="R13" s="97" t="b">
        <v>0</v>
      </c>
    </row>
    <row r="14" spans="1:19" ht="36" customHeight="1">
      <c r="A14" s="93" t="s">
        <v>63</v>
      </c>
      <c r="B14" s="369"/>
      <c r="C14" s="373"/>
      <c r="D14" s="317"/>
      <c r="E14" s="103"/>
      <c r="F14" s="104" t="s">
        <v>83</v>
      </c>
      <c r="G14" s="105" t="str">
        <f>D11</f>
        <v>●健康経営に取り組んでいる。</v>
      </c>
      <c r="H14" s="105" t="s">
        <v>84</v>
      </c>
      <c r="I14" s="97" t="b">
        <v>0</v>
      </c>
      <c r="J14" s="98">
        <v>1</v>
      </c>
      <c r="K14" s="106"/>
      <c r="L14" s="311"/>
      <c r="M14" s="100" t="s">
        <v>81</v>
      </c>
      <c r="N14" s="108"/>
      <c r="O14" s="111"/>
      <c r="P14" s="113"/>
      <c r="Q14" s="114"/>
      <c r="R14" s="97" t="b">
        <v>0</v>
      </c>
      <c r="S14" s="114"/>
    </row>
    <row r="15" spans="1:19" ht="69" customHeight="1">
      <c r="A15" s="93" t="s">
        <v>63</v>
      </c>
      <c r="B15" s="366" t="s">
        <v>85</v>
      </c>
      <c r="C15" s="370" t="s">
        <v>86</v>
      </c>
      <c r="D15" s="358" t="s">
        <v>87</v>
      </c>
      <c r="E15" s="115"/>
      <c r="F15" s="104" t="s">
        <v>88</v>
      </c>
      <c r="G15" s="105" t="str">
        <f>D15</f>
        <v>●多様な人材（外国人、障がい者、高齢者、性的マイノリティ等）の活躍支援に関する取組がある。</v>
      </c>
      <c r="H15" s="105" t="s">
        <v>89</v>
      </c>
      <c r="I15" s="97" t="b">
        <v>0</v>
      </c>
      <c r="J15" s="98">
        <v>1</v>
      </c>
      <c r="K15" s="106"/>
      <c r="L15" s="330">
        <f>IF(OR(I15=TRUE, I16=TRUE, I17=TRUE), 5,0)</f>
        <v>0</v>
      </c>
      <c r="M15" s="100" t="s">
        <v>90</v>
      </c>
      <c r="N15" s="110"/>
      <c r="O15" s="84"/>
      <c r="P15" s="113"/>
      <c r="Q15" s="114"/>
      <c r="R15" s="97" t="b">
        <v>0</v>
      </c>
      <c r="S15" s="114"/>
    </row>
    <row r="16" spans="1:19" ht="69" customHeight="1">
      <c r="A16" s="93" t="s">
        <v>63</v>
      </c>
      <c r="B16" s="367"/>
      <c r="C16" s="371"/>
      <c r="D16" s="374"/>
      <c r="E16" s="103"/>
      <c r="F16" s="104" t="s">
        <v>91</v>
      </c>
      <c r="G16" s="105" t="str">
        <f>D15</f>
        <v>●多様な人材（外国人、障がい者、高齢者、性的マイノリティ等）の活躍支援に関する取組がある。</v>
      </c>
      <c r="H16" s="105" t="s">
        <v>92</v>
      </c>
      <c r="I16" s="97" t="b">
        <v>0</v>
      </c>
      <c r="J16" s="98">
        <v>1</v>
      </c>
      <c r="K16" s="106"/>
      <c r="L16" s="331"/>
      <c r="M16" s="100" t="s">
        <v>93</v>
      </c>
      <c r="N16" s="107"/>
      <c r="O16" s="84"/>
      <c r="P16" s="113"/>
      <c r="Q16" s="114"/>
      <c r="R16" s="97" t="b">
        <v>0</v>
      </c>
      <c r="S16" s="114"/>
    </row>
    <row r="17" spans="1:19" ht="69" customHeight="1">
      <c r="A17" s="93" t="s">
        <v>63</v>
      </c>
      <c r="B17" s="368"/>
      <c r="C17" s="372"/>
      <c r="D17" s="360"/>
      <c r="E17" s="103"/>
      <c r="F17" s="104" t="s">
        <v>94</v>
      </c>
      <c r="G17" s="105" t="str">
        <f>D15</f>
        <v>●多様な人材（外国人、障がい者、高齢者、性的マイノリティ等）の活躍支援に関する取組がある。</v>
      </c>
      <c r="H17" s="105" t="s">
        <v>95</v>
      </c>
      <c r="I17" s="97" t="b">
        <v>0</v>
      </c>
      <c r="J17" s="98">
        <v>1</v>
      </c>
      <c r="K17" s="106"/>
      <c r="L17" s="332"/>
      <c r="M17" s="100" t="s">
        <v>96</v>
      </c>
      <c r="N17" s="116"/>
      <c r="O17" s="84"/>
      <c r="P17" s="113"/>
      <c r="Q17" s="114"/>
      <c r="R17" s="97" t="b">
        <v>0</v>
      </c>
      <c r="S17" s="114"/>
    </row>
    <row r="18" spans="1:19" ht="53.1" customHeight="1">
      <c r="A18" s="93" t="s">
        <v>63</v>
      </c>
      <c r="B18" s="369"/>
      <c r="C18" s="373"/>
      <c r="D18" s="117" t="s">
        <v>97</v>
      </c>
      <c r="E18" s="103"/>
      <c r="F18" s="104" t="s">
        <v>98</v>
      </c>
      <c r="G18" s="105" t="str">
        <f>D18</f>
        <v>●ハラスメントを防止するための取組を進めている。</v>
      </c>
      <c r="H18" s="105" t="s">
        <v>99</v>
      </c>
      <c r="I18" s="97" t="b">
        <v>0</v>
      </c>
      <c r="J18" s="98">
        <v>1</v>
      </c>
      <c r="K18" s="106"/>
      <c r="L18" s="118">
        <f>IF(OR(I18=TRUE, ), 5,0)</f>
        <v>0</v>
      </c>
      <c r="M18" s="119" t="s">
        <v>100</v>
      </c>
      <c r="N18" s="120"/>
      <c r="O18" s="84"/>
      <c r="P18" s="113"/>
      <c r="Q18" s="114"/>
      <c r="R18" s="97" t="b">
        <v>0</v>
      </c>
      <c r="S18" s="114"/>
    </row>
    <row r="19" spans="1:19" ht="102" customHeight="1">
      <c r="A19" s="93" t="s">
        <v>63</v>
      </c>
      <c r="B19" s="361" t="s">
        <v>101</v>
      </c>
      <c r="C19" s="376" t="s">
        <v>102</v>
      </c>
      <c r="D19" s="365" t="s">
        <v>103</v>
      </c>
      <c r="E19" s="115"/>
      <c r="F19" s="121" t="s">
        <v>104</v>
      </c>
      <c r="G19" s="122" t="str">
        <f>D19</f>
        <v>●女性の活躍を推進するための取組がある。</v>
      </c>
      <c r="H19" s="122" t="s">
        <v>105</v>
      </c>
      <c r="I19" s="109" t="e">
        <f>R19</f>
        <v>#REF!</v>
      </c>
      <c r="J19" s="98">
        <v>1</v>
      </c>
      <c r="K19" s="123"/>
      <c r="L19" s="309" t="e">
        <f>IF(OR(I19=TRUE,I20=TRUE, I21=TRUE), 5,0)</f>
        <v>#REF!</v>
      </c>
      <c r="M19" s="100" t="s">
        <v>106</v>
      </c>
      <c r="N19" s="110"/>
      <c r="O19" s="84"/>
      <c r="P19" s="113"/>
      <c r="Q19" s="114"/>
      <c r="R19" s="97" t="e">
        <f>IF(#REF!=TRUE,TRUE,FALSE)</f>
        <v>#REF!</v>
      </c>
      <c r="S19" s="114"/>
    </row>
    <row r="20" spans="1:19" ht="72" customHeight="1">
      <c r="A20" s="93" t="s">
        <v>63</v>
      </c>
      <c r="B20" s="375"/>
      <c r="C20" s="377"/>
      <c r="D20" s="378"/>
      <c r="E20" s="124"/>
      <c r="F20" s="121" t="s">
        <v>107</v>
      </c>
      <c r="G20" s="122" t="str">
        <f>D19</f>
        <v>●女性の活躍を推進するための取組がある。</v>
      </c>
      <c r="H20" s="122" t="s">
        <v>108</v>
      </c>
      <c r="I20" s="109" t="e">
        <f>R20</f>
        <v>#REF!</v>
      </c>
      <c r="J20" s="98">
        <v>1</v>
      </c>
      <c r="K20" s="123"/>
      <c r="L20" s="350"/>
      <c r="M20" s="100" t="s">
        <v>109</v>
      </c>
      <c r="N20" s="112"/>
      <c r="O20" s="84"/>
      <c r="P20" s="113"/>
      <c r="Q20" s="114"/>
      <c r="R20" s="97" t="e">
        <f>IF(#REF!=TRUE,TRUE,FALSE)</f>
        <v>#REF!</v>
      </c>
      <c r="S20" s="114"/>
    </row>
    <row r="21" spans="1:19" ht="90" customHeight="1">
      <c r="A21" s="93" t="s">
        <v>63</v>
      </c>
      <c r="B21" s="375"/>
      <c r="C21" s="377"/>
      <c r="D21" s="379"/>
      <c r="E21" s="124"/>
      <c r="F21" s="121" t="s">
        <v>110</v>
      </c>
      <c r="G21" s="122" t="str">
        <f>D19</f>
        <v>●女性の活躍を推進するための取組がある。</v>
      </c>
      <c r="H21" s="122" t="s">
        <v>111</v>
      </c>
      <c r="I21" s="109" t="e">
        <f>R21</f>
        <v>#REF!</v>
      </c>
      <c r="J21" s="98">
        <v>1</v>
      </c>
      <c r="K21" s="123"/>
      <c r="L21" s="380"/>
      <c r="M21" s="100" t="s">
        <v>112</v>
      </c>
      <c r="N21" s="108"/>
      <c r="O21" s="84"/>
      <c r="P21" s="113"/>
      <c r="Q21" s="114"/>
      <c r="R21" s="97" t="e">
        <f>IF(#REF!=TRUE,TRUE,FALSE)</f>
        <v>#REF!</v>
      </c>
      <c r="S21" s="114"/>
    </row>
    <row r="22" spans="1:19" ht="52.9" customHeight="1">
      <c r="A22" s="93" t="s">
        <v>63</v>
      </c>
      <c r="B22" s="351" t="s">
        <v>113</v>
      </c>
      <c r="C22" s="353" t="s">
        <v>114</v>
      </c>
      <c r="D22" s="365" t="s">
        <v>115</v>
      </c>
      <c r="E22" s="125"/>
      <c r="F22" s="126" t="s">
        <v>116</v>
      </c>
      <c r="G22" s="122" t="str">
        <f>D22</f>
        <v>●多様な働き方を促進するための取組がある。</v>
      </c>
      <c r="H22" s="122" t="s">
        <v>117</v>
      </c>
      <c r="I22" s="109" t="e">
        <f>R22</f>
        <v>#REF!</v>
      </c>
      <c r="J22" s="98">
        <v>1</v>
      </c>
      <c r="K22" s="127"/>
      <c r="L22" s="309" t="e">
        <f>IF(OR(I22=TRUE, I23=TRUE, I24=TRUE, I25=TRUE), 5,0)</f>
        <v>#REF!</v>
      </c>
      <c r="M22" s="100" t="s">
        <v>118</v>
      </c>
      <c r="N22" s="110"/>
      <c r="O22" s="84"/>
      <c r="P22" s="113"/>
      <c r="Q22" s="114"/>
      <c r="R22" s="97" t="e">
        <f>IF(#REF!=TRUE,TRUE,FALSE)</f>
        <v>#REF!</v>
      </c>
      <c r="S22" s="114"/>
    </row>
    <row r="23" spans="1:19" ht="36" customHeight="1">
      <c r="A23" s="93" t="s">
        <v>63</v>
      </c>
      <c r="B23" s="347"/>
      <c r="C23" s="357"/>
      <c r="D23" s="340"/>
      <c r="E23" s="125"/>
      <c r="F23" s="126" t="s">
        <v>119</v>
      </c>
      <c r="G23" s="122" t="str">
        <f>D22</f>
        <v>●多様な働き方を促進するための取組がある。</v>
      </c>
      <c r="H23" s="122" t="s">
        <v>120</v>
      </c>
      <c r="I23" s="97" t="b">
        <v>0</v>
      </c>
      <c r="J23" s="98">
        <v>1</v>
      </c>
      <c r="K23" s="127"/>
      <c r="L23" s="310"/>
      <c r="M23" s="100" t="s">
        <v>121</v>
      </c>
      <c r="N23" s="107"/>
      <c r="O23" s="84"/>
      <c r="P23" s="113"/>
      <c r="Q23" s="114"/>
      <c r="R23" s="97" t="b">
        <v>0</v>
      </c>
      <c r="S23" s="114"/>
    </row>
    <row r="24" spans="1:19" ht="36" customHeight="1">
      <c r="A24" s="93"/>
      <c r="B24" s="347"/>
      <c r="C24" s="357"/>
      <c r="D24" s="340"/>
      <c r="E24" s="125"/>
      <c r="F24" s="126" t="s">
        <v>122</v>
      </c>
      <c r="G24" s="122" t="str">
        <f>D22</f>
        <v>●多様な働き方を促進するための取組がある。</v>
      </c>
      <c r="H24" s="122" t="s">
        <v>123</v>
      </c>
      <c r="I24" s="97" t="b">
        <v>0</v>
      </c>
      <c r="J24" s="98">
        <v>1</v>
      </c>
      <c r="K24" s="127"/>
      <c r="L24" s="310"/>
      <c r="M24" s="100" t="s">
        <v>124</v>
      </c>
      <c r="N24" s="112"/>
      <c r="O24" s="84"/>
      <c r="P24" s="113"/>
      <c r="Q24" s="114"/>
      <c r="R24" s="97" t="b">
        <v>0</v>
      </c>
      <c r="S24" s="114"/>
    </row>
    <row r="25" spans="1:19" ht="58.5" customHeight="1">
      <c r="A25" s="93" t="s">
        <v>63</v>
      </c>
      <c r="B25" s="313"/>
      <c r="C25" s="315"/>
      <c r="D25" s="317"/>
      <c r="E25" s="125"/>
      <c r="F25" s="126" t="s">
        <v>125</v>
      </c>
      <c r="G25" s="122" t="str">
        <f>D22</f>
        <v>●多様な働き方を促進するための取組がある。</v>
      </c>
      <c r="H25" s="122" t="s">
        <v>126</v>
      </c>
      <c r="I25" s="97" t="b">
        <v>0</v>
      </c>
      <c r="J25" s="98">
        <v>1</v>
      </c>
      <c r="K25" s="128"/>
      <c r="L25" s="311"/>
      <c r="M25" s="100" t="s">
        <v>127</v>
      </c>
      <c r="N25" s="108"/>
      <c r="O25" s="84"/>
      <c r="P25" s="113"/>
      <c r="Q25" s="114"/>
      <c r="R25" s="97" t="b">
        <v>0</v>
      </c>
      <c r="S25" s="114"/>
    </row>
    <row r="26" spans="1:19" ht="60" customHeight="1">
      <c r="A26" s="93" t="s">
        <v>63</v>
      </c>
      <c r="B26" s="351" t="s">
        <v>128</v>
      </c>
      <c r="C26" s="353" t="s">
        <v>129</v>
      </c>
      <c r="D26" s="334" t="s">
        <v>130</v>
      </c>
      <c r="E26" s="103"/>
      <c r="F26" s="104" t="s">
        <v>131</v>
      </c>
      <c r="G26" s="105" t="str">
        <f>D26</f>
        <v>●従業員・構成員に能力開発、教育訓練の機会や人材育成のための仕組みを提供している。</v>
      </c>
      <c r="H26" s="105" t="s">
        <v>132</v>
      </c>
      <c r="I26" s="97" t="b">
        <v>0</v>
      </c>
      <c r="J26" s="98">
        <v>1</v>
      </c>
      <c r="K26" s="123"/>
      <c r="L26" s="309">
        <f>IF(OR(I26=TRUE, I27=TRUE, ), 5,0)</f>
        <v>0</v>
      </c>
      <c r="M26" s="100" t="s">
        <v>133</v>
      </c>
      <c r="N26" s="107"/>
      <c r="O26" s="84"/>
      <c r="P26" s="113"/>
      <c r="Q26" s="114"/>
      <c r="R26" s="97" t="b">
        <v>0</v>
      </c>
      <c r="S26" s="114"/>
    </row>
    <row r="27" spans="1:19" ht="60" customHeight="1">
      <c r="A27" s="93" t="s">
        <v>63</v>
      </c>
      <c r="B27" s="313"/>
      <c r="C27" s="315"/>
      <c r="D27" s="335"/>
      <c r="E27" s="103"/>
      <c r="F27" s="104" t="s">
        <v>134</v>
      </c>
      <c r="G27" s="105" t="str">
        <f>D26</f>
        <v>●従業員・構成員に能力開発、教育訓練の機会や人材育成のための仕組みを提供している。</v>
      </c>
      <c r="H27" s="105" t="s">
        <v>135</v>
      </c>
      <c r="I27" s="97" t="b">
        <v>0</v>
      </c>
      <c r="J27" s="98">
        <v>1</v>
      </c>
      <c r="K27" s="123"/>
      <c r="L27" s="311"/>
      <c r="M27" s="100" t="s">
        <v>136</v>
      </c>
      <c r="N27" s="108"/>
      <c r="O27" s="84"/>
      <c r="P27" s="113"/>
      <c r="Q27" s="114"/>
      <c r="R27" s="97" t="b">
        <v>0</v>
      </c>
      <c r="S27" s="114"/>
    </row>
    <row r="28" spans="1:19" ht="112.5" customHeight="1">
      <c r="A28" s="93" t="s">
        <v>63</v>
      </c>
      <c r="B28" s="351" t="s">
        <v>137</v>
      </c>
      <c r="C28" s="353" t="s">
        <v>138</v>
      </c>
      <c r="D28" s="358" t="s">
        <v>139</v>
      </c>
      <c r="E28" s="103"/>
      <c r="F28" s="104" t="s">
        <v>140</v>
      </c>
      <c r="G28" s="105" t="str">
        <f>D28</f>
        <v>●取引先（調達先、下請け、代理店等）・関係団体の事業活動や環境・社会への取組を理解し、サプライチェーン全体で（関係する団体も含めて）社会的責任を果たすために取り組んでいる。</v>
      </c>
      <c r="H28" s="105" t="s">
        <v>141</v>
      </c>
      <c r="I28" s="97" t="b">
        <v>0</v>
      </c>
      <c r="J28" s="98">
        <v>1</v>
      </c>
      <c r="K28" s="123"/>
      <c r="L28" s="309">
        <f>IF(OR(I28=TRUE, I29=TRUE, I30=TRUE, ), 5,0)</f>
        <v>0</v>
      </c>
      <c r="M28" s="100" t="s">
        <v>142</v>
      </c>
      <c r="N28" s="110"/>
      <c r="O28" s="84"/>
      <c r="P28" s="113"/>
      <c r="Q28" s="114"/>
      <c r="R28" s="97" t="b">
        <v>0</v>
      </c>
      <c r="S28" s="114"/>
    </row>
    <row r="29" spans="1:19" ht="114" customHeight="1">
      <c r="A29" s="93" t="s">
        <v>63</v>
      </c>
      <c r="B29" s="347"/>
      <c r="C29" s="357"/>
      <c r="D29" s="359"/>
      <c r="E29" s="103"/>
      <c r="F29" s="104" t="s">
        <v>143</v>
      </c>
      <c r="G29" s="105" t="str">
        <f>D28</f>
        <v>●取引先（調達先、下請け、代理店等）・関係団体の事業活動や環境・社会への取組を理解し、サプライチェーン全体で（関係する団体も含めて）社会的責任を果たすために取り組んでいる。</v>
      </c>
      <c r="H29" s="105" t="s">
        <v>144</v>
      </c>
      <c r="I29" s="97" t="b">
        <v>0</v>
      </c>
      <c r="J29" s="98">
        <v>1</v>
      </c>
      <c r="K29" s="123"/>
      <c r="L29" s="310"/>
      <c r="M29" s="100" t="s">
        <v>145</v>
      </c>
      <c r="N29" s="107"/>
      <c r="O29" s="84"/>
      <c r="P29" s="113"/>
      <c r="Q29" s="114"/>
      <c r="R29" s="97" t="b">
        <v>0</v>
      </c>
      <c r="S29" s="114"/>
    </row>
    <row r="30" spans="1:19" ht="114" customHeight="1">
      <c r="A30" s="93" t="s">
        <v>63</v>
      </c>
      <c r="B30" s="313"/>
      <c r="C30" s="315"/>
      <c r="D30" s="360"/>
      <c r="E30" s="103"/>
      <c r="F30" s="104" t="s">
        <v>146</v>
      </c>
      <c r="G30" s="105" t="str">
        <f>D28</f>
        <v>●取引先（調達先、下請け、代理店等）・関係団体の事業活動や環境・社会への取組を理解し、サプライチェーン全体で（関係する団体も含めて）社会的責任を果たすために取り組んでいる。</v>
      </c>
      <c r="H30" s="105" t="s">
        <v>147</v>
      </c>
      <c r="I30" s="97" t="b">
        <v>0</v>
      </c>
      <c r="J30" s="98">
        <v>1</v>
      </c>
      <c r="K30" s="123"/>
      <c r="L30" s="311"/>
      <c r="M30" s="100" t="s">
        <v>148</v>
      </c>
      <c r="N30" s="108"/>
      <c r="O30" s="84"/>
      <c r="P30" s="113"/>
      <c r="Q30" s="114"/>
      <c r="R30" s="97" t="b">
        <v>0</v>
      </c>
      <c r="S30" s="114"/>
    </row>
    <row r="31" spans="1:19" ht="54" customHeight="1">
      <c r="A31" s="93" t="s">
        <v>63</v>
      </c>
      <c r="B31" s="361" t="s">
        <v>149</v>
      </c>
      <c r="C31" s="362" t="s">
        <v>150</v>
      </c>
      <c r="D31" s="363" t="s">
        <v>151</v>
      </c>
      <c r="E31" s="124"/>
      <c r="F31" s="104" t="s">
        <v>152</v>
      </c>
      <c r="G31" s="105" t="str">
        <f>D31</f>
        <v>●顧客・サービス受益者からの要望を聞き入れ・改善するための体制を整備している。</v>
      </c>
      <c r="H31" s="105" t="s">
        <v>153</v>
      </c>
      <c r="I31" s="109" t="e">
        <f>R31</f>
        <v>#REF!</v>
      </c>
      <c r="J31" s="98">
        <v>1</v>
      </c>
      <c r="K31" s="123"/>
      <c r="L31" s="309" t="e">
        <f>IF(OR(I31=TRUE, I32=TRUE, ), 5,0)</f>
        <v>#REF!</v>
      </c>
      <c r="M31" s="100" t="s">
        <v>154</v>
      </c>
      <c r="N31" s="110"/>
      <c r="O31" s="84"/>
      <c r="P31" s="113"/>
      <c r="Q31" s="114"/>
      <c r="R31" s="97" t="e">
        <f>IF(#REF!=TRUE,TRUE,FALSE)</f>
        <v>#REF!</v>
      </c>
      <c r="S31" s="114"/>
    </row>
    <row r="32" spans="1:19" ht="54" customHeight="1">
      <c r="A32" s="93" t="s">
        <v>63</v>
      </c>
      <c r="B32" s="361"/>
      <c r="C32" s="362"/>
      <c r="D32" s="364"/>
      <c r="E32" s="103"/>
      <c r="F32" s="104" t="s">
        <v>155</v>
      </c>
      <c r="G32" s="105" t="str">
        <f>D31</f>
        <v>●顧客・サービス受益者からの要望を聞き入れ・改善するための体制を整備している。</v>
      </c>
      <c r="H32" s="105" t="s">
        <v>156</v>
      </c>
      <c r="I32" s="97" t="b">
        <v>0</v>
      </c>
      <c r="J32" s="98">
        <v>1</v>
      </c>
      <c r="K32" s="123"/>
      <c r="L32" s="311"/>
      <c r="M32" s="100" t="s">
        <v>154</v>
      </c>
      <c r="N32" s="112"/>
      <c r="O32" s="84"/>
      <c r="P32" s="113"/>
      <c r="Q32" s="114"/>
      <c r="R32" s="97" t="b">
        <v>0</v>
      </c>
      <c r="S32" s="114"/>
    </row>
    <row r="33" spans="1:19" ht="36" customHeight="1">
      <c r="A33" s="93" t="s">
        <v>63</v>
      </c>
      <c r="B33" s="361"/>
      <c r="C33" s="362"/>
      <c r="D33" s="307" t="s">
        <v>157</v>
      </c>
      <c r="E33" s="103"/>
      <c r="F33" s="104" t="s">
        <v>158</v>
      </c>
      <c r="G33" s="105" t="str">
        <f>D33</f>
        <v>●品質管理に関する取組を行っている</v>
      </c>
      <c r="H33" s="105" t="s">
        <v>159</v>
      </c>
      <c r="I33" s="97" t="b">
        <v>0</v>
      </c>
      <c r="J33" s="98">
        <v>1</v>
      </c>
      <c r="K33" s="123"/>
      <c r="L33" s="309" t="e">
        <f>IF(OR(I33=TRUE, I34=TRUE, ), 5,0)</f>
        <v>#REF!</v>
      </c>
      <c r="M33" s="100" t="s">
        <v>160</v>
      </c>
      <c r="N33" s="107"/>
      <c r="O33" s="84"/>
      <c r="P33" s="113"/>
      <c r="Q33" s="114"/>
      <c r="R33" s="97" t="b">
        <v>0</v>
      </c>
      <c r="S33" s="114"/>
    </row>
    <row r="34" spans="1:19" ht="36" customHeight="1">
      <c r="A34" s="93" t="s">
        <v>63</v>
      </c>
      <c r="B34" s="361"/>
      <c r="C34" s="362"/>
      <c r="D34" s="308"/>
      <c r="E34" s="103"/>
      <c r="F34" s="104" t="s">
        <v>161</v>
      </c>
      <c r="G34" s="105" t="str">
        <f>D33</f>
        <v>●品質管理に関する取組を行っている</v>
      </c>
      <c r="H34" s="105" t="s">
        <v>159</v>
      </c>
      <c r="I34" s="109" t="e">
        <f>R34</f>
        <v>#REF!</v>
      </c>
      <c r="J34" s="98">
        <v>1</v>
      </c>
      <c r="K34" s="123"/>
      <c r="L34" s="311"/>
      <c r="M34" s="100" t="s">
        <v>160</v>
      </c>
      <c r="N34" s="108"/>
      <c r="O34" s="84"/>
      <c r="P34" s="113"/>
      <c r="Q34" s="114"/>
      <c r="R34" s="97" t="e">
        <f>IF(#REF!=TRUE,TRUE,FALSE)</f>
        <v>#REF!</v>
      </c>
      <c r="S34" s="114"/>
    </row>
    <row r="35" spans="1:19" ht="56.65" customHeight="1">
      <c r="A35" s="93" t="s">
        <v>63</v>
      </c>
      <c r="B35" s="351" t="s">
        <v>162</v>
      </c>
      <c r="C35" s="353" t="s">
        <v>163</v>
      </c>
      <c r="D35" s="316" t="s">
        <v>164</v>
      </c>
      <c r="E35" s="103"/>
      <c r="F35" s="104" t="s">
        <v>165</v>
      </c>
      <c r="G35" s="105" t="str">
        <f>D35</f>
        <v>●製品・サービスの提供を通じて社会課題の解決に貢献している。</v>
      </c>
      <c r="H35" s="105" t="s">
        <v>166</v>
      </c>
      <c r="I35" s="109" t="e">
        <f>IF(#REF!=TRUE,TRUE,IF(#REF!=TRUE,TRUE,FALSE))</f>
        <v>#REF!</v>
      </c>
      <c r="J35" s="98">
        <v>1</v>
      </c>
      <c r="K35" s="123"/>
      <c r="L35" s="309" t="e">
        <f>IF(OR(I35=TRUE, I36=TRUE, I37=TRUE), 5,0)</f>
        <v>#REF!</v>
      </c>
      <c r="M35" s="119" t="s">
        <v>167</v>
      </c>
      <c r="N35" s="129"/>
      <c r="O35" s="84"/>
      <c r="P35" s="113"/>
      <c r="Q35" s="114"/>
      <c r="R35" s="97" t="e">
        <f>IF(#REF!=TRUE,TRUE,IF(#REF!=TRUE,TRUE,FALSE))</f>
        <v>#REF!</v>
      </c>
      <c r="S35" s="114"/>
    </row>
    <row r="36" spans="1:19" ht="56.65" customHeight="1">
      <c r="A36" s="93" t="s">
        <v>63</v>
      </c>
      <c r="B36" s="352"/>
      <c r="C36" s="354"/>
      <c r="D36" s="329"/>
      <c r="E36" s="103"/>
      <c r="F36" s="104" t="s">
        <v>168</v>
      </c>
      <c r="G36" s="105" t="str">
        <f>D35</f>
        <v>●製品・サービスの提供を通じて社会課題の解決に貢献している。</v>
      </c>
      <c r="H36" s="105" t="s">
        <v>166</v>
      </c>
      <c r="I36" s="109" t="e">
        <f>R36</f>
        <v>#REF!</v>
      </c>
      <c r="J36" s="98">
        <v>1</v>
      </c>
      <c r="K36" s="123"/>
      <c r="L36" s="350"/>
      <c r="M36" s="119" t="s">
        <v>169</v>
      </c>
      <c r="N36" s="107"/>
      <c r="O36" s="84"/>
      <c r="P36" s="113"/>
      <c r="Q36" s="114"/>
      <c r="R36" s="97" t="e">
        <f>IF(#REF!=TRUE,TRUE,FALSE)</f>
        <v>#REF!</v>
      </c>
      <c r="S36" s="114"/>
    </row>
    <row r="37" spans="1:19" ht="56.65" customHeight="1" thickBot="1">
      <c r="A37" s="93" t="s">
        <v>63</v>
      </c>
      <c r="B37" s="313"/>
      <c r="C37" s="315"/>
      <c r="D37" s="317"/>
      <c r="E37" s="103"/>
      <c r="F37" s="104" t="s">
        <v>170</v>
      </c>
      <c r="G37" s="105" t="str">
        <f>D35</f>
        <v>●製品・サービスの提供を通じて社会課題の解決に貢献している。</v>
      </c>
      <c r="H37" s="105" t="s">
        <v>166</v>
      </c>
      <c r="I37" s="97" t="b">
        <v>0</v>
      </c>
      <c r="J37" s="98">
        <v>1</v>
      </c>
      <c r="K37" s="123"/>
      <c r="L37" s="311"/>
      <c r="M37" s="119" t="s">
        <v>169</v>
      </c>
      <c r="N37" s="130"/>
      <c r="O37" s="84"/>
      <c r="P37" s="113"/>
      <c r="Q37" s="114"/>
      <c r="R37" s="97" t="b">
        <v>0</v>
      </c>
      <c r="S37" s="114"/>
    </row>
    <row r="38" spans="1:19" ht="26.25" customHeight="1">
      <c r="C38" s="132"/>
      <c r="E38" s="134"/>
      <c r="H38" s="135"/>
      <c r="I38" s="136"/>
      <c r="N38" s="138"/>
    </row>
    <row r="39" spans="1:19" ht="66" customHeight="1">
      <c r="A39" s="139" t="s">
        <v>171</v>
      </c>
      <c r="B39" s="355" t="s">
        <v>172</v>
      </c>
      <c r="C39" s="356" t="s">
        <v>173</v>
      </c>
      <c r="D39" s="307" t="s">
        <v>174</v>
      </c>
      <c r="E39" s="103"/>
      <c r="F39" s="140" t="s">
        <v>175</v>
      </c>
      <c r="G39" s="141" t="str">
        <f>D39</f>
        <v>●自社・自団体の事業・活動に伴う環境負荷を低減するためのマネジメント体制を構築している。</v>
      </c>
      <c r="H39" s="141" t="s">
        <v>176</v>
      </c>
      <c r="I39" s="109" t="b">
        <v>0</v>
      </c>
      <c r="J39" s="98">
        <v>1</v>
      </c>
      <c r="K39" s="123"/>
      <c r="L39" s="309">
        <f>IF(OR(I39=TRUE, I40=TRUE, ), 5,0)</f>
        <v>0</v>
      </c>
      <c r="M39" s="142" t="s">
        <v>177</v>
      </c>
      <c r="N39" s="143"/>
      <c r="O39" s="84"/>
      <c r="P39" s="113"/>
      <c r="Q39" s="114"/>
      <c r="R39" s="97" t="e">
        <f>IF(#REF!=TRUE,TRUE,FALSE)</f>
        <v>#REF!</v>
      </c>
      <c r="S39" s="114"/>
    </row>
    <row r="40" spans="1:19" ht="67.150000000000006" customHeight="1">
      <c r="A40" s="139" t="s">
        <v>171</v>
      </c>
      <c r="B40" s="355"/>
      <c r="C40" s="356"/>
      <c r="D40" s="308"/>
      <c r="E40" s="103"/>
      <c r="F40" s="104" t="s">
        <v>178</v>
      </c>
      <c r="G40" s="141" t="str">
        <f>D39</f>
        <v>●自社・自団体の事業・活動に伴う環境負荷を低減するためのマネジメント体制を構築している。</v>
      </c>
      <c r="H40" s="141" t="s">
        <v>176</v>
      </c>
      <c r="I40" s="97" t="b">
        <v>0</v>
      </c>
      <c r="J40" s="98">
        <v>1</v>
      </c>
      <c r="K40" s="123"/>
      <c r="L40" s="311"/>
      <c r="M40" s="142" t="s">
        <v>177</v>
      </c>
      <c r="N40" s="107"/>
      <c r="O40" s="84"/>
      <c r="P40" s="113"/>
      <c r="Q40" s="114"/>
      <c r="R40" s="97" t="b">
        <v>0</v>
      </c>
      <c r="S40" s="114"/>
    </row>
    <row r="41" spans="1:19" ht="56.65" customHeight="1">
      <c r="A41" s="139"/>
      <c r="B41" s="355"/>
      <c r="C41" s="356"/>
      <c r="D41" s="117" t="s">
        <v>179</v>
      </c>
      <c r="E41" s="103"/>
      <c r="F41" s="104" t="s">
        <v>180</v>
      </c>
      <c r="G41" s="105" t="str">
        <f>D41</f>
        <v>●自社・自団体の環境への取組を開示している。</v>
      </c>
      <c r="H41" s="105" t="s">
        <v>181</v>
      </c>
      <c r="I41" s="109" t="b">
        <v>0</v>
      </c>
      <c r="J41" s="98">
        <v>1</v>
      </c>
      <c r="K41" s="123"/>
      <c r="L41" s="118">
        <f>IF(OR(I41=TRUE, ), 5,0)</f>
        <v>0</v>
      </c>
      <c r="M41" s="100">
        <v>12.6</v>
      </c>
      <c r="N41" s="108"/>
      <c r="O41" s="84"/>
      <c r="P41" s="113"/>
      <c r="Q41" s="114"/>
      <c r="R41" s="97" t="e">
        <f>IF(#REF!=TRUE,TRUE,FALSE)</f>
        <v>#REF!</v>
      </c>
      <c r="S41" s="114"/>
    </row>
    <row r="42" spans="1:19" ht="44.25" customHeight="1">
      <c r="A42" s="139" t="s">
        <v>171</v>
      </c>
      <c r="B42" s="345" t="s">
        <v>182</v>
      </c>
      <c r="C42" s="348" t="s">
        <v>183</v>
      </c>
      <c r="D42" s="316" t="s">
        <v>184</v>
      </c>
      <c r="E42" s="103"/>
      <c r="F42" s="104" t="s">
        <v>185</v>
      </c>
      <c r="G42" s="105" t="str">
        <f>D42</f>
        <v>●自社・自団体の事業・活動において、省エネに取り組んでいる。</v>
      </c>
      <c r="H42" s="105" t="s">
        <v>186</v>
      </c>
      <c r="I42" s="97" t="b">
        <v>0</v>
      </c>
      <c r="J42" s="98">
        <v>1</v>
      </c>
      <c r="K42" s="123"/>
      <c r="L42" s="309" t="e">
        <f>IF(OR(I42=TRUE, I43=TRUE, I44=TRUE), 5,0)</f>
        <v>#REF!</v>
      </c>
      <c r="M42" s="100" t="s">
        <v>187</v>
      </c>
      <c r="N42" s="110"/>
      <c r="O42" s="84"/>
      <c r="P42" s="113"/>
      <c r="Q42" s="114"/>
      <c r="R42" s="97" t="b">
        <v>0</v>
      </c>
      <c r="S42" s="114"/>
    </row>
    <row r="43" spans="1:19" ht="45" customHeight="1">
      <c r="A43" s="139"/>
      <c r="B43" s="346"/>
      <c r="C43" s="349"/>
      <c r="D43" s="329"/>
      <c r="E43" s="103"/>
      <c r="F43" s="104" t="s">
        <v>188</v>
      </c>
      <c r="G43" s="105" t="str">
        <f>D42</f>
        <v>●自社・自団体の事業・活動において、省エネに取り組んでいる。</v>
      </c>
      <c r="H43" s="105" t="s">
        <v>189</v>
      </c>
      <c r="I43" s="97" t="b">
        <v>0</v>
      </c>
      <c r="J43" s="98">
        <v>1</v>
      </c>
      <c r="K43" s="123"/>
      <c r="L43" s="350"/>
      <c r="M43" s="100" t="s">
        <v>190</v>
      </c>
      <c r="N43" s="112"/>
      <c r="O43" s="84"/>
      <c r="P43" s="113"/>
      <c r="Q43" s="114"/>
      <c r="R43" s="97" t="b">
        <v>0</v>
      </c>
      <c r="S43" s="114"/>
    </row>
    <row r="44" spans="1:19" ht="45" customHeight="1">
      <c r="A44" s="139" t="s">
        <v>171</v>
      </c>
      <c r="B44" s="347"/>
      <c r="C44" s="310"/>
      <c r="D44" s="317"/>
      <c r="E44" s="103"/>
      <c r="F44" s="104" t="s">
        <v>191</v>
      </c>
      <c r="G44" s="105" t="str">
        <f>D42</f>
        <v>●自社・自団体の事業・活動において、省エネに取り組んでいる。</v>
      </c>
      <c r="H44" s="105" t="s">
        <v>192</v>
      </c>
      <c r="I44" s="109" t="e">
        <f>R44</f>
        <v>#REF!</v>
      </c>
      <c r="J44" s="98">
        <v>1</v>
      </c>
      <c r="K44" s="123"/>
      <c r="L44" s="311"/>
      <c r="M44" s="100" t="s">
        <v>193</v>
      </c>
      <c r="N44" s="107"/>
      <c r="O44" s="84"/>
      <c r="P44" s="113"/>
      <c r="Q44" s="114"/>
      <c r="R44" s="97" t="e">
        <f>IF(#REF!=TRUE,TRUE,FALSE)</f>
        <v>#REF!</v>
      </c>
      <c r="S44" s="114"/>
    </row>
    <row r="45" spans="1:19" ht="45" customHeight="1">
      <c r="A45" s="139"/>
      <c r="B45" s="347"/>
      <c r="C45" s="310"/>
      <c r="D45" s="316" t="s">
        <v>194</v>
      </c>
      <c r="E45" s="103"/>
      <c r="F45" s="104" t="s">
        <v>195</v>
      </c>
      <c r="G45" s="105" t="str">
        <f>D45</f>
        <v>●自社・自団体の事業・活動において、再生可能エネルギーの利用を進めている。</v>
      </c>
      <c r="H45" s="105" t="s">
        <v>196</v>
      </c>
      <c r="I45" s="97" t="b">
        <v>0</v>
      </c>
      <c r="J45" s="98">
        <v>1</v>
      </c>
      <c r="K45" s="123"/>
      <c r="L45" s="309">
        <f>IF(OR(I45=TRUE, I46=TRUE, ), 5,0)</f>
        <v>0</v>
      </c>
      <c r="M45" s="100" t="s">
        <v>197</v>
      </c>
      <c r="N45" s="112"/>
      <c r="O45" s="84"/>
      <c r="P45" s="113"/>
      <c r="Q45" s="114"/>
      <c r="R45" s="97" t="b">
        <v>0</v>
      </c>
      <c r="S45" s="114"/>
    </row>
    <row r="46" spans="1:19" ht="63" customHeight="1">
      <c r="A46" s="139"/>
      <c r="B46" s="313"/>
      <c r="C46" s="311"/>
      <c r="D46" s="317"/>
      <c r="E46" s="103"/>
      <c r="F46" s="104" t="s">
        <v>198</v>
      </c>
      <c r="G46" s="105" t="str">
        <f>D45</f>
        <v>●自社・自団体の事業・活動において、再生可能エネルギーの利用を進めている。</v>
      </c>
      <c r="H46" s="105" t="s">
        <v>199</v>
      </c>
      <c r="I46" s="97" t="b">
        <v>0</v>
      </c>
      <c r="J46" s="98">
        <v>1</v>
      </c>
      <c r="K46" s="123"/>
      <c r="L46" s="311"/>
      <c r="M46" s="100" t="s">
        <v>200</v>
      </c>
      <c r="N46" s="108"/>
      <c r="O46" s="84"/>
      <c r="P46" s="113"/>
      <c r="Q46" s="114"/>
      <c r="R46" s="97" t="b">
        <v>0</v>
      </c>
      <c r="S46" s="114"/>
    </row>
    <row r="47" spans="1:19" ht="49.5" customHeight="1">
      <c r="A47" s="139" t="s">
        <v>171</v>
      </c>
      <c r="B47" s="343" t="s">
        <v>201</v>
      </c>
      <c r="C47" s="344" t="s">
        <v>202</v>
      </c>
      <c r="D47" s="316" t="s">
        <v>203</v>
      </c>
      <c r="E47" s="144"/>
      <c r="F47" s="145" t="s">
        <v>204</v>
      </c>
      <c r="G47" s="146" t="str">
        <f>D47</f>
        <v>●自社・自団体の事業・活動において、水の効率的な利用・管理を行っている</v>
      </c>
      <c r="H47" s="146" t="s">
        <v>205</v>
      </c>
      <c r="I47" s="97" t="b">
        <v>0</v>
      </c>
      <c r="J47" s="98">
        <v>1</v>
      </c>
      <c r="K47" s="123"/>
      <c r="L47" s="309">
        <f>IF(OR(I47=TRUE, I48=TRUE, ), 5,0)</f>
        <v>0</v>
      </c>
      <c r="M47" s="100" t="s">
        <v>206</v>
      </c>
      <c r="N47" s="110"/>
      <c r="O47" s="84"/>
      <c r="P47" s="113"/>
      <c r="Q47" s="114"/>
      <c r="R47" s="97" t="b">
        <v>0</v>
      </c>
      <c r="S47" s="114"/>
    </row>
    <row r="48" spans="1:19" ht="49.9" customHeight="1">
      <c r="A48" s="139" t="s">
        <v>171</v>
      </c>
      <c r="B48" s="313"/>
      <c r="C48" s="311"/>
      <c r="D48" s="317"/>
      <c r="E48" s="103"/>
      <c r="F48" s="145" t="s">
        <v>207</v>
      </c>
      <c r="G48" s="146" t="str">
        <f>D47</f>
        <v>●自社・自団体の事業・活動において、水の効率的な利用・管理を行っている</v>
      </c>
      <c r="H48" s="146" t="s">
        <v>208</v>
      </c>
      <c r="I48" s="97" t="b">
        <v>0</v>
      </c>
      <c r="J48" s="98">
        <v>1</v>
      </c>
      <c r="K48" s="123"/>
      <c r="L48" s="311"/>
      <c r="M48" s="100">
        <v>6.3</v>
      </c>
      <c r="N48" s="147"/>
      <c r="O48" s="84"/>
      <c r="P48" s="113"/>
      <c r="Q48" s="114"/>
      <c r="R48" s="97" t="b">
        <v>0</v>
      </c>
      <c r="S48" s="114"/>
    </row>
    <row r="49" spans="1:19" ht="56.85" customHeight="1">
      <c r="A49" s="139" t="s">
        <v>171</v>
      </c>
      <c r="B49" s="343" t="s">
        <v>209</v>
      </c>
      <c r="C49" s="344" t="s">
        <v>210</v>
      </c>
      <c r="D49" s="316" t="s">
        <v>211</v>
      </c>
      <c r="E49" s="103"/>
      <c r="F49" s="104" t="s">
        <v>212</v>
      </c>
      <c r="G49" s="105" t="str">
        <f>D49</f>
        <v>●自社・自団体の事業・活動において、廃棄物・有害化学物質を適切に管理している。</v>
      </c>
      <c r="H49" s="105" t="s">
        <v>213</v>
      </c>
      <c r="I49" s="109" t="e">
        <f>R49</f>
        <v>#REF!</v>
      </c>
      <c r="J49" s="98">
        <v>1</v>
      </c>
      <c r="K49" s="123"/>
      <c r="L49" s="309" t="e">
        <f>IF(OR(I49=TRUE, I50=TRUE, ), 5,0)</f>
        <v>#REF!</v>
      </c>
      <c r="M49" s="119" t="s">
        <v>214</v>
      </c>
      <c r="N49" s="148"/>
      <c r="O49" s="84"/>
      <c r="P49" s="113"/>
      <c r="Q49" s="114"/>
      <c r="R49" s="97" t="e">
        <f>IF(#REF!=TRUE,TRUE,IF(#REF!=TRUE,TRUE,FALSE))</f>
        <v>#REF!</v>
      </c>
      <c r="S49" s="114"/>
    </row>
    <row r="50" spans="1:19" ht="56.65" customHeight="1">
      <c r="A50" s="139" t="s">
        <v>171</v>
      </c>
      <c r="B50" s="313"/>
      <c r="C50" s="311"/>
      <c r="D50" s="317"/>
      <c r="E50" s="103"/>
      <c r="F50" s="104" t="s">
        <v>215</v>
      </c>
      <c r="G50" s="105" t="str">
        <f>D49</f>
        <v>●自社・自団体の事業・活動において、廃棄物・有害化学物質を適切に管理している。</v>
      </c>
      <c r="H50" s="105" t="s">
        <v>216</v>
      </c>
      <c r="I50" s="97" t="b">
        <v>0</v>
      </c>
      <c r="J50" s="98">
        <v>1</v>
      </c>
      <c r="K50" s="123"/>
      <c r="L50" s="311"/>
      <c r="M50" s="100" t="s">
        <v>217</v>
      </c>
      <c r="N50" s="107"/>
      <c r="O50" s="84"/>
      <c r="P50" s="113"/>
      <c r="Q50" s="114"/>
      <c r="R50" s="97" t="b">
        <v>0</v>
      </c>
      <c r="S50" s="114"/>
    </row>
    <row r="51" spans="1:19" ht="56.65" customHeight="1">
      <c r="A51" s="139" t="s">
        <v>171</v>
      </c>
      <c r="B51" s="343" t="s">
        <v>218</v>
      </c>
      <c r="C51" s="344" t="s">
        <v>219</v>
      </c>
      <c r="D51" s="316" t="s">
        <v>220</v>
      </c>
      <c r="E51" s="103"/>
      <c r="F51" s="104" t="s">
        <v>221</v>
      </c>
      <c r="G51" s="105" t="str">
        <f>D51</f>
        <v>●自社・自団体の事業・活動において、天然資源や生物多様性へ配慮している。</v>
      </c>
      <c r="H51" s="105" t="s">
        <v>222</v>
      </c>
      <c r="I51" s="97" t="b">
        <v>0</v>
      </c>
      <c r="J51" s="98">
        <v>1</v>
      </c>
      <c r="K51" s="123"/>
      <c r="L51" s="309">
        <f>IF(OR(I51=TRUE, I52=TRUE, ), 5,0)</f>
        <v>0</v>
      </c>
      <c r="M51" s="100" t="s">
        <v>223</v>
      </c>
      <c r="N51" s="101"/>
      <c r="O51" s="84"/>
      <c r="P51" s="113"/>
      <c r="Q51" s="114"/>
      <c r="R51" s="97" t="b">
        <v>0</v>
      </c>
      <c r="S51" s="114"/>
    </row>
    <row r="52" spans="1:19" ht="56.65" customHeight="1">
      <c r="A52" s="139" t="s">
        <v>171</v>
      </c>
      <c r="B52" s="313"/>
      <c r="C52" s="311"/>
      <c r="D52" s="317"/>
      <c r="E52" s="103"/>
      <c r="F52" s="104" t="s">
        <v>224</v>
      </c>
      <c r="G52" s="105" t="str">
        <f>D51</f>
        <v>●自社・自団体の事業・活動において、天然資源や生物多様性へ配慮している。</v>
      </c>
      <c r="H52" s="105" t="s">
        <v>225</v>
      </c>
      <c r="I52" s="97" t="b">
        <v>0</v>
      </c>
      <c r="J52" s="98">
        <v>1</v>
      </c>
      <c r="K52" s="123"/>
      <c r="L52" s="311"/>
      <c r="M52" s="119" t="s">
        <v>226</v>
      </c>
      <c r="N52" s="130"/>
      <c r="O52" s="84"/>
      <c r="P52" s="113"/>
      <c r="Q52" s="114"/>
      <c r="R52" s="97" t="b">
        <v>0</v>
      </c>
      <c r="S52" s="114"/>
    </row>
    <row r="53" spans="1:19" ht="81" customHeight="1" thickBot="1">
      <c r="A53" s="139" t="s">
        <v>171</v>
      </c>
      <c r="B53" s="149" t="s">
        <v>227</v>
      </c>
      <c r="C53" s="150" t="s">
        <v>228</v>
      </c>
      <c r="D53" s="117" t="s">
        <v>229</v>
      </c>
      <c r="E53" s="103"/>
      <c r="F53" s="104" t="s">
        <v>230</v>
      </c>
      <c r="G53" s="105" t="str">
        <f>D53</f>
        <v>●製品・サービスの提供を通じて、環境問題の改善に貢献している。</v>
      </c>
      <c r="H53" s="105" t="s">
        <v>231</v>
      </c>
      <c r="I53" s="109" t="e">
        <f>R53</f>
        <v>#REF!</v>
      </c>
      <c r="J53" s="98">
        <v>1</v>
      </c>
      <c r="K53" s="123"/>
      <c r="L53" s="118" t="e">
        <f>IF(OR(I53=TRUE, ), 5,0)</f>
        <v>#REF!</v>
      </c>
      <c r="M53" s="119" t="s">
        <v>232</v>
      </c>
      <c r="N53" s="151"/>
      <c r="O53" s="84"/>
      <c r="P53" s="113"/>
      <c r="Q53" s="114"/>
      <c r="R53" s="97" t="e">
        <f>IF(#REF!=TRUE,TRUE,IF(#REF!=TRUE,TRUE,IF(#REF!=TRUE,TRUE,IF(#REF!=TRUE,TRUE,IF(#REF!=TRUE,TRUE,IF(#REF!=TRUE,TRUE,FALSE))))))</f>
        <v>#REF!</v>
      </c>
      <c r="S53" s="114"/>
    </row>
    <row r="54" spans="1:19" ht="26.25" customHeight="1">
      <c r="C54" s="132"/>
      <c r="E54" s="134"/>
      <c r="H54" s="135"/>
      <c r="I54" s="136"/>
      <c r="N54" s="138"/>
    </row>
    <row r="55" spans="1:19" ht="36" customHeight="1">
      <c r="A55" s="152" t="s">
        <v>233</v>
      </c>
      <c r="B55" s="303" t="s">
        <v>234</v>
      </c>
      <c r="C55" s="341" t="s">
        <v>235</v>
      </c>
      <c r="D55" s="307" t="s">
        <v>236</v>
      </c>
      <c r="E55" s="125"/>
      <c r="F55" s="104" t="s">
        <v>237</v>
      </c>
      <c r="G55" s="105" t="str">
        <f>D55</f>
        <v>●公正な経済取引を行っている。</v>
      </c>
      <c r="H55" s="105" t="s">
        <v>238</v>
      </c>
      <c r="I55" s="97" t="b">
        <v>0</v>
      </c>
      <c r="J55" s="98">
        <v>1</v>
      </c>
      <c r="K55" s="127"/>
      <c r="L55" s="309">
        <f>IF(OR(I55=TRUE, I56=TRUE, I57=TRUE, ), 5,0)</f>
        <v>0</v>
      </c>
      <c r="M55" s="100" t="s">
        <v>239</v>
      </c>
      <c r="N55" s="110"/>
      <c r="O55" s="84"/>
      <c r="P55" s="113"/>
      <c r="Q55" s="114"/>
      <c r="R55" s="97" t="b">
        <v>0</v>
      </c>
      <c r="S55" s="114"/>
    </row>
    <row r="56" spans="1:19" ht="36" customHeight="1">
      <c r="A56" s="152" t="s">
        <v>233</v>
      </c>
      <c r="B56" s="304"/>
      <c r="C56" s="342"/>
      <c r="D56" s="308"/>
      <c r="E56" s="125"/>
      <c r="F56" s="104" t="s">
        <v>240</v>
      </c>
      <c r="G56" s="105" t="str">
        <f>D55</f>
        <v>●公正な経済取引を行っている。</v>
      </c>
      <c r="H56" s="105" t="s">
        <v>238</v>
      </c>
      <c r="I56" s="97" t="b">
        <v>0</v>
      </c>
      <c r="J56" s="98">
        <v>1</v>
      </c>
      <c r="K56" s="127"/>
      <c r="L56" s="310"/>
      <c r="M56" s="100" t="s">
        <v>239</v>
      </c>
      <c r="N56" s="107"/>
      <c r="O56" s="84"/>
      <c r="P56" s="113"/>
      <c r="Q56" s="114"/>
      <c r="R56" s="97" t="b">
        <v>0</v>
      </c>
      <c r="S56" s="114"/>
    </row>
    <row r="57" spans="1:19" ht="36" customHeight="1">
      <c r="A57" s="152" t="s">
        <v>233</v>
      </c>
      <c r="B57" s="304"/>
      <c r="C57" s="342"/>
      <c r="D57" s="308"/>
      <c r="E57" s="125"/>
      <c r="F57" s="104" t="s">
        <v>241</v>
      </c>
      <c r="G57" s="105" t="str">
        <f>D55</f>
        <v>●公正な経済取引を行っている。</v>
      </c>
      <c r="H57" s="105" t="s">
        <v>238</v>
      </c>
      <c r="I57" s="97" t="b">
        <v>0</v>
      </c>
      <c r="J57" s="98">
        <v>1</v>
      </c>
      <c r="K57" s="127"/>
      <c r="L57" s="311"/>
      <c r="M57" s="100" t="s">
        <v>239</v>
      </c>
      <c r="N57" s="108"/>
      <c r="O57" s="84"/>
      <c r="P57" s="113"/>
      <c r="Q57" s="114"/>
      <c r="R57" s="97" t="b">
        <v>0</v>
      </c>
      <c r="S57" s="114"/>
    </row>
    <row r="58" spans="1:19" ht="36" customHeight="1">
      <c r="A58" s="152" t="s">
        <v>233</v>
      </c>
      <c r="B58" s="303" t="s">
        <v>242</v>
      </c>
      <c r="C58" s="305" t="s">
        <v>243</v>
      </c>
      <c r="D58" s="307" t="s">
        <v>244</v>
      </c>
      <c r="E58" s="103"/>
      <c r="F58" s="104" t="s">
        <v>245</v>
      </c>
      <c r="G58" s="105" t="str">
        <f>D58</f>
        <v>●情報セキュリティ対策を行っている</v>
      </c>
      <c r="H58" s="105" t="s">
        <v>246</v>
      </c>
      <c r="I58" s="97" t="b">
        <v>0</v>
      </c>
      <c r="J58" s="98">
        <v>1</v>
      </c>
      <c r="K58" s="123"/>
      <c r="L58" s="309">
        <f>IF(OR(I58=TRUE, I59=TRUE, I60=TRUE, I61=TRUE), 5,0)</f>
        <v>0</v>
      </c>
      <c r="M58" s="153" t="s">
        <v>247</v>
      </c>
      <c r="N58" s="154"/>
      <c r="O58" s="84"/>
      <c r="P58" s="113"/>
      <c r="Q58" s="114"/>
      <c r="R58" s="97" t="b">
        <v>0</v>
      </c>
      <c r="S58" s="114"/>
    </row>
    <row r="59" spans="1:19" ht="36" customHeight="1">
      <c r="A59" s="152" t="s">
        <v>233</v>
      </c>
      <c r="B59" s="304"/>
      <c r="C59" s="306"/>
      <c r="D59" s="308"/>
      <c r="E59" s="103"/>
      <c r="F59" s="104" t="s">
        <v>248</v>
      </c>
      <c r="G59" s="105" t="str">
        <f>D58</f>
        <v>●情報セキュリティ対策を行っている</v>
      </c>
      <c r="H59" s="105" t="s">
        <v>246</v>
      </c>
      <c r="I59" s="97" t="b">
        <v>0</v>
      </c>
      <c r="J59" s="98">
        <v>1</v>
      </c>
      <c r="K59" s="123"/>
      <c r="L59" s="310"/>
      <c r="M59" s="153" t="s">
        <v>247</v>
      </c>
      <c r="N59" s="155"/>
      <c r="O59" s="84"/>
      <c r="P59" s="113"/>
      <c r="Q59" s="114"/>
      <c r="R59" s="97" t="b">
        <v>0</v>
      </c>
      <c r="S59" s="114"/>
    </row>
    <row r="60" spans="1:19" ht="45" customHeight="1">
      <c r="A60" s="152" t="s">
        <v>233</v>
      </c>
      <c r="B60" s="304"/>
      <c r="C60" s="306"/>
      <c r="D60" s="308"/>
      <c r="E60" s="103"/>
      <c r="F60" s="104" t="s">
        <v>249</v>
      </c>
      <c r="G60" s="105" t="str">
        <f>D58</f>
        <v>●情報セキュリティ対策を行っている</v>
      </c>
      <c r="H60" s="105" t="s">
        <v>250</v>
      </c>
      <c r="I60" s="97" t="b">
        <v>0</v>
      </c>
      <c r="J60" s="98">
        <v>1</v>
      </c>
      <c r="K60" s="123"/>
      <c r="L60" s="310"/>
      <c r="M60" s="100" t="s">
        <v>251</v>
      </c>
      <c r="N60" s="107"/>
      <c r="O60" s="84"/>
      <c r="P60" s="113"/>
      <c r="Q60" s="114"/>
      <c r="R60" s="97" t="b">
        <v>0</v>
      </c>
      <c r="S60" s="114"/>
    </row>
    <row r="61" spans="1:19" ht="36" customHeight="1">
      <c r="A61" s="152" t="s">
        <v>233</v>
      </c>
      <c r="B61" s="304"/>
      <c r="C61" s="306"/>
      <c r="D61" s="308"/>
      <c r="E61" s="103"/>
      <c r="F61" s="104" t="s">
        <v>252</v>
      </c>
      <c r="G61" s="105" t="str">
        <f>D58</f>
        <v>●情報セキュリティ対策を行っている</v>
      </c>
      <c r="H61" s="105" t="s">
        <v>253</v>
      </c>
      <c r="I61" s="97" t="b">
        <v>0</v>
      </c>
      <c r="J61" s="98">
        <v>1</v>
      </c>
      <c r="K61" s="123"/>
      <c r="L61" s="311"/>
      <c r="M61" s="153" t="s">
        <v>247</v>
      </c>
      <c r="N61" s="156"/>
      <c r="O61" s="84"/>
      <c r="P61" s="113"/>
      <c r="Q61" s="114"/>
      <c r="R61" s="97" t="b">
        <v>0</v>
      </c>
      <c r="S61" s="114"/>
    </row>
    <row r="62" spans="1:19" ht="46.5" customHeight="1">
      <c r="A62" s="152" t="s">
        <v>233</v>
      </c>
      <c r="B62" s="312" t="s">
        <v>254</v>
      </c>
      <c r="C62" s="314" t="s">
        <v>255</v>
      </c>
      <c r="D62" s="316" t="s">
        <v>256</v>
      </c>
      <c r="E62" s="103"/>
      <c r="F62" s="104" t="s">
        <v>257</v>
      </c>
      <c r="G62" s="105" t="str">
        <f>D62</f>
        <v>●統治体制を構築している。</v>
      </c>
      <c r="H62" s="105" t="s">
        <v>258</v>
      </c>
      <c r="I62" s="97" t="b">
        <v>0</v>
      </c>
      <c r="J62" s="98">
        <v>1</v>
      </c>
      <c r="K62" s="123"/>
      <c r="L62" s="309">
        <f>IF(OR(I62=TRUE, I63=TRUE, ), 5,0)</f>
        <v>0</v>
      </c>
      <c r="M62" s="157" t="s">
        <v>259</v>
      </c>
      <c r="N62" s="158"/>
      <c r="O62" s="84"/>
      <c r="P62" s="113"/>
      <c r="Q62" s="114"/>
      <c r="R62" s="97" t="b">
        <v>0</v>
      </c>
      <c r="S62" s="114"/>
    </row>
    <row r="63" spans="1:19" ht="29.25" customHeight="1">
      <c r="A63" s="152" t="s">
        <v>233</v>
      </c>
      <c r="B63" s="313"/>
      <c r="C63" s="315"/>
      <c r="D63" s="317"/>
      <c r="E63" s="103"/>
      <c r="F63" s="104" t="s">
        <v>260</v>
      </c>
      <c r="G63" s="105" t="str">
        <f>D62</f>
        <v>●統治体制を構築している。</v>
      </c>
      <c r="H63" s="105" t="s">
        <v>261</v>
      </c>
      <c r="I63" s="97" t="b">
        <v>0</v>
      </c>
      <c r="J63" s="98">
        <v>1</v>
      </c>
      <c r="K63" s="123"/>
      <c r="L63" s="311"/>
      <c r="M63" s="157" t="s">
        <v>259</v>
      </c>
      <c r="N63" s="147"/>
      <c r="O63" s="84"/>
      <c r="P63" s="113"/>
      <c r="Q63" s="114"/>
      <c r="R63" s="97" t="b">
        <v>0</v>
      </c>
      <c r="S63" s="114"/>
    </row>
    <row r="64" spans="1:19" ht="57" customHeight="1">
      <c r="A64" s="152" t="s">
        <v>233</v>
      </c>
      <c r="B64" s="312" t="s">
        <v>262</v>
      </c>
      <c r="C64" s="314" t="s">
        <v>263</v>
      </c>
      <c r="D64" s="316" t="s">
        <v>264</v>
      </c>
      <c r="E64" s="103"/>
      <c r="F64" s="104" t="s">
        <v>265</v>
      </c>
      <c r="G64" s="105" t="str">
        <f>D64</f>
        <v>●社会・環境に及ぼす影響に対し、責任を持って対応している。</v>
      </c>
      <c r="H64" s="105" t="s">
        <v>266</v>
      </c>
      <c r="I64" s="109" t="e">
        <f>R64</f>
        <v>#REF!</v>
      </c>
      <c r="J64" s="98">
        <v>1</v>
      </c>
      <c r="K64" s="123"/>
      <c r="L64" s="330" t="e">
        <f>IF(OR(I64=TRUE, I65=TRUE, I66=TRUE), 5,0)</f>
        <v>#REF!</v>
      </c>
      <c r="M64" s="100" t="s">
        <v>267</v>
      </c>
      <c r="N64" s="107"/>
      <c r="O64" s="84"/>
      <c r="P64" s="113"/>
      <c r="Q64" s="114"/>
      <c r="R64" s="97" t="e">
        <f>IF(#REF!=TRUE,TRUE,FALSE)</f>
        <v>#REF!</v>
      </c>
      <c r="S64" s="114"/>
    </row>
    <row r="65" spans="1:19" ht="49.5" customHeight="1">
      <c r="A65" s="152"/>
      <c r="B65" s="327"/>
      <c r="C65" s="328"/>
      <c r="D65" s="329"/>
      <c r="E65" s="103"/>
      <c r="F65" s="104" t="s">
        <v>268</v>
      </c>
      <c r="G65" s="105" t="str">
        <f>D64</f>
        <v>●社会・環境に及ぼす影響に対し、責任を持って対応している。</v>
      </c>
      <c r="H65" s="105" t="s">
        <v>269</v>
      </c>
      <c r="I65" s="109" t="e">
        <f>R65</f>
        <v>#REF!</v>
      </c>
      <c r="J65" s="98">
        <v>1</v>
      </c>
      <c r="K65" s="123"/>
      <c r="L65" s="331"/>
      <c r="M65" s="100" t="s">
        <v>267</v>
      </c>
      <c r="N65" s="112"/>
      <c r="O65" s="84"/>
      <c r="P65" s="113"/>
      <c r="Q65" s="114"/>
      <c r="R65" s="97" t="e">
        <f>IF(#REF!=TRUE,TRUE,FALSE)</f>
        <v>#REF!</v>
      </c>
      <c r="S65" s="114"/>
    </row>
    <row r="66" spans="1:19" ht="49.5" customHeight="1">
      <c r="A66" s="152" t="s">
        <v>233</v>
      </c>
      <c r="B66" s="313"/>
      <c r="C66" s="315"/>
      <c r="D66" s="317"/>
      <c r="E66" s="103"/>
      <c r="F66" s="104" t="s">
        <v>270</v>
      </c>
      <c r="G66" s="105" t="str">
        <f>D64</f>
        <v>●社会・環境に及ぼす影響に対し、責任を持って対応している。</v>
      </c>
      <c r="H66" s="105" t="s">
        <v>271</v>
      </c>
      <c r="I66" s="97" t="b">
        <v>0</v>
      </c>
      <c r="J66" s="98">
        <v>1</v>
      </c>
      <c r="K66" s="123"/>
      <c r="L66" s="332"/>
      <c r="M66" s="100" t="s">
        <v>272</v>
      </c>
      <c r="N66" s="108"/>
      <c r="O66" s="84"/>
      <c r="P66" s="113"/>
      <c r="Q66" s="114"/>
      <c r="R66" s="97" t="b">
        <v>0</v>
      </c>
      <c r="S66" s="114"/>
    </row>
    <row r="67" spans="1:19" ht="49.5" customHeight="1">
      <c r="A67" s="152" t="s">
        <v>233</v>
      </c>
      <c r="B67" s="312" t="s">
        <v>273</v>
      </c>
      <c r="C67" s="333" t="s">
        <v>274</v>
      </c>
      <c r="D67" s="334" t="s">
        <v>275</v>
      </c>
      <c r="E67" s="103"/>
      <c r="F67" s="104" t="s">
        <v>276</v>
      </c>
      <c r="G67" s="105" t="str">
        <f>D67</f>
        <v>●事業・活動の継続や事業・活動の継承に関する取組が進められている。</v>
      </c>
      <c r="H67" s="105" t="s">
        <v>277</v>
      </c>
      <c r="I67" s="97" t="b">
        <v>0</v>
      </c>
      <c r="J67" s="98">
        <v>1</v>
      </c>
      <c r="K67" s="123"/>
      <c r="L67" s="309">
        <f>IF(OR(I67=TRUE, I68=TRUE, ), 5,0)</f>
        <v>0</v>
      </c>
      <c r="M67" s="100" t="s">
        <v>278</v>
      </c>
      <c r="N67" s="110"/>
      <c r="O67" s="84"/>
      <c r="P67" s="113"/>
      <c r="Q67" s="114"/>
      <c r="R67" s="97" t="b">
        <v>0</v>
      </c>
      <c r="S67" s="114"/>
    </row>
    <row r="68" spans="1:19" ht="48.75" customHeight="1" thickBot="1">
      <c r="A68" s="152" t="s">
        <v>233</v>
      </c>
      <c r="B68" s="313"/>
      <c r="C68" s="311"/>
      <c r="D68" s="335"/>
      <c r="E68" s="103"/>
      <c r="F68" s="104" t="s">
        <v>279</v>
      </c>
      <c r="G68" s="105" t="str">
        <f>D67</f>
        <v>●事業・活動の継続や事業・活動の継承に関する取組が進められている。</v>
      </c>
      <c r="H68" s="105" t="s">
        <v>280</v>
      </c>
      <c r="I68" s="97" t="b">
        <v>0</v>
      </c>
      <c r="J68" s="98">
        <v>1</v>
      </c>
      <c r="K68" s="123"/>
      <c r="L68" s="311"/>
      <c r="M68" s="100" t="s">
        <v>281</v>
      </c>
      <c r="N68" s="147"/>
      <c r="O68" s="84"/>
      <c r="P68" s="113"/>
      <c r="Q68" s="114"/>
      <c r="R68" s="97" t="b">
        <v>0</v>
      </c>
      <c r="S68" s="114"/>
    </row>
    <row r="69" spans="1:19" ht="26.25" customHeight="1">
      <c r="C69" s="132"/>
      <c r="E69" s="134"/>
      <c r="H69" s="135"/>
      <c r="I69" s="136"/>
      <c r="N69" s="138"/>
    </row>
    <row r="70" spans="1:19" ht="75.599999999999994" customHeight="1">
      <c r="A70" s="159" t="s">
        <v>282</v>
      </c>
      <c r="B70" s="160" t="s">
        <v>283</v>
      </c>
      <c r="C70" s="161" t="s">
        <v>284</v>
      </c>
      <c r="D70" s="162" t="s">
        <v>285</v>
      </c>
      <c r="E70" s="163"/>
      <c r="F70" s="104" t="s">
        <v>286</v>
      </c>
      <c r="G70" s="105" t="str">
        <f>D70</f>
        <v>●市内における雇用を促進している。</v>
      </c>
      <c r="H70" s="105" t="s">
        <v>287</v>
      </c>
      <c r="I70" s="97" t="b">
        <v>0</v>
      </c>
      <c r="J70" s="98">
        <v>1</v>
      </c>
      <c r="K70" s="127"/>
      <c r="L70" s="164">
        <f>IF(I70=TRUE, 5,0)</f>
        <v>0</v>
      </c>
      <c r="M70" s="100" t="s">
        <v>288</v>
      </c>
      <c r="N70" s="151"/>
      <c r="O70" s="84"/>
      <c r="P70" s="113"/>
      <c r="Q70" s="114"/>
      <c r="R70" s="97" t="b">
        <v>0</v>
      </c>
      <c r="S70" s="114"/>
    </row>
    <row r="71" spans="1:19" ht="81.599999999999994" customHeight="1">
      <c r="A71" s="159" t="s">
        <v>282</v>
      </c>
      <c r="B71" s="165" t="s">
        <v>289</v>
      </c>
      <c r="C71" s="166" t="s">
        <v>290</v>
      </c>
      <c r="D71" s="167" t="s">
        <v>291</v>
      </c>
      <c r="E71" s="168"/>
      <c r="F71" s="126" t="s">
        <v>292</v>
      </c>
      <c r="G71" s="122" t="str">
        <f>D71</f>
        <v>●市内における事業者との取引を促進している。</v>
      </c>
      <c r="H71" s="122" t="s">
        <v>293</v>
      </c>
      <c r="I71" s="97" t="b">
        <v>0</v>
      </c>
      <c r="J71" s="98">
        <v>1</v>
      </c>
      <c r="K71" s="127"/>
      <c r="L71" s="118">
        <f>IF(OR(I71=TRUE, ), 5,0)</f>
        <v>0</v>
      </c>
      <c r="M71" s="100" t="s">
        <v>294</v>
      </c>
      <c r="N71" s="107"/>
      <c r="O71" s="84"/>
      <c r="P71" s="113"/>
      <c r="Q71" s="114"/>
      <c r="R71" s="97" t="b">
        <v>0</v>
      </c>
      <c r="S71" s="114"/>
    </row>
    <row r="72" spans="1:19" ht="75.400000000000006" customHeight="1">
      <c r="A72" s="159" t="s">
        <v>282</v>
      </c>
      <c r="B72" s="165" t="s">
        <v>295</v>
      </c>
      <c r="C72" s="166" t="s">
        <v>296</v>
      </c>
      <c r="D72" s="167" t="s">
        <v>297</v>
      </c>
      <c r="E72" s="168"/>
      <c r="F72" s="126" t="s">
        <v>298</v>
      </c>
      <c r="G72" s="122" t="str">
        <f>D72</f>
        <v>●市の施策・事業に協力している。</v>
      </c>
      <c r="H72" s="122" t="s">
        <v>299</v>
      </c>
      <c r="I72" s="109" t="b">
        <v>0</v>
      </c>
      <c r="J72" s="98">
        <v>1</v>
      </c>
      <c r="K72" s="127"/>
      <c r="L72" s="118">
        <f>IF(OR(I72=TRUE, ), 5,0)</f>
        <v>0</v>
      </c>
      <c r="M72" s="100">
        <v>17.170000000000002</v>
      </c>
      <c r="N72" s="151"/>
      <c r="O72" s="84"/>
      <c r="P72" s="113"/>
      <c r="Q72" s="114"/>
      <c r="R72" s="97" t="e">
        <f>IF(#REF!=TRUE,TRUE,IF(#REF!=TRUE,TRUE,IF(#REF!=TRUE,TRUE,IF(#REF!=TRUE,TRUE,IF(#REF!=TRUE,TRUE,IF(#REF!=TRUE,TRUE,IF(#REF!=TRUE,TRUE,IF(#REF!=TRUE,TRUE,IF(#REF!=TRUE,TRUE,IF(#REF!=TRUE,TRUE,IF(#REF!=TRUE,TRUE,IF(#REF!=TRUE,TRUE,IF(#REF!=TRUE,TRUE,IF(#REF!=TRUE,TRUE,IF(#REF!=TRUE,TRUE,FALSE)))))))))))))))</f>
        <v>#REF!</v>
      </c>
      <c r="S72" s="114"/>
    </row>
    <row r="73" spans="1:19" ht="81.599999999999994" customHeight="1">
      <c r="A73" s="159" t="s">
        <v>282</v>
      </c>
      <c r="B73" s="336" t="s">
        <v>300</v>
      </c>
      <c r="C73" s="338" t="s">
        <v>301</v>
      </c>
      <c r="D73" s="117" t="s">
        <v>302</v>
      </c>
      <c r="E73" s="168"/>
      <c r="F73" s="104" t="s">
        <v>303</v>
      </c>
      <c r="G73" s="105" t="str">
        <f>D73</f>
        <v>●自治体と連携し、地域課題解決に向けた事業・活動を行っている。</v>
      </c>
      <c r="H73" s="105" t="s">
        <v>304</v>
      </c>
      <c r="I73" s="97" t="b">
        <v>0</v>
      </c>
      <c r="J73" s="98">
        <v>1</v>
      </c>
      <c r="K73" s="127"/>
      <c r="L73" s="118">
        <f>IF(OR(I73=TRUE, ), 5,0)</f>
        <v>0</v>
      </c>
      <c r="M73" s="100" t="s">
        <v>305</v>
      </c>
      <c r="N73" s="107"/>
      <c r="O73" s="84"/>
      <c r="P73" s="113"/>
      <c r="Q73" s="114"/>
      <c r="R73" s="97" t="b">
        <v>0</v>
      </c>
      <c r="S73" s="114"/>
    </row>
    <row r="74" spans="1:19" ht="49.15" customHeight="1">
      <c r="A74" s="159" t="s">
        <v>282</v>
      </c>
      <c r="B74" s="336"/>
      <c r="C74" s="338"/>
      <c r="D74" s="316" t="s">
        <v>306</v>
      </c>
      <c r="E74" s="103"/>
      <c r="F74" s="104" t="s">
        <v>307</v>
      </c>
      <c r="G74" s="105" t="str">
        <f>D74</f>
        <v>●地域社会とのコミュニケーション機会を設けている。</v>
      </c>
      <c r="H74" s="105" t="s">
        <v>308</v>
      </c>
      <c r="I74" s="109" t="e">
        <f>R74</f>
        <v>#REF!</v>
      </c>
      <c r="J74" s="98">
        <v>1</v>
      </c>
      <c r="K74" s="123"/>
      <c r="L74" s="309" t="e">
        <f>IF(OR(I74=TRUE, I75=TRUE, I76=TRUE, I77=TRUE), 5,0)</f>
        <v>#REF!</v>
      </c>
      <c r="M74" s="100" t="s">
        <v>309</v>
      </c>
      <c r="N74" s="110"/>
      <c r="O74" s="84"/>
      <c r="P74" s="113"/>
      <c r="Q74" s="114"/>
      <c r="R74" s="97" t="e">
        <f>IF(#REF!=TRUE,TRUE,FALSE)</f>
        <v>#REF!</v>
      </c>
      <c r="S74" s="114"/>
    </row>
    <row r="75" spans="1:19" ht="49.15" customHeight="1">
      <c r="A75" s="159" t="s">
        <v>282</v>
      </c>
      <c r="B75" s="336"/>
      <c r="C75" s="338"/>
      <c r="D75" s="340"/>
      <c r="E75" s="103"/>
      <c r="F75" s="104" t="s">
        <v>310</v>
      </c>
      <c r="G75" s="105" t="str">
        <f>D74</f>
        <v>●地域社会とのコミュニケーション機会を設けている。</v>
      </c>
      <c r="H75" s="105" t="s">
        <v>311</v>
      </c>
      <c r="I75" s="97" t="b">
        <v>0</v>
      </c>
      <c r="J75" s="98">
        <v>1</v>
      </c>
      <c r="K75" s="123"/>
      <c r="L75" s="310"/>
      <c r="M75" s="100" t="s">
        <v>312</v>
      </c>
      <c r="N75" s="107"/>
      <c r="O75" s="84"/>
      <c r="P75" s="113"/>
      <c r="Q75" s="114"/>
      <c r="R75" s="97" t="b">
        <v>0</v>
      </c>
      <c r="S75" s="114"/>
    </row>
    <row r="76" spans="1:19" ht="36" customHeight="1">
      <c r="A76" s="159" t="s">
        <v>282</v>
      </c>
      <c r="B76" s="336"/>
      <c r="C76" s="338"/>
      <c r="D76" s="340"/>
      <c r="E76" s="103"/>
      <c r="F76" s="104" t="s">
        <v>313</v>
      </c>
      <c r="G76" s="105" t="str">
        <f>D74</f>
        <v>●地域社会とのコミュニケーション機会を設けている。</v>
      </c>
      <c r="H76" s="105" t="s">
        <v>314</v>
      </c>
      <c r="I76" s="109" t="e">
        <f>R76</f>
        <v>#REF!</v>
      </c>
      <c r="J76" s="98">
        <v>1</v>
      </c>
      <c r="K76" s="123"/>
      <c r="L76" s="310"/>
      <c r="M76" s="100" t="s">
        <v>315</v>
      </c>
      <c r="N76" s="112"/>
      <c r="O76" s="84"/>
      <c r="P76" s="113"/>
      <c r="Q76" s="114"/>
      <c r="R76" s="97" t="e">
        <f>IF(#REF!=TRUE,TRUE,IF(#REF!=TRUE,TRUE,IF(#REF!=TRUE,TRUE,FALSE)))</f>
        <v>#REF!</v>
      </c>
      <c r="S76" s="114"/>
    </row>
    <row r="77" spans="1:19" ht="36" customHeight="1">
      <c r="A77" s="159" t="s">
        <v>282</v>
      </c>
      <c r="B77" s="337"/>
      <c r="C77" s="339"/>
      <c r="D77" s="317"/>
      <c r="E77" s="103"/>
      <c r="F77" s="104" t="s">
        <v>316</v>
      </c>
      <c r="G77" s="105" t="str">
        <f>D74</f>
        <v>●地域社会とのコミュニケーション機会を設けている。</v>
      </c>
      <c r="H77" s="105" t="s">
        <v>317</v>
      </c>
      <c r="I77" s="97" t="b">
        <v>0</v>
      </c>
      <c r="J77" s="98">
        <v>1</v>
      </c>
      <c r="K77" s="123"/>
      <c r="L77" s="311"/>
      <c r="M77" s="100" t="s">
        <v>318</v>
      </c>
      <c r="N77" s="108"/>
      <c r="O77" s="84"/>
      <c r="P77" s="102"/>
      <c r="R77" s="97" t="b">
        <v>0</v>
      </c>
    </row>
    <row r="78" spans="1:19" ht="91.9" customHeight="1" thickBot="1">
      <c r="A78" s="159" t="s">
        <v>282</v>
      </c>
      <c r="B78" s="169" t="s">
        <v>319</v>
      </c>
      <c r="C78" s="170" t="s">
        <v>320</v>
      </c>
      <c r="D78" s="171" t="s">
        <v>321</v>
      </c>
      <c r="E78" s="172"/>
      <c r="F78" s="173" t="s">
        <v>322</v>
      </c>
      <c r="G78" s="174" t="str">
        <f>D78</f>
        <v>●地域経済に資する製品・サービスを提供している。</v>
      </c>
      <c r="H78" s="174" t="s">
        <v>323</v>
      </c>
      <c r="I78" s="97" t="b">
        <v>0</v>
      </c>
      <c r="J78" s="175">
        <v>1</v>
      </c>
      <c r="K78" s="176"/>
      <c r="L78" s="177">
        <f>IF(I78=TRUE, 5, 0)</f>
        <v>0</v>
      </c>
      <c r="M78" s="178" t="s">
        <v>324</v>
      </c>
      <c r="N78" s="179"/>
      <c r="O78" s="84"/>
      <c r="P78" s="102"/>
      <c r="R78" s="97" t="b">
        <v>0</v>
      </c>
    </row>
    <row r="79" spans="1:19" ht="26.25" customHeight="1">
      <c r="C79" s="132"/>
      <c r="E79" s="134"/>
      <c r="H79" s="135"/>
      <c r="I79" s="136"/>
      <c r="N79" s="138"/>
    </row>
    <row r="80" spans="1:19" ht="26.25" customHeight="1">
      <c r="E80" s="134"/>
    </row>
    <row r="81" spans="2:17" ht="26.25" customHeight="1">
      <c r="E81" s="134"/>
    </row>
    <row r="82" spans="2:17" ht="22.15" customHeight="1">
      <c r="B82" s="181" t="s">
        <v>325</v>
      </c>
      <c r="C82" s="71"/>
      <c r="D82" s="71"/>
      <c r="E82" s="71"/>
      <c r="I82" s="114"/>
      <c r="J82" s="114"/>
      <c r="K82" s="71"/>
      <c r="L82" s="71"/>
      <c r="M82" s="71"/>
      <c r="N82" s="71"/>
      <c r="O82" s="71"/>
      <c r="P82" s="71"/>
    </row>
    <row r="83" spans="2:17" ht="17.25" thickBot="1">
      <c r="B83" s="180"/>
      <c r="F83" s="133"/>
      <c r="G83" s="133"/>
      <c r="H83" s="133"/>
      <c r="O83" s="133"/>
      <c r="P83" s="131"/>
    </row>
    <row r="84" spans="2:17" ht="16.149999999999999" customHeight="1">
      <c r="B84" s="318"/>
      <c r="C84" s="319"/>
      <c r="D84" s="319"/>
      <c r="E84" s="319"/>
      <c r="F84" s="319"/>
      <c r="G84" s="319"/>
      <c r="H84" s="319"/>
      <c r="I84" s="319"/>
      <c r="J84" s="319"/>
      <c r="K84" s="319"/>
      <c r="L84" s="319"/>
      <c r="M84" s="319"/>
      <c r="N84" s="320"/>
      <c r="O84" s="182"/>
      <c r="P84" s="183"/>
      <c r="Q84" s="184"/>
    </row>
    <row r="85" spans="2:17" ht="16.149999999999999" customHeight="1">
      <c r="B85" s="321"/>
      <c r="C85" s="322"/>
      <c r="D85" s="322"/>
      <c r="E85" s="322"/>
      <c r="F85" s="322"/>
      <c r="G85" s="322"/>
      <c r="H85" s="322"/>
      <c r="I85" s="322"/>
      <c r="J85" s="322"/>
      <c r="K85" s="322"/>
      <c r="L85" s="322"/>
      <c r="M85" s="322"/>
      <c r="N85" s="323"/>
      <c r="O85" s="182"/>
      <c r="P85" s="183"/>
      <c r="Q85" s="184"/>
    </row>
    <row r="86" spans="2:17" ht="16.149999999999999" customHeight="1">
      <c r="B86" s="321"/>
      <c r="C86" s="322"/>
      <c r="D86" s="322"/>
      <c r="E86" s="322"/>
      <c r="F86" s="322"/>
      <c r="G86" s="322"/>
      <c r="H86" s="322"/>
      <c r="I86" s="322"/>
      <c r="J86" s="322"/>
      <c r="K86" s="322"/>
      <c r="L86" s="322"/>
      <c r="M86" s="322"/>
      <c r="N86" s="323"/>
      <c r="O86" s="182"/>
      <c r="P86" s="183"/>
      <c r="Q86" s="184"/>
    </row>
    <row r="87" spans="2:17" ht="16.149999999999999" customHeight="1">
      <c r="B87" s="321"/>
      <c r="C87" s="322"/>
      <c r="D87" s="322"/>
      <c r="E87" s="322"/>
      <c r="F87" s="322"/>
      <c r="G87" s="322"/>
      <c r="H87" s="322"/>
      <c r="I87" s="322"/>
      <c r="J87" s="322"/>
      <c r="K87" s="322"/>
      <c r="L87" s="322"/>
      <c r="M87" s="322"/>
      <c r="N87" s="323"/>
      <c r="O87" s="182"/>
      <c r="P87" s="183"/>
      <c r="Q87" s="184"/>
    </row>
    <row r="88" spans="2:17" ht="16.149999999999999" customHeight="1">
      <c r="B88" s="321"/>
      <c r="C88" s="322"/>
      <c r="D88" s="322"/>
      <c r="E88" s="322"/>
      <c r="F88" s="322"/>
      <c r="G88" s="322"/>
      <c r="H88" s="322"/>
      <c r="I88" s="322"/>
      <c r="J88" s="322"/>
      <c r="K88" s="322"/>
      <c r="L88" s="322"/>
      <c r="M88" s="322"/>
      <c r="N88" s="323"/>
      <c r="O88" s="182"/>
      <c r="P88" s="183"/>
      <c r="Q88" s="184"/>
    </row>
    <row r="89" spans="2:17" ht="16.149999999999999" customHeight="1">
      <c r="B89" s="321"/>
      <c r="C89" s="322"/>
      <c r="D89" s="322"/>
      <c r="E89" s="322"/>
      <c r="F89" s="322"/>
      <c r="G89" s="322"/>
      <c r="H89" s="322"/>
      <c r="I89" s="322"/>
      <c r="J89" s="322"/>
      <c r="K89" s="322"/>
      <c r="L89" s="322"/>
      <c r="M89" s="322"/>
      <c r="N89" s="323"/>
      <c r="O89" s="182"/>
      <c r="P89" s="183"/>
      <c r="Q89" s="184"/>
    </row>
    <row r="90" spans="2:17" ht="16.149999999999999" customHeight="1">
      <c r="B90" s="321"/>
      <c r="C90" s="322"/>
      <c r="D90" s="322"/>
      <c r="E90" s="322"/>
      <c r="F90" s="322"/>
      <c r="G90" s="322"/>
      <c r="H90" s="322"/>
      <c r="I90" s="322"/>
      <c r="J90" s="322"/>
      <c r="K90" s="322"/>
      <c r="L90" s="322"/>
      <c r="M90" s="322"/>
      <c r="N90" s="323"/>
      <c r="O90" s="182"/>
      <c r="P90" s="183"/>
      <c r="Q90" s="184"/>
    </row>
    <row r="91" spans="2:17" ht="16.149999999999999" customHeight="1">
      <c r="B91" s="321"/>
      <c r="C91" s="322"/>
      <c r="D91" s="322"/>
      <c r="E91" s="322"/>
      <c r="F91" s="322"/>
      <c r="G91" s="322"/>
      <c r="H91" s="322"/>
      <c r="I91" s="322"/>
      <c r="J91" s="322"/>
      <c r="K91" s="322"/>
      <c r="L91" s="322"/>
      <c r="M91" s="322"/>
      <c r="N91" s="323"/>
      <c r="O91" s="182"/>
      <c r="P91" s="183"/>
    </row>
    <row r="92" spans="2:17" ht="16.149999999999999" customHeight="1">
      <c r="B92" s="321"/>
      <c r="C92" s="322"/>
      <c r="D92" s="322"/>
      <c r="E92" s="322"/>
      <c r="F92" s="322"/>
      <c r="G92" s="322"/>
      <c r="H92" s="322"/>
      <c r="I92" s="322"/>
      <c r="J92" s="322"/>
      <c r="K92" s="322"/>
      <c r="L92" s="322"/>
      <c r="M92" s="322"/>
      <c r="N92" s="323"/>
      <c r="O92" s="182"/>
      <c r="P92" s="183"/>
    </row>
    <row r="93" spans="2:17" ht="16.149999999999999" customHeight="1">
      <c r="B93" s="321"/>
      <c r="C93" s="322"/>
      <c r="D93" s="322"/>
      <c r="E93" s="322"/>
      <c r="F93" s="322"/>
      <c r="G93" s="322"/>
      <c r="H93" s="322"/>
      <c r="I93" s="322"/>
      <c r="J93" s="322"/>
      <c r="K93" s="322"/>
      <c r="L93" s="322"/>
      <c r="M93" s="322"/>
      <c r="N93" s="323"/>
      <c r="O93" s="182"/>
      <c r="P93" s="183"/>
    </row>
    <row r="94" spans="2:17" ht="16.149999999999999" customHeight="1">
      <c r="B94" s="321"/>
      <c r="C94" s="322"/>
      <c r="D94" s="322"/>
      <c r="E94" s="322"/>
      <c r="F94" s="322"/>
      <c r="G94" s="322"/>
      <c r="H94" s="322"/>
      <c r="I94" s="322"/>
      <c r="J94" s="322"/>
      <c r="K94" s="322"/>
      <c r="L94" s="322"/>
      <c r="M94" s="322"/>
      <c r="N94" s="323"/>
      <c r="O94" s="182"/>
      <c r="P94" s="183"/>
    </row>
    <row r="95" spans="2:17" ht="16.149999999999999" customHeight="1">
      <c r="B95" s="321"/>
      <c r="C95" s="322"/>
      <c r="D95" s="322"/>
      <c r="E95" s="322"/>
      <c r="F95" s="322"/>
      <c r="G95" s="322"/>
      <c r="H95" s="322"/>
      <c r="I95" s="322"/>
      <c r="J95" s="322"/>
      <c r="K95" s="322"/>
      <c r="L95" s="322"/>
      <c r="M95" s="322"/>
      <c r="N95" s="323"/>
      <c r="O95" s="182"/>
      <c r="P95" s="183"/>
    </row>
    <row r="96" spans="2:17" ht="16.149999999999999" customHeight="1">
      <c r="B96" s="321"/>
      <c r="C96" s="322"/>
      <c r="D96" s="322"/>
      <c r="E96" s="322"/>
      <c r="F96" s="322"/>
      <c r="G96" s="322"/>
      <c r="H96" s="322"/>
      <c r="I96" s="322"/>
      <c r="J96" s="322"/>
      <c r="K96" s="322"/>
      <c r="L96" s="322"/>
      <c r="M96" s="322"/>
      <c r="N96" s="323"/>
      <c r="O96" s="182"/>
      <c r="P96" s="183"/>
    </row>
    <row r="97" spans="2:16" ht="16.149999999999999" customHeight="1">
      <c r="B97" s="321"/>
      <c r="C97" s="322"/>
      <c r="D97" s="322"/>
      <c r="E97" s="322"/>
      <c r="F97" s="322"/>
      <c r="G97" s="322"/>
      <c r="H97" s="322"/>
      <c r="I97" s="322"/>
      <c r="J97" s="322"/>
      <c r="K97" s="322"/>
      <c r="L97" s="322"/>
      <c r="M97" s="322"/>
      <c r="N97" s="323"/>
      <c r="O97" s="182"/>
      <c r="P97" s="183"/>
    </row>
    <row r="98" spans="2:16" ht="16.899999999999999" customHeight="1" thickBot="1">
      <c r="B98" s="324"/>
      <c r="C98" s="325"/>
      <c r="D98" s="325"/>
      <c r="E98" s="325"/>
      <c r="F98" s="325"/>
      <c r="G98" s="325"/>
      <c r="H98" s="325"/>
      <c r="I98" s="325"/>
      <c r="J98" s="325"/>
      <c r="K98" s="325"/>
      <c r="L98" s="325"/>
      <c r="M98" s="325"/>
      <c r="N98" s="326"/>
      <c r="O98" s="182"/>
      <c r="P98" s="183"/>
    </row>
  </sheetData>
  <mergeCells count="86">
    <mergeCell ref="K6:K7"/>
    <mergeCell ref="M6:N7"/>
    <mergeCell ref="E7:F7"/>
    <mergeCell ref="B8:B14"/>
    <mergeCell ref="C8:C14"/>
    <mergeCell ref="D8:D10"/>
    <mergeCell ref="L8:L10"/>
    <mergeCell ref="D11:D14"/>
    <mergeCell ref="L11:L14"/>
    <mergeCell ref="B15:B18"/>
    <mergeCell ref="C15:C18"/>
    <mergeCell ref="D15:D17"/>
    <mergeCell ref="L15:L17"/>
    <mergeCell ref="B19:B21"/>
    <mergeCell ref="C19:C21"/>
    <mergeCell ref="D19:D21"/>
    <mergeCell ref="L19:L21"/>
    <mergeCell ref="B22:B25"/>
    <mergeCell ref="C22:C25"/>
    <mergeCell ref="D22:D25"/>
    <mergeCell ref="L22:L25"/>
    <mergeCell ref="B26:B27"/>
    <mergeCell ref="C26:C27"/>
    <mergeCell ref="D26:D27"/>
    <mergeCell ref="L26:L27"/>
    <mergeCell ref="B28:B30"/>
    <mergeCell ref="C28:C30"/>
    <mergeCell ref="D28:D30"/>
    <mergeCell ref="L28:L30"/>
    <mergeCell ref="B31:B34"/>
    <mergeCell ref="C31:C34"/>
    <mergeCell ref="D31:D32"/>
    <mergeCell ref="L31:L32"/>
    <mergeCell ref="D33:D34"/>
    <mergeCell ref="L33:L34"/>
    <mergeCell ref="B35:B37"/>
    <mergeCell ref="C35:C37"/>
    <mergeCell ref="D35:D37"/>
    <mergeCell ref="L35:L37"/>
    <mergeCell ref="B39:B41"/>
    <mergeCell ref="C39:C41"/>
    <mergeCell ref="D39:D40"/>
    <mergeCell ref="L39:L40"/>
    <mergeCell ref="B42:B46"/>
    <mergeCell ref="C42:C46"/>
    <mergeCell ref="D42:D44"/>
    <mergeCell ref="L42:L44"/>
    <mergeCell ref="D45:D46"/>
    <mergeCell ref="L45:L46"/>
    <mergeCell ref="B47:B48"/>
    <mergeCell ref="C47:C48"/>
    <mergeCell ref="D47:D48"/>
    <mergeCell ref="L47:L48"/>
    <mergeCell ref="B49:B50"/>
    <mergeCell ref="C49:C50"/>
    <mergeCell ref="D49:D50"/>
    <mergeCell ref="L49:L50"/>
    <mergeCell ref="L51:L52"/>
    <mergeCell ref="B55:B57"/>
    <mergeCell ref="C55:C57"/>
    <mergeCell ref="D55:D57"/>
    <mergeCell ref="L55:L57"/>
    <mergeCell ref="B51:B52"/>
    <mergeCell ref="C51:C52"/>
    <mergeCell ref="D51:D52"/>
    <mergeCell ref="B84:N98"/>
    <mergeCell ref="B64:B66"/>
    <mergeCell ref="C64:C66"/>
    <mergeCell ref="D64:D66"/>
    <mergeCell ref="L64:L66"/>
    <mergeCell ref="B67:B68"/>
    <mergeCell ref="C67:C68"/>
    <mergeCell ref="D67:D68"/>
    <mergeCell ref="L67:L68"/>
    <mergeCell ref="B73:B77"/>
    <mergeCell ref="C73:C77"/>
    <mergeCell ref="D74:D77"/>
    <mergeCell ref="L74:L77"/>
    <mergeCell ref="B58:B61"/>
    <mergeCell ref="C58:C61"/>
    <mergeCell ref="D58:D61"/>
    <mergeCell ref="L58:L61"/>
    <mergeCell ref="B62:B63"/>
    <mergeCell ref="C62:C63"/>
    <mergeCell ref="D62:D63"/>
    <mergeCell ref="L62:L63"/>
  </mergeCells>
  <phoneticPr fontId="2"/>
  <conditionalFormatting sqref="K70:K78 K55:K68 K39:K53 K8:K37">
    <cfRule type="expression" dxfId="33" priority="39">
      <formula>SUM($K$8:$K$78)&lt;1</formula>
    </cfRule>
  </conditionalFormatting>
  <conditionalFormatting sqref="F11">
    <cfRule type="expression" dxfId="32" priority="19">
      <formula>AND($I$11=FALSE,$R$11=TRUE)</formula>
    </cfRule>
  </conditionalFormatting>
  <conditionalFormatting sqref="F19">
    <cfRule type="expression" dxfId="31" priority="18">
      <formula>AND($I$19=FALSE,$R$19=TRUE)</formula>
    </cfRule>
  </conditionalFormatting>
  <conditionalFormatting sqref="F20">
    <cfRule type="expression" dxfId="30" priority="17">
      <formula>AND($I$20=FALSE,$R$20=TRUE)</formula>
    </cfRule>
  </conditionalFormatting>
  <conditionalFormatting sqref="F21">
    <cfRule type="expression" dxfId="29" priority="16">
      <formula>AND($I$21=FALSE,$R$21=TRUE)</formula>
    </cfRule>
  </conditionalFormatting>
  <conditionalFormatting sqref="F22">
    <cfRule type="expression" dxfId="28" priority="15">
      <formula>AND($I$22=FALSE,$R$22=TRUE)</formula>
    </cfRule>
  </conditionalFormatting>
  <conditionalFormatting sqref="F31">
    <cfRule type="expression" dxfId="27" priority="14">
      <formula>AND($I$31=FALSE,$R$31=TRUE)</formula>
    </cfRule>
  </conditionalFormatting>
  <conditionalFormatting sqref="F34">
    <cfRule type="expression" dxfId="26" priority="13">
      <formula>AND($I$34=FALSE,$R$34=TRUE)</formula>
    </cfRule>
  </conditionalFormatting>
  <conditionalFormatting sqref="F35">
    <cfRule type="expression" dxfId="25" priority="12">
      <formula>AND($I$35=FALSE,$R$35=TRUE)</formula>
    </cfRule>
  </conditionalFormatting>
  <conditionalFormatting sqref="F36">
    <cfRule type="expression" dxfId="24" priority="11">
      <formula>AND($I$36=FALSE,$R$36=TRUE)</formula>
    </cfRule>
  </conditionalFormatting>
  <conditionalFormatting sqref="F39">
    <cfRule type="expression" dxfId="23" priority="10">
      <formula>AND($I$39=FALSE,$R$39=TRUE)</formula>
    </cfRule>
  </conditionalFormatting>
  <conditionalFormatting sqref="F41">
    <cfRule type="expression" dxfId="22" priority="9">
      <formula>AND($I$41=FALSE,$R$41=TRUE)</formula>
    </cfRule>
  </conditionalFormatting>
  <conditionalFormatting sqref="F44">
    <cfRule type="expression" dxfId="21" priority="8">
      <formula>AND($I$44=FALSE,$R$44=TRUE)</formula>
    </cfRule>
  </conditionalFormatting>
  <conditionalFormatting sqref="F49">
    <cfRule type="expression" dxfId="20" priority="7">
      <formula>AND($I$49=FALSE,$R$49=TRUE)</formula>
    </cfRule>
  </conditionalFormatting>
  <conditionalFormatting sqref="F53">
    <cfRule type="expression" dxfId="19" priority="6">
      <formula>AND($I$53=FALSE,$R$53=TRUE)</formula>
    </cfRule>
  </conditionalFormatting>
  <conditionalFormatting sqref="F64">
    <cfRule type="expression" dxfId="18" priority="5">
      <formula>AND($I$64=FALSE,$R$64=TRUE)</formula>
    </cfRule>
  </conditionalFormatting>
  <conditionalFormatting sqref="F65">
    <cfRule type="expression" dxfId="17" priority="4">
      <formula>AND($I$65=FALSE,$R$65=TRUE)</formula>
    </cfRule>
  </conditionalFormatting>
  <conditionalFormatting sqref="F72">
    <cfRule type="expression" dxfId="16" priority="3">
      <formula>AND($I$72=FALSE,$R$72=TRUE)</formula>
    </cfRule>
  </conditionalFormatting>
  <conditionalFormatting sqref="F74">
    <cfRule type="expression" dxfId="15" priority="2">
      <formula>AND($I$74=FALSE,$R$74=TRUE)</formula>
    </cfRule>
  </conditionalFormatting>
  <conditionalFormatting sqref="F76">
    <cfRule type="expression" dxfId="14" priority="1">
      <formula>AND($I$76=FALSE,$R$76=TRUE)</formula>
    </cfRule>
  </conditionalFormatting>
  <pageMargins left="0.7" right="0.7" top="0.75" bottom="0.75" header="0.3" footer="0.3"/>
  <pageSetup paperSize="9" scale="39" orientation="landscape" r:id="rId1"/>
  <rowBreaks count="4" manualBreakCount="4">
    <brk id="18" max="14" man="1"/>
    <brk id="37" max="14" man="1"/>
    <brk id="54" max="14" man="1"/>
    <brk id="7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BS-1-1">
              <controlPr defaultSize="0" autoFill="0" autoLine="0" autoPict="0">
                <anchor moveWithCells="1">
                  <from>
                    <xdr:col>4</xdr:col>
                    <xdr:colOff>133350</xdr:colOff>
                    <xdr:row>7</xdr:row>
                    <xdr:rowOff>95250</xdr:rowOff>
                  </from>
                  <to>
                    <xdr:col>4</xdr:col>
                    <xdr:colOff>438150</xdr:colOff>
                    <xdr:row>8</xdr:row>
                    <xdr:rowOff>152400</xdr:rowOff>
                  </to>
                </anchor>
              </controlPr>
            </control>
          </mc:Choice>
        </mc:AlternateContent>
        <mc:AlternateContent xmlns:mc="http://schemas.openxmlformats.org/markup-compatibility/2006">
          <mc:Choice Requires="x14">
            <control shapeId="4098" r:id="rId5" name="CBS-1-2">
              <controlPr defaultSize="0" autoFill="0" autoLine="0" autoPict="0">
                <anchor moveWithCells="1">
                  <from>
                    <xdr:col>4</xdr:col>
                    <xdr:colOff>133350</xdr:colOff>
                    <xdr:row>8</xdr:row>
                    <xdr:rowOff>95250</xdr:rowOff>
                  </from>
                  <to>
                    <xdr:col>4</xdr:col>
                    <xdr:colOff>438150</xdr:colOff>
                    <xdr:row>9</xdr:row>
                    <xdr:rowOff>152400</xdr:rowOff>
                  </to>
                </anchor>
              </controlPr>
            </control>
          </mc:Choice>
        </mc:AlternateContent>
        <mc:AlternateContent xmlns:mc="http://schemas.openxmlformats.org/markup-compatibility/2006">
          <mc:Choice Requires="x14">
            <control shapeId="4099" r:id="rId6" name="CBS-1-3">
              <controlPr defaultSize="0" autoFill="0" autoLine="0" autoPict="0">
                <anchor moveWithCells="1">
                  <from>
                    <xdr:col>4</xdr:col>
                    <xdr:colOff>133350</xdr:colOff>
                    <xdr:row>9</xdr:row>
                    <xdr:rowOff>76200</xdr:rowOff>
                  </from>
                  <to>
                    <xdr:col>4</xdr:col>
                    <xdr:colOff>438150</xdr:colOff>
                    <xdr:row>10</xdr:row>
                    <xdr:rowOff>152400</xdr:rowOff>
                  </to>
                </anchor>
              </controlPr>
            </control>
          </mc:Choice>
        </mc:AlternateContent>
        <mc:AlternateContent xmlns:mc="http://schemas.openxmlformats.org/markup-compatibility/2006">
          <mc:Choice Requires="x14">
            <control shapeId="4100" r:id="rId7" name="CBS-1-5">
              <controlPr defaultSize="0" autoFill="0" autoLine="0" autoPict="0">
                <anchor moveWithCells="1">
                  <from>
                    <xdr:col>4</xdr:col>
                    <xdr:colOff>133350</xdr:colOff>
                    <xdr:row>11</xdr:row>
                    <xdr:rowOff>95250</xdr:rowOff>
                  </from>
                  <to>
                    <xdr:col>4</xdr:col>
                    <xdr:colOff>438150</xdr:colOff>
                    <xdr:row>12</xdr:row>
                    <xdr:rowOff>152400</xdr:rowOff>
                  </to>
                </anchor>
              </controlPr>
            </control>
          </mc:Choice>
        </mc:AlternateContent>
        <mc:AlternateContent xmlns:mc="http://schemas.openxmlformats.org/markup-compatibility/2006">
          <mc:Choice Requires="x14">
            <control shapeId="4101" r:id="rId8" name="CBS-1-6">
              <controlPr defaultSize="0" autoFill="0" autoLine="0" autoPict="0">
                <anchor moveWithCells="1">
                  <from>
                    <xdr:col>4</xdr:col>
                    <xdr:colOff>133350</xdr:colOff>
                    <xdr:row>12</xdr:row>
                    <xdr:rowOff>95250</xdr:rowOff>
                  </from>
                  <to>
                    <xdr:col>4</xdr:col>
                    <xdr:colOff>438150</xdr:colOff>
                    <xdr:row>13</xdr:row>
                    <xdr:rowOff>152400</xdr:rowOff>
                  </to>
                </anchor>
              </controlPr>
            </control>
          </mc:Choice>
        </mc:AlternateContent>
        <mc:AlternateContent xmlns:mc="http://schemas.openxmlformats.org/markup-compatibility/2006">
          <mc:Choice Requires="x14">
            <control shapeId="4102" r:id="rId9" name="CBS-1-7">
              <controlPr defaultSize="0" autoFill="0" autoLine="0" autoPict="0">
                <anchor moveWithCells="1">
                  <from>
                    <xdr:col>4</xdr:col>
                    <xdr:colOff>133350</xdr:colOff>
                    <xdr:row>13</xdr:row>
                    <xdr:rowOff>95250</xdr:rowOff>
                  </from>
                  <to>
                    <xdr:col>4</xdr:col>
                    <xdr:colOff>438150</xdr:colOff>
                    <xdr:row>14</xdr:row>
                    <xdr:rowOff>152400</xdr:rowOff>
                  </to>
                </anchor>
              </controlPr>
            </control>
          </mc:Choice>
        </mc:AlternateContent>
        <mc:AlternateContent xmlns:mc="http://schemas.openxmlformats.org/markup-compatibility/2006">
          <mc:Choice Requires="x14">
            <control shapeId="4103" r:id="rId10" name="CBS-2-1">
              <controlPr defaultSize="0" autoFill="0" autoLine="0" autoPict="0">
                <anchor moveWithCells="1">
                  <from>
                    <xdr:col>4</xdr:col>
                    <xdr:colOff>133350</xdr:colOff>
                    <xdr:row>14</xdr:row>
                    <xdr:rowOff>142875</xdr:rowOff>
                  </from>
                  <to>
                    <xdr:col>4</xdr:col>
                    <xdr:colOff>438150</xdr:colOff>
                    <xdr:row>15</xdr:row>
                    <xdr:rowOff>200025</xdr:rowOff>
                  </to>
                </anchor>
              </controlPr>
            </control>
          </mc:Choice>
        </mc:AlternateContent>
        <mc:AlternateContent xmlns:mc="http://schemas.openxmlformats.org/markup-compatibility/2006">
          <mc:Choice Requires="x14">
            <control shapeId="4104" r:id="rId11" name="CBS-2-3">
              <controlPr defaultSize="0" autoFill="0" autoLine="0" autoPict="0">
                <anchor moveWithCells="1">
                  <from>
                    <xdr:col>4</xdr:col>
                    <xdr:colOff>123825</xdr:colOff>
                    <xdr:row>15</xdr:row>
                    <xdr:rowOff>619125</xdr:rowOff>
                  </from>
                  <to>
                    <xdr:col>4</xdr:col>
                    <xdr:colOff>428625</xdr:colOff>
                    <xdr:row>17</xdr:row>
                    <xdr:rowOff>257175</xdr:rowOff>
                  </to>
                </anchor>
              </controlPr>
            </control>
          </mc:Choice>
        </mc:AlternateContent>
        <mc:AlternateContent xmlns:mc="http://schemas.openxmlformats.org/markup-compatibility/2006">
          <mc:Choice Requires="x14">
            <control shapeId="4105" r:id="rId12" name="CBS-2-4">
              <controlPr defaultSize="0" autoFill="0" autoLine="0" autoPict="0">
                <anchor moveWithCells="1">
                  <from>
                    <xdr:col>4</xdr:col>
                    <xdr:colOff>123825</xdr:colOff>
                    <xdr:row>16</xdr:row>
                    <xdr:rowOff>304800</xdr:rowOff>
                  </from>
                  <to>
                    <xdr:col>4</xdr:col>
                    <xdr:colOff>428625</xdr:colOff>
                    <xdr:row>18</xdr:row>
                    <xdr:rowOff>571500</xdr:rowOff>
                  </to>
                </anchor>
              </controlPr>
            </control>
          </mc:Choice>
        </mc:AlternateContent>
        <mc:AlternateContent xmlns:mc="http://schemas.openxmlformats.org/markup-compatibility/2006">
          <mc:Choice Requires="x14">
            <control shapeId="4106" r:id="rId13" name="CBS-3-2">
              <controlPr defaultSize="0" autoFill="0" autoLine="0" autoPict="0">
                <anchor moveWithCells="1">
                  <from>
                    <xdr:col>4</xdr:col>
                    <xdr:colOff>123825</xdr:colOff>
                    <xdr:row>18</xdr:row>
                    <xdr:rowOff>838200</xdr:rowOff>
                  </from>
                  <to>
                    <xdr:col>4</xdr:col>
                    <xdr:colOff>419100</xdr:colOff>
                    <xdr:row>20</xdr:row>
                    <xdr:rowOff>457200</xdr:rowOff>
                  </to>
                </anchor>
              </controlPr>
            </control>
          </mc:Choice>
        </mc:AlternateContent>
        <mc:AlternateContent xmlns:mc="http://schemas.openxmlformats.org/markup-compatibility/2006">
          <mc:Choice Requires="x14">
            <control shapeId="4107" r:id="rId14" name="CBS-3-1">
              <controlPr defaultSize="0" autoFill="0" autoLine="0" autoPict="0">
                <anchor moveWithCells="1">
                  <from>
                    <xdr:col>4</xdr:col>
                    <xdr:colOff>133350</xdr:colOff>
                    <xdr:row>17</xdr:row>
                    <xdr:rowOff>409575</xdr:rowOff>
                  </from>
                  <to>
                    <xdr:col>4</xdr:col>
                    <xdr:colOff>438150</xdr:colOff>
                    <xdr:row>19</xdr:row>
                    <xdr:rowOff>285750</xdr:rowOff>
                  </to>
                </anchor>
              </controlPr>
            </control>
          </mc:Choice>
        </mc:AlternateContent>
        <mc:AlternateContent xmlns:mc="http://schemas.openxmlformats.org/markup-compatibility/2006">
          <mc:Choice Requires="x14">
            <control shapeId="4108" r:id="rId15" name="CBS-4-1">
              <controlPr defaultSize="0" autoFill="0" autoLine="0" autoPict="0">
                <anchor moveWithCells="1">
                  <from>
                    <xdr:col>4</xdr:col>
                    <xdr:colOff>133350</xdr:colOff>
                    <xdr:row>20</xdr:row>
                    <xdr:rowOff>1019175</xdr:rowOff>
                  </from>
                  <to>
                    <xdr:col>4</xdr:col>
                    <xdr:colOff>438150</xdr:colOff>
                    <xdr:row>22</xdr:row>
                    <xdr:rowOff>180975</xdr:rowOff>
                  </to>
                </anchor>
              </controlPr>
            </control>
          </mc:Choice>
        </mc:AlternateContent>
        <mc:AlternateContent xmlns:mc="http://schemas.openxmlformats.org/markup-compatibility/2006">
          <mc:Choice Requires="x14">
            <control shapeId="4109" r:id="rId16" name="CBS-3-3">
              <controlPr defaultSize="0" autoFill="0" autoLine="0" autoPict="0">
                <anchor moveWithCells="1">
                  <from>
                    <xdr:col>4</xdr:col>
                    <xdr:colOff>152400</xdr:colOff>
                    <xdr:row>19</xdr:row>
                    <xdr:rowOff>800100</xdr:rowOff>
                  </from>
                  <to>
                    <xdr:col>4</xdr:col>
                    <xdr:colOff>457200</xdr:colOff>
                    <xdr:row>21</xdr:row>
                    <xdr:rowOff>247650</xdr:rowOff>
                  </to>
                </anchor>
              </controlPr>
            </control>
          </mc:Choice>
        </mc:AlternateContent>
        <mc:AlternateContent xmlns:mc="http://schemas.openxmlformats.org/markup-compatibility/2006">
          <mc:Choice Requires="x14">
            <control shapeId="4110" r:id="rId17" name="CBS-4-2">
              <controlPr defaultSize="0" autoFill="0" autoLine="0" autoPict="0">
                <anchor moveWithCells="1">
                  <from>
                    <xdr:col>4</xdr:col>
                    <xdr:colOff>133350</xdr:colOff>
                    <xdr:row>22</xdr:row>
                    <xdr:rowOff>66675</xdr:rowOff>
                  </from>
                  <to>
                    <xdr:col>4</xdr:col>
                    <xdr:colOff>438150</xdr:colOff>
                    <xdr:row>23</xdr:row>
                    <xdr:rowOff>114300</xdr:rowOff>
                  </to>
                </anchor>
              </controlPr>
            </control>
          </mc:Choice>
        </mc:AlternateContent>
        <mc:AlternateContent xmlns:mc="http://schemas.openxmlformats.org/markup-compatibility/2006">
          <mc:Choice Requires="x14">
            <control shapeId="4111" r:id="rId18" name="CBS-4-4">
              <controlPr defaultSize="0" autoFill="0" autoLine="0" autoPict="0">
                <anchor moveWithCells="1">
                  <from>
                    <xdr:col>4</xdr:col>
                    <xdr:colOff>133350</xdr:colOff>
                    <xdr:row>24</xdr:row>
                    <xdr:rowOff>28575</xdr:rowOff>
                  </from>
                  <to>
                    <xdr:col>4</xdr:col>
                    <xdr:colOff>438150</xdr:colOff>
                    <xdr:row>25</xdr:row>
                    <xdr:rowOff>85725</xdr:rowOff>
                  </to>
                </anchor>
              </controlPr>
            </control>
          </mc:Choice>
        </mc:AlternateContent>
        <mc:AlternateContent xmlns:mc="http://schemas.openxmlformats.org/markup-compatibility/2006">
          <mc:Choice Requires="x14">
            <control shapeId="4112" r:id="rId19" name="CBS-5-1">
              <controlPr defaultSize="0" autoFill="0" autoLine="0" autoPict="0">
                <anchor moveWithCells="1">
                  <from>
                    <xdr:col>4</xdr:col>
                    <xdr:colOff>142875</xdr:colOff>
                    <xdr:row>24</xdr:row>
                    <xdr:rowOff>466725</xdr:rowOff>
                  </from>
                  <to>
                    <xdr:col>4</xdr:col>
                    <xdr:colOff>447675</xdr:colOff>
                    <xdr:row>26</xdr:row>
                    <xdr:rowOff>314325</xdr:rowOff>
                  </to>
                </anchor>
              </controlPr>
            </control>
          </mc:Choice>
        </mc:AlternateContent>
        <mc:AlternateContent xmlns:mc="http://schemas.openxmlformats.org/markup-compatibility/2006">
          <mc:Choice Requires="x14">
            <control shapeId="4113" r:id="rId20" name="CBS-5-2">
              <controlPr defaultSize="0" autoFill="0" autoLine="0" autoPict="0">
                <anchor moveWithCells="1">
                  <from>
                    <xdr:col>4</xdr:col>
                    <xdr:colOff>133350</xdr:colOff>
                    <xdr:row>26</xdr:row>
                    <xdr:rowOff>95250</xdr:rowOff>
                  </from>
                  <to>
                    <xdr:col>4</xdr:col>
                    <xdr:colOff>438150</xdr:colOff>
                    <xdr:row>27</xdr:row>
                    <xdr:rowOff>152400</xdr:rowOff>
                  </to>
                </anchor>
              </controlPr>
            </control>
          </mc:Choice>
        </mc:AlternateContent>
        <mc:AlternateContent xmlns:mc="http://schemas.openxmlformats.org/markup-compatibility/2006">
          <mc:Choice Requires="x14">
            <control shapeId="4114" r:id="rId21" name="CBS-6-1">
              <controlPr defaultSize="0" autoFill="0" autoLine="0" autoPict="0">
                <anchor moveWithCells="1">
                  <from>
                    <xdr:col>4</xdr:col>
                    <xdr:colOff>133350</xdr:colOff>
                    <xdr:row>26</xdr:row>
                    <xdr:rowOff>247650</xdr:rowOff>
                  </from>
                  <to>
                    <xdr:col>4</xdr:col>
                    <xdr:colOff>438150</xdr:colOff>
                    <xdr:row>28</xdr:row>
                    <xdr:rowOff>742950</xdr:rowOff>
                  </to>
                </anchor>
              </controlPr>
            </control>
          </mc:Choice>
        </mc:AlternateContent>
        <mc:AlternateContent xmlns:mc="http://schemas.openxmlformats.org/markup-compatibility/2006">
          <mc:Choice Requires="x14">
            <control shapeId="4115" r:id="rId22" name="CBS-6-2">
              <controlPr defaultSize="0" autoFill="0" autoLine="0" autoPict="0">
                <anchor moveWithCells="1">
                  <from>
                    <xdr:col>4</xdr:col>
                    <xdr:colOff>133350</xdr:colOff>
                    <xdr:row>28</xdr:row>
                    <xdr:rowOff>95250</xdr:rowOff>
                  </from>
                  <to>
                    <xdr:col>4</xdr:col>
                    <xdr:colOff>438150</xdr:colOff>
                    <xdr:row>29</xdr:row>
                    <xdr:rowOff>152400</xdr:rowOff>
                  </to>
                </anchor>
              </controlPr>
            </control>
          </mc:Choice>
        </mc:AlternateContent>
        <mc:AlternateContent xmlns:mc="http://schemas.openxmlformats.org/markup-compatibility/2006">
          <mc:Choice Requires="x14">
            <control shapeId="4116" r:id="rId23" name="CBS-6-3">
              <controlPr defaultSize="0" autoFill="0" autoLine="0" autoPict="0">
                <anchor moveWithCells="1">
                  <from>
                    <xdr:col>4</xdr:col>
                    <xdr:colOff>142875</xdr:colOff>
                    <xdr:row>28</xdr:row>
                    <xdr:rowOff>1200150</xdr:rowOff>
                  </from>
                  <to>
                    <xdr:col>4</xdr:col>
                    <xdr:colOff>447675</xdr:colOff>
                    <xdr:row>30</xdr:row>
                    <xdr:rowOff>266700</xdr:rowOff>
                  </to>
                </anchor>
              </controlPr>
            </control>
          </mc:Choice>
        </mc:AlternateContent>
        <mc:AlternateContent xmlns:mc="http://schemas.openxmlformats.org/markup-compatibility/2006">
          <mc:Choice Requires="x14">
            <control shapeId="4117" r:id="rId24" name="CBS-7-1">
              <controlPr defaultSize="0" autoFill="0" autoLine="0" autoPict="0">
                <anchor moveWithCells="1">
                  <from>
                    <xdr:col>4</xdr:col>
                    <xdr:colOff>133350</xdr:colOff>
                    <xdr:row>30</xdr:row>
                    <xdr:rowOff>95250</xdr:rowOff>
                  </from>
                  <to>
                    <xdr:col>4</xdr:col>
                    <xdr:colOff>438150</xdr:colOff>
                    <xdr:row>31</xdr:row>
                    <xdr:rowOff>152400</xdr:rowOff>
                  </to>
                </anchor>
              </controlPr>
            </control>
          </mc:Choice>
        </mc:AlternateContent>
        <mc:AlternateContent xmlns:mc="http://schemas.openxmlformats.org/markup-compatibility/2006">
          <mc:Choice Requires="x14">
            <control shapeId="4118" r:id="rId25" name="CBS-7-2">
              <controlPr defaultSize="0" autoFill="0" autoLine="0" autoPict="0">
                <anchor moveWithCells="1">
                  <from>
                    <xdr:col>4</xdr:col>
                    <xdr:colOff>133350</xdr:colOff>
                    <xdr:row>31</xdr:row>
                    <xdr:rowOff>57150</xdr:rowOff>
                  </from>
                  <to>
                    <xdr:col>4</xdr:col>
                    <xdr:colOff>438150</xdr:colOff>
                    <xdr:row>32</xdr:row>
                    <xdr:rowOff>114300</xdr:rowOff>
                  </to>
                </anchor>
              </controlPr>
            </control>
          </mc:Choice>
        </mc:AlternateContent>
        <mc:AlternateContent xmlns:mc="http://schemas.openxmlformats.org/markup-compatibility/2006">
          <mc:Choice Requires="x14">
            <control shapeId="4119" r:id="rId26" name="CBS-7-3">
              <controlPr defaultSize="0" autoFill="0" autoLine="0" autoPict="0">
                <anchor moveWithCells="1">
                  <from>
                    <xdr:col>4</xdr:col>
                    <xdr:colOff>133350</xdr:colOff>
                    <xdr:row>32</xdr:row>
                    <xdr:rowOff>28575</xdr:rowOff>
                  </from>
                  <to>
                    <xdr:col>4</xdr:col>
                    <xdr:colOff>438150</xdr:colOff>
                    <xdr:row>33</xdr:row>
                    <xdr:rowOff>85725</xdr:rowOff>
                  </to>
                </anchor>
              </controlPr>
            </control>
          </mc:Choice>
        </mc:AlternateContent>
        <mc:AlternateContent xmlns:mc="http://schemas.openxmlformats.org/markup-compatibility/2006">
          <mc:Choice Requires="x14">
            <control shapeId="4120" r:id="rId27" name="CBS-7-4">
              <controlPr defaultSize="0" autoFill="0" autoLine="0" autoPict="0">
                <anchor moveWithCells="1">
                  <from>
                    <xdr:col>4</xdr:col>
                    <xdr:colOff>133350</xdr:colOff>
                    <xdr:row>33</xdr:row>
                    <xdr:rowOff>19050</xdr:rowOff>
                  </from>
                  <to>
                    <xdr:col>4</xdr:col>
                    <xdr:colOff>438150</xdr:colOff>
                    <xdr:row>34</xdr:row>
                    <xdr:rowOff>76200</xdr:rowOff>
                  </to>
                </anchor>
              </controlPr>
            </control>
          </mc:Choice>
        </mc:AlternateContent>
        <mc:AlternateContent xmlns:mc="http://schemas.openxmlformats.org/markup-compatibility/2006">
          <mc:Choice Requires="x14">
            <control shapeId="4121" r:id="rId28" name="CBS-8-1">
              <controlPr defaultSize="0" autoFill="0" autoLine="0" autoPict="0">
                <anchor moveWithCells="1">
                  <from>
                    <xdr:col>4</xdr:col>
                    <xdr:colOff>142875</xdr:colOff>
                    <xdr:row>33</xdr:row>
                    <xdr:rowOff>200025</xdr:rowOff>
                  </from>
                  <to>
                    <xdr:col>4</xdr:col>
                    <xdr:colOff>447675</xdr:colOff>
                    <xdr:row>35</xdr:row>
                    <xdr:rowOff>285750</xdr:rowOff>
                  </to>
                </anchor>
              </controlPr>
            </control>
          </mc:Choice>
        </mc:AlternateContent>
        <mc:AlternateContent xmlns:mc="http://schemas.openxmlformats.org/markup-compatibility/2006">
          <mc:Choice Requires="x14">
            <control shapeId="4122" r:id="rId29" name="CBS-8-3">
              <controlPr defaultSize="0" autoFill="0" autoLine="0" autoPict="0">
                <anchor moveWithCells="1">
                  <from>
                    <xdr:col>4</xdr:col>
                    <xdr:colOff>142875</xdr:colOff>
                    <xdr:row>35</xdr:row>
                    <xdr:rowOff>647700</xdr:rowOff>
                  </from>
                  <to>
                    <xdr:col>4</xdr:col>
                    <xdr:colOff>447675</xdr:colOff>
                    <xdr:row>37</xdr:row>
                    <xdr:rowOff>95250</xdr:rowOff>
                  </to>
                </anchor>
              </controlPr>
            </control>
          </mc:Choice>
        </mc:AlternateContent>
        <mc:AlternateContent xmlns:mc="http://schemas.openxmlformats.org/markup-compatibility/2006">
          <mc:Choice Requires="x14">
            <control shapeId="4123" r:id="rId30" name="CBE-1-1">
              <controlPr defaultSize="0" autoFill="0" autoLine="0" autoPict="0">
                <anchor moveWithCells="1">
                  <from>
                    <xdr:col>4</xdr:col>
                    <xdr:colOff>142875</xdr:colOff>
                    <xdr:row>36</xdr:row>
                    <xdr:rowOff>685800</xdr:rowOff>
                  </from>
                  <to>
                    <xdr:col>4</xdr:col>
                    <xdr:colOff>447675</xdr:colOff>
                    <xdr:row>39</xdr:row>
                    <xdr:rowOff>295275</xdr:rowOff>
                  </to>
                </anchor>
              </controlPr>
            </control>
          </mc:Choice>
        </mc:AlternateContent>
        <mc:AlternateContent xmlns:mc="http://schemas.openxmlformats.org/markup-compatibility/2006">
          <mc:Choice Requires="x14">
            <control shapeId="4124" r:id="rId31" name="CBE-1-2">
              <controlPr defaultSize="0" autoFill="0" autoLine="0" autoPict="0">
                <anchor moveWithCells="1">
                  <from>
                    <xdr:col>4</xdr:col>
                    <xdr:colOff>133350</xdr:colOff>
                    <xdr:row>38</xdr:row>
                    <xdr:rowOff>638175</xdr:rowOff>
                  </from>
                  <to>
                    <xdr:col>4</xdr:col>
                    <xdr:colOff>438150</xdr:colOff>
                    <xdr:row>40</xdr:row>
                    <xdr:rowOff>257175</xdr:rowOff>
                  </to>
                </anchor>
              </controlPr>
            </control>
          </mc:Choice>
        </mc:AlternateContent>
        <mc:AlternateContent xmlns:mc="http://schemas.openxmlformats.org/markup-compatibility/2006">
          <mc:Choice Requires="x14">
            <control shapeId="4125" r:id="rId32" name="CBE-1-3">
              <controlPr defaultSize="0" autoFill="0" autoLine="0" autoPict="0">
                <anchor moveWithCells="1">
                  <from>
                    <xdr:col>4</xdr:col>
                    <xdr:colOff>133350</xdr:colOff>
                    <xdr:row>39</xdr:row>
                    <xdr:rowOff>685800</xdr:rowOff>
                  </from>
                  <to>
                    <xdr:col>4</xdr:col>
                    <xdr:colOff>438150</xdr:colOff>
                    <xdr:row>41</xdr:row>
                    <xdr:rowOff>219075</xdr:rowOff>
                  </to>
                </anchor>
              </controlPr>
            </control>
          </mc:Choice>
        </mc:AlternateContent>
        <mc:AlternateContent xmlns:mc="http://schemas.openxmlformats.org/markup-compatibility/2006">
          <mc:Choice Requires="x14">
            <control shapeId="4126" r:id="rId33" name="CBE-2-1">
              <controlPr defaultSize="0" autoFill="0" autoLine="0" autoPict="0">
                <anchor moveWithCells="1">
                  <from>
                    <xdr:col>4</xdr:col>
                    <xdr:colOff>133350</xdr:colOff>
                    <xdr:row>40</xdr:row>
                    <xdr:rowOff>676275</xdr:rowOff>
                  </from>
                  <to>
                    <xdr:col>4</xdr:col>
                    <xdr:colOff>438150</xdr:colOff>
                    <xdr:row>42</xdr:row>
                    <xdr:rowOff>19050</xdr:rowOff>
                  </to>
                </anchor>
              </controlPr>
            </control>
          </mc:Choice>
        </mc:AlternateContent>
        <mc:AlternateContent xmlns:mc="http://schemas.openxmlformats.org/markup-compatibility/2006">
          <mc:Choice Requires="x14">
            <control shapeId="4127" r:id="rId34" name="CBE-2-3">
              <controlPr defaultSize="0" autoFill="0" autoLine="0" autoPict="0">
                <anchor moveWithCells="1">
                  <from>
                    <xdr:col>4</xdr:col>
                    <xdr:colOff>142875</xdr:colOff>
                    <xdr:row>42</xdr:row>
                    <xdr:rowOff>561975</xdr:rowOff>
                  </from>
                  <to>
                    <xdr:col>4</xdr:col>
                    <xdr:colOff>447675</xdr:colOff>
                    <xdr:row>44</xdr:row>
                    <xdr:rowOff>47625</xdr:rowOff>
                  </to>
                </anchor>
              </controlPr>
            </control>
          </mc:Choice>
        </mc:AlternateContent>
        <mc:AlternateContent xmlns:mc="http://schemas.openxmlformats.org/markup-compatibility/2006">
          <mc:Choice Requires="x14">
            <control shapeId="4128" r:id="rId35" name="CBE-2-4">
              <controlPr defaultSize="0" autoFill="0" autoLine="0" autoPict="0">
                <anchor moveWithCells="1">
                  <from>
                    <xdr:col>4</xdr:col>
                    <xdr:colOff>152400</xdr:colOff>
                    <xdr:row>44</xdr:row>
                    <xdr:rowOff>28575</xdr:rowOff>
                  </from>
                  <to>
                    <xdr:col>4</xdr:col>
                    <xdr:colOff>457200</xdr:colOff>
                    <xdr:row>45</xdr:row>
                    <xdr:rowOff>57150</xdr:rowOff>
                  </to>
                </anchor>
              </controlPr>
            </control>
          </mc:Choice>
        </mc:AlternateContent>
        <mc:AlternateContent xmlns:mc="http://schemas.openxmlformats.org/markup-compatibility/2006">
          <mc:Choice Requires="x14">
            <control shapeId="4129" r:id="rId36" name="CBE-2-5">
              <controlPr defaultSize="0" autoFill="0" autoLine="0" autoPict="0">
                <anchor moveWithCells="1">
                  <from>
                    <xdr:col>4</xdr:col>
                    <xdr:colOff>171450</xdr:colOff>
                    <xdr:row>44</xdr:row>
                    <xdr:rowOff>371475</xdr:rowOff>
                  </from>
                  <to>
                    <xdr:col>4</xdr:col>
                    <xdr:colOff>476250</xdr:colOff>
                    <xdr:row>46</xdr:row>
                    <xdr:rowOff>238125</xdr:rowOff>
                  </to>
                </anchor>
              </controlPr>
            </control>
          </mc:Choice>
        </mc:AlternateContent>
        <mc:AlternateContent xmlns:mc="http://schemas.openxmlformats.org/markup-compatibility/2006">
          <mc:Choice Requires="x14">
            <control shapeId="4130" r:id="rId37" name="CBE-3-1">
              <controlPr defaultSize="0" autoFill="0" autoLine="0" autoPict="0">
                <anchor moveWithCells="1">
                  <from>
                    <xdr:col>4</xdr:col>
                    <xdr:colOff>152400</xdr:colOff>
                    <xdr:row>45</xdr:row>
                    <xdr:rowOff>733425</xdr:rowOff>
                  </from>
                  <to>
                    <xdr:col>4</xdr:col>
                    <xdr:colOff>457200</xdr:colOff>
                    <xdr:row>46</xdr:row>
                    <xdr:rowOff>609600</xdr:rowOff>
                  </to>
                </anchor>
              </controlPr>
            </control>
          </mc:Choice>
        </mc:AlternateContent>
        <mc:AlternateContent xmlns:mc="http://schemas.openxmlformats.org/markup-compatibility/2006">
          <mc:Choice Requires="x14">
            <control shapeId="4131" r:id="rId38" name="CBE-3-2">
              <controlPr defaultSize="0" autoFill="0" autoLine="0" autoPict="0">
                <anchor moveWithCells="1">
                  <from>
                    <xdr:col>4</xdr:col>
                    <xdr:colOff>152400</xdr:colOff>
                    <xdr:row>46</xdr:row>
                    <xdr:rowOff>352425</xdr:rowOff>
                  </from>
                  <to>
                    <xdr:col>4</xdr:col>
                    <xdr:colOff>457200</xdr:colOff>
                    <xdr:row>48</xdr:row>
                    <xdr:rowOff>276225</xdr:rowOff>
                  </to>
                </anchor>
              </controlPr>
            </control>
          </mc:Choice>
        </mc:AlternateContent>
        <mc:AlternateContent xmlns:mc="http://schemas.openxmlformats.org/markup-compatibility/2006">
          <mc:Choice Requires="x14">
            <control shapeId="4132" r:id="rId39" name="CBE-4-1">
              <controlPr defaultSize="0" autoFill="0" autoLine="0" autoPict="0">
                <anchor moveWithCells="1">
                  <from>
                    <xdr:col>4</xdr:col>
                    <xdr:colOff>152400</xdr:colOff>
                    <xdr:row>47</xdr:row>
                    <xdr:rowOff>619125</xdr:rowOff>
                  </from>
                  <to>
                    <xdr:col>4</xdr:col>
                    <xdr:colOff>457200</xdr:colOff>
                    <xdr:row>49</xdr:row>
                    <xdr:rowOff>47625</xdr:rowOff>
                  </to>
                </anchor>
              </controlPr>
            </control>
          </mc:Choice>
        </mc:AlternateContent>
        <mc:AlternateContent xmlns:mc="http://schemas.openxmlformats.org/markup-compatibility/2006">
          <mc:Choice Requires="x14">
            <control shapeId="4133" r:id="rId40" name="CBE-4-2">
              <controlPr defaultSize="0" autoFill="0" autoLine="0" autoPict="0">
                <anchor moveWithCells="1">
                  <from>
                    <xdr:col>4</xdr:col>
                    <xdr:colOff>152400</xdr:colOff>
                    <xdr:row>48</xdr:row>
                    <xdr:rowOff>438150</xdr:rowOff>
                  </from>
                  <to>
                    <xdr:col>4</xdr:col>
                    <xdr:colOff>457200</xdr:colOff>
                    <xdr:row>50</xdr:row>
                    <xdr:rowOff>266700</xdr:rowOff>
                  </to>
                </anchor>
              </controlPr>
            </control>
          </mc:Choice>
        </mc:AlternateContent>
        <mc:AlternateContent xmlns:mc="http://schemas.openxmlformats.org/markup-compatibility/2006">
          <mc:Choice Requires="x14">
            <control shapeId="4134" r:id="rId41" name="CBE-5-1">
              <controlPr defaultSize="0" autoFill="0" autoLine="0" autoPict="0">
                <anchor moveWithCells="1">
                  <from>
                    <xdr:col>4</xdr:col>
                    <xdr:colOff>152400</xdr:colOff>
                    <xdr:row>49</xdr:row>
                    <xdr:rowOff>419100</xdr:rowOff>
                  </from>
                  <to>
                    <xdr:col>4</xdr:col>
                    <xdr:colOff>457200</xdr:colOff>
                    <xdr:row>51</xdr:row>
                    <xdr:rowOff>276225</xdr:rowOff>
                  </to>
                </anchor>
              </controlPr>
            </control>
          </mc:Choice>
        </mc:AlternateContent>
        <mc:AlternateContent xmlns:mc="http://schemas.openxmlformats.org/markup-compatibility/2006">
          <mc:Choice Requires="x14">
            <control shapeId="4135" r:id="rId42" name="CBE-5-2">
              <controlPr defaultSize="0" autoFill="0" autoLine="0" autoPict="0">
                <anchor moveWithCells="1">
                  <from>
                    <xdr:col>4</xdr:col>
                    <xdr:colOff>142875</xdr:colOff>
                    <xdr:row>50</xdr:row>
                    <xdr:rowOff>295275</xdr:rowOff>
                  </from>
                  <to>
                    <xdr:col>4</xdr:col>
                    <xdr:colOff>447675</xdr:colOff>
                    <xdr:row>52</xdr:row>
                    <xdr:rowOff>438150</xdr:rowOff>
                  </to>
                </anchor>
              </controlPr>
            </control>
          </mc:Choice>
        </mc:AlternateContent>
        <mc:AlternateContent xmlns:mc="http://schemas.openxmlformats.org/markup-compatibility/2006">
          <mc:Choice Requires="x14">
            <control shapeId="4136" r:id="rId43" name="CBE-6-1">
              <controlPr defaultSize="0" autoFill="0" autoLine="0" autoPict="0">
                <anchor moveWithCells="1">
                  <from>
                    <xdr:col>4</xdr:col>
                    <xdr:colOff>142875</xdr:colOff>
                    <xdr:row>51</xdr:row>
                    <xdr:rowOff>695325</xdr:rowOff>
                  </from>
                  <to>
                    <xdr:col>4</xdr:col>
                    <xdr:colOff>447675</xdr:colOff>
                    <xdr:row>53</xdr:row>
                    <xdr:rowOff>0</xdr:rowOff>
                  </to>
                </anchor>
              </controlPr>
            </control>
          </mc:Choice>
        </mc:AlternateContent>
        <mc:AlternateContent xmlns:mc="http://schemas.openxmlformats.org/markup-compatibility/2006">
          <mc:Choice Requires="x14">
            <control shapeId="4137" r:id="rId44" name="CBG-1-1">
              <controlPr defaultSize="0" autoFill="0" autoLine="0" autoPict="0">
                <anchor moveWithCells="1">
                  <from>
                    <xdr:col>4</xdr:col>
                    <xdr:colOff>133350</xdr:colOff>
                    <xdr:row>54</xdr:row>
                    <xdr:rowOff>95250</xdr:rowOff>
                  </from>
                  <to>
                    <xdr:col>4</xdr:col>
                    <xdr:colOff>438150</xdr:colOff>
                    <xdr:row>55</xdr:row>
                    <xdr:rowOff>152400</xdr:rowOff>
                  </to>
                </anchor>
              </controlPr>
            </control>
          </mc:Choice>
        </mc:AlternateContent>
        <mc:AlternateContent xmlns:mc="http://schemas.openxmlformats.org/markup-compatibility/2006">
          <mc:Choice Requires="x14">
            <control shapeId="4138" r:id="rId45" name="CBG-1-2">
              <controlPr defaultSize="0" autoFill="0" autoLine="0" autoPict="0">
                <anchor moveWithCells="1">
                  <from>
                    <xdr:col>4</xdr:col>
                    <xdr:colOff>133350</xdr:colOff>
                    <xdr:row>55</xdr:row>
                    <xdr:rowOff>95250</xdr:rowOff>
                  </from>
                  <to>
                    <xdr:col>4</xdr:col>
                    <xdr:colOff>438150</xdr:colOff>
                    <xdr:row>56</xdr:row>
                    <xdr:rowOff>152400</xdr:rowOff>
                  </to>
                </anchor>
              </controlPr>
            </control>
          </mc:Choice>
        </mc:AlternateContent>
        <mc:AlternateContent xmlns:mc="http://schemas.openxmlformats.org/markup-compatibility/2006">
          <mc:Choice Requires="x14">
            <control shapeId="4139" r:id="rId46" name="CBG-1-3">
              <controlPr defaultSize="0" autoFill="0" autoLine="0" autoPict="0">
                <anchor moveWithCells="1">
                  <from>
                    <xdr:col>4</xdr:col>
                    <xdr:colOff>133350</xdr:colOff>
                    <xdr:row>56</xdr:row>
                    <xdr:rowOff>95250</xdr:rowOff>
                  </from>
                  <to>
                    <xdr:col>4</xdr:col>
                    <xdr:colOff>438150</xdr:colOff>
                    <xdr:row>57</xdr:row>
                    <xdr:rowOff>152400</xdr:rowOff>
                  </to>
                </anchor>
              </controlPr>
            </control>
          </mc:Choice>
        </mc:AlternateContent>
        <mc:AlternateContent xmlns:mc="http://schemas.openxmlformats.org/markup-compatibility/2006">
          <mc:Choice Requires="x14">
            <control shapeId="4140" r:id="rId47" name="CBG-2-1">
              <controlPr defaultSize="0" autoFill="0" autoLine="0" autoPict="0">
                <anchor moveWithCells="1">
                  <from>
                    <xdr:col>4</xdr:col>
                    <xdr:colOff>133350</xdr:colOff>
                    <xdr:row>57</xdr:row>
                    <xdr:rowOff>95250</xdr:rowOff>
                  </from>
                  <to>
                    <xdr:col>4</xdr:col>
                    <xdr:colOff>438150</xdr:colOff>
                    <xdr:row>58</xdr:row>
                    <xdr:rowOff>152400</xdr:rowOff>
                  </to>
                </anchor>
              </controlPr>
            </control>
          </mc:Choice>
        </mc:AlternateContent>
        <mc:AlternateContent xmlns:mc="http://schemas.openxmlformats.org/markup-compatibility/2006">
          <mc:Choice Requires="x14">
            <control shapeId="4141" r:id="rId48" name="CBG-2-2">
              <controlPr defaultSize="0" autoFill="0" autoLine="0" autoPict="0">
                <anchor moveWithCells="1">
                  <from>
                    <xdr:col>4</xdr:col>
                    <xdr:colOff>133350</xdr:colOff>
                    <xdr:row>58</xdr:row>
                    <xdr:rowOff>95250</xdr:rowOff>
                  </from>
                  <to>
                    <xdr:col>4</xdr:col>
                    <xdr:colOff>438150</xdr:colOff>
                    <xdr:row>59</xdr:row>
                    <xdr:rowOff>152400</xdr:rowOff>
                  </to>
                </anchor>
              </controlPr>
            </control>
          </mc:Choice>
        </mc:AlternateContent>
        <mc:AlternateContent xmlns:mc="http://schemas.openxmlformats.org/markup-compatibility/2006">
          <mc:Choice Requires="x14">
            <control shapeId="4142" r:id="rId49" name="CBG-2-3">
              <controlPr defaultSize="0" autoFill="0" autoLine="0" autoPict="0">
                <anchor moveWithCells="1">
                  <from>
                    <xdr:col>4</xdr:col>
                    <xdr:colOff>133350</xdr:colOff>
                    <xdr:row>59</xdr:row>
                    <xdr:rowOff>95250</xdr:rowOff>
                  </from>
                  <to>
                    <xdr:col>4</xdr:col>
                    <xdr:colOff>438150</xdr:colOff>
                    <xdr:row>60</xdr:row>
                    <xdr:rowOff>152400</xdr:rowOff>
                  </to>
                </anchor>
              </controlPr>
            </control>
          </mc:Choice>
        </mc:AlternateContent>
        <mc:AlternateContent xmlns:mc="http://schemas.openxmlformats.org/markup-compatibility/2006">
          <mc:Choice Requires="x14">
            <control shapeId="4143" r:id="rId50" name="CBG-2-4">
              <controlPr defaultSize="0" autoFill="0" autoLine="0" autoPict="0">
                <anchor moveWithCells="1">
                  <from>
                    <xdr:col>4</xdr:col>
                    <xdr:colOff>133350</xdr:colOff>
                    <xdr:row>60</xdr:row>
                    <xdr:rowOff>66675</xdr:rowOff>
                  </from>
                  <to>
                    <xdr:col>4</xdr:col>
                    <xdr:colOff>438150</xdr:colOff>
                    <xdr:row>61</xdr:row>
                    <xdr:rowOff>152400</xdr:rowOff>
                  </to>
                </anchor>
              </controlPr>
            </control>
          </mc:Choice>
        </mc:AlternateContent>
        <mc:AlternateContent xmlns:mc="http://schemas.openxmlformats.org/markup-compatibility/2006">
          <mc:Choice Requires="x14">
            <control shapeId="4144" r:id="rId51" name="CBG-3-1">
              <controlPr defaultSize="0" autoFill="0" autoLine="0" autoPict="0">
                <anchor moveWithCells="1">
                  <from>
                    <xdr:col>4</xdr:col>
                    <xdr:colOff>133350</xdr:colOff>
                    <xdr:row>61</xdr:row>
                    <xdr:rowOff>95250</xdr:rowOff>
                  </from>
                  <to>
                    <xdr:col>4</xdr:col>
                    <xdr:colOff>438150</xdr:colOff>
                    <xdr:row>62</xdr:row>
                    <xdr:rowOff>152400</xdr:rowOff>
                  </to>
                </anchor>
              </controlPr>
            </control>
          </mc:Choice>
        </mc:AlternateContent>
        <mc:AlternateContent xmlns:mc="http://schemas.openxmlformats.org/markup-compatibility/2006">
          <mc:Choice Requires="x14">
            <control shapeId="4145" r:id="rId52" name="CBG-3-2">
              <controlPr defaultSize="0" autoFill="0" autoLine="0" autoPict="0">
                <anchor moveWithCells="1">
                  <from>
                    <xdr:col>4</xdr:col>
                    <xdr:colOff>133350</xdr:colOff>
                    <xdr:row>62</xdr:row>
                    <xdr:rowOff>95250</xdr:rowOff>
                  </from>
                  <to>
                    <xdr:col>4</xdr:col>
                    <xdr:colOff>438150</xdr:colOff>
                    <xdr:row>63</xdr:row>
                    <xdr:rowOff>152400</xdr:rowOff>
                  </to>
                </anchor>
              </controlPr>
            </control>
          </mc:Choice>
        </mc:AlternateContent>
        <mc:AlternateContent xmlns:mc="http://schemas.openxmlformats.org/markup-compatibility/2006">
          <mc:Choice Requires="x14">
            <control shapeId="4146" r:id="rId53" name="CBG-4-1">
              <controlPr defaultSize="0" autoFill="0" autoLine="0" autoPict="0">
                <anchor moveWithCells="1">
                  <from>
                    <xdr:col>4</xdr:col>
                    <xdr:colOff>142875</xdr:colOff>
                    <xdr:row>62</xdr:row>
                    <xdr:rowOff>228600</xdr:rowOff>
                  </from>
                  <to>
                    <xdr:col>4</xdr:col>
                    <xdr:colOff>447675</xdr:colOff>
                    <xdr:row>64</xdr:row>
                    <xdr:rowOff>304800</xdr:rowOff>
                  </to>
                </anchor>
              </controlPr>
            </control>
          </mc:Choice>
        </mc:AlternateContent>
        <mc:AlternateContent xmlns:mc="http://schemas.openxmlformats.org/markup-compatibility/2006">
          <mc:Choice Requires="x14">
            <control shapeId="4147" r:id="rId54" name="CBG-4-3">
              <controlPr defaultSize="0" autoFill="0" autoLine="0" autoPict="0">
                <anchor moveWithCells="1">
                  <from>
                    <xdr:col>4</xdr:col>
                    <xdr:colOff>133350</xdr:colOff>
                    <xdr:row>65</xdr:row>
                    <xdr:rowOff>95250</xdr:rowOff>
                  </from>
                  <to>
                    <xdr:col>4</xdr:col>
                    <xdr:colOff>438150</xdr:colOff>
                    <xdr:row>66</xdr:row>
                    <xdr:rowOff>152400</xdr:rowOff>
                  </to>
                </anchor>
              </controlPr>
            </control>
          </mc:Choice>
        </mc:AlternateContent>
        <mc:AlternateContent xmlns:mc="http://schemas.openxmlformats.org/markup-compatibility/2006">
          <mc:Choice Requires="x14">
            <control shapeId="4148" r:id="rId55" name="CBG-5-1">
              <controlPr defaultSize="0" autoFill="0" autoLine="0" autoPict="0">
                <anchor moveWithCells="1">
                  <from>
                    <xdr:col>4</xdr:col>
                    <xdr:colOff>133350</xdr:colOff>
                    <xdr:row>66</xdr:row>
                    <xdr:rowOff>95250</xdr:rowOff>
                  </from>
                  <to>
                    <xdr:col>4</xdr:col>
                    <xdr:colOff>438150</xdr:colOff>
                    <xdr:row>67</xdr:row>
                    <xdr:rowOff>152400</xdr:rowOff>
                  </to>
                </anchor>
              </controlPr>
            </control>
          </mc:Choice>
        </mc:AlternateContent>
        <mc:AlternateContent xmlns:mc="http://schemas.openxmlformats.org/markup-compatibility/2006">
          <mc:Choice Requires="x14">
            <control shapeId="4149" r:id="rId56" name="CBG-5-2">
              <controlPr defaultSize="0" autoFill="0" autoLine="0" autoPict="0">
                <anchor moveWithCells="1">
                  <from>
                    <xdr:col>4</xdr:col>
                    <xdr:colOff>133350</xdr:colOff>
                    <xdr:row>67</xdr:row>
                    <xdr:rowOff>95250</xdr:rowOff>
                  </from>
                  <to>
                    <xdr:col>4</xdr:col>
                    <xdr:colOff>438150</xdr:colOff>
                    <xdr:row>68</xdr:row>
                    <xdr:rowOff>152400</xdr:rowOff>
                  </to>
                </anchor>
              </controlPr>
            </control>
          </mc:Choice>
        </mc:AlternateContent>
        <mc:AlternateContent xmlns:mc="http://schemas.openxmlformats.org/markup-compatibility/2006">
          <mc:Choice Requires="x14">
            <control shapeId="4150" r:id="rId57" name="CBL-1-1">
              <controlPr defaultSize="0" autoFill="0" autoLine="0" autoPict="0">
                <anchor moveWithCells="1">
                  <from>
                    <xdr:col>4</xdr:col>
                    <xdr:colOff>142875</xdr:colOff>
                    <xdr:row>67</xdr:row>
                    <xdr:rowOff>600075</xdr:rowOff>
                  </from>
                  <to>
                    <xdr:col>4</xdr:col>
                    <xdr:colOff>447675</xdr:colOff>
                    <xdr:row>70</xdr:row>
                    <xdr:rowOff>352425</xdr:rowOff>
                  </to>
                </anchor>
              </controlPr>
            </control>
          </mc:Choice>
        </mc:AlternateContent>
        <mc:AlternateContent xmlns:mc="http://schemas.openxmlformats.org/markup-compatibility/2006">
          <mc:Choice Requires="x14">
            <control shapeId="4151" r:id="rId58" name="CBL-3-1">
              <controlPr defaultSize="0" autoFill="0" autoLine="0" autoPict="0">
                <anchor moveWithCells="1">
                  <from>
                    <xdr:col>4</xdr:col>
                    <xdr:colOff>152400</xdr:colOff>
                    <xdr:row>70</xdr:row>
                    <xdr:rowOff>638175</xdr:rowOff>
                  </from>
                  <to>
                    <xdr:col>4</xdr:col>
                    <xdr:colOff>457200</xdr:colOff>
                    <xdr:row>72</xdr:row>
                    <xdr:rowOff>390525</xdr:rowOff>
                  </to>
                </anchor>
              </controlPr>
            </control>
          </mc:Choice>
        </mc:AlternateContent>
        <mc:AlternateContent xmlns:mc="http://schemas.openxmlformats.org/markup-compatibility/2006">
          <mc:Choice Requires="x14">
            <control shapeId="4152" r:id="rId59" name="CBL-4-1">
              <controlPr defaultSize="0" autoFill="0" autoLine="0" autoPict="0">
                <anchor moveWithCells="1">
                  <from>
                    <xdr:col>4</xdr:col>
                    <xdr:colOff>142875</xdr:colOff>
                    <xdr:row>71</xdr:row>
                    <xdr:rowOff>809625</xdr:rowOff>
                  </from>
                  <to>
                    <xdr:col>4</xdr:col>
                    <xdr:colOff>447675</xdr:colOff>
                    <xdr:row>73</xdr:row>
                    <xdr:rowOff>180975</xdr:rowOff>
                  </to>
                </anchor>
              </controlPr>
            </control>
          </mc:Choice>
        </mc:AlternateContent>
        <mc:AlternateContent xmlns:mc="http://schemas.openxmlformats.org/markup-compatibility/2006">
          <mc:Choice Requires="x14">
            <control shapeId="4153" r:id="rId60" name="CBL-4-2">
              <controlPr defaultSize="0" autoFill="0" autoLine="0" autoPict="0">
                <anchor moveWithCells="1">
                  <from>
                    <xdr:col>4</xdr:col>
                    <xdr:colOff>142875</xdr:colOff>
                    <xdr:row>73</xdr:row>
                    <xdr:rowOff>19050</xdr:rowOff>
                  </from>
                  <to>
                    <xdr:col>4</xdr:col>
                    <xdr:colOff>447675</xdr:colOff>
                    <xdr:row>74</xdr:row>
                    <xdr:rowOff>47625</xdr:rowOff>
                  </to>
                </anchor>
              </controlPr>
            </control>
          </mc:Choice>
        </mc:AlternateContent>
        <mc:AlternateContent xmlns:mc="http://schemas.openxmlformats.org/markup-compatibility/2006">
          <mc:Choice Requires="x14">
            <control shapeId="4154" r:id="rId61" name="CBL-4-3">
              <controlPr defaultSize="0" autoFill="0" autoLine="0" autoPict="0">
                <anchor moveWithCells="1">
                  <from>
                    <xdr:col>4</xdr:col>
                    <xdr:colOff>123825</xdr:colOff>
                    <xdr:row>74</xdr:row>
                    <xdr:rowOff>19050</xdr:rowOff>
                  </from>
                  <to>
                    <xdr:col>4</xdr:col>
                    <xdr:colOff>428625</xdr:colOff>
                    <xdr:row>75</xdr:row>
                    <xdr:rowOff>66675</xdr:rowOff>
                  </to>
                </anchor>
              </controlPr>
            </control>
          </mc:Choice>
        </mc:AlternateContent>
        <mc:AlternateContent xmlns:mc="http://schemas.openxmlformats.org/markup-compatibility/2006">
          <mc:Choice Requires="x14">
            <control shapeId="4155" r:id="rId62" name="CBL-4-4">
              <controlPr defaultSize="0" autoFill="0" autoLine="0" autoPict="0">
                <anchor moveWithCells="1">
                  <from>
                    <xdr:col>4</xdr:col>
                    <xdr:colOff>171450</xdr:colOff>
                    <xdr:row>74</xdr:row>
                    <xdr:rowOff>609600</xdr:rowOff>
                  </from>
                  <to>
                    <xdr:col>4</xdr:col>
                    <xdr:colOff>476250</xdr:colOff>
                    <xdr:row>76</xdr:row>
                    <xdr:rowOff>47625</xdr:rowOff>
                  </to>
                </anchor>
              </controlPr>
            </control>
          </mc:Choice>
        </mc:AlternateContent>
        <mc:AlternateContent xmlns:mc="http://schemas.openxmlformats.org/markup-compatibility/2006">
          <mc:Choice Requires="x14">
            <control shapeId="4156" r:id="rId63" name="CBL-4-5">
              <controlPr defaultSize="0" autoFill="0" autoLine="0" autoPict="0">
                <anchor moveWithCells="1">
                  <from>
                    <xdr:col>4</xdr:col>
                    <xdr:colOff>142875</xdr:colOff>
                    <xdr:row>76</xdr:row>
                    <xdr:rowOff>28575</xdr:rowOff>
                  </from>
                  <to>
                    <xdr:col>4</xdr:col>
                    <xdr:colOff>447675</xdr:colOff>
                    <xdr:row>77</xdr:row>
                    <xdr:rowOff>85725</xdr:rowOff>
                  </to>
                </anchor>
              </controlPr>
            </control>
          </mc:Choice>
        </mc:AlternateContent>
        <mc:AlternateContent xmlns:mc="http://schemas.openxmlformats.org/markup-compatibility/2006">
          <mc:Choice Requires="x14">
            <control shapeId="4157" r:id="rId64" name="CBL-5-1">
              <controlPr defaultSize="0" autoFill="0" autoLine="0" autoPict="0">
                <anchor moveWithCells="1">
                  <from>
                    <xdr:col>4</xdr:col>
                    <xdr:colOff>114300</xdr:colOff>
                    <xdr:row>77</xdr:row>
                    <xdr:rowOff>9525</xdr:rowOff>
                  </from>
                  <to>
                    <xdr:col>4</xdr:col>
                    <xdr:colOff>419100</xdr:colOff>
                    <xdr:row>77</xdr:row>
                    <xdr:rowOff>1162050</xdr:rowOff>
                  </to>
                </anchor>
              </controlPr>
            </control>
          </mc:Choice>
        </mc:AlternateContent>
        <mc:AlternateContent xmlns:mc="http://schemas.openxmlformats.org/markup-compatibility/2006">
          <mc:Choice Requires="x14">
            <control shapeId="4158" r:id="rId65" name="CBL-2-1">
              <controlPr defaultSize="0" autoFill="0" autoLine="0" autoPict="0">
                <anchor moveWithCells="1">
                  <from>
                    <xdr:col>4</xdr:col>
                    <xdr:colOff>123825</xdr:colOff>
                    <xdr:row>69</xdr:row>
                    <xdr:rowOff>647700</xdr:rowOff>
                  </from>
                  <to>
                    <xdr:col>4</xdr:col>
                    <xdr:colOff>428625</xdr:colOff>
                    <xdr:row>71</xdr:row>
                    <xdr:rowOff>314325</xdr:rowOff>
                  </to>
                </anchor>
              </controlPr>
            </control>
          </mc:Choice>
        </mc:AlternateContent>
        <mc:AlternateContent xmlns:mc="http://schemas.openxmlformats.org/markup-compatibility/2006">
          <mc:Choice Requires="x14">
            <control shapeId="4159" r:id="rId66" name="CBG-4-2">
              <controlPr defaultSize="0" autoFill="0" autoLine="0" autoPict="0">
                <anchor moveWithCells="1">
                  <from>
                    <xdr:col>4</xdr:col>
                    <xdr:colOff>133350</xdr:colOff>
                    <xdr:row>64</xdr:row>
                    <xdr:rowOff>95250</xdr:rowOff>
                  </from>
                  <to>
                    <xdr:col>4</xdr:col>
                    <xdr:colOff>438150</xdr:colOff>
                    <xdr:row>65</xdr:row>
                    <xdr:rowOff>152400</xdr:rowOff>
                  </to>
                </anchor>
              </controlPr>
            </control>
          </mc:Choice>
        </mc:AlternateContent>
        <mc:AlternateContent xmlns:mc="http://schemas.openxmlformats.org/markup-compatibility/2006">
          <mc:Choice Requires="x14">
            <control shapeId="4160" r:id="rId67" name="CBS-4-3">
              <controlPr defaultSize="0" autoFill="0" autoLine="0" autoPict="0">
                <anchor moveWithCells="1">
                  <from>
                    <xdr:col>4</xdr:col>
                    <xdr:colOff>133350</xdr:colOff>
                    <xdr:row>23</xdr:row>
                    <xdr:rowOff>95250</xdr:rowOff>
                  </from>
                  <to>
                    <xdr:col>4</xdr:col>
                    <xdr:colOff>438150</xdr:colOff>
                    <xdr:row>24</xdr:row>
                    <xdr:rowOff>152400</xdr:rowOff>
                  </to>
                </anchor>
              </controlPr>
            </control>
          </mc:Choice>
        </mc:AlternateContent>
        <mc:AlternateContent xmlns:mc="http://schemas.openxmlformats.org/markup-compatibility/2006">
          <mc:Choice Requires="x14">
            <control shapeId="4161" r:id="rId68" name="CBS-8-2">
              <controlPr defaultSize="0" autoFill="0" autoLine="0" autoPict="0">
                <anchor moveWithCells="1">
                  <from>
                    <xdr:col>4</xdr:col>
                    <xdr:colOff>123825</xdr:colOff>
                    <xdr:row>34</xdr:row>
                    <xdr:rowOff>409575</xdr:rowOff>
                  </from>
                  <to>
                    <xdr:col>4</xdr:col>
                    <xdr:colOff>428625</xdr:colOff>
                    <xdr:row>36</xdr:row>
                    <xdr:rowOff>238125</xdr:rowOff>
                  </to>
                </anchor>
              </controlPr>
            </control>
          </mc:Choice>
        </mc:AlternateContent>
        <mc:AlternateContent xmlns:mc="http://schemas.openxmlformats.org/markup-compatibility/2006">
          <mc:Choice Requires="x14">
            <control shapeId="4162" r:id="rId69" name="CBE-2-2">
              <controlPr defaultSize="0" autoFill="0" autoLine="0" autoPict="0">
                <anchor moveWithCells="1">
                  <from>
                    <xdr:col>4</xdr:col>
                    <xdr:colOff>142875</xdr:colOff>
                    <xdr:row>41</xdr:row>
                    <xdr:rowOff>533400</xdr:rowOff>
                  </from>
                  <to>
                    <xdr:col>4</xdr:col>
                    <xdr:colOff>447675</xdr:colOff>
                    <xdr:row>43</xdr:row>
                    <xdr:rowOff>28575</xdr:rowOff>
                  </to>
                </anchor>
              </controlPr>
            </control>
          </mc:Choice>
        </mc:AlternateContent>
        <mc:AlternateContent xmlns:mc="http://schemas.openxmlformats.org/markup-compatibility/2006">
          <mc:Choice Requires="x14">
            <control shapeId="4163" r:id="rId70" name="CBS-1-4">
              <controlPr defaultSize="0" autoFill="0" autoLine="0" autoPict="0">
                <anchor moveWithCells="1">
                  <from>
                    <xdr:col>4</xdr:col>
                    <xdr:colOff>133350</xdr:colOff>
                    <xdr:row>10</xdr:row>
                    <xdr:rowOff>114300</xdr:rowOff>
                  </from>
                  <to>
                    <xdr:col>5</xdr:col>
                    <xdr:colOff>19050</xdr:colOff>
                    <xdr:row>11</xdr:row>
                    <xdr:rowOff>104775</xdr:rowOff>
                  </to>
                </anchor>
              </controlPr>
            </control>
          </mc:Choice>
        </mc:AlternateContent>
        <mc:AlternateContent xmlns:mc="http://schemas.openxmlformats.org/markup-compatibility/2006">
          <mc:Choice Requires="x14">
            <control shapeId="4164" r:id="rId71" name="CBS-2-2">
              <controlPr defaultSize="0" autoFill="0" autoLine="0" autoPict="0">
                <anchor moveWithCells="1">
                  <from>
                    <xdr:col>4</xdr:col>
                    <xdr:colOff>133350</xdr:colOff>
                    <xdr:row>14</xdr:row>
                    <xdr:rowOff>552450</xdr:rowOff>
                  </from>
                  <to>
                    <xdr:col>4</xdr:col>
                    <xdr:colOff>438150</xdr:colOff>
                    <xdr:row>16</xdr:row>
                    <xdr:rowOff>390525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8" id="{5368AD1B-1CB4-43AC-B9EB-59A87D2518DC}">
            <xm:f>'\17（総企）SDGs・国際連携推進担当\100_SDGs・国際\301_SDGs事務局（SDGsパートナー募集・審査・更新）\★要綱・申請書等★\[様式第1号-第3号（改正後・見え消し）.xlsx]得点'!#REF!=0</xm:f>
            <x14:dxf>
              <fill>
                <patternFill>
                  <bgColor theme="5" tint="0.79998168889431442"/>
                </patternFill>
              </fill>
            </x14:dxf>
          </x14:cfRule>
          <xm:sqref>E70:E78</xm:sqref>
        </x14:conditionalFormatting>
        <x14:conditionalFormatting xmlns:xm="http://schemas.microsoft.com/office/excel/2006/main">
          <x14:cfRule type="expression" priority="22" id="{D7B282AB-43E4-4D9F-9D89-5FF3E2AE7D7E}">
            <xm:f>'\17（総企）SDGs・国際連携推進担当\100_SDGs・国際\301_SDGs事務局（SDGsパートナー募集・審査・更新）\★要綱・申請書等★\[様式第1号-第3号（改正後・見え消し）.xlsx]得点'!#REF!=0</xm:f>
            <x14:dxf>
              <fill>
                <patternFill>
                  <bgColor theme="5" tint="0.79998168889431442"/>
                </patternFill>
              </fill>
            </x14:dxf>
          </x14:cfRule>
          <xm:sqref>E55:E68</xm:sqref>
        </x14:conditionalFormatting>
        <x14:conditionalFormatting xmlns:xm="http://schemas.microsoft.com/office/excel/2006/main">
          <x14:cfRule type="expression" priority="21" id="{4A03F3D0-A742-4E78-819C-3E67006B9507}">
            <xm:f>'\17（総企）SDGs・国際連携推進担当\100_SDGs・国際\301_SDGs事務局（SDGsパートナー募集・審査・更新）\★要綱・申請書等★\[様式第1号-第3号（改正後・見え消し）.xlsx]得点'!#REF!=0</xm:f>
            <x14:dxf>
              <fill>
                <patternFill>
                  <bgColor theme="5" tint="0.79998168889431442"/>
                </patternFill>
              </fill>
            </x14:dxf>
          </x14:cfRule>
          <xm:sqref>E39:E53</xm:sqref>
        </x14:conditionalFormatting>
        <x14:conditionalFormatting xmlns:xm="http://schemas.microsoft.com/office/excel/2006/main">
          <x14:cfRule type="expression" priority="20" id="{1AB22044-941F-48E0-87C2-43BE3879BC90}">
            <xm:f>'\17（総企）SDGs・国際連携推進担当\100_SDGs・国際\301_SDGs事務局（SDGsパートナー募集・審査・更新）\★要綱・申請書等★\[様式第1号-第3号（改正後・見え消し）.xlsx]得点'!#REF!=0</xm:f>
            <x14:dxf>
              <fill>
                <patternFill>
                  <bgColor theme="5" tint="0.79998168889431442"/>
                </patternFill>
              </fill>
            </x14:dxf>
          </x14:cfRule>
          <xm:sqref>E8:E37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0"/>
  <sheetViews>
    <sheetView view="pageBreakPreview" zoomScale="60" zoomScaleNormal="55" workbookViewId="0">
      <selection activeCell="E2" sqref="E2"/>
    </sheetView>
  </sheetViews>
  <sheetFormatPr defaultColWidth="8.75" defaultRowHeight="18.75"/>
  <cols>
    <col min="1" max="1" width="4.25" style="15" customWidth="1"/>
    <col min="2" max="2" width="2.25" style="15" customWidth="1"/>
    <col min="3" max="3" width="7.125" style="15" customWidth="1"/>
    <col min="4" max="4" width="15.625" style="15" customWidth="1"/>
    <col min="5" max="5" width="21.75" style="15" customWidth="1"/>
    <col min="6" max="6" width="21.25" style="15" customWidth="1"/>
    <col min="7" max="7" width="19.25" style="15" customWidth="1"/>
    <col min="8" max="8" width="12" style="15" customWidth="1"/>
    <col min="9" max="9" width="11.75" style="15" customWidth="1"/>
    <col min="10" max="10" width="18.625" style="15" customWidth="1"/>
    <col min="11" max="11" width="15.75" style="15" customWidth="1"/>
    <col min="12" max="12" width="17.25" style="15" customWidth="1"/>
    <col min="13" max="13" width="2.375" style="15" customWidth="1"/>
    <col min="14" max="19" width="8.75" style="15"/>
    <col min="20" max="20" width="9.125" style="15" bestFit="1" customWidth="1"/>
    <col min="21" max="16384" width="8.75" style="15"/>
  </cols>
  <sheetData>
    <row r="1" spans="1:13" ht="9.75" customHeight="1">
      <c r="A1" s="36"/>
      <c r="B1" s="36"/>
      <c r="C1" s="36"/>
      <c r="D1" s="36"/>
      <c r="E1" s="36"/>
      <c r="F1" s="36"/>
      <c r="G1" s="36"/>
      <c r="H1" s="36"/>
      <c r="I1" s="36"/>
      <c r="J1" s="36"/>
      <c r="K1" s="36"/>
      <c r="L1" s="36"/>
      <c r="M1" s="36"/>
    </row>
    <row r="2" spans="1:13" ht="18.75" customHeight="1" thickBot="1">
      <c r="A2" s="211" t="s">
        <v>326</v>
      </c>
      <c r="B2" s="185"/>
      <c r="C2" s="185"/>
      <c r="D2" s="185"/>
      <c r="E2" s="185"/>
      <c r="F2" s="185"/>
      <c r="G2" s="185"/>
      <c r="H2" s="185"/>
      <c r="I2" s="185"/>
      <c r="J2" s="185"/>
      <c r="K2" s="212"/>
      <c r="L2" s="218"/>
      <c r="M2" s="185"/>
    </row>
    <row r="3" spans="1:13" ht="149.25" customHeight="1" thickBot="1">
      <c r="A3" s="185"/>
      <c r="B3" s="185"/>
      <c r="C3" s="185"/>
      <c r="D3" s="185"/>
      <c r="E3" s="185"/>
      <c r="F3" s="185"/>
      <c r="G3" s="185"/>
      <c r="H3" s="185"/>
      <c r="I3" s="185"/>
      <c r="J3" s="185"/>
      <c r="L3" s="219" t="s">
        <v>340</v>
      </c>
      <c r="M3" s="185"/>
    </row>
    <row r="4" spans="1:13" ht="48" customHeight="1">
      <c r="A4" s="186"/>
      <c r="B4" s="186"/>
      <c r="C4" s="186"/>
      <c r="D4" s="186"/>
      <c r="E4" s="389" t="s">
        <v>327</v>
      </c>
      <c r="F4" s="389"/>
      <c r="G4" s="389"/>
      <c r="H4" s="389"/>
      <c r="I4" s="389"/>
      <c r="J4" s="389"/>
      <c r="K4" s="218"/>
      <c r="L4" s="218"/>
      <c r="M4" s="186"/>
    </row>
    <row r="5" spans="1:13" ht="21">
      <c r="A5" s="187"/>
      <c r="B5" s="187"/>
      <c r="C5" s="187"/>
      <c r="D5" s="187"/>
      <c r="E5" s="187"/>
      <c r="F5" s="187"/>
      <c r="G5" s="187"/>
      <c r="H5" s="187"/>
      <c r="I5" s="187"/>
      <c r="J5" s="187"/>
      <c r="K5" s="188"/>
      <c r="L5" s="189"/>
      <c r="M5" s="187"/>
    </row>
    <row r="6" spans="1:13" ht="22.15" customHeight="1">
      <c r="A6" s="185"/>
      <c r="B6" s="190" t="s">
        <v>328</v>
      </c>
      <c r="C6" s="185"/>
      <c r="D6" s="185"/>
      <c r="E6" s="185"/>
      <c r="F6" s="185"/>
      <c r="G6" s="191"/>
      <c r="H6" s="185"/>
      <c r="I6" s="185"/>
      <c r="J6" s="185"/>
      <c r="K6" s="185"/>
      <c r="L6" s="185"/>
      <c r="M6" s="185"/>
    </row>
    <row r="7" spans="1:13" ht="10.15" customHeight="1">
      <c r="A7" s="185"/>
      <c r="B7" s="185"/>
      <c r="C7" s="185"/>
      <c r="D7" s="185"/>
      <c r="E7" s="185"/>
      <c r="F7" s="185"/>
      <c r="G7" s="185"/>
      <c r="H7" s="185"/>
      <c r="I7" s="185"/>
      <c r="J7" s="185"/>
      <c r="K7" s="185"/>
      <c r="L7" s="185"/>
      <c r="M7" s="185"/>
    </row>
    <row r="8" spans="1:13" ht="19.5" thickBot="1">
      <c r="A8" s="54"/>
      <c r="B8" s="54"/>
      <c r="C8" s="54"/>
      <c r="D8" s="54"/>
      <c r="E8" s="54"/>
      <c r="F8" s="54"/>
      <c r="G8" s="54"/>
      <c r="H8" s="54"/>
      <c r="I8" s="54"/>
      <c r="J8" s="54"/>
      <c r="K8" s="54"/>
      <c r="L8" s="54"/>
      <c r="M8" s="54"/>
    </row>
    <row r="9" spans="1:13" ht="27.75" thickTop="1">
      <c r="A9" s="16"/>
      <c r="B9" s="16"/>
      <c r="C9" s="192" t="s">
        <v>329</v>
      </c>
      <c r="D9" s="192" t="s">
        <v>330</v>
      </c>
      <c r="E9" s="193" t="s">
        <v>331</v>
      </c>
      <c r="F9" s="194" t="s">
        <v>332</v>
      </c>
      <c r="G9" s="195" t="s">
        <v>333</v>
      </c>
      <c r="H9" s="192" t="s">
        <v>334</v>
      </c>
      <c r="I9" s="193" t="s">
        <v>335</v>
      </c>
      <c r="J9" s="196" t="s">
        <v>336</v>
      </c>
      <c r="K9" s="197" t="s">
        <v>337</v>
      </c>
      <c r="L9" s="195" t="s">
        <v>338</v>
      </c>
      <c r="M9" s="16"/>
    </row>
    <row r="10" spans="1:13" ht="120" customHeight="1">
      <c r="A10" s="16"/>
      <c r="B10" s="16"/>
      <c r="C10" s="223">
        <v>1</v>
      </c>
      <c r="D10" s="224"/>
      <c r="E10" s="225"/>
      <c r="F10" s="198"/>
      <c r="G10" s="226"/>
      <c r="H10" s="227"/>
      <c r="I10" s="225"/>
      <c r="J10" s="199"/>
      <c r="K10" s="200"/>
      <c r="L10" s="228"/>
      <c r="M10" s="16"/>
    </row>
    <row r="11" spans="1:13" ht="120" customHeight="1">
      <c r="A11" s="16"/>
      <c r="B11" s="16"/>
      <c r="C11" s="223">
        <v>2</v>
      </c>
      <c r="D11" s="224"/>
      <c r="E11" s="225"/>
      <c r="F11" s="198"/>
      <c r="G11" s="226"/>
      <c r="H11" s="227"/>
      <c r="I11" s="225"/>
      <c r="J11" s="199"/>
      <c r="K11" s="200"/>
      <c r="L11" s="228"/>
      <c r="M11" s="16"/>
    </row>
    <row r="12" spans="1:13" ht="107.25" customHeight="1" thickBot="1">
      <c r="A12" s="16"/>
      <c r="B12" s="16"/>
      <c r="C12" s="223">
        <v>3</v>
      </c>
      <c r="D12" s="224"/>
      <c r="E12" s="225"/>
      <c r="F12" s="201"/>
      <c r="G12" s="226"/>
      <c r="H12" s="227"/>
      <c r="I12" s="225"/>
      <c r="J12" s="202"/>
      <c r="K12" s="203"/>
      <c r="L12" s="228"/>
      <c r="M12" s="16"/>
    </row>
    <row r="13" spans="1:13" ht="23.25" customHeight="1" thickTop="1">
      <c r="A13" s="16"/>
      <c r="B13" s="16"/>
      <c r="C13" s="16"/>
      <c r="D13" s="16"/>
      <c r="E13" s="16"/>
      <c r="F13" s="16"/>
      <c r="G13" s="16"/>
      <c r="H13" s="16"/>
      <c r="I13" s="16"/>
      <c r="J13" s="16"/>
      <c r="K13" s="16"/>
      <c r="L13" s="204"/>
      <c r="M13" s="16"/>
    </row>
    <row r="14" spans="1:13" ht="12.75" customHeight="1">
      <c r="A14" s="16"/>
      <c r="B14" s="16"/>
      <c r="C14" s="16"/>
      <c r="D14" s="16"/>
      <c r="E14" s="16"/>
      <c r="F14" s="205" t="str">
        <f>IF([1]得点!B6=0,"",IF(OR([1]得点!B2=0,[1]得点!B3=0,[1]得点!B4=0,[1]得点!B5=0),"★第２号様式に未チェックの「分野」があります。S（社会）、E（環境）、G(ガバナンス）、L（地域）の４分野すべてを選択してください。",""))</f>
        <v/>
      </c>
      <c r="G14" s="16"/>
      <c r="H14" s="16"/>
      <c r="I14" s="16"/>
      <c r="J14" s="16"/>
      <c r="K14" s="16"/>
      <c r="L14" s="204"/>
      <c r="M14" s="16"/>
    </row>
    <row r="15" spans="1:13" ht="19.5" customHeight="1">
      <c r="A15" s="16"/>
      <c r="B15" s="16"/>
      <c r="C15" s="206"/>
      <c r="D15" s="206"/>
      <c r="E15" s="206"/>
      <c r="F15" s="205"/>
      <c r="G15" s="16"/>
      <c r="H15" s="16"/>
      <c r="I15" s="16"/>
      <c r="J15" s="16"/>
      <c r="K15" s="16"/>
      <c r="L15" s="16"/>
      <c r="M15" s="16"/>
    </row>
    <row r="16" spans="1:13" ht="15" customHeight="1">
      <c r="A16" s="16"/>
      <c r="B16" s="16"/>
      <c r="C16" s="206"/>
      <c r="E16" s="206"/>
      <c r="F16" s="16"/>
      <c r="G16" s="16"/>
      <c r="H16" s="16"/>
      <c r="I16" s="16"/>
      <c r="J16" s="16"/>
      <c r="K16" s="16"/>
      <c r="L16" s="16"/>
      <c r="M16" s="16"/>
    </row>
    <row r="17" spans="1:13" ht="15" customHeight="1">
      <c r="A17" s="16"/>
      <c r="B17" s="16"/>
      <c r="C17" s="16"/>
      <c r="D17" s="16"/>
      <c r="E17" s="16"/>
      <c r="F17" s="16"/>
      <c r="G17" s="16"/>
      <c r="H17" s="16"/>
      <c r="I17" s="16"/>
      <c r="J17" s="16"/>
      <c r="K17" s="16"/>
      <c r="L17" s="16"/>
      <c r="M17" s="16"/>
    </row>
    <row r="18" spans="1:13" ht="15" customHeight="1">
      <c r="A18" s="16"/>
      <c r="B18" s="16"/>
      <c r="C18" s="16"/>
      <c r="D18" s="16"/>
      <c r="E18" s="16"/>
      <c r="F18" s="16"/>
      <c r="G18" s="16"/>
      <c r="H18" s="16"/>
      <c r="I18" s="16"/>
      <c r="J18" s="16"/>
      <c r="K18" s="16"/>
      <c r="L18" s="16"/>
      <c r="M18" s="16"/>
    </row>
    <row r="19" spans="1:13" ht="15" customHeight="1">
      <c r="A19" s="16"/>
      <c r="B19" s="16"/>
      <c r="C19" s="16"/>
      <c r="D19" s="16"/>
      <c r="E19" s="16"/>
      <c r="F19" s="16"/>
      <c r="G19" s="16"/>
      <c r="H19" s="16"/>
      <c r="I19" s="16"/>
      <c r="J19" s="16"/>
      <c r="K19" s="16"/>
      <c r="L19" s="16"/>
      <c r="M19" s="16"/>
    </row>
    <row r="20" spans="1:13" ht="15" customHeight="1">
      <c r="A20" s="16"/>
      <c r="B20" s="16"/>
      <c r="C20" s="16"/>
      <c r="D20" s="16"/>
      <c r="E20" s="16"/>
      <c r="F20" s="16"/>
      <c r="G20" s="16"/>
      <c r="H20" s="16"/>
      <c r="I20" s="16"/>
      <c r="J20" s="16"/>
      <c r="K20" s="16"/>
      <c r="L20" s="16"/>
      <c r="M20" s="16"/>
    </row>
  </sheetData>
  <mergeCells count="1">
    <mergeCell ref="E4:J4"/>
  </mergeCells>
  <phoneticPr fontId="2"/>
  <conditionalFormatting sqref="F10">
    <cfRule type="expression" dxfId="9" priority="11">
      <formula>AND($D$10&lt;&gt;"",$F$10="")</formula>
    </cfRule>
  </conditionalFormatting>
  <conditionalFormatting sqref="J10">
    <cfRule type="expression" dxfId="8" priority="10">
      <formula>AND(D$10&lt;&gt;"",$J$10="")</formula>
    </cfRule>
  </conditionalFormatting>
  <conditionalFormatting sqref="F11">
    <cfRule type="expression" dxfId="7" priority="9">
      <formula>AND($D$11&lt;&gt;"",$F$11="")</formula>
    </cfRule>
  </conditionalFormatting>
  <conditionalFormatting sqref="F12">
    <cfRule type="expression" dxfId="6" priority="3">
      <formula>AND($D$12&lt;&gt;"",$F$12="")</formula>
    </cfRule>
    <cfRule type="expression" dxfId="5" priority="8">
      <formula>AND($D$12&lt;&gt;"",$F$12="")</formula>
    </cfRule>
  </conditionalFormatting>
  <conditionalFormatting sqref="K10">
    <cfRule type="expression" dxfId="4" priority="7">
      <formula>AND($D$10&lt;&gt;"",$K$10="")</formula>
    </cfRule>
  </conditionalFormatting>
  <conditionalFormatting sqref="J11">
    <cfRule type="expression" dxfId="3" priority="6">
      <formula>AND($D$11&lt;&gt;"",$J$11="")</formula>
    </cfRule>
  </conditionalFormatting>
  <conditionalFormatting sqref="K11">
    <cfRule type="expression" dxfId="2" priority="5">
      <formula>AND($D$11&lt;&gt;"",$K$11="")</formula>
    </cfRule>
  </conditionalFormatting>
  <conditionalFormatting sqref="K12">
    <cfRule type="expression" dxfId="1" priority="4">
      <formula>AND($D$12&lt;&gt;"",$K$12="")</formula>
    </cfRule>
  </conditionalFormatting>
  <conditionalFormatting sqref="J12">
    <cfRule type="expression" dxfId="0" priority="1">
      <formula>AND($D$12&lt;&gt;"",$J$12="")</formula>
    </cfRule>
    <cfRule type="expression" priority="2">
      <formula>AND($D$12&lt;&gt;"",$J$12="")</formula>
    </cfRule>
  </conditionalFormatting>
  <dataValidations count="1">
    <dataValidation type="custom" errorStyle="warning" allowBlank="1" showInputMessage="1" showErrorMessage="1" errorTitle="ゴールドパートナーの水準に達していません" error="２号様式のチェック項目数が不足しています。_x000a_ゴールドパートナー認定を希望する場合は、チェック漏れがないか確認してください。" sqref="C15">
      <formula1>Q15&gt;30</formula1>
    </dataValidation>
  </dataValidations>
  <pageMargins left="0.7" right="0.7" top="0.75" bottom="0.75" header="0.3" footer="0.3"/>
  <pageSetup paperSize="9" scale="7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第6号様式（更新申請書）</vt:lpstr>
      <vt:lpstr>第1号様式（変更用）</vt:lpstr>
      <vt:lpstr>第2号様式（変更用）</vt:lpstr>
      <vt:lpstr>第3号様式（変更用）</vt:lpstr>
      <vt:lpstr>'第1号様式（変更用）'!Print_Area</vt:lpstr>
      <vt:lpstr>'第2号様式（変更用）'!Print_Area</vt:lpstr>
      <vt:lpstr>'第3号様式（変更用）'!Print_Area</vt:lpstr>
      <vt:lpstr>'第6号様式（更新申請書）'!Print_Area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2025-01-31T06:24:08Z</dcterms:modified>
</cp:coreProperties>
</file>