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9080" activeTab="1"/>
  </bookViews>
  <sheets>
    <sheet name="使用方法" sheetId="3" r:id="rId1"/>
    <sheet name="入力シート" sheetId="4" r:id="rId2"/>
    <sheet name="印刷シート" sheetId="1" r:id="rId3"/>
  </sheets>
  <definedNames>
    <definedName name="N">入力シート!$N$1</definedName>
    <definedName name="_xlnm.Print_Area" localSheetId="2">印刷シート!$A$2:$DJ$186</definedName>
    <definedName name="_xlnm.Print_Area" localSheetId="0">使用方法!$A$1:$V$28</definedName>
    <definedName name="_xlnm.Print_Area" localSheetId="1">入力シート!$A$1:$M$21</definedName>
  </definedNames>
  <calcPr calcId="162913"/>
</workbook>
</file>

<file path=xl/calcChain.xml><?xml version="1.0" encoding="utf-8"?>
<calcChain xmlns="http://schemas.openxmlformats.org/spreadsheetml/2006/main">
  <c r="CT85" i="1" l="1"/>
  <c r="BH85" i="1"/>
  <c r="CD85" i="1"/>
  <c r="AS85" i="1"/>
  <c r="H85" i="1"/>
  <c r="W85" i="1"/>
  <c r="CH85" i="1" l="1"/>
  <c r="BZ85" i="1"/>
  <c r="AV85" i="1"/>
  <c r="AO85" i="1"/>
  <c r="P11" i="4"/>
  <c r="Q11" i="4"/>
  <c r="R11" i="4" s="1"/>
  <c r="S11" i="4" s="1"/>
  <c r="CK95" i="1" s="1"/>
  <c r="P12" i="4"/>
  <c r="Q12" i="4" s="1"/>
  <c r="R12" i="4" s="1"/>
  <c r="P10" i="4"/>
  <c r="Q10" i="4"/>
  <c r="R10" i="4" s="1"/>
  <c r="S10" i="4" s="1"/>
  <c r="D95" i="1" s="1"/>
  <c r="Q9" i="4"/>
  <c r="CI147" i="1"/>
  <c r="AW147" i="1"/>
  <c r="L147" i="1"/>
  <c r="AD11" i="4"/>
  <c r="AD10" i="4"/>
  <c r="CG147" i="1"/>
  <c r="AU147" i="1"/>
  <c r="J147" i="1"/>
  <c r="BC147" i="1"/>
  <c r="CO147" i="1"/>
  <c r="U12" i="4"/>
  <c r="T12" i="4"/>
  <c r="S12" i="4"/>
  <c r="S13" i="4"/>
  <c r="BH95" i="1" s="1"/>
  <c r="CL147" i="1"/>
  <c r="R147" i="1"/>
  <c r="AZ147" i="1"/>
  <c r="O147" i="1"/>
  <c r="CA66" i="1"/>
  <c r="CA55" i="1"/>
  <c r="AP66" i="1"/>
  <c r="AP55" i="1"/>
  <c r="E66" i="1"/>
  <c r="E55" i="1"/>
  <c r="AD8" i="4"/>
  <c r="AD7" i="4"/>
  <c r="F18" i="4"/>
  <c r="R18" i="4" s="1"/>
  <c r="W18" i="4" s="1"/>
  <c r="R17" i="4"/>
  <c r="AB17" i="4" s="1"/>
  <c r="S17" i="4"/>
  <c r="AZ123" i="1" s="1"/>
  <c r="R16" i="4"/>
  <c r="AB16" i="4"/>
  <c r="R15" i="4"/>
  <c r="Y15" i="4"/>
  <c r="CX107" i="1" s="1"/>
  <c r="R6" i="4"/>
  <c r="AB6" i="4" s="1"/>
  <c r="U17" i="4"/>
  <c r="BD123" i="1" s="1"/>
  <c r="S123" i="1"/>
  <c r="W17" i="4"/>
  <c r="BH123" i="1" s="1"/>
  <c r="T17" i="4"/>
  <c r="CN123" i="1" s="1"/>
  <c r="V17" i="4"/>
  <c r="U123" i="1"/>
  <c r="V16" i="4"/>
  <c r="CR115" i="1" s="1"/>
  <c r="T16" i="4"/>
  <c r="Q115" i="1"/>
  <c r="CN115" i="1"/>
  <c r="U16" i="4"/>
  <c r="CP115" i="1" s="1"/>
  <c r="S16" i="4"/>
  <c r="O115" i="1" s="1"/>
  <c r="AZ115" i="1"/>
  <c r="BB115" i="1"/>
  <c r="S15" i="4"/>
  <c r="CL107" i="1"/>
  <c r="Y17" i="4"/>
  <c r="BL123" i="1" s="1"/>
  <c r="X17" i="4"/>
  <c r="BJ123" i="1" s="1"/>
  <c r="CV123" i="1"/>
  <c r="X16" i="4"/>
  <c r="BJ115" i="1" s="1"/>
  <c r="W16" i="4"/>
  <c r="CT115" i="1"/>
  <c r="T15" i="4"/>
  <c r="Q107" i="1"/>
  <c r="CN107" i="1"/>
  <c r="U15" i="4"/>
  <c r="BD107" i="1" s="1"/>
  <c r="V15" i="4"/>
  <c r="U107" i="1" s="1"/>
  <c r="BD115" i="1"/>
  <c r="Y115" i="1"/>
  <c r="CP123" i="1"/>
  <c r="BF107" i="1"/>
  <c r="S18" i="4"/>
  <c r="CL139" i="1" s="1"/>
  <c r="T18" i="4"/>
  <c r="CN139" i="1" s="1"/>
  <c r="AD15" i="4"/>
  <c r="BB107" i="1"/>
  <c r="BH115" i="1"/>
  <c r="U18" i="4"/>
  <c r="CP139" i="1" s="1"/>
  <c r="V18" i="4"/>
  <c r="BF139" i="1" s="1"/>
  <c r="BF115" i="1"/>
  <c r="CR123" i="1"/>
  <c r="BF123" i="1"/>
  <c r="BR115" i="1"/>
  <c r="DD115" i="1"/>
  <c r="AG115" i="1"/>
  <c r="AC16" i="4"/>
  <c r="AI115" i="1" s="1"/>
  <c r="AA16" i="4"/>
  <c r="Y16" i="4"/>
  <c r="AA115" i="1" s="1"/>
  <c r="S115" i="1"/>
  <c r="Z16" i="4"/>
  <c r="AC115" i="1" s="1"/>
  <c r="W115" i="1"/>
  <c r="CL115" i="1"/>
  <c r="W15" i="4"/>
  <c r="CT107" i="1" s="1"/>
  <c r="O107" i="1"/>
  <c r="CP107" i="1"/>
  <c r="AZ107" i="1"/>
  <c r="AB15" i="4"/>
  <c r="DD107" i="1"/>
  <c r="X15" i="4"/>
  <c r="AA15" i="4"/>
  <c r="DB107" i="1"/>
  <c r="AA107" i="1"/>
  <c r="AE107" i="1"/>
  <c r="Z15" i="4"/>
  <c r="AC15" i="4"/>
  <c r="BT107" i="1" s="1"/>
  <c r="AG107" i="1"/>
  <c r="BP107" i="1"/>
  <c r="CV107" i="1"/>
  <c r="BR107" i="1"/>
  <c r="BN115" i="1"/>
  <c r="CZ115" i="1"/>
  <c r="BP115" i="1"/>
  <c r="AE115" i="1"/>
  <c r="DB115" i="1"/>
  <c r="BL115" i="1"/>
  <c r="BT115" i="1"/>
  <c r="BJ107" i="1"/>
  <c r="Y107" i="1"/>
  <c r="W107" i="1"/>
  <c r="DF107" i="1"/>
  <c r="AI107" i="1"/>
  <c r="CZ107" i="1"/>
  <c r="AC107" i="1"/>
  <c r="BN107" i="1"/>
  <c r="CL123" i="1" l="1"/>
  <c r="AZ139" i="1"/>
  <c r="Y123" i="1"/>
  <c r="O139" i="1"/>
  <c r="W123" i="1"/>
  <c r="BB123" i="1"/>
  <c r="U115" i="1"/>
  <c r="CX115" i="1"/>
  <c r="CV115" i="1"/>
  <c r="DF115" i="1"/>
  <c r="BH107" i="1"/>
  <c r="BL107" i="1"/>
  <c r="BB139" i="1"/>
  <c r="CR107" i="1"/>
  <c r="AE11" i="4"/>
  <c r="S107" i="1"/>
  <c r="Q139" i="1"/>
  <c r="W95" i="1"/>
  <c r="CT95" i="1"/>
  <c r="N95" i="1"/>
  <c r="AY95" i="1"/>
  <c r="AE10" i="4"/>
  <c r="U11" i="4"/>
  <c r="T11" i="4"/>
  <c r="U10" i="4"/>
  <c r="T10" i="4"/>
  <c r="AO95" i="1"/>
  <c r="BZ95" i="1"/>
  <c r="AE8" i="4"/>
  <c r="AD20" i="4"/>
  <c r="AE7" i="4"/>
  <c r="AD19" i="4"/>
  <c r="AD21" i="4" s="1"/>
  <c r="DD123" i="1"/>
  <c r="BR123" i="1"/>
  <c r="AG123" i="1"/>
  <c r="BD139" i="1"/>
  <c r="S139" i="1"/>
  <c r="AC17" i="4"/>
  <c r="Q123" i="1"/>
  <c r="CT123" i="1"/>
  <c r="Z17" i="4"/>
  <c r="X18" i="4"/>
  <c r="Y139" i="1" s="1"/>
  <c r="Y18" i="4"/>
  <c r="AA17" i="4"/>
  <c r="CT139" i="1"/>
  <c r="BH139" i="1"/>
  <c r="W139" i="1"/>
  <c r="Z18" i="4"/>
  <c r="AA123" i="1"/>
  <c r="AA18" i="4"/>
  <c r="AC18" i="4"/>
  <c r="CR139" i="1"/>
  <c r="AB18" i="4"/>
  <c r="U139" i="1"/>
  <c r="CX123" i="1"/>
  <c r="O123" i="1"/>
  <c r="T6" i="4"/>
  <c r="V6" i="4"/>
  <c r="Z6" i="4"/>
  <c r="S6" i="4"/>
  <c r="AA6" i="4"/>
  <c r="W6" i="4"/>
  <c r="X6" i="4"/>
  <c r="U6" i="4"/>
  <c r="Y6" i="4"/>
  <c r="E19" i="4" l="1"/>
  <c r="S19" i="4" s="1"/>
  <c r="BI147" i="1" s="1"/>
  <c r="H95" i="1"/>
  <c r="CD95" i="1"/>
  <c r="AS95" i="1"/>
  <c r="K95" i="1"/>
  <c r="CH95" i="1"/>
  <c r="AV95" i="1"/>
  <c r="Q95" i="1"/>
  <c r="BB95" i="1"/>
  <c r="CN95" i="1"/>
  <c r="T95" i="1"/>
  <c r="CQ95" i="1"/>
  <c r="BE95" i="1"/>
  <c r="BL139" i="1"/>
  <c r="AA139" i="1"/>
  <c r="CV139" i="1"/>
  <c r="BJ139" i="1"/>
  <c r="AI123" i="1"/>
  <c r="BT123" i="1"/>
  <c r="DF123" i="1"/>
  <c r="CX139" i="1"/>
  <c r="BP123" i="1"/>
  <c r="AE123" i="1"/>
  <c r="DB123" i="1"/>
  <c r="CZ123" i="1"/>
  <c r="AC123" i="1"/>
  <c r="BN123" i="1"/>
  <c r="BN139" i="1"/>
  <c r="AC139" i="1"/>
  <c r="CZ139" i="1"/>
  <c r="AG139" i="1"/>
  <c r="BR139" i="1"/>
  <c r="DD139" i="1"/>
  <c r="DF139" i="1"/>
  <c r="AI139" i="1"/>
  <c r="BT139" i="1"/>
  <c r="DB139" i="1"/>
  <c r="AE139" i="1"/>
  <c r="BP139" i="1"/>
  <c r="X147" i="1" l="1"/>
  <c r="E20" i="4"/>
  <c r="S20" i="4" s="1"/>
  <c r="CU147" i="1"/>
  <c r="S21" i="4"/>
  <c r="A186" i="1" s="1"/>
</calcChain>
</file>

<file path=xl/sharedStrings.xml><?xml version="1.0" encoding="utf-8"?>
<sst xmlns="http://schemas.openxmlformats.org/spreadsheetml/2006/main" count="228" uniqueCount="115">
  <si>
    <t>市町村コード</t>
    <rPh sb="0" eb="3">
      <t>シチョウソン</t>
    </rPh>
    <phoneticPr fontId="1"/>
  </si>
  <si>
    <t>神奈川県</t>
    <rPh sb="0" eb="4">
      <t>カナガワケン</t>
    </rPh>
    <phoneticPr fontId="1"/>
  </si>
  <si>
    <t>川崎市</t>
    <rPh sb="0" eb="3">
      <t>カワサキシ</t>
    </rPh>
    <phoneticPr fontId="1"/>
  </si>
  <si>
    <t>口座番号</t>
    <rPh sb="0" eb="2">
      <t>コウザ</t>
    </rPh>
    <rPh sb="2" eb="4">
      <t>バンゴウ</t>
    </rPh>
    <phoneticPr fontId="1"/>
  </si>
  <si>
    <t>川崎市会計管理者</t>
    <rPh sb="0" eb="3">
      <t>カワサキシ</t>
    </rPh>
    <rPh sb="3" eb="5">
      <t>カイケイ</t>
    </rPh>
    <rPh sb="5" eb="7">
      <t>カンリ</t>
    </rPh>
    <rPh sb="7" eb="8">
      <t>シャ</t>
    </rPh>
    <phoneticPr fontId="1"/>
  </si>
  <si>
    <t>所在地及び法人名（法人課税信託に係る受託法人の各事業年度の法人税額を課税標準とする市民税の法人税割については、法人課税信託の名称を併記）</t>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2">
      <t>ホウジンゼイ</t>
    </rPh>
    <rPh sb="32" eb="33">
      <t>ガク</t>
    </rPh>
    <rPh sb="34" eb="36">
      <t>カゼイ</t>
    </rPh>
    <rPh sb="36" eb="38">
      <t>ヒョウジュン</t>
    </rPh>
    <rPh sb="41" eb="44">
      <t>シミンゼイ</t>
    </rPh>
    <rPh sb="45" eb="48">
      <t>ホウジンゼイ</t>
    </rPh>
    <rPh sb="48" eb="49">
      <t>ワリ</t>
    </rPh>
    <rPh sb="55" eb="57">
      <t>ホウジン</t>
    </rPh>
    <rPh sb="57" eb="59">
      <t>カゼイ</t>
    </rPh>
    <rPh sb="59" eb="61">
      <t>シンタク</t>
    </rPh>
    <rPh sb="62" eb="64">
      <t>メイショウ</t>
    </rPh>
    <rPh sb="65" eb="67">
      <t>ヘイキ</t>
    </rPh>
    <phoneticPr fontId="1"/>
  </si>
  <si>
    <t>加     入     者</t>
    <rPh sb="0" eb="1">
      <t>カ</t>
    </rPh>
    <rPh sb="6" eb="7">
      <t>ハイ</t>
    </rPh>
    <rPh sb="12" eb="13">
      <t>シャ</t>
    </rPh>
    <phoneticPr fontId="1"/>
  </si>
  <si>
    <t>申　 告 　区　 分</t>
    <rPh sb="0" eb="1">
      <t>サル</t>
    </rPh>
    <rPh sb="3" eb="4">
      <t>コク</t>
    </rPh>
    <rPh sb="6" eb="7">
      <t>ク</t>
    </rPh>
    <rPh sb="9" eb="10">
      <t>ブン</t>
    </rPh>
    <phoneticPr fontId="1"/>
  </si>
  <si>
    <t>・</t>
    <phoneticPr fontId="1"/>
  </si>
  <si>
    <t>から</t>
    <phoneticPr fontId="1"/>
  </si>
  <si>
    <t>まで</t>
    <phoneticPr fontId="1"/>
  </si>
  <si>
    <t>法人税割額</t>
    <rPh sb="0" eb="3">
      <t>ホウジンゼイ</t>
    </rPh>
    <rPh sb="3" eb="4">
      <t>ワリ</t>
    </rPh>
    <rPh sb="4" eb="5">
      <t>ガク</t>
    </rPh>
    <phoneticPr fontId="1"/>
  </si>
  <si>
    <t>均等割額</t>
    <rPh sb="0" eb="3">
      <t>キントウワリ</t>
    </rPh>
    <rPh sb="3" eb="4">
      <t>ガク</t>
    </rPh>
    <phoneticPr fontId="1"/>
  </si>
  <si>
    <t>延滞金</t>
    <rPh sb="0" eb="2">
      <t>エンタイ</t>
    </rPh>
    <rPh sb="2" eb="3">
      <t>キン</t>
    </rPh>
    <phoneticPr fontId="1"/>
  </si>
  <si>
    <t>合計額</t>
    <rPh sb="0" eb="2">
      <t>ゴウケイ</t>
    </rPh>
    <rPh sb="2" eb="3">
      <t>ガク</t>
    </rPh>
    <phoneticPr fontId="1"/>
  </si>
  <si>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</si>
  <si>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</si>
  <si>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</si>
  <si>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</si>
  <si>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</si>
  <si>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</si>
  <si>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納期限</t>
    <rPh sb="0" eb="3">
      <t>ノウキゲン</t>
    </rPh>
    <phoneticPr fontId="1"/>
  </si>
  <si>
    <t>年</t>
    <rPh sb="0" eb="1">
      <t>ネン</t>
    </rPh>
    <phoneticPr fontId="1"/>
  </si>
  <si>
    <t>月</t>
    <rPh sb="0" eb="1">
      <t>ガツ</t>
    </rPh>
    <phoneticPr fontId="1"/>
  </si>
  <si>
    <t>領収日付印</t>
    <rPh sb="0" eb="1">
      <t>リョウ</t>
    </rPh>
    <rPh sb="1" eb="2">
      <t>シュウ</t>
    </rPh>
    <rPh sb="2" eb="3">
      <t>ニチ</t>
    </rPh>
    <rPh sb="3" eb="4">
      <t>ヅケ</t>
    </rPh>
    <rPh sb="4" eb="5">
      <t>イン</t>
    </rPh>
    <phoneticPr fontId="1"/>
  </si>
  <si>
    <t>上記のとおり領収しました。(納税者保管)</t>
    <rPh sb="0" eb="2">
      <t>ジョウキ</t>
    </rPh>
    <rPh sb="6" eb="8">
      <t>リョウシュウ</t>
    </rPh>
    <rPh sb="14" eb="17">
      <t>ノウゼイシャ</t>
    </rPh>
    <rPh sb="17" eb="19">
      <t>ホカン</t>
    </rPh>
    <phoneticPr fontId="1"/>
  </si>
  <si>
    <t>00200－0－960014</t>
    <phoneticPr fontId="1"/>
  </si>
  <si>
    <t>年度</t>
    <rPh sb="0" eb="2">
      <t>ネンド</t>
    </rPh>
    <phoneticPr fontId="1"/>
  </si>
  <si>
    <t>法人市民税領収証書</t>
    <rPh sb="0" eb="2">
      <t>ホウジン</t>
    </rPh>
    <rPh sb="2" eb="5">
      <t>シミンゼイ</t>
    </rPh>
    <rPh sb="5" eb="8">
      <t>リョウシュウショウ</t>
    </rPh>
    <rPh sb="8" eb="9">
      <t>ショ</t>
    </rPh>
    <phoneticPr fontId="1"/>
  </si>
  <si>
    <t>法人市民税納付書</t>
    <rPh sb="0" eb="2">
      <t>ホウジン</t>
    </rPh>
    <rPh sb="2" eb="5">
      <t>シミンゼイ</t>
    </rPh>
    <rPh sb="5" eb="8">
      <t>ノウフショ</t>
    </rPh>
    <phoneticPr fontId="1"/>
  </si>
  <si>
    <t>口</t>
    <rPh sb="0" eb="1">
      <t>クチ</t>
    </rPh>
    <phoneticPr fontId="1"/>
  </si>
  <si>
    <t>日　計</t>
    <rPh sb="0" eb="1">
      <t>ヒ</t>
    </rPh>
    <rPh sb="2" eb="3">
      <t>ケイ</t>
    </rPh>
    <phoneticPr fontId="1"/>
  </si>
  <si>
    <t>上記のとおり納付します。</t>
    <rPh sb="0" eb="2">
      <t>ジョウキ</t>
    </rPh>
    <rPh sb="6" eb="8">
      <t>ノウフ</t>
    </rPh>
    <phoneticPr fontId="1"/>
  </si>
  <si>
    <t>法人市民税領収済通知書</t>
    <rPh sb="0" eb="2">
      <t>ホウジン</t>
    </rPh>
    <rPh sb="2" eb="5">
      <t>シミンゼイ</t>
    </rPh>
    <rPh sb="5" eb="7">
      <t>リョウシュウ</t>
    </rPh>
    <rPh sb="7" eb="8">
      <t>ズミ</t>
    </rPh>
    <rPh sb="8" eb="11">
      <t>ツウチショ</t>
    </rPh>
    <phoneticPr fontId="1"/>
  </si>
  <si>
    <t>上記のとおり通知します。　(市保管)</t>
    <rPh sb="0" eb="2">
      <t>ジョウキ</t>
    </rPh>
    <rPh sb="6" eb="8">
      <t>ツウチ</t>
    </rPh>
    <rPh sb="14" eb="15">
      <t>シ</t>
    </rPh>
    <rPh sb="15" eb="17">
      <t>ホカン</t>
    </rPh>
    <phoneticPr fontId="1"/>
  </si>
  <si>
    <t>指定金融機関名</t>
    <rPh sb="0" eb="2">
      <t>シテイ</t>
    </rPh>
    <rPh sb="2" eb="4">
      <t>キンユウ</t>
    </rPh>
    <rPh sb="4" eb="6">
      <t>キカン</t>
    </rPh>
    <rPh sb="6" eb="7">
      <t>メイ</t>
    </rPh>
    <phoneticPr fontId="1"/>
  </si>
  <si>
    <t>(取りまとめ店)</t>
    <rPh sb="1" eb="2">
      <t>ト</t>
    </rPh>
    <rPh sb="6" eb="7">
      <t>テン</t>
    </rPh>
    <phoneticPr fontId="1"/>
  </si>
  <si>
    <t>取りまとめ店</t>
    <rPh sb="0" eb="1">
      <t>ト</t>
    </rPh>
    <rPh sb="5" eb="6">
      <t>テン</t>
    </rPh>
    <phoneticPr fontId="1"/>
  </si>
  <si>
    <t>株式会社ゆうちょ銀行
横浜貯金事務センター
〒２２４-８７９４</t>
    <rPh sb="0" eb="4">
      <t>カブシキガイシャ</t>
    </rPh>
    <rPh sb="8" eb="10">
      <t>ギンコウ</t>
    </rPh>
    <rPh sb="11" eb="13">
      <t>ヨコハマ</t>
    </rPh>
    <rPh sb="13" eb="15">
      <t>チョキン</t>
    </rPh>
    <rPh sb="15" eb="17">
      <t>ジム</t>
    </rPh>
    <phoneticPr fontId="1"/>
  </si>
  <si>
    <r>
      <rPr>
        <sz val="8"/>
        <color indexed="8"/>
        <rFont val="ＭＳ 明朝"/>
        <family val="1"/>
        <charset val="128"/>
      </rPr>
      <t>株式会社</t>
    </r>
    <r>
      <rPr>
        <sz val="10"/>
        <color indexed="8"/>
        <rFont val="ＭＳ 明朝"/>
        <family val="1"/>
        <charset val="128"/>
      </rPr>
      <t xml:space="preserve">
横浜銀行川崎支店</t>
    </r>
    <rPh sb="0" eb="4">
      <t>カブシキガイシャ</t>
    </rPh>
    <rPh sb="5" eb="7">
      <t>ヨコハマ</t>
    </rPh>
    <rPh sb="7" eb="9">
      <t>ギンコウ</t>
    </rPh>
    <rPh sb="9" eb="11">
      <t>カワサキ</t>
    </rPh>
    <rPh sb="11" eb="13">
      <t>シテン</t>
    </rPh>
    <phoneticPr fontId="1"/>
  </si>
  <si>
    <t>様</t>
    <rPh sb="0" eb="1">
      <t>サマ</t>
    </rPh>
    <phoneticPr fontId="1"/>
  </si>
  <si>
    <t>≪納付書の作成方法≫</t>
    <rPh sb="1" eb="3">
      <t>ノウフ</t>
    </rPh>
    <rPh sb="3" eb="4">
      <t>ショ</t>
    </rPh>
    <rPh sb="5" eb="7">
      <t>サクセイ</t>
    </rPh>
    <phoneticPr fontId="1"/>
  </si>
  <si>
    <t>このファイルは、「使用方法」、「入力シート」及び「印刷シート」で構成されています。</t>
    <rPh sb="9" eb="11">
      <t>シヨウ</t>
    </rPh>
    <rPh sb="11" eb="13">
      <t>ホウホウ</t>
    </rPh>
    <rPh sb="16" eb="18">
      <t>ニュウリョク</t>
    </rPh>
    <rPh sb="22" eb="23">
      <t>オヨ</t>
    </rPh>
    <rPh sb="25" eb="27">
      <t>インサツ</t>
    </rPh>
    <rPh sb="32" eb="34">
      <t>コウセイ</t>
    </rPh>
    <phoneticPr fontId="1"/>
  </si>
  <si>
    <t>次の手順で納付書を作成してください。</t>
    <rPh sb="0" eb="1">
      <t>ツギ</t>
    </rPh>
    <rPh sb="2" eb="4">
      <t>テジュン</t>
    </rPh>
    <rPh sb="5" eb="8">
      <t>ノウフショ</t>
    </rPh>
    <rPh sb="9" eb="11">
      <t>サクセイ</t>
    </rPh>
    <phoneticPr fontId="1"/>
  </si>
  <si>
    <t>１　「入力シート」を選択して、必要事項（白色のセル）を入力又は選択してください。</t>
    <rPh sb="10" eb="12">
      <t>センタク</t>
    </rPh>
    <rPh sb="20" eb="22">
      <t>シロイロ</t>
    </rPh>
    <rPh sb="29" eb="30">
      <t>マタ</t>
    </rPh>
    <rPh sb="31" eb="33">
      <t>センタク</t>
    </rPh>
    <phoneticPr fontId="1"/>
  </si>
  <si>
    <t>　なお、「印刷シート」は印刷のみ行うことを想定しておりますので、他の操作を行うことは御遠慮ください。</t>
    <phoneticPr fontId="1"/>
  </si>
  <si>
    <t>２　「印刷シート」を選択して、Ａ４の用紙に原稿サイズのまま印刷してください。</t>
    <rPh sb="10" eb="12">
      <t>センタク</t>
    </rPh>
    <rPh sb="18" eb="20">
      <t>ヨウシ</t>
    </rPh>
    <rPh sb="21" eb="23">
      <t>ゲンコウ</t>
    </rPh>
    <phoneticPr fontId="1"/>
  </si>
  <si>
    <t>４　印刷された内容に誤りがないか確認してください。</t>
    <rPh sb="2" eb="4">
      <t>インサツ</t>
    </rPh>
    <rPh sb="7" eb="9">
      <t>ナイヨウ</t>
    </rPh>
    <rPh sb="10" eb="11">
      <t>アヤマ</t>
    </rPh>
    <rPh sb="16" eb="18">
      <t>カクニン</t>
    </rPh>
    <phoneticPr fontId="1"/>
  </si>
  <si>
    <t>５　点線に沿って切り取り、３枚を１組としてご使用ください。</t>
    <rPh sb="2" eb="4">
      <t>テンセン</t>
    </rPh>
    <rPh sb="5" eb="6">
      <t>ソ</t>
    </rPh>
    <rPh sb="8" eb="9">
      <t>キ</t>
    </rPh>
    <rPh sb="10" eb="11">
      <t>ト</t>
    </rPh>
    <rPh sb="14" eb="15">
      <t>マイ</t>
    </rPh>
    <rPh sb="17" eb="18">
      <t>クミ</t>
    </rPh>
    <rPh sb="22" eb="24">
      <t>シヨウ</t>
    </rPh>
    <phoneticPr fontId="1"/>
  </si>
  <si>
    <t>※印刷用紙は白又は色のないものを使用してください（印刷は白黒、カラーのどちらでも構いません）。</t>
    <rPh sb="1" eb="3">
      <t>インサツ</t>
    </rPh>
    <rPh sb="3" eb="5">
      <t>ヨウシ</t>
    </rPh>
    <rPh sb="16" eb="18">
      <t>シヨウ</t>
    </rPh>
    <rPh sb="25" eb="27">
      <t>インサツ</t>
    </rPh>
    <rPh sb="28" eb="30">
      <t>シロクロ</t>
    </rPh>
    <rPh sb="40" eb="41">
      <t>カマ</t>
    </rPh>
    <phoneticPr fontId="1"/>
  </si>
  <si>
    <t>　 あるため使用できませんのでご注意ください。</t>
    <rPh sb="6" eb="8">
      <t>シヨウ</t>
    </rPh>
    <rPh sb="16" eb="18">
      <t>チュウイ</t>
    </rPh>
    <phoneticPr fontId="1"/>
  </si>
  <si>
    <t>≪納める場所≫</t>
    <rPh sb="1" eb="2">
      <t>オサ</t>
    </rPh>
    <rPh sb="4" eb="6">
      <t>バショ</t>
    </rPh>
    <phoneticPr fontId="1"/>
  </si>
  <si>
    <t>川崎市の指定する金融機関等で納付してください。</t>
    <rPh sb="0" eb="3">
      <t>カワサキシ</t>
    </rPh>
    <rPh sb="4" eb="6">
      <t>シテイ</t>
    </rPh>
    <rPh sb="8" eb="10">
      <t>キンユウ</t>
    </rPh>
    <rPh sb="10" eb="12">
      <t>キカン</t>
    </rPh>
    <rPh sb="12" eb="13">
      <t>トウ</t>
    </rPh>
    <rPh sb="14" eb="16">
      <t>ノウフ</t>
    </rPh>
    <phoneticPr fontId="1"/>
  </si>
  <si>
    <t>○銀行等（※）の本店又は全国の各支店</t>
    <rPh sb="1" eb="4">
      <t>ギンコウトウ</t>
    </rPh>
    <rPh sb="8" eb="10">
      <t>ホンテン</t>
    </rPh>
    <rPh sb="10" eb="11">
      <t>マタ</t>
    </rPh>
    <rPh sb="12" eb="14">
      <t>ゼンコク</t>
    </rPh>
    <rPh sb="15" eb="18">
      <t>カクシテン</t>
    </rPh>
    <phoneticPr fontId="1"/>
  </si>
  <si>
    <t>○神奈川県、埼玉県、千葉県、茨城県、栃木県、群馬県、山梨県及び東京都に所在するゆうちょ銀行・郵便局</t>
    <rPh sb="1" eb="5">
      <t>カナガワケン</t>
    </rPh>
    <rPh sb="6" eb="9">
      <t>サイタマケン</t>
    </rPh>
    <rPh sb="10" eb="13">
      <t>チバケン</t>
    </rPh>
    <rPh sb="14" eb="17">
      <t>イバラキケン</t>
    </rPh>
    <rPh sb="18" eb="21">
      <t>トチギケン</t>
    </rPh>
    <rPh sb="22" eb="25">
      <t>グンマケン</t>
    </rPh>
    <rPh sb="26" eb="29">
      <t>ヤマナシケン</t>
    </rPh>
    <rPh sb="29" eb="30">
      <t>オヨ</t>
    </rPh>
    <rPh sb="31" eb="34">
      <t>トウキョウト</t>
    </rPh>
    <rPh sb="35" eb="37">
      <t>ショザイ</t>
    </rPh>
    <rPh sb="43" eb="45">
      <t>ギンコウ</t>
    </rPh>
    <rPh sb="46" eb="49">
      <t>ユウビンキョク</t>
    </rPh>
    <phoneticPr fontId="1"/>
  </si>
  <si>
    <t>　入力項目欄（白色のセル）に必要事項を入力又は選択してください（※は必須入力項目です。）。</t>
    <rPh sb="1" eb="3">
      <t>ニュウリョク</t>
    </rPh>
    <rPh sb="3" eb="5">
      <t>コウモク</t>
    </rPh>
    <rPh sb="5" eb="6">
      <t>ラン</t>
    </rPh>
    <rPh sb="7" eb="9">
      <t>シロイロ</t>
    </rPh>
    <rPh sb="14" eb="16">
      <t>ヒツヨウ</t>
    </rPh>
    <rPh sb="16" eb="18">
      <t>ジコウ</t>
    </rPh>
    <rPh sb="19" eb="21">
      <t>ニュウリョク</t>
    </rPh>
    <rPh sb="21" eb="22">
      <t>マタ</t>
    </rPh>
    <rPh sb="23" eb="25">
      <t>センタク</t>
    </rPh>
    <phoneticPr fontId="1"/>
  </si>
  <si>
    <t>入　力　区　分</t>
    <rPh sb="0" eb="1">
      <t>ニュウ</t>
    </rPh>
    <rPh sb="2" eb="3">
      <t>リョク</t>
    </rPh>
    <rPh sb="4" eb="5">
      <t>ク</t>
    </rPh>
    <rPh sb="6" eb="7">
      <t>ブン</t>
    </rPh>
    <phoneticPr fontId="1"/>
  </si>
  <si>
    <t>入　　　　力　　　　項　　　　目</t>
    <rPh sb="0" eb="1">
      <t>ニュウ</t>
    </rPh>
    <rPh sb="5" eb="6">
      <t>リョク</t>
    </rPh>
    <rPh sb="10" eb="11">
      <t>コウ</t>
    </rPh>
    <rPh sb="15" eb="16">
      <t>モク</t>
    </rPh>
    <phoneticPr fontId="1"/>
  </si>
  <si>
    <t>注　　　　意　　　　事　　　　項</t>
    <rPh sb="0" eb="1">
      <t>チュウ</t>
    </rPh>
    <rPh sb="5" eb="6">
      <t>イ</t>
    </rPh>
    <rPh sb="10" eb="11">
      <t>ジ</t>
    </rPh>
    <rPh sb="15" eb="16">
      <t>コウ</t>
    </rPh>
    <phoneticPr fontId="1"/>
  </si>
  <si>
    <t>　延滞金</t>
    <rPh sb="1" eb="3">
      <t>エンタイ</t>
    </rPh>
    <rPh sb="3" eb="4">
      <t>キン</t>
    </rPh>
    <phoneticPr fontId="1"/>
  </si>
  <si>
    <t>◎</t>
    <phoneticPr fontId="1"/>
  </si>
  <si>
    <t>　法人税割額</t>
    <rPh sb="1" eb="4">
      <t>ホウジンゼイ</t>
    </rPh>
    <rPh sb="4" eb="5">
      <t>ワリ</t>
    </rPh>
    <rPh sb="5" eb="6">
      <t>ガク</t>
    </rPh>
    <phoneticPr fontId="1"/>
  </si>
  <si>
    <t>　均等割額</t>
    <rPh sb="1" eb="4">
      <t>キントウワ</t>
    </rPh>
    <rPh sb="4" eb="5">
      <t>ガク</t>
    </rPh>
    <phoneticPr fontId="1"/>
  </si>
  <si>
    <t>01</t>
    <phoneticPr fontId="6"/>
  </si>
  <si>
    <t>02</t>
    <phoneticPr fontId="6"/>
  </si>
  <si>
    <t>03</t>
    <phoneticPr fontId="6"/>
  </si>
  <si>
    <t>05</t>
    <phoneticPr fontId="6"/>
  </si>
  <si>
    <t>　日</t>
    <rPh sb="1" eb="2">
      <t>ヒ</t>
    </rPh>
    <phoneticPr fontId="1"/>
  </si>
  <si>
    <t>　日から</t>
    <rPh sb="1" eb="2">
      <t>ヒ</t>
    </rPh>
    <phoneticPr fontId="1"/>
  </si>
  <si>
    <t>　日まで</t>
    <rPh sb="1" eb="2">
      <t>ヒ</t>
    </rPh>
    <phoneticPr fontId="1"/>
  </si>
  <si>
    <t>計算領域</t>
    <rPh sb="0" eb="2">
      <t>ケイサン</t>
    </rPh>
    <rPh sb="2" eb="4">
      <t>リョウイキ</t>
    </rPh>
    <phoneticPr fontId="6"/>
  </si>
  <si>
    <t>印刷シート連動</t>
    <rPh sb="0" eb="2">
      <t>インサツ</t>
    </rPh>
    <rPh sb="5" eb="7">
      <t>レンドウ</t>
    </rPh>
    <phoneticPr fontId="6"/>
  </si>
  <si>
    <t>変換</t>
    <rPh sb="0" eb="2">
      <t>ヘンカン</t>
    </rPh>
    <phoneticPr fontId="6"/>
  </si>
  <si>
    <t>エラーチェック</t>
    <phoneticPr fontId="6"/>
  </si>
  <si>
    <t>※</t>
    <phoneticPr fontId="6"/>
  </si>
  <si>
    <t>年度</t>
    <rPh sb="0" eb="2">
      <t>ネンド</t>
    </rPh>
    <phoneticPr fontId="6"/>
  </si>
  <si>
    <t>納期限</t>
    <rPh sb="0" eb="3">
      <t>ノウキゲン</t>
    </rPh>
    <phoneticPr fontId="6"/>
  </si>
  <si>
    <t>申告区分</t>
    <rPh sb="0" eb="2">
      <t>シンコク</t>
    </rPh>
    <rPh sb="2" eb="4">
      <t>クブン</t>
    </rPh>
    <phoneticPr fontId="6"/>
  </si>
  <si>
    <t>　合計額</t>
    <rPh sb="1" eb="3">
      <t>ゴウケイ</t>
    </rPh>
    <rPh sb="3" eb="4">
      <t>ガク</t>
    </rPh>
    <phoneticPr fontId="1"/>
  </si>
  <si>
    <t>　納付する金額の内訳を入力してください。
　なお、合計額は自動計算されます。
　※税額が申告書又は更正決定通知書の金額と一致していることを確認してください。
　※中間申告額、見込納付額等を充当する場合は、当該金額を差し引いた金額を入力し
　　 てください（マイナスの金額を入力することはできません。）。</t>
    <rPh sb="1" eb="3">
      <t>ノウフ</t>
    </rPh>
    <rPh sb="5" eb="7">
      <t>キンガク</t>
    </rPh>
    <rPh sb="8" eb="10">
      <t>ウチワケ</t>
    </rPh>
    <rPh sb="11" eb="12">
      <t>イ</t>
    </rPh>
    <rPh sb="42" eb="44">
      <t>ゼイガク</t>
    </rPh>
    <rPh sb="45" eb="48">
      <t>シンコクショ</t>
    </rPh>
    <rPh sb="48" eb="49">
      <t>マタ</t>
    </rPh>
    <rPh sb="50" eb="52">
      <t>コウセイ</t>
    </rPh>
    <rPh sb="52" eb="54">
      <t>ケッテイ</t>
    </rPh>
    <rPh sb="54" eb="57">
      <t>ツウチショ</t>
    </rPh>
    <rPh sb="58" eb="60">
      <t>キンガク</t>
    </rPh>
    <rPh sb="61" eb="63">
      <t>イッチ</t>
    </rPh>
    <rPh sb="70" eb="72">
      <t>カクニン</t>
    </rPh>
    <rPh sb="82" eb="84">
      <t>チュウカン</t>
    </rPh>
    <rPh sb="84" eb="86">
      <t>シンコク</t>
    </rPh>
    <rPh sb="88" eb="90">
      <t>ミコミ</t>
    </rPh>
    <rPh sb="90" eb="92">
      <t>ノウフ</t>
    </rPh>
    <rPh sb="108" eb="109">
      <t>サ</t>
    </rPh>
    <rPh sb="110" eb="111">
      <t>ヒ</t>
    </rPh>
    <phoneticPr fontId="1"/>
  </si>
  <si>
    <t>納付額</t>
    <rPh sb="0" eb="2">
      <t>ノウフ</t>
    </rPh>
    <rPh sb="2" eb="3">
      <t>ガク</t>
    </rPh>
    <phoneticPr fontId="6"/>
  </si>
  <si>
    <t>所在地</t>
    <rPh sb="0" eb="3">
      <t>ショザイチ</t>
    </rPh>
    <phoneticPr fontId="6"/>
  </si>
  <si>
    <t>法人名</t>
    <rPh sb="0" eb="2">
      <t>ホウジン</t>
    </rPh>
    <rPh sb="2" eb="3">
      <t>メイ</t>
    </rPh>
    <phoneticPr fontId="6"/>
  </si>
  <si>
    <t>　法人名を入力してください。
　ALT+ENTERキーで改行できます。</t>
    <rPh sb="1" eb="3">
      <t>ホウジン</t>
    </rPh>
    <rPh sb="3" eb="4">
      <t>メイ</t>
    </rPh>
    <rPh sb="5" eb="7">
      <t>ニュウリョク</t>
    </rPh>
    <rPh sb="28" eb="29">
      <t>アラタ</t>
    </rPh>
    <rPh sb="29" eb="30">
      <t>ギョウ</t>
    </rPh>
    <phoneticPr fontId="1"/>
  </si>
  <si>
    <t>　本店又は主たる事務所の所在地を入力してください。
　ALT+ENTERキーで改行できます。</t>
    <rPh sb="1" eb="3">
      <t>ホンテン</t>
    </rPh>
    <rPh sb="3" eb="4">
      <t>マタ</t>
    </rPh>
    <rPh sb="5" eb="6">
      <t>シュ</t>
    </rPh>
    <rPh sb="8" eb="10">
      <t>ジム</t>
    </rPh>
    <rPh sb="10" eb="11">
      <t>ショ</t>
    </rPh>
    <rPh sb="16" eb="18">
      <t>ニュウリョク</t>
    </rPh>
    <rPh sb="39" eb="41">
      <t>カイギョウ</t>
    </rPh>
    <phoneticPr fontId="1"/>
  </si>
  <si>
    <t>　ドロップダウンリストから選択してください。
　その他を選択の場合、下段に手入力してください。</t>
    <rPh sb="13" eb="15">
      <t>センタク</t>
    </rPh>
    <rPh sb="26" eb="27">
      <t>タ</t>
    </rPh>
    <rPh sb="28" eb="30">
      <t>センタク</t>
    </rPh>
    <rPh sb="31" eb="33">
      <t>バアイ</t>
    </rPh>
    <rPh sb="34" eb="36">
      <t>ゲダン</t>
    </rPh>
    <rPh sb="37" eb="38">
      <t>テ</t>
    </rPh>
    <rPh sb="38" eb="40">
      <t>ニュウリョク</t>
    </rPh>
    <phoneticPr fontId="1"/>
  </si>
  <si>
    <t>事業年度（自）</t>
    <rPh sb="0" eb="2">
      <t>ジギョウ</t>
    </rPh>
    <rPh sb="2" eb="4">
      <t>ネンド</t>
    </rPh>
    <rPh sb="5" eb="6">
      <t>ジ</t>
    </rPh>
    <phoneticPr fontId="6"/>
  </si>
  <si>
    <t>事業年度（至）</t>
    <rPh sb="0" eb="2">
      <t>ジギョウ</t>
    </rPh>
    <rPh sb="2" eb="4">
      <t>ネンド</t>
    </rPh>
    <rPh sb="5" eb="6">
      <t>イタ</t>
    </rPh>
    <phoneticPr fontId="6"/>
  </si>
  <si>
    <t>　円</t>
    <rPh sb="1" eb="2">
      <t>エン</t>
    </rPh>
    <phoneticPr fontId="1"/>
  </si>
  <si>
    <t>点線に沿って切り取り、必ず３枚を合わせて金融機関又はゆうちょ銀行・郵便局でお納めください。</t>
    <phoneticPr fontId="6"/>
  </si>
  <si>
    <t>エラー表示欄</t>
    <rPh sb="3" eb="5">
      <t>ヒョウジ</t>
    </rPh>
    <rPh sb="5" eb="6">
      <t>ラン</t>
    </rPh>
    <phoneticPr fontId="6"/>
  </si>
  <si>
    <t>法人市民税納付書（エクセルファイル）の使用方法</t>
    <rPh sb="0" eb="2">
      <t>ホウジン</t>
    </rPh>
    <rPh sb="2" eb="5">
      <t>シミンゼイ</t>
    </rPh>
    <rPh sb="5" eb="8">
      <t>ノウフショ</t>
    </rPh>
    <rPh sb="19" eb="21">
      <t>シヨウ</t>
    </rPh>
    <rPh sb="21" eb="23">
      <t>ホウホウ</t>
    </rPh>
    <phoneticPr fontId="1"/>
  </si>
  <si>
    <t>このファイルで作成する納付書は、川崎市の法人市民税を納付する場合にのみ使用することができます。</t>
    <rPh sb="20" eb="22">
      <t>ホウジン</t>
    </rPh>
    <rPh sb="22" eb="24">
      <t>シミン</t>
    </rPh>
    <phoneticPr fontId="1"/>
  </si>
  <si>
    <t>※領収日付印欄に「この納付書は使用できません。」の記載がある場合は、必須項目に入力漏れがあるか、入力内容に誤りが</t>
    <rPh sb="1" eb="3">
      <t>リョウシュウ</t>
    </rPh>
    <rPh sb="3" eb="5">
      <t>ヒヅケ</t>
    </rPh>
    <rPh sb="5" eb="6">
      <t>イン</t>
    </rPh>
    <rPh sb="6" eb="7">
      <t>ラン</t>
    </rPh>
    <rPh sb="11" eb="14">
      <t>ノウフショ</t>
    </rPh>
    <rPh sb="15" eb="17">
      <t>シヨウ</t>
    </rPh>
    <rPh sb="25" eb="27">
      <t>キサイ</t>
    </rPh>
    <rPh sb="30" eb="32">
      <t>バアイ</t>
    </rPh>
    <rPh sb="34" eb="36">
      <t>ヒッス</t>
    </rPh>
    <rPh sb="36" eb="38">
      <t>コウモク</t>
    </rPh>
    <rPh sb="39" eb="41">
      <t>ニュウリョク</t>
    </rPh>
    <rPh sb="41" eb="42">
      <t>モ</t>
    </rPh>
    <rPh sb="48" eb="50">
      <t>ニュウリョク</t>
    </rPh>
    <rPh sb="50" eb="52">
      <t>ナイヨウ</t>
    </rPh>
    <rPh sb="53" eb="54">
      <t>アヤマ</t>
    </rPh>
    <phoneticPr fontId="1"/>
  </si>
  <si>
    <t>３　『領収証書』・『納付書』・『領収済通知書』の３片が１枚の用紙に印刷されます。</t>
    <rPh sb="3" eb="5">
      <t>リョウシュウ</t>
    </rPh>
    <rPh sb="5" eb="7">
      <t>ショウショ</t>
    </rPh>
    <rPh sb="10" eb="13">
      <t>ノウフショ</t>
    </rPh>
    <rPh sb="16" eb="18">
      <t>リョウシュウ</t>
    </rPh>
    <rPh sb="18" eb="19">
      <t>ズ</t>
    </rPh>
    <rPh sb="19" eb="22">
      <t>ツウチショ</t>
    </rPh>
    <rPh sb="25" eb="26">
      <t>ヘン</t>
    </rPh>
    <rPh sb="28" eb="29">
      <t>マイ</t>
    </rPh>
    <rPh sb="30" eb="32">
      <t>ヨウシ</t>
    </rPh>
    <rPh sb="33" eb="35">
      <t>インサツ</t>
    </rPh>
    <phoneticPr fontId="1"/>
  </si>
  <si>
    <t>川　崎　市　</t>
    <rPh sb="0" eb="1">
      <t>カワ</t>
    </rPh>
    <rPh sb="2" eb="3">
      <t>ザキ</t>
    </rPh>
    <rPh sb="4" eb="5">
      <t>シ</t>
    </rPh>
    <phoneticPr fontId="6"/>
  </si>
  <si>
    <t>法 人 市 民 税 納 付 書 入 力 シ ー ト</t>
    <rPh sb="0" eb="1">
      <t>ホウ</t>
    </rPh>
    <rPh sb="2" eb="3">
      <t>ニン</t>
    </rPh>
    <rPh sb="4" eb="5">
      <t>シ</t>
    </rPh>
    <rPh sb="6" eb="7">
      <t>ミン</t>
    </rPh>
    <rPh sb="8" eb="9">
      <t>ゼイ</t>
    </rPh>
    <rPh sb="10" eb="11">
      <t>ノウ</t>
    </rPh>
    <rPh sb="12" eb="13">
      <t>ヅケ</t>
    </rPh>
    <rPh sb="14" eb="15">
      <t>ショ</t>
    </rPh>
    <rPh sb="16" eb="17">
      <t>ニュウ</t>
    </rPh>
    <rPh sb="18" eb="19">
      <t>チカラ</t>
    </rPh>
    <phoneticPr fontId="1"/>
  </si>
  <si>
    <t>※具体的な銀行等は、「法人市民税納付書　利用の手引」等に記載しています。</t>
    <rPh sb="1" eb="4">
      <t>グタイテキ</t>
    </rPh>
    <rPh sb="5" eb="8">
      <t>ギンコウトウ</t>
    </rPh>
    <rPh sb="11" eb="13">
      <t>ホウジン</t>
    </rPh>
    <rPh sb="13" eb="16">
      <t>シミンゼイ</t>
    </rPh>
    <rPh sb="16" eb="19">
      <t>ノウフショ</t>
    </rPh>
    <rPh sb="20" eb="22">
      <t>リヨウ</t>
    </rPh>
    <rPh sb="23" eb="25">
      <t>テビ</t>
    </rPh>
    <rPh sb="26" eb="27">
      <t>トウ</t>
    </rPh>
    <rPh sb="28" eb="30">
      <t>キサイ</t>
    </rPh>
    <phoneticPr fontId="1"/>
  </si>
  <si>
    <t>管理番号</t>
    <rPh sb="0" eb="2">
      <t>カンリ</t>
    </rPh>
    <rPh sb="2" eb="4">
      <t>バンゴウ</t>
    </rPh>
    <phoneticPr fontId="6"/>
  </si>
  <si>
    <t>管　理　番　号</t>
    <rPh sb="0" eb="1">
      <t>カン</t>
    </rPh>
    <rPh sb="2" eb="3">
      <t>リ</t>
    </rPh>
    <rPh sb="4" eb="5">
      <t>バン</t>
    </rPh>
    <rPh sb="6" eb="7">
      <t>ゴウ</t>
    </rPh>
    <phoneticPr fontId="1"/>
  </si>
  <si>
    <r>
      <t>　申告書の事業年度を</t>
    </r>
    <r>
      <rPr>
        <b/>
        <sz val="10"/>
        <color indexed="8"/>
        <rFont val="ＭＳ Ｐゴシック"/>
        <family val="3"/>
        <charset val="128"/>
      </rPr>
      <t>和暦</t>
    </r>
    <r>
      <rPr>
        <sz val="10"/>
        <color indexed="8"/>
        <rFont val="ＭＳ Ｐゴシック"/>
        <family val="3"/>
        <charset val="128"/>
      </rPr>
      <t>で入力してください。</t>
    </r>
    <rPh sb="1" eb="4">
      <t>シンコクショ</t>
    </rPh>
    <rPh sb="10" eb="11">
      <t>ワ</t>
    </rPh>
    <rPh sb="11" eb="12">
      <t>レキ</t>
    </rPh>
    <rPh sb="13" eb="15">
      <t>ニュウリョク</t>
    </rPh>
    <phoneticPr fontId="1"/>
  </si>
  <si>
    <r>
      <t>　納期限を</t>
    </r>
    <r>
      <rPr>
        <b/>
        <sz val="10"/>
        <color indexed="8"/>
        <rFont val="ＭＳ Ｐゴシック"/>
        <family val="3"/>
        <charset val="128"/>
      </rPr>
      <t>和暦</t>
    </r>
    <r>
      <rPr>
        <sz val="10"/>
        <color indexed="8"/>
        <rFont val="ＭＳ Ｐゴシック"/>
        <family val="3"/>
        <charset val="128"/>
      </rPr>
      <t>で入力してください。</t>
    </r>
    <rPh sb="1" eb="2">
      <t>オサム</t>
    </rPh>
    <rPh sb="2" eb="4">
      <t>キゲン</t>
    </rPh>
    <rPh sb="5" eb="6">
      <t>ワ</t>
    </rPh>
    <rPh sb="6" eb="7">
      <t>レキ</t>
    </rPh>
    <rPh sb="8" eb="10">
      <t>ニュウリョク</t>
    </rPh>
    <phoneticPr fontId="1"/>
  </si>
  <si>
    <t>元号判定</t>
    <rPh sb="0" eb="2">
      <t>ゲンゴウ</t>
    </rPh>
    <rPh sb="2" eb="4">
      <t>ハンテイ</t>
    </rPh>
    <phoneticPr fontId="6"/>
  </si>
  <si>
    <t>令和</t>
    <rPh sb="0" eb="2">
      <t>レイワ</t>
    </rPh>
    <phoneticPr fontId="6"/>
  </si>
  <si>
    <t>　申告納付する月の属する年度を和暦で入力してください。</t>
    <phoneticPr fontId="6"/>
  </si>
  <si>
    <t>種別</t>
    <rPh sb="0" eb="2">
      <t>シュベツ</t>
    </rPh>
    <phoneticPr fontId="1"/>
  </si>
  <si>
    <t>税目</t>
    <rPh sb="0" eb="2">
      <t>ゼイモク</t>
    </rPh>
    <phoneticPr fontId="1"/>
  </si>
  <si>
    <t>連番</t>
    <rPh sb="0" eb="2">
      <t>レンバン</t>
    </rPh>
    <phoneticPr fontId="1"/>
  </si>
  <si>
    <t>※　処　理　事　項</t>
    <phoneticPr fontId="1"/>
  </si>
  <si>
    <t>※ 処 理 事 項</t>
    <phoneticPr fontId="1"/>
  </si>
  <si>
    <t>管 理 番 号</t>
    <rPh sb="0" eb="1">
      <t>カン</t>
    </rPh>
    <rPh sb="2" eb="3">
      <t>リ</t>
    </rPh>
    <rPh sb="4" eb="5">
      <t>バン</t>
    </rPh>
    <rPh sb="6" eb="7">
      <t>ゴウ</t>
    </rPh>
    <phoneticPr fontId="1"/>
  </si>
  <si>
    <t>令和</t>
  </si>
  <si>
    <t>ＫＡ</t>
    <phoneticPr fontId="1"/>
  </si>
  <si>
    <t>　川崎市で付与した９桁の管理番号を入力してください。</t>
    <rPh sb="1" eb="4">
      <t>カワサキシ</t>
    </rPh>
    <rPh sb="5" eb="7">
      <t>フヨ</t>
    </rPh>
    <rPh sb="10" eb="11">
      <t>ケタ</t>
    </rPh>
    <rPh sb="12" eb="14">
      <t>カンリ</t>
    </rPh>
    <rPh sb="14" eb="16">
      <t>バンゴウ</t>
    </rPh>
    <rPh sb="17" eb="19">
      <t>ニュウリョク</t>
    </rPh>
    <phoneticPr fontId="1"/>
  </si>
  <si>
    <t>事 業 年 度 （ 算 定 期 間 ）</t>
    <rPh sb="0" eb="1">
      <t>コト</t>
    </rPh>
    <rPh sb="2" eb="3">
      <t>ギョウ</t>
    </rPh>
    <rPh sb="4" eb="5">
      <t>ネン</t>
    </rPh>
    <rPh sb="6" eb="7">
      <t>ド</t>
    </rPh>
    <rPh sb="10" eb="11">
      <t>サン</t>
    </rPh>
    <rPh sb="12" eb="13">
      <t>サダム</t>
    </rPh>
    <rPh sb="14" eb="15">
      <t>キ</t>
    </rPh>
    <rPh sb="16" eb="17">
      <t>アイダ</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</si>
</sst>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00000"/>
    <numFmt numFmtId="178" formatCode="0;0"/>
    <numFmt numFmtId="179" formatCode="#,##0_ "/>
    <numFmt numFmtId="180" formatCode="General;0;"/>
    <numFmt numFmtId="181" formatCode="eemmdd"/>
    <numFmt numFmtId="182" formatCode="[$-411]ggge&quot;年&quot;m&quot;月&quot;d&quot;日&quot;;@"/>
    <numFmt numFmtId="183" formatCode="0000000000"/>
  </numFmts>
  <fonts count="39">
    <font>
      <sz val="11"/>
      <color theme="1"/>
      <name val="ＭＳ Ｐゴシック"/>
      <family val="3"/>
      <charset val="128"/>
      <scheme val="minor"/>
    </font>
    <font>
      <sz val="6"/>
      <name val="ＭＳ Ｐゴシック"/>
      <family val="3"/>
      <charset val="128"/>
    </font>
    <font>
      <u/>
      <sz val="11"/>
      <color indexed="12"/>
      <name val="ＭＳ Ｐゴシック"/>
      <family val="3"/>
      <charset val="128"/>
    </font>
    <font>
      <sz val="10"/>
      <color indexed="8"/>
      <name val="ＭＳ 明朝"/>
      <family val="1"/>
      <charset val="128"/>
    </font>
    <font>
      <sz val="8"/>
      <color indexed="8"/>
      <name val="ＭＳ 明朝"/>
      <family val="1"/>
      <charset val="128"/>
    </font>
    <font>
      <sz val="10"/>
      <name val="ＭＳ Ｐゴシック"/>
      <family val="3"/>
      <charset val="128"/>
    </font>
    <font>
      <sz val="6"/>
      <name val="ＭＳ Ｐゴシック"/>
      <family val="3"/>
      <charset val="128"/>
    </font>
    <font>
      <b/>
      <sz val="10"/>
      <name val="ＭＳ Ｐゴシック"/>
      <family val="3"/>
      <charset val="128"/>
    </font>
    <font>
      <sz val="10"/>
      <color indexed="8"/>
      <name val="ＭＳ Ｐゴシック"/>
      <family val="3"/>
      <charset val="128"/>
    </font>
    <font>
      <b/>
      <sz val="10"/>
      <color indexed="8"/>
      <name val="ＭＳ Ｐゴシック"/>
      <family val="3"/>
      <charset val="128"/>
    </font>
    <font>
      <b/>
      <sz val="11"/>
      <color theme="1"/>
      <name val="ＭＳ Ｐゴシック"/>
      <family val="3"/>
      <charset val="128"/>
      <scheme val="minor"/>
    </font>
    <font>
      <sz val="10"/>
      <color theme="1"/>
      <name val="ＭＳ 明朝"/>
      <family val="1"/>
      <charset val="128"/>
    </font>
    <font>
      <sz val="9"/>
      <color theme="1"/>
      <name val="ＭＳ 明朝"/>
      <family val="1"/>
      <charset val="128"/>
    </font>
    <font>
      <sz val="6.5"/>
      <color theme="1"/>
      <name val="ＭＳ 明朝"/>
      <family val="1"/>
      <charset val="128"/>
    </font>
    <font>
      <sz val="6"/>
      <color theme="1"/>
      <name val="ＭＳ 明朝"/>
      <family val="1"/>
      <charset val="128"/>
    </font>
    <font>
      <b/>
      <sz val="13"/>
      <color theme="1"/>
      <name val="ＭＳ Ｐゴシック"/>
      <family val="3"/>
      <charset val="128"/>
      <scheme val="minor"/>
    </font>
    <font>
      <b/>
      <sz val="11"/>
      <name val="ＭＳ Ｐゴシック"/>
      <family val="3"/>
      <charset val="128"/>
      <scheme val="major"/>
    </font>
    <font>
      <sz val="11"/>
      <name val="ＭＳ Ｐゴシック"/>
      <family val="3"/>
      <charset val="128"/>
      <scheme val="major"/>
    </font>
    <font>
      <sz val="10"/>
      <color theme="1"/>
      <name val="ＭＳ Ｐゴシック"/>
      <family val="3"/>
      <charset val="128"/>
    </font>
    <font>
      <sz val="14"/>
      <color theme="1"/>
      <name val="ＭＳ Ｐゴシック"/>
      <family val="3"/>
      <charset val="128"/>
    </font>
    <font>
      <sz val="12"/>
      <color theme="1"/>
      <name val="ＭＳ Ｐゴシック"/>
      <family val="3"/>
      <charset val="128"/>
    </font>
    <font>
      <b/>
      <sz val="10"/>
      <color rgb="FF0000FF"/>
      <name val="ＭＳ Ｐゴシック"/>
      <family val="3"/>
      <charset val="128"/>
    </font>
    <font>
      <b/>
      <sz val="10"/>
      <color rgb="FFFF0000"/>
      <name val="ＭＳ Ｐゴシック"/>
      <family val="3"/>
      <charset val="128"/>
    </font>
    <font>
      <b/>
      <sz val="12"/>
      <color theme="1"/>
      <name val="ＭＳ Ｐゴシック"/>
      <family val="3"/>
      <charset val="128"/>
      <scheme val="major"/>
    </font>
    <font>
      <b/>
      <sz val="14"/>
      <color theme="1"/>
      <name val="ＭＳ Ｐゴシック"/>
      <family val="3"/>
      <charset val="128"/>
    </font>
    <font>
      <sz val="10"/>
      <color theme="1"/>
      <name val="ＭＳ Ｐゴシック"/>
      <family val="3"/>
      <charset val="128"/>
      <scheme val="major"/>
    </font>
    <font>
      <sz val="10"/>
      <color theme="1"/>
      <name val="OCRB"/>
      <family val="3"/>
    </font>
    <font>
      <sz val="6"/>
      <color theme="1"/>
      <name val="ＭＳ Ｐゴシック"/>
      <family val="3"/>
      <charset val="128"/>
      <scheme val="minor"/>
    </font>
    <font>
      <sz val="8"/>
      <color theme="1"/>
      <name val="ＭＳ 明朝"/>
      <family val="1"/>
      <charset val="128"/>
    </font>
    <font>
      <sz val="11"/>
      <color theme="1"/>
      <name val="ＭＳ 明朝"/>
      <family val="1"/>
      <charset val="128"/>
    </font>
    <font>
      <sz val="10"/>
      <color theme="1"/>
      <name val="平成角ゴシック"/>
      <family val="3"/>
      <charset val="128"/>
    </font>
    <font>
      <sz val="6"/>
      <color theme="1"/>
      <name val="HGSｺﾞｼｯｸM"/>
      <family val="3"/>
      <charset val="128"/>
    </font>
    <font>
      <sz val="12"/>
      <color theme="1"/>
      <name val="ＭＳ 明朝"/>
      <family val="1"/>
      <charset val="128"/>
    </font>
    <font>
      <sz val="9"/>
      <color theme="1"/>
      <name val="ＭＳ ゴシック"/>
      <family val="3"/>
      <charset val="128"/>
    </font>
    <font>
      <b/>
      <sz val="11"/>
      <color theme="1"/>
      <name val="ＭＳ ゴシック"/>
      <family val="3"/>
      <charset val="128"/>
    </font>
    <font>
      <b/>
      <sz val="12"/>
      <color rgb="FFFF0000"/>
      <name val="ＭＳ ゴシック"/>
      <family val="3"/>
      <charset val="128"/>
    </font>
    <font>
      <sz val="9"/>
      <color theme="1"/>
      <name val="OCRB"/>
      <family val="3"/>
    </font>
    <font>
      <sz val="5.5"/>
      <color theme="1"/>
      <name val="ＭＳ 明朝"/>
      <family val="1"/>
      <charset val="128"/>
    </font>
    <font>
      <sz val="7"/>
      <color theme="1"/>
      <name val="ＭＳ 明朝"/>
      <family val="1"/>
      <charset val="128"/>
    </font>
  </fonts>
  <fills count="5">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rgb="FFFF9900"/>
        <bgColor indexed="64"/>
      </patternFill>
    </fill>
  </fills>
  <borders count="7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hair">
        <color indexed="64"/>
      </right>
      <top style="thin">
        <color indexed="64"/>
      </top>
      <bottom/>
      <diagonal/>
    </border>
    <border>
      <left style="dashDotDot">
        <color indexed="64"/>
      </left>
      <right/>
      <top/>
      <bottom/>
      <diagonal/>
    </border>
    <border>
      <left/>
      <right style="dashDotDot">
        <color indexed="64"/>
      </right>
      <top/>
      <bottom/>
      <diagonal/>
    </border>
    <border>
      <left/>
      <right/>
      <top/>
      <bottom style="dashDotDot">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hair">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dashDotDot">
        <color rgb="FFFF0000"/>
      </right>
      <top/>
      <bottom/>
      <diagonal/>
    </border>
    <border>
      <left/>
      <right/>
      <top/>
      <bottom style="dashDotDot">
        <color rgb="FFFF0000"/>
      </bottom>
      <diagonal/>
    </border>
    <border>
      <left/>
      <right style="dashDotDot">
        <color rgb="FFFF0000"/>
      </right>
      <top/>
      <bottom style="dashDotDot">
        <color rgb="FFFF0000"/>
      </bottom>
      <diagonal/>
    </border>
    <border>
      <left style="dashDotDot">
        <color rgb="FFFF0000"/>
      </left>
      <right/>
      <top/>
      <bottom/>
      <diagonal/>
    </border>
    <border>
      <left style="dashDotDot">
        <color rgb="FFFF0000"/>
      </left>
      <right/>
      <top/>
      <bottom style="dashDotDot">
        <color rgb="FFFF0000"/>
      </bottom>
      <diagonal/>
    </border>
    <border>
      <left/>
      <right/>
      <top style="hair">
        <color indexed="64"/>
      </top>
      <bottom style="dashDotDot">
        <color rgb="FFFF0000"/>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433">
    <xf numFmtId="0" fontId="0" fillId="0" borderId="0" xfId="0">
      <alignment vertical="center"/>
    </xf>
    <xf numFmtId="0" fontId="11" fillId="0" borderId="0" xfId="0" applyFont="1" applyBorder="1">
      <alignmen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11" fillId="0" borderId="5"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8" xfId="0" applyFont="1" applyBorder="1">
      <alignment vertical="center"/>
    </xf>
    <xf numFmtId="0" fontId="12" fillId="0" borderId="4" xfId="0" applyFont="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0" fontId="13" fillId="0" borderId="0" xfId="0" applyFont="1" applyBorder="1" applyAlignment="1">
      <alignment vertical="center" wrapText="1"/>
    </xf>
    <xf numFmtId="0" fontId="11" fillId="0" borderId="9" xfId="0" applyFont="1" applyBorder="1">
      <alignment vertical="center"/>
    </xf>
    <xf numFmtId="0" fontId="12" fillId="0" borderId="10" xfId="0" applyFont="1" applyBorder="1" applyAlignment="1">
      <alignment vertical="center"/>
    </xf>
    <xf numFmtId="0" fontId="12" fillId="0" borderId="11" xfId="0" applyFont="1"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13" fillId="0" borderId="0" xfId="0" applyFont="1" applyBorder="1" applyAlignment="1">
      <alignment vertical="center"/>
    </xf>
    <xf numFmtId="0" fontId="13" fillId="0" borderId="0" xfId="0" applyFont="1" applyBorder="1" applyAlignment="1">
      <alignment wrapText="1"/>
    </xf>
    <xf numFmtId="0" fontId="13" fillId="0" borderId="5" xfId="0" applyFont="1" applyBorder="1" applyAlignment="1">
      <alignment wrapText="1"/>
    </xf>
    <xf numFmtId="0" fontId="14" fillId="0" borderId="4" xfId="0" applyFont="1" applyBorder="1" applyAlignment="1">
      <alignment vertical="center"/>
    </xf>
    <xf numFmtId="0" fontId="14" fillId="0" borderId="0" xfId="0" applyFont="1" applyBorder="1" applyAlignment="1">
      <alignment vertical="center"/>
    </xf>
    <xf numFmtId="0" fontId="14" fillId="0" borderId="4" xfId="0" applyFont="1" applyBorder="1" applyAlignment="1">
      <alignment vertical="center" shrinkToFit="1"/>
    </xf>
    <xf numFmtId="0" fontId="14" fillId="0" borderId="5" xfId="0" applyFont="1" applyBorder="1" applyAlignment="1">
      <alignment vertical="center" shrinkToFit="1"/>
    </xf>
    <xf numFmtId="0" fontId="11" fillId="0" borderId="13" xfId="0" applyFont="1" applyBorder="1">
      <alignment vertical="center"/>
    </xf>
    <xf numFmtId="0" fontId="11" fillId="0" borderId="14" xfId="0" applyFont="1" applyBorder="1">
      <alignment vertical="center"/>
    </xf>
    <xf numFmtId="0" fontId="11" fillId="0" borderId="15" xfId="0" applyFont="1" applyBorder="1">
      <alignment vertical="center"/>
    </xf>
    <xf numFmtId="0" fontId="13" fillId="0" borderId="5" xfId="0" applyFont="1" applyBorder="1" applyAlignment="1">
      <alignment vertical="center" wrapText="1"/>
    </xf>
    <xf numFmtId="180" fontId="11" fillId="0" borderId="0" xfId="0" applyNumberFormat="1" applyFont="1" applyBorder="1">
      <alignment vertical="center"/>
    </xf>
    <xf numFmtId="180" fontId="0" fillId="0" borderId="12" xfId="0" applyNumberFormat="1" applyBorder="1" applyAlignment="1">
      <alignment vertical="center"/>
    </xf>
    <xf numFmtId="180" fontId="0" fillId="0" borderId="5" xfId="0" applyNumberFormat="1" applyBorder="1" applyAlignment="1">
      <alignment vertical="center"/>
    </xf>
    <xf numFmtId="180" fontId="0" fillId="0" borderId="8" xfId="0" applyNumberFormat="1" applyBorder="1" applyAlignment="1">
      <alignment vertical="center"/>
    </xf>
    <xf numFmtId="0" fontId="0" fillId="2" borderId="0" xfId="0" applyFont="1" applyFill="1">
      <alignment vertical="center"/>
    </xf>
    <xf numFmtId="0" fontId="0" fillId="0" borderId="0" xfId="0" applyFont="1">
      <alignment vertical="center"/>
    </xf>
    <xf numFmtId="0" fontId="15" fillId="2" borderId="0" xfId="0" applyFont="1" applyFill="1">
      <alignment vertical="center"/>
    </xf>
    <xf numFmtId="0" fontId="10" fillId="2" borderId="0" xfId="0" applyFont="1" applyFill="1">
      <alignment vertical="center"/>
    </xf>
    <xf numFmtId="0" fontId="0" fillId="2" borderId="0" xfId="0" applyFill="1">
      <alignment vertical="center"/>
    </xf>
    <xf numFmtId="0" fontId="16" fillId="2" borderId="0" xfId="0" applyNumberFormat="1" applyFont="1" applyFill="1" applyAlignment="1">
      <alignment vertical="center"/>
    </xf>
    <xf numFmtId="0" fontId="17" fillId="2" borderId="0" xfId="0" applyNumberFormat="1" applyFont="1" applyFill="1" applyAlignment="1">
      <alignment vertical="center"/>
    </xf>
    <xf numFmtId="0" fontId="7" fillId="0" borderId="16"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11" fillId="0" borderId="0" xfId="0" applyFont="1" applyBorder="1" applyAlignment="1">
      <alignment vertical="center"/>
    </xf>
    <xf numFmtId="0" fontId="14" fillId="0" borderId="1" xfId="0" applyFont="1" applyBorder="1" applyAlignment="1">
      <alignment vertical="center" wrapText="1"/>
    </xf>
    <xf numFmtId="0" fontId="14" fillId="0" borderId="2" xfId="0" applyFont="1" applyBorder="1" applyAlignment="1">
      <alignment vertical="center"/>
    </xf>
    <xf numFmtId="0" fontId="11" fillId="0" borderId="0" xfId="0" applyFont="1" applyBorder="1">
      <alignment vertical="center"/>
    </xf>
    <xf numFmtId="0" fontId="11" fillId="0" borderId="70" xfId="0" applyFont="1" applyBorder="1">
      <alignment vertical="center"/>
    </xf>
    <xf numFmtId="0" fontId="11" fillId="0" borderId="71" xfId="0" applyFont="1" applyBorder="1">
      <alignment vertical="center"/>
    </xf>
    <xf numFmtId="0" fontId="11" fillId="0" borderId="72" xfId="0" applyFont="1" applyBorder="1">
      <alignment vertical="center"/>
    </xf>
    <xf numFmtId="0" fontId="11" fillId="0" borderId="73" xfId="0" applyFont="1" applyBorder="1">
      <alignment vertical="center"/>
    </xf>
    <xf numFmtId="0" fontId="11" fillId="0" borderId="74" xfId="0" applyFont="1" applyBorder="1">
      <alignment vertical="center"/>
    </xf>
    <xf numFmtId="0" fontId="18" fillId="0" borderId="0" xfId="0" applyNumberFormat="1" applyFont="1" applyFill="1" applyAlignment="1" applyProtection="1">
      <alignment horizontal="center" vertical="center"/>
      <protection hidden="1"/>
    </xf>
    <xf numFmtId="0" fontId="18" fillId="0" borderId="0" xfId="0" applyNumberFormat="1" applyFont="1" applyFill="1" applyAlignment="1" applyProtection="1">
      <alignment horizontal="left" vertical="center"/>
      <protection hidden="1"/>
    </xf>
    <xf numFmtId="180" fontId="18" fillId="0" borderId="0" xfId="0" applyNumberFormat="1" applyFont="1" applyFill="1" applyAlignment="1" applyProtection="1">
      <alignment horizontal="center" vertical="center"/>
      <protection hidden="1"/>
    </xf>
    <xf numFmtId="181" fontId="18" fillId="0" borderId="0" xfId="0" applyNumberFormat="1" applyFont="1" applyFill="1" applyAlignment="1" applyProtection="1">
      <alignment horizontal="center" vertical="center"/>
      <protection hidden="1"/>
    </xf>
    <xf numFmtId="0" fontId="18" fillId="0" borderId="0" xfId="0" applyNumberFormat="1" applyFont="1" applyFill="1" applyAlignment="1" applyProtection="1">
      <alignment vertical="center" wrapText="1"/>
      <protection hidden="1"/>
    </xf>
    <xf numFmtId="0" fontId="18" fillId="0" borderId="0" xfId="0" applyNumberFormat="1" applyFont="1" applyFill="1" applyAlignment="1" applyProtection="1">
      <alignment vertical="center"/>
      <protection hidden="1"/>
    </xf>
    <xf numFmtId="0" fontId="18" fillId="2" borderId="0" xfId="0" applyNumberFormat="1" applyFont="1" applyFill="1" applyAlignment="1" applyProtection="1">
      <alignment horizontal="center" vertical="center"/>
      <protection hidden="1"/>
    </xf>
    <xf numFmtId="0" fontId="19" fillId="2" borderId="0" xfId="0" applyNumberFormat="1" applyFont="1" applyFill="1" applyAlignment="1" applyProtection="1">
      <alignment horizontal="center" vertical="center"/>
      <protection hidden="1"/>
    </xf>
    <xf numFmtId="0" fontId="18" fillId="2" borderId="0" xfId="0" applyNumberFormat="1" applyFont="1" applyFill="1" applyAlignment="1" applyProtection="1">
      <alignment vertical="center"/>
      <protection hidden="1"/>
    </xf>
    <xf numFmtId="0" fontId="5" fillId="2" borderId="18" xfId="0" applyNumberFormat="1" applyFont="1" applyFill="1" applyBorder="1" applyAlignment="1" applyProtection="1">
      <alignment vertical="center"/>
      <protection hidden="1"/>
    </xf>
    <xf numFmtId="0" fontId="5" fillId="2" borderId="19" xfId="0" applyNumberFormat="1" applyFont="1" applyFill="1" applyBorder="1" applyAlignment="1" applyProtection="1">
      <alignment vertical="center"/>
      <protection hidden="1"/>
    </xf>
    <xf numFmtId="0" fontId="5" fillId="2" borderId="19" xfId="0" applyNumberFormat="1" applyFont="1" applyFill="1" applyBorder="1" applyAlignment="1" applyProtection="1">
      <alignment vertical="center" wrapText="1"/>
      <protection hidden="1"/>
    </xf>
    <xf numFmtId="0" fontId="5" fillId="2" borderId="20" xfId="1" applyNumberFormat="1" applyFont="1" applyFill="1" applyBorder="1" applyAlignment="1" applyProtection="1">
      <alignment vertical="center"/>
      <protection hidden="1"/>
    </xf>
    <xf numFmtId="0" fontId="5" fillId="2" borderId="21" xfId="1" applyNumberFormat="1" applyFont="1" applyFill="1" applyBorder="1" applyAlignment="1" applyProtection="1">
      <alignment vertical="center"/>
      <protection hidden="1"/>
    </xf>
    <xf numFmtId="0" fontId="18" fillId="2" borderId="22" xfId="0" applyNumberFormat="1" applyFont="1" applyFill="1" applyBorder="1" applyAlignment="1" applyProtection="1">
      <alignment vertical="top" textRotation="255"/>
      <protection hidden="1"/>
    </xf>
    <xf numFmtId="0" fontId="18" fillId="2" borderId="23" xfId="0" applyNumberFormat="1" applyFont="1" applyFill="1" applyBorder="1" applyAlignment="1" applyProtection="1">
      <alignment horizontal="center" vertical="center"/>
      <protection hidden="1"/>
    </xf>
    <xf numFmtId="0" fontId="18" fillId="2" borderId="24" xfId="0" applyNumberFormat="1" applyFont="1" applyFill="1" applyBorder="1" applyAlignment="1" applyProtection="1">
      <alignment horizontal="left" vertical="center" wrapText="1"/>
      <protection hidden="1"/>
    </xf>
    <xf numFmtId="0" fontId="18" fillId="2" borderId="25" xfId="0" applyNumberFormat="1" applyFont="1" applyFill="1" applyBorder="1" applyAlignment="1" applyProtection="1">
      <alignment horizontal="left" vertical="center" wrapText="1"/>
      <protection hidden="1"/>
    </xf>
    <xf numFmtId="0" fontId="18" fillId="2" borderId="25" xfId="0" applyNumberFormat="1" applyFont="1" applyFill="1" applyBorder="1" applyAlignment="1" applyProtection="1">
      <alignment horizontal="left" vertical="center"/>
      <protection hidden="1"/>
    </xf>
    <xf numFmtId="0" fontId="18" fillId="2" borderId="25" xfId="0" applyNumberFormat="1" applyFont="1" applyFill="1" applyBorder="1" applyAlignment="1" applyProtection="1">
      <alignment vertical="center"/>
      <protection hidden="1"/>
    </xf>
    <xf numFmtId="0" fontId="18" fillId="2" borderId="26" xfId="0" applyNumberFormat="1" applyFont="1" applyFill="1" applyBorder="1" applyAlignment="1" applyProtection="1">
      <alignment horizontal="left" vertical="center"/>
      <protection hidden="1"/>
    </xf>
    <xf numFmtId="0" fontId="18" fillId="2" borderId="27" xfId="0" applyNumberFormat="1" applyFont="1" applyFill="1" applyBorder="1" applyAlignment="1" applyProtection="1">
      <alignment vertical="center"/>
      <protection hidden="1"/>
    </xf>
    <xf numFmtId="0" fontId="18" fillId="2" borderId="28" xfId="0" applyNumberFormat="1" applyFont="1" applyFill="1" applyBorder="1" applyAlignment="1" applyProtection="1">
      <alignment vertical="center"/>
      <protection hidden="1"/>
    </xf>
    <xf numFmtId="0" fontId="18" fillId="2" borderId="29" xfId="0" applyNumberFormat="1" applyFont="1" applyFill="1" applyBorder="1" applyAlignment="1" applyProtection="1">
      <alignment vertical="center"/>
      <protection hidden="1"/>
    </xf>
    <xf numFmtId="49" fontId="18" fillId="2" borderId="30" xfId="0" applyNumberFormat="1" applyFont="1" applyFill="1" applyBorder="1" applyAlignment="1" applyProtection="1">
      <alignment horizontal="center" vertical="center"/>
      <protection hidden="1"/>
    </xf>
    <xf numFmtId="49" fontId="18" fillId="2" borderId="31" xfId="0" applyNumberFormat="1" applyFont="1" applyFill="1" applyBorder="1" applyAlignment="1" applyProtection="1">
      <alignment horizontal="center" vertical="center"/>
      <protection hidden="1"/>
    </xf>
    <xf numFmtId="49" fontId="18" fillId="2" borderId="32" xfId="0" applyNumberFormat="1" applyFont="1" applyFill="1" applyBorder="1" applyAlignment="1" applyProtection="1">
      <alignment horizontal="center" vertical="center"/>
      <protection hidden="1"/>
    </xf>
    <xf numFmtId="49" fontId="18" fillId="2" borderId="33" xfId="0" applyNumberFormat="1" applyFont="1" applyFill="1" applyBorder="1" applyAlignment="1" applyProtection="1">
      <alignment horizontal="center" vertical="center"/>
      <protection hidden="1"/>
    </xf>
    <xf numFmtId="0" fontId="18" fillId="2" borderId="34" xfId="0" applyNumberFormat="1" applyFont="1" applyFill="1" applyBorder="1" applyAlignment="1" applyProtection="1">
      <alignment horizontal="center" vertical="center"/>
      <protection hidden="1"/>
    </xf>
    <xf numFmtId="0" fontId="18" fillId="2" borderId="20" xfId="0" applyNumberFormat="1" applyFont="1" applyFill="1" applyBorder="1" applyAlignment="1" applyProtection="1">
      <alignment horizontal="center" vertical="center"/>
      <protection hidden="1"/>
    </xf>
    <xf numFmtId="0" fontId="18" fillId="2" borderId="19" xfId="0" applyNumberFormat="1" applyFont="1" applyFill="1" applyBorder="1" applyAlignment="1" applyProtection="1">
      <alignment horizontal="center" vertical="center"/>
      <protection hidden="1"/>
    </xf>
    <xf numFmtId="0" fontId="18" fillId="2" borderId="20" xfId="0" applyNumberFormat="1" applyFont="1" applyFill="1" applyBorder="1" applyAlignment="1" applyProtection="1">
      <alignment horizontal="left" vertical="center"/>
      <protection hidden="1"/>
    </xf>
    <xf numFmtId="0" fontId="18" fillId="2" borderId="19" xfId="0" applyNumberFormat="1" applyFont="1" applyFill="1" applyBorder="1" applyAlignment="1" applyProtection="1">
      <alignment horizontal="left" vertical="center"/>
      <protection hidden="1"/>
    </xf>
    <xf numFmtId="0" fontId="20" fillId="2" borderId="0" xfId="0" applyNumberFormat="1" applyFont="1" applyFill="1" applyAlignment="1" applyProtection="1">
      <alignment horizontal="right" vertical="center"/>
      <protection hidden="1"/>
    </xf>
    <xf numFmtId="181" fontId="18" fillId="3" borderId="0" xfId="0" applyNumberFormat="1" applyFont="1" applyFill="1" applyAlignment="1" applyProtection="1">
      <alignment horizontal="center" vertical="center"/>
      <protection hidden="1"/>
    </xf>
    <xf numFmtId="0" fontId="18" fillId="3" borderId="0" xfId="0" applyNumberFormat="1" applyFont="1" applyFill="1" applyAlignment="1" applyProtection="1">
      <alignment horizontal="center" vertical="center"/>
      <protection hidden="1"/>
    </xf>
    <xf numFmtId="182" fontId="18" fillId="0" borderId="0" xfId="0" applyNumberFormat="1" applyFont="1" applyFill="1" applyAlignment="1" applyProtection="1">
      <alignment horizontal="center" vertical="center"/>
      <protection hidden="1"/>
    </xf>
    <xf numFmtId="0" fontId="18" fillId="0" borderId="35" xfId="0" applyNumberFormat="1" applyFont="1" applyFill="1" applyBorder="1" applyAlignment="1" applyProtection="1">
      <alignment horizontal="center" vertical="center"/>
      <protection locked="0" hidden="1"/>
    </xf>
    <xf numFmtId="0" fontId="18" fillId="0" borderId="34" xfId="0" applyNumberFormat="1" applyFont="1" applyFill="1" applyBorder="1" applyAlignment="1" applyProtection="1">
      <alignment horizontal="center" vertical="center"/>
      <protection locked="0" hidden="1"/>
    </xf>
    <xf numFmtId="0" fontId="5" fillId="2" borderId="34" xfId="0" applyNumberFormat="1" applyFont="1" applyFill="1" applyBorder="1" applyAlignment="1" applyProtection="1">
      <alignment horizontal="left" vertical="center" indent="1"/>
      <protection hidden="1"/>
    </xf>
    <xf numFmtId="0" fontId="5" fillId="2" borderId="19" xfId="0" applyNumberFormat="1" applyFont="1" applyFill="1" applyBorder="1" applyAlignment="1" applyProtection="1">
      <alignment horizontal="left" vertical="center" indent="1"/>
      <protection hidden="1"/>
    </xf>
    <xf numFmtId="0" fontId="5" fillId="2" borderId="35" xfId="1" applyNumberFormat="1" applyFont="1" applyFill="1" applyBorder="1" applyAlignment="1" applyProtection="1">
      <alignment horizontal="left" vertical="center" indent="1"/>
      <protection hidden="1"/>
    </xf>
    <xf numFmtId="0" fontId="5" fillId="2" borderId="20" xfId="1" applyNumberFormat="1" applyFont="1" applyFill="1" applyBorder="1" applyAlignment="1" applyProtection="1">
      <alignment horizontal="left" vertical="center" indent="1"/>
      <protection hidden="1"/>
    </xf>
    <xf numFmtId="0" fontId="5" fillId="2" borderId="48" xfId="1" applyNumberFormat="1" applyFont="1" applyFill="1" applyBorder="1" applyAlignment="1" applyProtection="1">
      <alignment horizontal="left" vertical="center" indent="1"/>
      <protection hidden="1"/>
    </xf>
    <xf numFmtId="0" fontId="5" fillId="2" borderId="21" xfId="1" applyNumberFormat="1" applyFont="1" applyFill="1" applyBorder="1" applyAlignment="1" applyProtection="1">
      <alignment horizontal="left" vertical="center" indent="1"/>
      <protection hidden="1"/>
    </xf>
    <xf numFmtId="0" fontId="18" fillId="2" borderId="36" xfId="0" applyNumberFormat="1" applyFont="1" applyFill="1" applyBorder="1" applyAlignment="1" applyProtection="1">
      <alignment vertical="top" textRotation="255" indent="1"/>
      <protection hidden="1"/>
    </xf>
    <xf numFmtId="0" fontId="18" fillId="2" borderId="37" xfId="0" applyNumberFormat="1" applyFont="1" applyFill="1" applyBorder="1" applyAlignment="1" applyProtection="1">
      <alignment vertical="top" textRotation="255" indent="1"/>
      <protection hidden="1"/>
    </xf>
    <xf numFmtId="0" fontId="18" fillId="2" borderId="38" xfId="0" applyNumberFormat="1" applyFont="1" applyFill="1" applyBorder="1" applyAlignment="1" applyProtection="1">
      <alignment vertical="center"/>
      <protection hidden="1"/>
    </xf>
    <xf numFmtId="0" fontId="21" fillId="2" borderId="0" xfId="0" applyNumberFormat="1" applyFont="1" applyFill="1" applyAlignment="1" applyProtection="1">
      <alignment horizontal="left" vertical="center"/>
      <protection hidden="1"/>
    </xf>
    <xf numFmtId="0" fontId="5" fillId="2" borderId="39" xfId="0" applyNumberFormat="1" applyFont="1" applyFill="1" applyBorder="1" applyAlignment="1" applyProtection="1">
      <alignment vertical="center"/>
      <protection hidden="1"/>
    </xf>
    <xf numFmtId="0" fontId="5" fillId="2" borderId="40" xfId="0" applyNumberFormat="1" applyFont="1" applyFill="1" applyBorder="1" applyAlignment="1" applyProtection="1">
      <alignment vertical="center"/>
      <protection hidden="1"/>
    </xf>
    <xf numFmtId="0" fontId="5" fillId="2" borderId="41" xfId="0" applyNumberFormat="1" applyFont="1" applyFill="1" applyBorder="1" applyAlignment="1" applyProtection="1">
      <alignment vertical="center"/>
      <protection hidden="1"/>
    </xf>
    <xf numFmtId="0" fontId="5" fillId="2" borderId="42" xfId="0" applyNumberFormat="1" applyFont="1" applyFill="1" applyBorder="1" applyAlignment="1" applyProtection="1">
      <alignment vertical="center"/>
      <protection hidden="1"/>
    </xf>
    <xf numFmtId="0" fontId="5" fillId="2" borderId="43" xfId="0" applyNumberFormat="1" applyFont="1" applyFill="1" applyBorder="1" applyAlignment="1" applyProtection="1">
      <alignment vertical="center"/>
      <protection hidden="1"/>
    </xf>
    <xf numFmtId="0" fontId="5" fillId="2" borderId="44" xfId="0" applyNumberFormat="1" applyFont="1" applyFill="1" applyBorder="1" applyAlignment="1" applyProtection="1">
      <alignment vertical="center"/>
      <protection hidden="1"/>
    </xf>
    <xf numFmtId="0" fontId="5" fillId="2" borderId="45" xfId="0" applyNumberFormat="1" applyFont="1" applyFill="1" applyBorder="1" applyAlignment="1" applyProtection="1">
      <alignment vertical="center"/>
      <protection hidden="1"/>
    </xf>
    <xf numFmtId="0" fontId="5" fillId="2" borderId="46" xfId="0" applyNumberFormat="1" applyFont="1" applyFill="1" applyBorder="1" applyAlignment="1" applyProtection="1">
      <alignment vertical="center"/>
      <protection hidden="1"/>
    </xf>
    <xf numFmtId="0" fontId="22" fillId="2" borderId="38" xfId="0" applyNumberFormat="1" applyFont="1" applyFill="1" applyBorder="1" applyAlignment="1" applyProtection="1">
      <alignment horizontal="left" vertical="center"/>
      <protection hidden="1"/>
    </xf>
    <xf numFmtId="0" fontId="7" fillId="0" borderId="34" xfId="0" applyNumberFormat="1" applyFont="1" applyFill="1" applyBorder="1" applyAlignment="1" applyProtection="1">
      <alignment vertical="center" wrapText="1"/>
      <protection locked="0"/>
    </xf>
    <xf numFmtId="0" fontId="7" fillId="0" borderId="19" xfId="0" applyNumberFormat="1" applyFont="1" applyFill="1" applyBorder="1" applyAlignment="1" applyProtection="1">
      <alignment vertical="center" wrapText="1"/>
      <protection locked="0"/>
    </xf>
    <xf numFmtId="0" fontId="18" fillId="2" borderId="19" xfId="0" applyNumberFormat="1" applyFont="1" applyFill="1" applyBorder="1" applyAlignment="1" applyProtection="1">
      <alignment horizontal="center" vertical="center"/>
      <protection hidden="1"/>
    </xf>
    <xf numFmtId="0" fontId="18" fillId="2" borderId="25" xfId="0" applyNumberFormat="1" applyFont="1" applyFill="1" applyBorder="1" applyAlignment="1" applyProtection="1">
      <alignment vertical="center"/>
      <protection hidden="1"/>
    </xf>
    <xf numFmtId="0" fontId="24" fillId="4" borderId="0" xfId="0" applyNumberFormat="1" applyFont="1" applyFill="1" applyAlignment="1" applyProtection="1">
      <alignment horizontal="center" vertical="center"/>
      <protection hidden="1"/>
    </xf>
    <xf numFmtId="0" fontId="5" fillId="2" borderId="49" xfId="0" applyNumberFormat="1" applyFont="1" applyFill="1" applyBorder="1" applyAlignment="1" applyProtection="1">
      <alignment horizontal="center" vertical="center"/>
      <protection hidden="1"/>
    </xf>
    <xf numFmtId="0" fontId="5" fillId="2" borderId="50" xfId="0" applyNumberFormat="1" applyFont="1" applyFill="1" applyBorder="1" applyAlignment="1" applyProtection="1">
      <alignment horizontal="center" vertical="center"/>
      <protection hidden="1"/>
    </xf>
    <xf numFmtId="0" fontId="18" fillId="2" borderId="49" xfId="0" applyNumberFormat="1" applyFont="1" applyFill="1" applyBorder="1" applyAlignment="1" applyProtection="1">
      <alignment horizontal="center" vertical="center"/>
      <protection hidden="1"/>
    </xf>
    <xf numFmtId="0" fontId="18" fillId="2" borderId="50" xfId="0" applyNumberFormat="1" applyFont="1" applyFill="1" applyBorder="1" applyAlignment="1" applyProtection="1">
      <alignment horizontal="center" vertical="center"/>
      <protection hidden="1"/>
    </xf>
    <xf numFmtId="0" fontId="18" fillId="2" borderId="51" xfId="0" applyNumberFormat="1" applyFont="1" applyFill="1" applyBorder="1" applyAlignment="1" applyProtection="1">
      <alignment horizontal="center" vertical="center"/>
      <protection hidden="1"/>
    </xf>
    <xf numFmtId="183" fontId="7" fillId="0" borderId="52" xfId="0" applyNumberFormat="1" applyFont="1" applyFill="1" applyBorder="1" applyAlignment="1" applyProtection="1">
      <alignment horizontal="center" vertical="center"/>
      <protection locked="0"/>
    </xf>
    <xf numFmtId="183" fontId="7" fillId="0" borderId="18" xfId="0" applyNumberFormat="1" applyFont="1" applyFill="1" applyBorder="1" applyAlignment="1" applyProtection="1">
      <alignment horizontal="center" vertical="center"/>
      <protection locked="0"/>
    </xf>
    <xf numFmtId="0" fontId="5" fillId="2" borderId="52" xfId="0" applyNumberFormat="1" applyFont="1" applyFill="1" applyBorder="1" applyAlignment="1" applyProtection="1">
      <alignment horizontal="left" vertical="center" indent="1"/>
      <protection hidden="1"/>
    </xf>
    <xf numFmtId="0" fontId="5" fillId="2" borderId="18" xfId="0" applyNumberFormat="1" applyFont="1" applyFill="1" applyBorder="1" applyAlignment="1" applyProtection="1">
      <alignment horizontal="left" vertical="center" indent="1"/>
      <protection hidden="1"/>
    </xf>
    <xf numFmtId="0" fontId="5" fillId="2" borderId="34" xfId="0" applyNumberFormat="1" applyFont="1" applyFill="1" applyBorder="1" applyAlignment="1" applyProtection="1">
      <alignment horizontal="left" vertical="center" wrapText="1" indent="1"/>
      <protection hidden="1"/>
    </xf>
    <xf numFmtId="0" fontId="5" fillId="2" borderId="19" xfId="0" applyNumberFormat="1" applyFont="1" applyFill="1" applyBorder="1" applyAlignment="1" applyProtection="1">
      <alignment horizontal="left" vertical="center" wrapText="1" indent="1"/>
      <protection hidden="1"/>
    </xf>
    <xf numFmtId="0" fontId="18" fillId="0" borderId="0" xfId="0" applyNumberFormat="1" applyFont="1" applyFill="1" applyAlignment="1" applyProtection="1">
      <alignment vertical="center"/>
      <protection hidden="1"/>
    </xf>
    <xf numFmtId="0" fontId="25" fillId="2" borderId="53" xfId="0" applyNumberFormat="1" applyFont="1" applyFill="1" applyBorder="1" applyAlignment="1" applyProtection="1">
      <alignment horizontal="left" vertical="center" wrapText="1" shrinkToFit="1"/>
      <protection hidden="1"/>
    </xf>
    <xf numFmtId="0" fontId="25" fillId="2" borderId="54" xfId="0" applyNumberFormat="1" applyFont="1" applyFill="1" applyBorder="1" applyAlignment="1" applyProtection="1">
      <alignment horizontal="left" vertical="center" wrapText="1" shrinkToFit="1"/>
      <protection hidden="1"/>
    </xf>
    <xf numFmtId="0" fontId="7" fillId="2" borderId="34" xfId="0" applyNumberFormat="1" applyFont="1" applyFill="1" applyBorder="1" applyAlignment="1" applyProtection="1">
      <alignment horizontal="center" vertical="center"/>
      <protection locked="0"/>
    </xf>
    <xf numFmtId="0" fontId="7" fillId="2" borderId="19" xfId="0" applyNumberFormat="1" applyFont="1" applyFill="1" applyBorder="1" applyAlignment="1" applyProtection="1">
      <alignment horizontal="center" vertical="center"/>
      <protection locked="0"/>
    </xf>
    <xf numFmtId="0" fontId="7" fillId="2" borderId="47" xfId="0" applyNumberFormat="1" applyFont="1" applyFill="1" applyBorder="1" applyAlignment="1" applyProtection="1">
      <alignment horizontal="center" vertical="center"/>
      <protection locked="0"/>
    </xf>
    <xf numFmtId="179" fontId="7" fillId="2" borderId="29" xfId="0" applyNumberFormat="1" applyFont="1" applyFill="1" applyBorder="1" applyAlignment="1" applyProtection="1">
      <alignment vertical="center"/>
      <protection hidden="1"/>
    </xf>
    <xf numFmtId="179" fontId="7" fillId="2" borderId="55" xfId="0" applyNumberFormat="1" applyFont="1" applyFill="1" applyBorder="1" applyAlignment="1" applyProtection="1">
      <alignment vertical="center"/>
      <protection hidden="1"/>
    </xf>
    <xf numFmtId="179" fontId="7" fillId="2" borderId="56" xfId="0" applyNumberFormat="1" applyFont="1" applyFill="1" applyBorder="1" applyAlignment="1" applyProtection="1">
      <alignment vertical="center"/>
      <protection hidden="1"/>
    </xf>
    <xf numFmtId="179" fontId="7" fillId="0" borderId="57" xfId="0" applyNumberFormat="1" applyFont="1" applyFill="1" applyBorder="1" applyAlignment="1" applyProtection="1">
      <alignment vertical="center"/>
      <protection locked="0"/>
    </xf>
    <xf numFmtId="179" fontId="7" fillId="0" borderId="58" xfId="0" applyNumberFormat="1" applyFont="1" applyFill="1" applyBorder="1" applyAlignment="1" applyProtection="1">
      <alignment vertical="center"/>
      <protection locked="0"/>
    </xf>
    <xf numFmtId="179" fontId="7" fillId="0" borderId="59" xfId="0" applyNumberFormat="1" applyFont="1" applyFill="1" applyBorder="1" applyAlignment="1" applyProtection="1">
      <alignment vertical="center"/>
      <protection locked="0"/>
    </xf>
    <xf numFmtId="179" fontId="7" fillId="0" borderId="27" xfId="0" applyNumberFormat="1" applyFont="1" applyFill="1" applyBorder="1" applyAlignment="1" applyProtection="1">
      <alignment vertical="center"/>
      <protection locked="0"/>
    </xf>
    <xf numFmtId="179" fontId="7" fillId="0" borderId="60" xfId="0" applyNumberFormat="1" applyFont="1" applyFill="1" applyBorder="1" applyAlignment="1" applyProtection="1">
      <alignment vertical="center"/>
      <protection locked="0"/>
    </xf>
    <xf numFmtId="179" fontId="7" fillId="0" borderId="61" xfId="0" applyNumberFormat="1" applyFont="1" applyFill="1" applyBorder="1" applyAlignment="1" applyProtection="1">
      <alignment vertical="center"/>
      <protection locked="0"/>
    </xf>
    <xf numFmtId="179" fontId="7" fillId="0" borderId="62" xfId="0" applyNumberFormat="1" applyFont="1" applyFill="1" applyBorder="1" applyAlignment="1" applyProtection="1">
      <alignment vertical="center"/>
      <protection locked="0"/>
    </xf>
    <xf numFmtId="179" fontId="7" fillId="0" borderId="63" xfId="0" applyNumberFormat="1" applyFont="1" applyFill="1" applyBorder="1" applyAlignment="1" applyProtection="1">
      <alignment vertical="center"/>
      <protection locked="0"/>
    </xf>
    <xf numFmtId="179" fontId="7" fillId="0" borderId="64" xfId="0" applyNumberFormat="1" applyFont="1" applyFill="1" applyBorder="1" applyAlignment="1" applyProtection="1">
      <alignment vertical="center"/>
      <protection locked="0"/>
    </xf>
    <xf numFmtId="0" fontId="18" fillId="2" borderId="25" xfId="0" applyNumberFormat="1" applyFont="1" applyFill="1" applyBorder="1" applyAlignment="1" applyProtection="1">
      <alignment horizontal="left" vertical="center" wrapText="1"/>
      <protection hidden="1"/>
    </xf>
    <xf numFmtId="0" fontId="18" fillId="2" borderId="25" xfId="0" applyNumberFormat="1" applyFont="1" applyFill="1" applyBorder="1" applyAlignment="1" applyProtection="1">
      <alignment horizontal="left" vertical="center"/>
      <protection hidden="1"/>
    </xf>
    <xf numFmtId="0" fontId="18" fillId="2" borderId="65" xfId="0" applyNumberFormat="1" applyFont="1" applyFill="1" applyBorder="1" applyAlignment="1" applyProtection="1">
      <alignment horizontal="left" vertical="center"/>
      <protection hidden="1"/>
    </xf>
    <xf numFmtId="177" fontId="23" fillId="0" borderId="34" xfId="0" applyNumberFormat="1" applyFont="1" applyFill="1" applyBorder="1" applyAlignment="1" applyProtection="1">
      <alignment horizontal="center" vertical="center"/>
      <protection locked="0"/>
    </xf>
    <xf numFmtId="177" fontId="23" fillId="0" borderId="19" xfId="0" applyNumberFormat="1" applyFont="1" applyFill="1" applyBorder="1" applyAlignment="1" applyProtection="1">
      <alignment horizontal="center" vertical="center"/>
      <protection locked="0"/>
    </xf>
    <xf numFmtId="177" fontId="23" fillId="0" borderId="47" xfId="0" applyNumberFormat="1"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 xfId="0" applyFont="1" applyBorder="1" applyAlignment="1">
      <alignment horizontal="distributed" vertical="center"/>
    </xf>
    <xf numFmtId="0" fontId="14" fillId="0" borderId="2" xfId="0" applyFont="1" applyBorder="1" applyAlignment="1">
      <alignment horizontal="distributed" vertical="center"/>
    </xf>
    <xf numFmtId="0" fontId="14" fillId="0" borderId="3" xfId="0" applyFont="1" applyBorder="1" applyAlignment="1">
      <alignment horizontal="distributed" vertical="center"/>
    </xf>
    <xf numFmtId="0" fontId="14" fillId="0" borderId="4" xfId="0" applyFont="1" applyBorder="1" applyAlignment="1">
      <alignment horizontal="distributed" vertical="center"/>
    </xf>
    <xf numFmtId="0" fontId="14" fillId="0" borderId="0"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4" fillId="0" borderId="8" xfId="0" applyFont="1" applyBorder="1" applyAlignment="1">
      <alignment horizontal="distributed" vertical="center"/>
    </xf>
    <xf numFmtId="0" fontId="26" fillId="0" borderId="1"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183" fontId="26" fillId="0" borderId="1" xfId="0" applyNumberFormat="1" applyFont="1" applyBorder="1" applyAlignment="1">
      <alignment horizontal="center" vertical="center"/>
    </xf>
    <xf numFmtId="183" fontId="26" fillId="0" borderId="2" xfId="0" applyNumberFormat="1" applyFont="1" applyBorder="1" applyAlignment="1">
      <alignment horizontal="center" vertical="center"/>
    </xf>
    <xf numFmtId="183" fontId="26" fillId="0" borderId="3" xfId="0" applyNumberFormat="1" applyFont="1" applyBorder="1" applyAlignment="1">
      <alignment horizontal="center" vertical="center"/>
    </xf>
    <xf numFmtId="183" fontId="26" fillId="0" borderId="4" xfId="0" applyNumberFormat="1" applyFont="1" applyBorder="1" applyAlignment="1">
      <alignment horizontal="center" vertical="center"/>
    </xf>
    <xf numFmtId="183" fontId="26" fillId="0" borderId="0" xfId="0" applyNumberFormat="1" applyFont="1" applyBorder="1" applyAlignment="1">
      <alignment horizontal="center" vertical="center"/>
    </xf>
    <xf numFmtId="183" fontId="26" fillId="0" borderId="5" xfId="0" applyNumberFormat="1" applyFont="1" applyBorder="1" applyAlignment="1">
      <alignment horizontal="center" vertical="center"/>
    </xf>
    <xf numFmtId="183" fontId="26" fillId="0" borderId="6" xfId="0" applyNumberFormat="1" applyFont="1" applyBorder="1" applyAlignment="1">
      <alignment horizontal="center" vertical="center"/>
    </xf>
    <xf numFmtId="183" fontId="26" fillId="0" borderId="7" xfId="0" applyNumberFormat="1" applyFont="1" applyBorder="1" applyAlignment="1">
      <alignment horizontal="center" vertical="center"/>
    </xf>
    <xf numFmtId="183" fontId="26" fillId="0" borderId="8" xfId="0" applyNumberFormat="1" applyFont="1" applyBorder="1" applyAlignment="1">
      <alignment horizontal="center" vertical="center"/>
    </xf>
    <xf numFmtId="176" fontId="26" fillId="0" borderId="1" xfId="0" applyNumberFormat="1" applyFont="1" applyBorder="1" applyAlignment="1">
      <alignment horizontal="center" vertical="center"/>
    </xf>
    <xf numFmtId="176" fontId="26" fillId="0" borderId="2" xfId="0" applyNumberFormat="1" applyFont="1" applyBorder="1" applyAlignment="1">
      <alignment horizontal="center" vertical="center"/>
    </xf>
    <xf numFmtId="176" fontId="26" fillId="0" borderId="3" xfId="0" applyNumberFormat="1" applyFont="1" applyBorder="1" applyAlignment="1">
      <alignment horizontal="center" vertical="center"/>
    </xf>
    <xf numFmtId="176" fontId="26" fillId="0" borderId="4" xfId="0" applyNumberFormat="1" applyFont="1" applyBorder="1" applyAlignment="1">
      <alignment horizontal="center" vertical="center"/>
    </xf>
    <xf numFmtId="176" fontId="26" fillId="0" borderId="0" xfId="0" applyNumberFormat="1" applyFont="1" applyBorder="1" applyAlignment="1">
      <alignment horizontal="center" vertical="center"/>
    </xf>
    <xf numFmtId="176" fontId="26" fillId="0" borderId="5" xfId="0" applyNumberFormat="1" applyFont="1" applyBorder="1" applyAlignment="1">
      <alignment horizontal="center" vertical="center"/>
    </xf>
    <xf numFmtId="176" fontId="26" fillId="0" borderId="6" xfId="0" applyNumberFormat="1" applyFont="1" applyBorder="1" applyAlignment="1">
      <alignment horizontal="center" vertical="center"/>
    </xf>
    <xf numFmtId="176" fontId="26" fillId="0" borderId="7" xfId="0" applyNumberFormat="1" applyFont="1" applyBorder="1" applyAlignment="1">
      <alignment horizontal="center" vertical="center"/>
    </xf>
    <xf numFmtId="176" fontId="26" fillId="0" borderId="8" xfId="0" applyNumberFormat="1" applyFont="1" applyBorder="1" applyAlignment="1">
      <alignment horizontal="center" vertical="center"/>
    </xf>
    <xf numFmtId="180" fontId="12" fillId="0" borderId="1" xfId="0" applyNumberFormat="1" applyFont="1" applyBorder="1" applyAlignment="1">
      <alignment horizontal="center" vertical="center"/>
    </xf>
    <xf numFmtId="180" fontId="12" fillId="0" borderId="2" xfId="0" applyNumberFormat="1" applyFont="1" applyBorder="1" applyAlignment="1">
      <alignment horizontal="center" vertical="center"/>
    </xf>
    <xf numFmtId="180" fontId="12" fillId="0" borderId="3" xfId="0" applyNumberFormat="1" applyFont="1" applyBorder="1" applyAlignment="1">
      <alignment horizontal="center" vertical="center"/>
    </xf>
    <xf numFmtId="180" fontId="12" fillId="0" borderId="4" xfId="0" applyNumberFormat="1" applyFont="1" applyBorder="1" applyAlignment="1">
      <alignment horizontal="center" vertical="center"/>
    </xf>
    <xf numFmtId="180" fontId="12" fillId="0" borderId="0" xfId="0" applyNumberFormat="1" applyFont="1" applyBorder="1" applyAlignment="1">
      <alignment horizontal="center" vertical="center"/>
    </xf>
    <xf numFmtId="180" fontId="12" fillId="0" borderId="5" xfId="0" applyNumberFormat="1" applyFont="1" applyBorder="1" applyAlignment="1">
      <alignment horizontal="center" vertical="center"/>
    </xf>
    <xf numFmtId="180" fontId="12" fillId="0" borderId="6" xfId="0" applyNumberFormat="1" applyFont="1" applyBorder="1" applyAlignment="1">
      <alignment horizontal="center" vertical="center"/>
    </xf>
    <xf numFmtId="180" fontId="12" fillId="0" borderId="7" xfId="0" applyNumberFormat="1" applyFont="1" applyBorder="1" applyAlignment="1">
      <alignment horizontal="center" vertical="center"/>
    </xf>
    <xf numFmtId="180" fontId="12" fillId="0" borderId="8" xfId="0" applyNumberFormat="1" applyFont="1" applyBorder="1" applyAlignment="1">
      <alignment horizontal="center" vertical="center"/>
    </xf>
    <xf numFmtId="0" fontId="11" fillId="0" borderId="2" xfId="0" applyFont="1" applyBorder="1" applyAlignment="1">
      <alignment horizontal="center" shrinkToFit="1"/>
    </xf>
    <xf numFmtId="0" fontId="11" fillId="0" borderId="0" xfId="0" applyFont="1" applyBorder="1" applyAlignment="1">
      <alignment horizontal="center" shrinkToFit="1"/>
    </xf>
    <xf numFmtId="0" fontId="11" fillId="0" borderId="7" xfId="0" applyFont="1" applyBorder="1" applyAlignment="1">
      <alignment horizontal="center" shrinkToFit="1"/>
    </xf>
    <xf numFmtId="178" fontId="26" fillId="0" borderId="1" xfId="0" applyNumberFormat="1" applyFont="1" applyBorder="1" applyAlignment="1">
      <alignment horizontal="center" vertical="center"/>
    </xf>
    <xf numFmtId="178" fontId="26" fillId="0" borderId="4" xfId="0" applyNumberFormat="1" applyFont="1" applyBorder="1" applyAlignment="1">
      <alignment horizontal="center" vertical="center"/>
    </xf>
    <xf numFmtId="178" fontId="26" fillId="0" borderId="6" xfId="0" applyNumberFormat="1" applyFont="1" applyBorder="1" applyAlignment="1">
      <alignment horizontal="center" vertical="center"/>
    </xf>
    <xf numFmtId="0" fontId="12" fillId="0" borderId="2" xfId="0" applyFont="1" applyBorder="1" applyAlignment="1">
      <alignment horizontal="center" shrinkToFit="1"/>
    </xf>
    <xf numFmtId="0" fontId="12" fillId="0" borderId="0" xfId="0" applyFont="1" applyBorder="1" applyAlignment="1">
      <alignment horizontal="center" shrinkToFit="1"/>
    </xf>
    <xf numFmtId="0" fontId="12" fillId="0" borderId="7" xfId="0" applyFont="1" applyBorder="1" applyAlignment="1">
      <alignment horizontal="center" shrinkToFit="1"/>
    </xf>
    <xf numFmtId="0" fontId="12" fillId="0" borderId="3" xfId="0" applyFont="1" applyBorder="1" applyAlignment="1">
      <alignment horizontal="center" shrinkToFit="1"/>
    </xf>
    <xf numFmtId="0" fontId="12" fillId="0" borderId="5" xfId="0" applyFont="1" applyBorder="1" applyAlignment="1">
      <alignment horizontal="center" shrinkToFit="1"/>
    </xf>
    <xf numFmtId="0" fontId="12" fillId="0" borderId="8" xfId="0" applyFont="1" applyBorder="1" applyAlignment="1">
      <alignment horizontal="center" shrinkToFit="1"/>
    </xf>
    <xf numFmtId="180" fontId="14" fillId="0" borderId="26" xfId="0" applyNumberFormat="1" applyFont="1" applyBorder="1" applyAlignment="1">
      <alignment vertical="center"/>
    </xf>
    <xf numFmtId="180" fontId="27" fillId="0" borderId="20" xfId="0" applyNumberFormat="1" applyFont="1" applyBorder="1" applyAlignment="1">
      <alignment vertical="center"/>
    </xf>
    <xf numFmtId="180" fontId="27" fillId="0" borderId="4" xfId="0" applyNumberFormat="1" applyFont="1" applyBorder="1" applyAlignment="1">
      <alignment vertical="center"/>
    </xf>
    <xf numFmtId="180" fontId="27" fillId="0" borderId="0" xfId="0" applyNumberFormat="1" applyFont="1" applyAlignment="1">
      <alignment vertical="center"/>
    </xf>
    <xf numFmtId="180" fontId="27" fillId="0" borderId="6" xfId="0" applyNumberFormat="1" applyFont="1" applyBorder="1" applyAlignment="1">
      <alignment vertical="center"/>
    </xf>
    <xf numFmtId="180" fontId="27" fillId="0" borderId="7" xfId="0" applyNumberFormat="1" applyFont="1" applyBorder="1" applyAlignment="1">
      <alignment vertical="center"/>
    </xf>
    <xf numFmtId="0" fontId="12" fillId="0" borderId="2"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4" fillId="0" borderId="3" xfId="0" applyFont="1" applyBorder="1" applyAlignment="1">
      <alignment horizontal="center" vertical="center" textRotation="255" wrapText="1"/>
    </xf>
    <xf numFmtId="0" fontId="14" fillId="0" borderId="5" xfId="0" applyFont="1" applyBorder="1" applyAlignment="1">
      <alignment horizontal="center" vertical="center" textRotation="255" wrapText="1"/>
    </xf>
    <xf numFmtId="0" fontId="14" fillId="0" borderId="8" xfId="0" applyFont="1" applyBorder="1" applyAlignment="1">
      <alignment horizontal="center" vertical="center" textRotation="255" wrapText="1"/>
    </xf>
    <xf numFmtId="0" fontId="26" fillId="0" borderId="20" xfId="0" applyFont="1" applyBorder="1" applyAlignment="1">
      <alignment horizontal="center" vertical="center"/>
    </xf>
    <xf numFmtId="0" fontId="26" fillId="0" borderId="67" xfId="0" applyFont="1" applyBorder="1" applyAlignment="1">
      <alignment horizontal="center" vertical="center"/>
    </xf>
    <xf numFmtId="0" fontId="26" fillId="0" borderId="0" xfId="0" applyFont="1" applyBorder="1" applyAlignment="1">
      <alignment horizontal="center" vertical="center"/>
    </xf>
    <xf numFmtId="0" fontId="26" fillId="0" borderId="68" xfId="0" applyFont="1" applyBorder="1" applyAlignment="1">
      <alignment horizontal="center" vertical="center"/>
    </xf>
    <xf numFmtId="0" fontId="26" fillId="0" borderId="21" xfId="0" applyFont="1" applyBorder="1" applyAlignment="1">
      <alignment horizontal="center" vertical="center"/>
    </xf>
    <xf numFmtId="0" fontId="26" fillId="0" borderId="69" xfId="0" applyFont="1" applyBorder="1" applyAlignment="1">
      <alignment horizontal="center" vertical="center"/>
    </xf>
    <xf numFmtId="0" fontId="30" fillId="0" borderId="2" xfId="0" applyFont="1" applyBorder="1" applyAlignment="1">
      <alignment horizontal="center"/>
    </xf>
    <xf numFmtId="0" fontId="30" fillId="0" borderId="3" xfId="0" applyFont="1" applyBorder="1" applyAlignment="1">
      <alignment horizontal="center"/>
    </xf>
    <xf numFmtId="0" fontId="30" fillId="0" borderId="0" xfId="0" applyFont="1" applyBorder="1" applyAlignment="1">
      <alignment horizontal="center"/>
    </xf>
    <xf numFmtId="0" fontId="30" fillId="0" borderId="5" xfId="0" applyFont="1" applyBorder="1" applyAlignment="1">
      <alignment horizontal="center"/>
    </xf>
    <xf numFmtId="0" fontId="30" fillId="0" borderId="21" xfId="0" applyFont="1" applyBorder="1" applyAlignment="1">
      <alignment horizontal="center"/>
    </xf>
    <xf numFmtId="0" fontId="30" fillId="0" borderId="66" xfId="0" applyFont="1" applyBorder="1" applyAlignment="1">
      <alignment horizontal="center"/>
    </xf>
    <xf numFmtId="0" fontId="30" fillId="0" borderId="1" xfId="0" applyFont="1" applyBorder="1" applyAlignment="1">
      <alignment horizontal="center"/>
    </xf>
    <xf numFmtId="0" fontId="30" fillId="0" borderId="4" xfId="0" applyFont="1" applyBorder="1" applyAlignment="1">
      <alignment horizontal="center"/>
    </xf>
    <xf numFmtId="0" fontId="30" fillId="0" borderId="28" xfId="0" applyFont="1" applyBorder="1" applyAlignment="1">
      <alignment horizont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6" fillId="0" borderId="66" xfId="0" applyFont="1" applyBorder="1" applyAlignment="1">
      <alignment horizontal="center" vertical="center"/>
    </xf>
    <xf numFmtId="176" fontId="11" fillId="0" borderId="1"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4" xfId="0" applyNumberFormat="1" applyFont="1" applyBorder="1" applyAlignment="1">
      <alignment horizontal="center" vertical="center"/>
    </xf>
    <xf numFmtId="176" fontId="11" fillId="0" borderId="5" xfId="0" applyNumberFormat="1" applyFont="1" applyBorder="1" applyAlignment="1">
      <alignment horizontal="center" vertical="center"/>
    </xf>
    <xf numFmtId="176" fontId="11" fillId="0" borderId="6" xfId="0" applyNumberFormat="1" applyFont="1" applyBorder="1" applyAlignment="1">
      <alignment horizontal="center" vertical="center"/>
    </xf>
    <xf numFmtId="176" fontId="11" fillId="0" borderId="8" xfId="0" applyNumberFormat="1" applyFont="1" applyBorder="1" applyAlignment="1">
      <alignment horizontal="center" vertical="center"/>
    </xf>
    <xf numFmtId="0" fontId="28" fillId="0" borderId="4" xfId="0" applyFont="1" applyBorder="1" applyAlignment="1">
      <alignment vertical="center" wrapText="1"/>
    </xf>
    <xf numFmtId="0" fontId="28" fillId="0" borderId="0" xfId="0" applyFont="1" applyBorder="1" applyAlignment="1">
      <alignment vertical="center" wrapText="1"/>
    </xf>
    <xf numFmtId="0" fontId="28" fillId="0" borderId="5" xfId="0" applyFont="1" applyBorder="1" applyAlignment="1">
      <alignment vertical="center" wrapText="1"/>
    </xf>
    <xf numFmtId="0" fontId="29" fillId="0" borderId="0" xfId="0" applyFont="1" applyBorder="1" applyAlignment="1">
      <alignment horizontal="left" vertical="center"/>
    </xf>
    <xf numFmtId="0" fontId="29" fillId="0" borderId="5" xfId="0" applyFont="1" applyBorder="1" applyAlignment="1">
      <alignment horizontal="left" vertical="center"/>
    </xf>
    <xf numFmtId="0" fontId="14" fillId="0" borderId="2" xfId="0" applyFont="1" applyBorder="1" applyAlignment="1">
      <alignment horizontal="center" vertical="center" textRotation="255" wrapText="1"/>
    </xf>
    <xf numFmtId="0" fontId="14" fillId="0" borderId="0"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3" fillId="0" borderId="2" xfId="0" applyFont="1" applyBorder="1" applyAlignment="1">
      <alignment horizontal="right" vertical="top"/>
    </xf>
    <xf numFmtId="0" fontId="13" fillId="0" borderId="0" xfId="0" applyFont="1" applyBorder="1" applyAlignment="1">
      <alignment horizontal="right" vertical="top"/>
    </xf>
    <xf numFmtId="0" fontId="26" fillId="0" borderId="7" xfId="0" applyFont="1" applyBorder="1" applyAlignment="1">
      <alignment horizontal="center" vertical="center"/>
    </xf>
    <xf numFmtId="180" fontId="30" fillId="0" borderId="1" xfId="0" applyNumberFormat="1" applyFont="1" applyBorder="1" applyAlignment="1">
      <alignment horizontal="center" vertical="center" shrinkToFit="1"/>
    </xf>
    <xf numFmtId="180" fontId="30" fillId="0" borderId="2" xfId="0" applyNumberFormat="1" applyFont="1" applyBorder="1" applyAlignment="1">
      <alignment horizontal="center" vertical="center" shrinkToFit="1"/>
    </xf>
    <xf numFmtId="180" fontId="30" fillId="0" borderId="3" xfId="0" applyNumberFormat="1" applyFont="1" applyBorder="1" applyAlignment="1">
      <alignment horizontal="center" vertical="center" shrinkToFit="1"/>
    </xf>
    <xf numFmtId="180" fontId="30" fillId="0" borderId="4" xfId="0" applyNumberFormat="1" applyFont="1" applyBorder="1" applyAlignment="1">
      <alignment horizontal="center" vertical="center" shrinkToFit="1"/>
    </xf>
    <xf numFmtId="180" fontId="30" fillId="0" borderId="0" xfId="0" applyNumberFormat="1" applyFont="1" applyBorder="1" applyAlignment="1">
      <alignment horizontal="center" vertical="center" shrinkToFit="1"/>
    </xf>
    <xf numFmtId="180" fontId="30" fillId="0" borderId="5" xfId="0" applyNumberFormat="1" applyFont="1" applyBorder="1" applyAlignment="1">
      <alignment horizontal="center" vertical="center" shrinkToFit="1"/>
    </xf>
    <xf numFmtId="180" fontId="30" fillId="0" borderId="6" xfId="0" applyNumberFormat="1" applyFont="1" applyBorder="1" applyAlignment="1">
      <alignment horizontal="center" vertical="center" shrinkToFit="1"/>
    </xf>
    <xf numFmtId="180" fontId="30" fillId="0" borderId="7" xfId="0" applyNumberFormat="1" applyFont="1" applyBorder="1" applyAlignment="1">
      <alignment horizontal="center" vertical="center" shrinkToFit="1"/>
    </xf>
    <xf numFmtId="180" fontId="30" fillId="0" borderId="8" xfId="0" applyNumberFormat="1" applyFont="1" applyBorder="1" applyAlignment="1">
      <alignment horizontal="center" vertical="center" shrinkToFit="1"/>
    </xf>
    <xf numFmtId="0" fontId="13" fillId="0" borderId="1" xfId="0" applyFont="1" applyBorder="1" applyAlignment="1">
      <alignment horizontal="right" vertical="top"/>
    </xf>
    <xf numFmtId="0" fontId="13" fillId="0" borderId="4" xfId="0" applyFont="1" applyBorder="1" applyAlignment="1">
      <alignment horizontal="right" vertical="top"/>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1" xfId="0" applyFont="1" applyBorder="1" applyAlignment="1">
      <alignment horizontal="center" vertical="center"/>
    </xf>
    <xf numFmtId="0" fontId="26" fillId="0" borderId="2" xfId="0" applyFont="1" applyBorder="1" applyAlignment="1">
      <alignment horizontal="center" vertical="center"/>
    </xf>
    <xf numFmtId="0" fontId="13" fillId="0" borderId="3" xfId="0" applyFont="1" applyBorder="1" applyAlignment="1">
      <alignment horizontal="right" vertical="top"/>
    </xf>
    <xf numFmtId="0" fontId="13" fillId="0" borderId="5" xfId="0" applyFont="1" applyBorder="1" applyAlignment="1">
      <alignment horizontal="right" vertical="top"/>
    </xf>
    <xf numFmtId="0" fontId="26" fillId="0" borderId="3" xfId="0" applyFont="1" applyBorder="1" applyAlignment="1">
      <alignment horizontal="center" vertical="center"/>
    </xf>
    <xf numFmtId="0" fontId="26" fillId="0" borderId="8" xfId="0" applyFont="1" applyBorder="1" applyAlignment="1">
      <alignment horizontal="center" vertical="center"/>
    </xf>
    <xf numFmtId="0" fontId="26" fillId="0" borderId="26" xfId="0" applyFont="1" applyBorder="1" applyAlignment="1">
      <alignment horizontal="center" vertical="center"/>
    </xf>
    <xf numFmtId="0" fontId="26" fillId="0" borderId="28" xfId="0" applyFont="1" applyBorder="1" applyAlignment="1">
      <alignment horizontal="center" vertical="center"/>
    </xf>
    <xf numFmtId="0" fontId="12" fillId="0" borderId="20" xfId="0" applyFont="1" applyBorder="1" applyAlignment="1">
      <alignment horizontal="distributed" vertical="center"/>
    </xf>
    <xf numFmtId="0" fontId="12" fillId="0" borderId="12" xfId="0" applyFont="1" applyBorder="1" applyAlignment="1">
      <alignment horizontal="distributed" vertical="center"/>
    </xf>
    <xf numFmtId="0" fontId="12" fillId="0" borderId="0" xfId="0" applyFont="1" applyBorder="1" applyAlignment="1">
      <alignment horizontal="distributed" vertical="center"/>
    </xf>
    <xf numFmtId="0" fontId="12" fillId="0" borderId="5" xfId="0" applyFont="1" applyBorder="1" applyAlignment="1">
      <alignment horizontal="distributed" vertical="center"/>
    </xf>
    <xf numFmtId="0" fontId="12" fillId="0" borderId="21" xfId="0" applyFont="1" applyBorder="1" applyAlignment="1">
      <alignment horizontal="distributed" vertical="center"/>
    </xf>
    <xf numFmtId="0" fontId="12" fillId="0" borderId="66" xfId="0" applyFont="1" applyBorder="1" applyAlignment="1">
      <alignment horizontal="distributed" vertical="center"/>
    </xf>
    <xf numFmtId="0" fontId="31" fillId="0" borderId="75" xfId="0" applyFont="1" applyBorder="1" applyAlignment="1">
      <alignment horizontal="right" vertical="center"/>
    </xf>
    <xf numFmtId="0" fontId="28" fillId="0" borderId="26" xfId="0" applyFont="1" applyBorder="1" applyAlignment="1">
      <alignment horizontal="center" vertical="distributed" textRotation="255" indent="1"/>
    </xf>
    <xf numFmtId="0" fontId="28" fillId="0" borderId="12" xfId="0" applyFont="1" applyBorder="1" applyAlignment="1">
      <alignment horizontal="center" vertical="distributed" textRotation="255" indent="1"/>
    </xf>
    <xf numFmtId="0" fontId="28" fillId="0" borderId="4" xfId="0" applyFont="1" applyBorder="1" applyAlignment="1">
      <alignment horizontal="center" vertical="distributed" textRotation="255" indent="1"/>
    </xf>
    <xf numFmtId="0" fontId="28" fillId="0" borderId="5" xfId="0" applyFont="1" applyBorder="1" applyAlignment="1">
      <alignment horizontal="center" vertical="distributed" textRotation="255" indent="1"/>
    </xf>
    <xf numFmtId="0" fontId="28" fillId="0" borderId="6" xfId="0" applyFont="1" applyBorder="1" applyAlignment="1">
      <alignment horizontal="center" vertical="distributed" textRotation="255" indent="1"/>
    </xf>
    <xf numFmtId="0" fontId="28" fillId="0" borderId="8" xfId="0" applyFont="1" applyBorder="1" applyAlignment="1">
      <alignment horizontal="center" vertical="distributed" textRotation="255" indent="1"/>
    </xf>
    <xf numFmtId="0" fontId="13" fillId="0" borderId="0" xfId="0" applyFont="1" applyBorder="1" applyAlignment="1">
      <alignment horizontal="right" vertical="center" shrinkToFit="1"/>
    </xf>
    <xf numFmtId="0" fontId="13" fillId="0" borderId="5" xfId="0" applyFont="1" applyBorder="1" applyAlignment="1">
      <alignment horizontal="right" vertical="center" shrinkToFit="1"/>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12" fillId="0" borderId="12"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176" fontId="11" fillId="0" borderId="28" xfId="0" applyNumberFormat="1" applyFont="1" applyBorder="1" applyAlignment="1">
      <alignment horizontal="center" vertical="center"/>
    </xf>
    <xf numFmtId="176" fontId="11" fillId="0" borderId="66" xfId="0" applyNumberFormat="1" applyFont="1" applyBorder="1" applyAlignment="1">
      <alignment horizontal="center" vertical="center"/>
    </xf>
    <xf numFmtId="176" fontId="11" fillId="0" borderId="26" xfId="0" applyNumberFormat="1" applyFont="1" applyBorder="1" applyAlignment="1">
      <alignment horizontal="center" vertical="center"/>
    </xf>
    <xf numFmtId="176" fontId="11" fillId="0" borderId="12" xfId="0" applyNumberFormat="1" applyFont="1" applyBorder="1" applyAlignment="1">
      <alignment horizontal="center" vertical="center"/>
    </xf>
    <xf numFmtId="0" fontId="12" fillId="0" borderId="2" xfId="0" applyFont="1" applyBorder="1" applyAlignment="1">
      <alignment horizontal="distributed" vertical="center"/>
    </xf>
    <xf numFmtId="0" fontId="12" fillId="0" borderId="3" xfId="0" applyFont="1" applyBorder="1" applyAlignment="1">
      <alignment horizontal="distributed" vertical="center"/>
    </xf>
    <xf numFmtId="0" fontId="12" fillId="0" borderId="7" xfId="0" applyFont="1" applyBorder="1" applyAlignment="1">
      <alignment horizontal="distributed" vertical="center"/>
    </xf>
    <xf numFmtId="0" fontId="12" fillId="0" borderId="8" xfId="0" applyFont="1" applyBorder="1" applyAlignment="1">
      <alignment horizontal="distributed" vertical="center"/>
    </xf>
    <xf numFmtId="178" fontId="26" fillId="0" borderId="2" xfId="0" applyNumberFormat="1" applyFont="1" applyBorder="1" applyAlignment="1">
      <alignment horizontal="center" vertical="center"/>
    </xf>
    <xf numFmtId="178" fontId="26" fillId="0" borderId="0" xfId="0" applyNumberFormat="1" applyFont="1" applyBorder="1" applyAlignment="1">
      <alignment horizontal="center" vertical="center"/>
    </xf>
    <xf numFmtId="178" fontId="26" fillId="0" borderId="7" xfId="0" applyNumberFormat="1" applyFont="1" applyBorder="1" applyAlignment="1">
      <alignment horizontal="center" vertical="center"/>
    </xf>
    <xf numFmtId="0" fontId="11" fillId="0" borderId="1" xfId="0" applyFont="1" applyBorder="1" applyAlignment="1">
      <alignment horizontal="center" shrinkToFit="1"/>
    </xf>
    <xf numFmtId="0" fontId="11" fillId="0" borderId="4" xfId="0" applyFont="1" applyBorder="1" applyAlignment="1">
      <alignment horizontal="center" shrinkToFit="1"/>
    </xf>
    <xf numFmtId="0" fontId="11" fillId="0" borderId="6" xfId="0" applyFont="1" applyBorder="1" applyAlignment="1">
      <alignment horizont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4" xfId="0" applyFont="1" applyBorder="1" applyAlignment="1">
      <alignment horizontal="center" vertical="center"/>
    </xf>
    <xf numFmtId="0" fontId="33" fillId="0" borderId="0"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0" fontId="33" fillId="0" borderId="7" xfId="0" applyFont="1" applyBorder="1" applyAlignment="1">
      <alignment horizontal="center" vertical="center"/>
    </xf>
    <xf numFmtId="0" fontId="33" fillId="0" borderId="8" xfId="0" applyFont="1" applyBorder="1" applyAlignment="1">
      <alignment horizontal="center" vertical="center"/>
    </xf>
    <xf numFmtId="49" fontId="11" fillId="0" borderId="1" xfId="0" applyNumberFormat="1" applyFont="1" applyBorder="1" applyAlignment="1">
      <alignment horizontal="distributed" vertical="center" shrinkToFit="1"/>
    </xf>
    <xf numFmtId="49" fontId="11" fillId="0" borderId="2" xfId="0" applyNumberFormat="1" applyFont="1" applyBorder="1" applyAlignment="1">
      <alignment horizontal="distributed" vertical="center" shrinkToFit="1"/>
    </xf>
    <xf numFmtId="49" fontId="11" fillId="0" borderId="3" xfId="0" applyNumberFormat="1" applyFont="1" applyBorder="1" applyAlignment="1">
      <alignment horizontal="distributed" vertical="center" shrinkToFit="1"/>
    </xf>
    <xf numFmtId="49" fontId="11" fillId="0" borderId="4" xfId="0" applyNumberFormat="1" applyFont="1" applyBorder="1" applyAlignment="1">
      <alignment horizontal="distributed" vertical="center" shrinkToFit="1"/>
    </xf>
    <xf numFmtId="49" fontId="11" fillId="0" borderId="0" xfId="0" applyNumberFormat="1" applyFont="1" applyBorder="1" applyAlignment="1">
      <alignment horizontal="distributed" vertical="center" shrinkToFit="1"/>
    </xf>
    <xf numFmtId="49" fontId="11" fillId="0" borderId="5" xfId="0" applyNumberFormat="1" applyFont="1" applyBorder="1" applyAlignment="1">
      <alignment horizontal="distributed" vertical="center" shrinkToFit="1"/>
    </xf>
    <xf numFmtId="49" fontId="11" fillId="0" borderId="6" xfId="0" applyNumberFormat="1" applyFont="1" applyBorder="1" applyAlignment="1">
      <alignment horizontal="distributed" vertical="center" shrinkToFit="1"/>
    </xf>
    <xf numFmtId="49" fontId="11" fillId="0" borderId="7" xfId="0" applyNumberFormat="1" applyFont="1" applyBorder="1" applyAlignment="1">
      <alignment horizontal="distributed" vertical="center" shrinkToFit="1"/>
    </xf>
    <xf numFmtId="49" fontId="11" fillId="0" borderId="8" xfId="0" applyNumberFormat="1" applyFont="1" applyBorder="1" applyAlignment="1">
      <alignment horizontal="distributed" vertical="center" shrinkToFit="1"/>
    </xf>
    <xf numFmtId="0" fontId="32" fillId="0" borderId="0" xfId="0" applyFont="1" applyBorder="1" applyAlignment="1">
      <alignment vertical="top"/>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33" fillId="0" borderId="1" xfId="0" quotePrefix="1" applyFont="1" applyBorder="1" applyAlignment="1">
      <alignment horizontal="center" vertical="center"/>
    </xf>
    <xf numFmtId="0" fontId="33" fillId="0" borderId="2" xfId="0" quotePrefix="1" applyFont="1" applyBorder="1" applyAlignment="1">
      <alignment horizontal="center" vertical="center"/>
    </xf>
    <xf numFmtId="0" fontId="33" fillId="0" borderId="3" xfId="0" quotePrefix="1" applyFont="1" applyBorder="1" applyAlignment="1">
      <alignment horizontal="center" vertical="center"/>
    </xf>
    <xf numFmtId="0" fontId="33" fillId="0" borderId="4" xfId="0" quotePrefix="1" applyFont="1" applyBorder="1" applyAlignment="1">
      <alignment horizontal="center" vertical="center"/>
    </xf>
    <xf numFmtId="0" fontId="33" fillId="0" borderId="0" xfId="0" quotePrefix="1" applyFont="1" applyBorder="1" applyAlignment="1">
      <alignment horizontal="center" vertical="center"/>
    </xf>
    <xf numFmtId="0" fontId="33" fillId="0" borderId="5" xfId="0" quotePrefix="1" applyFont="1" applyBorder="1" applyAlignment="1">
      <alignment horizontal="center" vertical="center"/>
    </xf>
    <xf numFmtId="0" fontId="33" fillId="0" borderId="6" xfId="0" quotePrefix="1" applyFont="1" applyBorder="1" applyAlignment="1">
      <alignment horizontal="center" vertical="center"/>
    </xf>
    <xf numFmtId="0" fontId="33" fillId="0" borderId="7" xfId="0" quotePrefix="1" applyFont="1" applyBorder="1" applyAlignment="1">
      <alignment horizontal="center" vertical="center"/>
    </xf>
    <xf numFmtId="0" fontId="33" fillId="0" borderId="8" xfId="0" quotePrefix="1" applyFont="1" applyBorder="1" applyAlignment="1">
      <alignment horizontal="center" vertical="center"/>
    </xf>
    <xf numFmtId="0" fontId="14" fillId="0" borderId="1" xfId="0" applyFont="1" applyBorder="1" applyAlignment="1">
      <alignment horizontal="distributed" vertical="center" indent="2"/>
    </xf>
    <xf numFmtId="0" fontId="14" fillId="0" borderId="2" xfId="0" applyFont="1" applyBorder="1" applyAlignment="1">
      <alignment horizontal="distributed" vertical="center" indent="2"/>
    </xf>
    <xf numFmtId="0" fontId="14" fillId="0" borderId="3" xfId="0" applyFont="1" applyBorder="1" applyAlignment="1">
      <alignment horizontal="distributed" vertical="center" indent="2"/>
    </xf>
    <xf numFmtId="0" fontId="14" fillId="0" borderId="4" xfId="0" applyFont="1" applyBorder="1" applyAlignment="1">
      <alignment horizontal="distributed" vertical="center" indent="2"/>
    </xf>
    <xf numFmtId="0" fontId="14" fillId="0" borderId="0" xfId="0" applyFont="1" applyBorder="1" applyAlignment="1">
      <alignment horizontal="distributed" vertical="center" indent="2"/>
    </xf>
    <xf numFmtId="0" fontId="14" fillId="0" borderId="5" xfId="0" applyFont="1" applyBorder="1" applyAlignment="1">
      <alignment horizontal="distributed" vertical="center" indent="2"/>
    </xf>
    <xf numFmtId="0" fontId="14" fillId="0" borderId="6" xfId="0" applyFont="1" applyBorder="1" applyAlignment="1">
      <alignment horizontal="distributed" vertical="center" indent="2"/>
    </xf>
    <xf numFmtId="0" fontId="14" fillId="0" borderId="7" xfId="0" applyFont="1" applyBorder="1" applyAlignment="1">
      <alignment horizontal="distributed" vertical="center" indent="2"/>
    </xf>
    <xf numFmtId="0" fontId="14" fillId="0" borderId="8" xfId="0" applyFont="1" applyBorder="1" applyAlignment="1">
      <alignment horizontal="distributed" vertical="center" indent="2"/>
    </xf>
    <xf numFmtId="180" fontId="30" fillId="0" borderId="0" xfId="0" applyNumberFormat="1" applyFont="1" applyBorder="1" applyAlignment="1">
      <alignment vertical="center" wrapText="1"/>
    </xf>
    <xf numFmtId="180" fontId="30" fillId="0" borderId="5" xfId="0" applyNumberFormat="1" applyFont="1" applyBorder="1" applyAlignment="1">
      <alignment vertical="center" wrapText="1"/>
    </xf>
    <xf numFmtId="0" fontId="11" fillId="0" borderId="1" xfId="0" applyFont="1" applyBorder="1" applyAlignment="1">
      <alignment horizontal="right"/>
    </xf>
    <xf numFmtId="0" fontId="11" fillId="0" borderId="2" xfId="0" applyFont="1" applyBorder="1" applyAlignment="1">
      <alignment horizontal="right"/>
    </xf>
    <xf numFmtId="0" fontId="11" fillId="0" borderId="3" xfId="0" applyFont="1" applyBorder="1" applyAlignment="1">
      <alignment horizontal="right"/>
    </xf>
    <xf numFmtId="0" fontId="11" fillId="0" borderId="4" xfId="0" applyFont="1" applyBorder="1" applyAlignment="1">
      <alignment horizontal="right"/>
    </xf>
    <xf numFmtId="0" fontId="11" fillId="0" borderId="0" xfId="0" applyFont="1" applyBorder="1" applyAlignment="1">
      <alignment horizontal="right"/>
    </xf>
    <xf numFmtId="0" fontId="11" fillId="0" borderId="5" xfId="0" applyFont="1" applyBorder="1" applyAlignment="1">
      <alignment horizontal="right"/>
    </xf>
    <xf numFmtId="0" fontId="11" fillId="0" borderId="6" xfId="0" applyFont="1" applyBorder="1" applyAlignment="1">
      <alignment horizontal="right"/>
    </xf>
    <xf numFmtId="0" fontId="11" fillId="0" borderId="7" xfId="0" applyFont="1" applyBorder="1" applyAlignment="1">
      <alignment horizontal="right"/>
    </xf>
    <xf numFmtId="0" fontId="11" fillId="0" borderId="8" xfId="0" applyFont="1" applyBorder="1" applyAlignment="1">
      <alignment horizontal="right"/>
    </xf>
    <xf numFmtId="0" fontId="14" fillId="0" borderId="0" xfId="0" applyFont="1" applyBorder="1" applyAlignment="1">
      <alignment wrapText="1"/>
    </xf>
    <xf numFmtId="0" fontId="14" fillId="0" borderId="5" xfId="0" applyFont="1" applyBorder="1" applyAlignment="1">
      <alignment wrapText="1"/>
    </xf>
    <xf numFmtId="180" fontId="35" fillId="0" borderId="26" xfId="0" applyNumberFormat="1" applyFont="1" applyBorder="1" applyAlignment="1">
      <alignment horizontal="center" vertical="center" wrapText="1"/>
    </xf>
    <xf numFmtId="180" fontId="35" fillId="0" borderId="20" xfId="0" applyNumberFormat="1" applyFont="1" applyBorder="1" applyAlignment="1">
      <alignment horizontal="center" vertical="center" wrapText="1"/>
    </xf>
    <xf numFmtId="180" fontId="35" fillId="0" borderId="12" xfId="0" applyNumberFormat="1" applyFont="1" applyBorder="1" applyAlignment="1">
      <alignment horizontal="center" vertical="center" wrapText="1"/>
    </xf>
    <xf numFmtId="180" fontId="35" fillId="0" borderId="4" xfId="0" applyNumberFormat="1" applyFont="1" applyBorder="1" applyAlignment="1">
      <alignment horizontal="center" vertical="center" wrapText="1"/>
    </xf>
    <xf numFmtId="180" fontId="35" fillId="0" borderId="0" xfId="0" applyNumberFormat="1" applyFont="1" applyBorder="1" applyAlignment="1">
      <alignment horizontal="center" vertical="center" wrapText="1"/>
    </xf>
    <xf numFmtId="180" fontId="35" fillId="0" borderId="5" xfId="0" applyNumberFormat="1" applyFont="1" applyBorder="1" applyAlignment="1">
      <alignment horizontal="center" vertical="center" wrapText="1"/>
    </xf>
    <xf numFmtId="180" fontId="35" fillId="0" borderId="6" xfId="0" applyNumberFormat="1" applyFont="1" applyBorder="1" applyAlignment="1">
      <alignment horizontal="center" vertical="center" wrapText="1"/>
    </xf>
    <xf numFmtId="180" fontId="35" fillId="0" borderId="7" xfId="0" applyNumberFormat="1" applyFont="1" applyBorder="1" applyAlignment="1">
      <alignment horizontal="center" vertical="center" wrapText="1"/>
    </xf>
    <xf numFmtId="180" fontId="35" fillId="0" borderId="8" xfId="0" applyNumberFormat="1" applyFont="1" applyBorder="1" applyAlignment="1">
      <alignment horizontal="center" vertical="center" wrapText="1"/>
    </xf>
    <xf numFmtId="0" fontId="34" fillId="0" borderId="0" xfId="0" applyFont="1" applyBorder="1" applyAlignment="1">
      <alignment horizontal="left" vertical="center" shrinkToFit="1"/>
    </xf>
    <xf numFmtId="180" fontId="36" fillId="0" borderId="20" xfId="0" applyNumberFormat="1" applyFont="1" applyBorder="1" applyAlignment="1">
      <alignment horizontal="center" vertical="center" shrinkToFit="1"/>
    </xf>
    <xf numFmtId="180" fontId="36" fillId="0" borderId="0" xfId="0" applyNumberFormat="1" applyFont="1" applyBorder="1" applyAlignment="1">
      <alignment horizontal="center" vertical="center" shrinkToFit="1"/>
    </xf>
    <xf numFmtId="180" fontId="36" fillId="0" borderId="7" xfId="0" applyNumberFormat="1" applyFont="1" applyBorder="1" applyAlignment="1">
      <alignment horizontal="center" vertical="center" shrinkToFit="1"/>
    </xf>
    <xf numFmtId="0" fontId="37"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7" fillId="0" borderId="3" xfId="0" applyFont="1" applyBorder="1" applyAlignment="1">
      <alignment horizontal="center" vertical="center" shrinkToFit="1"/>
    </xf>
    <xf numFmtId="0" fontId="37" fillId="0" borderId="4" xfId="0" applyFont="1" applyBorder="1" applyAlignment="1">
      <alignment horizontal="center" vertical="center" shrinkToFit="1"/>
    </xf>
    <xf numFmtId="0" fontId="37" fillId="0" borderId="0"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6" xfId="0" applyFont="1" applyBorder="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0"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14" fillId="0" borderId="2" xfId="0" applyFont="1" applyBorder="1" applyAlignment="1">
      <alignment horizontal="distributed" wrapText="1"/>
    </xf>
    <xf numFmtId="0" fontId="14" fillId="0" borderId="0" xfId="0" applyFont="1" applyBorder="1" applyAlignment="1">
      <alignment horizontal="distributed" wrapText="1"/>
    </xf>
  </cellXfs>
  <cellStyles count="2">
    <cellStyle name="ハイパーリンク" xfId="1" builtinId="8"/>
    <cellStyle name="標準" xfId="0" builtinId="0"/>
  </cellStyles>
  <dxfs count="3">
    <dxf>
      <font>
        <color rgb="FFFF0000"/>
      </font>
    </dxf>
    <dxf>
      <font>
        <color rgb="FFFF0000"/>
      </font>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xdr:colOff>
      <xdr:row>8</xdr:row>
      <xdr:rowOff>19050</xdr:rowOff>
    </xdr:from>
    <xdr:to>
      <xdr:col>8</xdr:col>
      <xdr:colOff>104775</xdr:colOff>
      <xdr:row>9</xdr:row>
      <xdr:rowOff>38100</xdr:rowOff>
    </xdr:to>
    <xdr:grpSp>
      <xdr:nvGrpSpPr>
        <xdr:cNvPr id="41818" name="グループ化 316"/>
        <xdr:cNvGrpSpPr>
          <a:grpSpLocks/>
        </xdr:cNvGrpSpPr>
      </xdr:nvGrpSpPr>
      <xdr:grpSpPr bwMode="auto">
        <a:xfrm>
          <a:off x="95250" y="260350"/>
          <a:ext cx="358775" cy="76200"/>
          <a:chOff x="104778" y="259618"/>
          <a:chExt cx="400051" cy="85672"/>
        </a:xfrm>
      </xdr:grpSpPr>
      <xdr:cxnSp macro="">
        <xdr:nvCxnSpPr>
          <xdr:cNvPr id="3" name="直線コネクタ 2"/>
          <xdr:cNvCxnSpPr/>
        </xdr:nvCxnSpPr>
        <xdr:spPr>
          <a:xfrm rot="16200000" flipH="1">
            <a:off x="61942"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rot="16200000" flipH="1">
            <a:off x="166717"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2" name="直線コネクタ 11"/>
          <xdr:cNvCxnSpPr/>
        </xdr:nvCxnSpPr>
        <xdr:spPr>
          <a:xfrm rot="16200000" flipH="1">
            <a:off x="252442"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3" name="直線コネクタ 12"/>
          <xdr:cNvCxnSpPr/>
        </xdr:nvCxnSpPr>
        <xdr:spPr>
          <a:xfrm rot="16200000" flipH="1">
            <a:off x="357218"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14" name="直線コネクタ 13"/>
          <xdr:cNvCxnSpPr/>
        </xdr:nvCxnSpPr>
        <xdr:spPr>
          <a:xfrm rot="16200000" flipH="1">
            <a:off x="461993" y="302454"/>
            <a:ext cx="85672"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16</xdr:col>
      <xdr:colOff>0</xdr:colOff>
      <xdr:row>101</xdr:row>
      <xdr:rowOff>9525</xdr:rowOff>
    </xdr:from>
    <xdr:to>
      <xdr:col>33</xdr:col>
      <xdr:colOff>95250</xdr:colOff>
      <xdr:row>146</xdr:row>
      <xdr:rowOff>9525</xdr:rowOff>
    </xdr:to>
    <xdr:grpSp>
      <xdr:nvGrpSpPr>
        <xdr:cNvPr id="41819" name="グループ化 315"/>
        <xdr:cNvGrpSpPr>
          <a:grpSpLocks/>
        </xdr:cNvGrpSpPr>
      </xdr:nvGrpSpPr>
      <xdr:grpSpPr bwMode="auto">
        <a:xfrm>
          <a:off x="1079500" y="3794125"/>
          <a:ext cx="1657350" cy="1784350"/>
          <a:chOff x="1197781" y="3800666"/>
          <a:chExt cx="1802594" cy="1800224"/>
        </a:xfrm>
      </xdr:grpSpPr>
      <xdr:cxnSp macro="">
        <xdr:nvCxnSpPr>
          <xdr:cNvPr id="7" name="直線コネクタ 6"/>
          <xdr:cNvCxnSpPr/>
        </xdr:nvCxnSpPr>
        <xdr:spPr>
          <a:xfrm rot="5400000">
            <a:off x="302431" y="4705540"/>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rot="5400000">
            <a:off x="70300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rot="5400000">
            <a:off x="893759"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3" name="直線コネクタ 42"/>
          <xdr:cNvCxnSpPr/>
        </xdr:nvCxnSpPr>
        <xdr:spPr>
          <a:xfrm rot="5400000">
            <a:off x="1275260"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rot="5400000">
            <a:off x="147554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rot="5400000">
            <a:off x="1895200"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rot="5400000">
            <a:off x="2105025"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9157</xdr:colOff>
      <xdr:row>5</xdr:row>
      <xdr:rowOff>9574</xdr:rowOff>
    </xdr:from>
    <xdr:to>
      <xdr:col>9</xdr:col>
      <xdr:colOff>82876</xdr:colOff>
      <xdr:row>9</xdr:row>
      <xdr:rowOff>26326</xdr:rowOff>
    </xdr:to>
    <xdr:sp macro="" textlink="">
      <xdr:nvSpPr>
        <xdr:cNvPr id="47" name="テキスト ボックス 46"/>
        <xdr:cNvSpPr txBox="1"/>
      </xdr:nvSpPr>
      <xdr:spPr>
        <a:xfrm>
          <a:off x="16777" y="152449"/>
          <a:ext cx="569011" cy="17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spcCol="108000" rtlCol="0" anchor="t"/>
        <a:lstStyle/>
        <a:p>
          <a:pPr algn="dist"/>
          <a:r>
            <a:rPr kumimoji="1" lang="en-US" altLang="ja-JP" sz="1000" b="0">
              <a:latin typeface="ＭＳ 明朝" pitchFamily="17" charset="-128"/>
              <a:ea typeface="ＭＳ 明朝" pitchFamily="17" charset="-128"/>
            </a:rPr>
            <a:t>141305</a:t>
          </a:r>
          <a:endParaRPr kumimoji="1" lang="ja-JP" altLang="en-US" sz="1000" b="0">
            <a:latin typeface="ＭＳ 明朝" pitchFamily="17" charset="-128"/>
            <a:ea typeface="ＭＳ 明朝" pitchFamily="17" charset="-128"/>
          </a:endParaRPr>
        </a:p>
      </xdr:txBody>
    </xdr:sp>
    <xdr:clientData/>
  </xdr:twoCellAnchor>
  <xdr:twoCellAnchor>
    <xdr:from>
      <xdr:col>9</xdr:col>
      <xdr:colOff>24493</xdr:colOff>
      <xdr:row>147</xdr:row>
      <xdr:rowOff>35716</xdr:rowOff>
    </xdr:from>
    <xdr:to>
      <xdr:col>20</xdr:col>
      <xdr:colOff>63985</xdr:colOff>
      <xdr:row>152</xdr:row>
      <xdr:rowOff>28573</xdr:rowOff>
    </xdr:to>
    <xdr:sp macro="" textlink="">
      <xdr:nvSpPr>
        <xdr:cNvPr id="141" name="テキスト ボックス 140"/>
        <xdr:cNvSpPr txBox="1"/>
      </xdr:nvSpPr>
      <xdr:spPr>
        <a:xfrm>
          <a:off x="530822" y="5946229"/>
          <a:ext cx="1127347" cy="203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dist"/>
          <a:r>
            <a:rPr kumimoji="1" lang="ja-JP" altLang="en-US" sz="900">
              <a:latin typeface="ＭＳ 明朝" pitchFamily="17" charset="-128"/>
              <a:ea typeface="ＭＳ 明朝" pitchFamily="17" charset="-128"/>
            </a:rPr>
            <a:t>　　</a:t>
          </a:r>
          <a:r>
            <a:rPr kumimoji="1" lang="ja-JP" altLang="en-US" sz="900" baseline="0">
              <a:latin typeface="ＭＳ 明朝" pitchFamily="17" charset="-128"/>
              <a:ea typeface="ＭＳ 明朝" pitchFamily="17" charset="-128"/>
            </a:rPr>
            <a:t>  年  月  日</a:t>
          </a:r>
          <a:endParaRPr kumimoji="1" lang="ja-JP" altLang="en-US" sz="900">
            <a:latin typeface="ＭＳ 明朝" pitchFamily="17" charset="-128"/>
            <a:ea typeface="ＭＳ 明朝" pitchFamily="17" charset="-128"/>
          </a:endParaRPr>
        </a:p>
      </xdr:txBody>
    </xdr:sp>
    <xdr:clientData/>
  </xdr:twoCellAnchor>
  <xdr:twoCellAnchor>
    <xdr:from>
      <xdr:col>40</xdr:col>
      <xdr:colOff>9157</xdr:colOff>
      <xdr:row>5</xdr:row>
      <xdr:rowOff>9574</xdr:rowOff>
    </xdr:from>
    <xdr:to>
      <xdr:col>46</xdr:col>
      <xdr:colOff>82876</xdr:colOff>
      <xdr:row>9</xdr:row>
      <xdr:rowOff>26326</xdr:rowOff>
    </xdr:to>
    <xdr:sp macro="" textlink="">
      <xdr:nvSpPr>
        <xdr:cNvPr id="178" name="テキスト ボックス 177"/>
        <xdr:cNvSpPr txBox="1"/>
      </xdr:nvSpPr>
      <xdr:spPr>
        <a:xfrm>
          <a:off x="3341002" y="152449"/>
          <a:ext cx="569011" cy="17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spcCol="108000" rtlCol="0" anchor="t"/>
        <a:lstStyle/>
        <a:p>
          <a:pPr algn="dist"/>
          <a:r>
            <a:rPr kumimoji="1" lang="en-US" altLang="ja-JP" sz="1000" b="0">
              <a:latin typeface="ＭＳ 明朝" pitchFamily="17" charset="-128"/>
              <a:ea typeface="ＭＳ 明朝" pitchFamily="17" charset="-128"/>
            </a:rPr>
            <a:t>141305</a:t>
          </a:r>
          <a:endParaRPr kumimoji="1" lang="ja-JP" altLang="en-US" sz="1000" b="0">
            <a:latin typeface="ＭＳ 明朝" pitchFamily="17" charset="-128"/>
            <a:ea typeface="ＭＳ 明朝" pitchFamily="17" charset="-128"/>
          </a:endParaRPr>
        </a:p>
      </xdr:txBody>
    </xdr:sp>
    <xdr:clientData/>
  </xdr:twoCellAnchor>
  <xdr:twoCellAnchor>
    <xdr:from>
      <xdr:col>50</xdr:col>
      <xdr:colOff>87630</xdr:colOff>
      <xdr:row>176</xdr:row>
      <xdr:rowOff>19050</xdr:rowOff>
    </xdr:from>
    <xdr:to>
      <xdr:col>58</xdr:col>
      <xdr:colOff>11552</xdr:colOff>
      <xdr:row>184</xdr:row>
      <xdr:rowOff>28575</xdr:rowOff>
    </xdr:to>
    <xdr:sp macro="" textlink="">
      <xdr:nvSpPr>
        <xdr:cNvPr id="234" name="テキスト ボックス 233"/>
        <xdr:cNvSpPr txBox="1"/>
      </xdr:nvSpPr>
      <xdr:spPr>
        <a:xfrm>
          <a:off x="4457700" y="6829425"/>
          <a:ext cx="742950"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ctr"/>
          <a:r>
            <a:rPr kumimoji="1" lang="ja-JP" altLang="en-US" sz="600" baseline="0">
              <a:latin typeface="ＭＳ 明朝" pitchFamily="17" charset="-128"/>
              <a:ea typeface="ＭＳ 明朝" pitchFamily="17" charset="-128"/>
            </a:rPr>
            <a:t>金融機関</a:t>
          </a:r>
          <a:endParaRPr kumimoji="1" lang="en-US" altLang="ja-JP" sz="600" baseline="0">
            <a:latin typeface="ＭＳ 明朝" pitchFamily="17" charset="-128"/>
            <a:ea typeface="ＭＳ 明朝" pitchFamily="17" charset="-128"/>
          </a:endParaRPr>
        </a:p>
        <a:p>
          <a:pPr algn="ctr"/>
          <a:r>
            <a:rPr kumimoji="1" lang="ja-JP" altLang="en-US" sz="600" baseline="0">
              <a:latin typeface="ＭＳ 明朝" pitchFamily="17" charset="-128"/>
              <a:ea typeface="ＭＳ 明朝" pitchFamily="17" charset="-128"/>
            </a:rPr>
            <a:t>又は郵便局保管</a:t>
          </a:r>
        </a:p>
      </xdr:txBody>
    </xdr:sp>
    <xdr:clientData/>
  </xdr:twoCellAnchor>
  <xdr:twoCellAnchor>
    <xdr:from>
      <xdr:col>51</xdr:col>
      <xdr:colOff>16193</xdr:colOff>
      <xdr:row>176</xdr:row>
      <xdr:rowOff>21431</xdr:rowOff>
    </xdr:from>
    <xdr:to>
      <xdr:col>57</xdr:col>
      <xdr:colOff>78177</xdr:colOff>
      <xdr:row>181</xdr:row>
      <xdr:rowOff>21431</xdr:rowOff>
    </xdr:to>
    <xdr:sp macro="" textlink="">
      <xdr:nvSpPr>
        <xdr:cNvPr id="235" name="大かっこ 234"/>
        <xdr:cNvSpPr/>
      </xdr:nvSpPr>
      <xdr:spPr>
        <a:xfrm>
          <a:off x="4367213" y="6793706"/>
          <a:ext cx="642938" cy="21907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77</xdr:col>
      <xdr:colOff>9157</xdr:colOff>
      <xdr:row>5</xdr:row>
      <xdr:rowOff>9574</xdr:rowOff>
    </xdr:from>
    <xdr:to>
      <xdr:col>84</xdr:col>
      <xdr:colOff>82875</xdr:colOff>
      <xdr:row>9</xdr:row>
      <xdr:rowOff>26326</xdr:rowOff>
    </xdr:to>
    <xdr:sp macro="" textlink="">
      <xdr:nvSpPr>
        <xdr:cNvPr id="272" name="テキスト ボックス 271"/>
        <xdr:cNvSpPr txBox="1"/>
      </xdr:nvSpPr>
      <xdr:spPr>
        <a:xfrm>
          <a:off x="6665227" y="152449"/>
          <a:ext cx="578536" cy="178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spcCol="108000" rtlCol="0" anchor="t"/>
        <a:lstStyle/>
        <a:p>
          <a:pPr algn="dist"/>
          <a:r>
            <a:rPr kumimoji="1" lang="en-US" altLang="ja-JP" sz="1000" b="0">
              <a:latin typeface="ＭＳ 明朝" pitchFamily="17" charset="-128"/>
              <a:ea typeface="ＭＳ 明朝" pitchFamily="17" charset="-128"/>
            </a:rPr>
            <a:t>141305</a:t>
          </a:r>
          <a:endParaRPr kumimoji="1" lang="ja-JP" altLang="en-US" sz="1000" b="0">
            <a:latin typeface="ＭＳ 明朝" pitchFamily="17" charset="-128"/>
            <a:ea typeface="ＭＳ 明朝" pitchFamily="17" charset="-128"/>
          </a:endParaRPr>
        </a:p>
      </xdr:txBody>
    </xdr:sp>
    <xdr:clientData/>
  </xdr:twoCellAnchor>
  <xdr:twoCellAnchor>
    <xdr:from>
      <xdr:col>108</xdr:col>
      <xdr:colOff>67757</xdr:colOff>
      <xdr:row>14</xdr:row>
      <xdr:rowOff>31906</xdr:rowOff>
    </xdr:from>
    <xdr:to>
      <xdr:col>110</xdr:col>
      <xdr:colOff>71132</xdr:colOff>
      <xdr:row>20</xdr:row>
      <xdr:rowOff>25656</xdr:rowOff>
    </xdr:to>
    <xdr:grpSp>
      <xdr:nvGrpSpPr>
        <xdr:cNvPr id="2" name="グループ化 1"/>
        <xdr:cNvGrpSpPr/>
      </xdr:nvGrpSpPr>
      <xdr:grpSpPr>
        <a:xfrm>
          <a:off x="8792657" y="520856"/>
          <a:ext cx="193875" cy="222350"/>
          <a:chOff x="9688007" y="518739"/>
          <a:chExt cx="215042" cy="216000"/>
        </a:xfrm>
      </xdr:grpSpPr>
      <xdr:sp macro="" textlink="">
        <xdr:nvSpPr>
          <xdr:cNvPr id="281" name="円/楕円 280"/>
          <xdr:cNvSpPr/>
        </xdr:nvSpPr>
        <xdr:spPr>
          <a:xfrm>
            <a:off x="9688007" y="518739"/>
            <a:ext cx="215042" cy="216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endParaRPr lang="ja-JP" altLang="en-US"/>
          </a:p>
        </xdr:txBody>
      </xdr:sp>
      <xdr:sp macro="" textlink="">
        <xdr:nvSpPr>
          <xdr:cNvPr id="282" name="テキスト ボックス 281"/>
          <xdr:cNvSpPr txBox="1"/>
        </xdr:nvSpPr>
        <xdr:spPr>
          <a:xfrm>
            <a:off x="9718978" y="533294"/>
            <a:ext cx="153888" cy="200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ja-JP" altLang="en-US" sz="1200">
                <a:latin typeface="ＭＳ 明朝" pitchFamily="17" charset="-128"/>
                <a:ea typeface="ＭＳ 明朝" pitchFamily="17" charset="-128"/>
              </a:rPr>
              <a:t>公</a:t>
            </a:r>
          </a:p>
        </xdr:txBody>
      </xdr:sp>
    </xdr:grpSp>
    <xdr:clientData/>
  </xdr:twoCellAnchor>
  <xdr:twoCellAnchor>
    <xdr:from>
      <xdr:col>46</xdr:col>
      <xdr:colOff>6946</xdr:colOff>
      <xdr:row>147</xdr:row>
      <xdr:rowOff>36217</xdr:rowOff>
    </xdr:from>
    <xdr:to>
      <xdr:col>57</xdr:col>
      <xdr:colOff>54042</xdr:colOff>
      <xdr:row>152</xdr:row>
      <xdr:rowOff>3259</xdr:rowOff>
    </xdr:to>
    <xdr:sp macro="" textlink="">
      <xdr:nvSpPr>
        <xdr:cNvPr id="289" name="テキスト ボックス 288"/>
        <xdr:cNvSpPr txBox="1"/>
      </xdr:nvSpPr>
      <xdr:spPr>
        <a:xfrm>
          <a:off x="3872091" y="5946730"/>
          <a:ext cx="1134951" cy="1775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dist"/>
          <a:r>
            <a:rPr kumimoji="1" lang="ja-JP" altLang="en-US" sz="900">
              <a:latin typeface="ＭＳ 明朝" pitchFamily="17" charset="-128"/>
              <a:ea typeface="ＭＳ 明朝" pitchFamily="17" charset="-128"/>
            </a:rPr>
            <a:t>　　</a:t>
          </a:r>
          <a:r>
            <a:rPr kumimoji="1" lang="ja-JP" altLang="en-US" sz="900" baseline="0">
              <a:latin typeface="ＭＳ 明朝" pitchFamily="17" charset="-128"/>
              <a:ea typeface="ＭＳ 明朝" pitchFamily="17" charset="-128"/>
            </a:rPr>
            <a:t>  年  月  日</a:t>
          </a:r>
          <a:endParaRPr kumimoji="1" lang="ja-JP" altLang="en-US" sz="900">
            <a:latin typeface="ＭＳ 明朝" pitchFamily="17" charset="-128"/>
            <a:ea typeface="ＭＳ 明朝" pitchFamily="17" charset="-128"/>
          </a:endParaRPr>
        </a:p>
      </xdr:txBody>
    </xdr:sp>
    <xdr:clientData/>
  </xdr:twoCellAnchor>
  <xdr:twoCellAnchor>
    <xdr:from>
      <xdr:col>84</xdr:col>
      <xdr:colOff>6947</xdr:colOff>
      <xdr:row>147</xdr:row>
      <xdr:rowOff>38567</xdr:rowOff>
    </xdr:from>
    <xdr:to>
      <xdr:col>95</xdr:col>
      <xdr:colOff>54043</xdr:colOff>
      <xdr:row>152</xdr:row>
      <xdr:rowOff>6381</xdr:rowOff>
    </xdr:to>
    <xdr:sp macro="" textlink="">
      <xdr:nvSpPr>
        <xdr:cNvPr id="290" name="テキスト ボックス 289"/>
        <xdr:cNvSpPr txBox="1"/>
      </xdr:nvSpPr>
      <xdr:spPr>
        <a:xfrm>
          <a:off x="7230908" y="5949080"/>
          <a:ext cx="1134951" cy="178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t"/>
        <a:lstStyle/>
        <a:p>
          <a:pPr algn="dist"/>
          <a:r>
            <a:rPr kumimoji="1" lang="ja-JP" altLang="en-US" sz="900">
              <a:latin typeface="ＭＳ 明朝" pitchFamily="17" charset="-128"/>
              <a:ea typeface="ＭＳ 明朝" pitchFamily="17" charset="-128"/>
            </a:rPr>
            <a:t>　　</a:t>
          </a:r>
          <a:r>
            <a:rPr kumimoji="1" lang="ja-JP" altLang="en-US" sz="900" baseline="0">
              <a:latin typeface="ＭＳ 明朝" pitchFamily="17" charset="-128"/>
              <a:ea typeface="ＭＳ 明朝" pitchFamily="17" charset="-128"/>
            </a:rPr>
            <a:t>  年  月  日</a:t>
          </a:r>
          <a:endParaRPr kumimoji="1" lang="ja-JP" altLang="en-US" sz="900">
            <a:latin typeface="ＭＳ 明朝" pitchFamily="17" charset="-128"/>
            <a:ea typeface="ＭＳ 明朝" pitchFamily="17" charset="-128"/>
          </a:endParaRPr>
        </a:p>
      </xdr:txBody>
    </xdr:sp>
    <xdr:clientData/>
  </xdr:twoCellAnchor>
  <xdr:twoCellAnchor>
    <xdr:from>
      <xdr:col>41</xdr:col>
      <xdr:colOff>47625</xdr:colOff>
      <xdr:row>8</xdr:row>
      <xdr:rowOff>28575</xdr:rowOff>
    </xdr:from>
    <xdr:to>
      <xdr:col>45</xdr:col>
      <xdr:colOff>95250</xdr:colOff>
      <xdr:row>10</xdr:row>
      <xdr:rowOff>0</xdr:rowOff>
    </xdr:to>
    <xdr:grpSp>
      <xdr:nvGrpSpPr>
        <xdr:cNvPr id="41831" name="グループ化 317"/>
        <xdr:cNvGrpSpPr>
          <a:grpSpLocks/>
        </xdr:cNvGrpSpPr>
      </xdr:nvGrpSpPr>
      <xdr:grpSpPr bwMode="auto">
        <a:xfrm>
          <a:off x="3133725" y="269875"/>
          <a:ext cx="365125" cy="66675"/>
          <a:chOff x="104778" y="259618"/>
          <a:chExt cx="400051" cy="85672"/>
        </a:xfrm>
      </xdr:grpSpPr>
      <xdr:cxnSp macro="">
        <xdr:nvCxnSpPr>
          <xdr:cNvPr id="319" name="直線コネクタ 318"/>
          <xdr:cNvCxnSpPr/>
        </xdr:nvCxnSpPr>
        <xdr:spPr>
          <a:xfrm rot="16200000" flipH="1">
            <a:off x="61941"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0" name="直線コネクタ 319"/>
          <xdr:cNvCxnSpPr/>
        </xdr:nvCxnSpPr>
        <xdr:spPr>
          <a:xfrm rot="16200000" flipH="1">
            <a:off x="166717"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1" name="直線コネクタ 320"/>
          <xdr:cNvCxnSpPr/>
        </xdr:nvCxnSpPr>
        <xdr:spPr>
          <a:xfrm rot="16200000" flipH="1">
            <a:off x="252442"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2" name="直線コネクタ 321"/>
          <xdr:cNvCxnSpPr/>
        </xdr:nvCxnSpPr>
        <xdr:spPr>
          <a:xfrm rot="16200000" flipH="1">
            <a:off x="357217"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3" name="直線コネクタ 322"/>
          <xdr:cNvCxnSpPr/>
        </xdr:nvCxnSpPr>
        <xdr:spPr>
          <a:xfrm rot="16200000" flipH="1">
            <a:off x="461992"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78</xdr:col>
      <xdr:colOff>47625</xdr:colOff>
      <xdr:row>8</xdr:row>
      <xdr:rowOff>28575</xdr:rowOff>
    </xdr:from>
    <xdr:to>
      <xdr:col>83</xdr:col>
      <xdr:colOff>38100</xdr:colOff>
      <xdr:row>10</xdr:row>
      <xdr:rowOff>0</xdr:rowOff>
    </xdr:to>
    <xdr:grpSp>
      <xdr:nvGrpSpPr>
        <xdr:cNvPr id="41832" name="グループ化 323"/>
        <xdr:cNvGrpSpPr>
          <a:grpSpLocks/>
        </xdr:cNvGrpSpPr>
      </xdr:nvGrpSpPr>
      <xdr:grpSpPr bwMode="auto">
        <a:xfrm>
          <a:off x="6175375" y="269875"/>
          <a:ext cx="352425" cy="66675"/>
          <a:chOff x="104778" y="259618"/>
          <a:chExt cx="400051" cy="85672"/>
        </a:xfrm>
      </xdr:grpSpPr>
      <xdr:cxnSp macro="">
        <xdr:nvCxnSpPr>
          <xdr:cNvPr id="325" name="直線コネクタ 324"/>
          <xdr:cNvCxnSpPr/>
        </xdr:nvCxnSpPr>
        <xdr:spPr>
          <a:xfrm rot="16200000" flipH="1">
            <a:off x="61941"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6" name="直線コネクタ 325"/>
          <xdr:cNvCxnSpPr/>
        </xdr:nvCxnSpPr>
        <xdr:spPr>
          <a:xfrm rot="16200000" flipH="1">
            <a:off x="159515"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7" name="直線コネクタ 326"/>
          <xdr:cNvCxnSpPr/>
        </xdr:nvCxnSpPr>
        <xdr:spPr>
          <a:xfrm rot="16200000" flipH="1">
            <a:off x="257088"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8" name="直線コネクタ 327"/>
          <xdr:cNvCxnSpPr/>
        </xdr:nvCxnSpPr>
        <xdr:spPr>
          <a:xfrm rot="16200000" flipH="1">
            <a:off x="354662"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cxnSp macro="">
        <xdr:nvCxnSpPr>
          <xdr:cNvPr id="329" name="直線コネクタ 328"/>
          <xdr:cNvCxnSpPr/>
        </xdr:nvCxnSpPr>
        <xdr:spPr>
          <a:xfrm rot="16200000" flipH="1">
            <a:off x="461992" y="302455"/>
            <a:ext cx="85672" cy="0"/>
          </a:xfrm>
          <a:prstGeom prst="line">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dr:col>53</xdr:col>
      <xdr:colOff>9525</xdr:colOff>
      <xdr:row>101</xdr:row>
      <xdr:rowOff>0</xdr:rowOff>
    </xdr:from>
    <xdr:to>
      <xdr:col>71</xdr:col>
      <xdr:colOff>0</xdr:colOff>
      <xdr:row>146</xdr:row>
      <xdr:rowOff>0</xdr:rowOff>
    </xdr:to>
    <xdr:grpSp>
      <xdr:nvGrpSpPr>
        <xdr:cNvPr id="41833" name="グループ化 399"/>
        <xdr:cNvGrpSpPr>
          <a:grpSpLocks/>
        </xdr:cNvGrpSpPr>
      </xdr:nvGrpSpPr>
      <xdr:grpSpPr bwMode="auto">
        <a:xfrm>
          <a:off x="4130675" y="3784600"/>
          <a:ext cx="1647825" cy="1784350"/>
          <a:chOff x="1197781" y="3800666"/>
          <a:chExt cx="1802594" cy="1800224"/>
        </a:xfrm>
      </xdr:grpSpPr>
      <xdr:cxnSp macro="">
        <xdr:nvCxnSpPr>
          <xdr:cNvPr id="401" name="直線コネクタ 400"/>
          <xdr:cNvCxnSpPr/>
        </xdr:nvCxnSpPr>
        <xdr:spPr>
          <a:xfrm rot="5400000">
            <a:off x="302431" y="4705540"/>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2" name="直線コネクタ 401"/>
          <xdr:cNvCxnSpPr/>
        </xdr:nvCxnSpPr>
        <xdr:spPr>
          <a:xfrm rot="5400000">
            <a:off x="70300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3" name="直線コネクタ 402"/>
          <xdr:cNvCxnSpPr/>
        </xdr:nvCxnSpPr>
        <xdr:spPr>
          <a:xfrm rot="5400000">
            <a:off x="893759"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4" name="直線コネクタ 403"/>
          <xdr:cNvCxnSpPr/>
        </xdr:nvCxnSpPr>
        <xdr:spPr>
          <a:xfrm rot="5400000">
            <a:off x="1275260"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5" name="直線コネクタ 404"/>
          <xdr:cNvCxnSpPr/>
        </xdr:nvCxnSpPr>
        <xdr:spPr>
          <a:xfrm rot="5400000">
            <a:off x="147554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6" name="直線コネクタ 405"/>
          <xdr:cNvCxnSpPr/>
        </xdr:nvCxnSpPr>
        <xdr:spPr>
          <a:xfrm rot="5400000">
            <a:off x="1895200"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07" name="直線コネクタ 406"/>
          <xdr:cNvCxnSpPr/>
        </xdr:nvCxnSpPr>
        <xdr:spPr>
          <a:xfrm rot="5400000">
            <a:off x="2105025"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91</xdr:col>
      <xdr:colOff>9525</xdr:colOff>
      <xdr:row>101</xdr:row>
      <xdr:rowOff>0</xdr:rowOff>
    </xdr:from>
    <xdr:to>
      <xdr:col>109</xdr:col>
      <xdr:colOff>0</xdr:colOff>
      <xdr:row>145</xdr:row>
      <xdr:rowOff>38100</xdr:rowOff>
    </xdr:to>
    <xdr:grpSp>
      <xdr:nvGrpSpPr>
        <xdr:cNvPr id="41834" name="グループ化 407"/>
        <xdr:cNvGrpSpPr>
          <a:grpSpLocks/>
        </xdr:cNvGrpSpPr>
      </xdr:nvGrpSpPr>
      <xdr:grpSpPr bwMode="auto">
        <a:xfrm>
          <a:off x="7172325" y="3784600"/>
          <a:ext cx="1647825" cy="1784350"/>
          <a:chOff x="1197781" y="3800666"/>
          <a:chExt cx="1802594" cy="1800224"/>
        </a:xfrm>
      </xdr:grpSpPr>
      <xdr:cxnSp macro="">
        <xdr:nvCxnSpPr>
          <xdr:cNvPr id="409" name="直線コネクタ 408"/>
          <xdr:cNvCxnSpPr/>
        </xdr:nvCxnSpPr>
        <xdr:spPr>
          <a:xfrm rot="5400000">
            <a:off x="302431" y="4705540"/>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0" name="直線コネクタ 409"/>
          <xdr:cNvCxnSpPr/>
        </xdr:nvCxnSpPr>
        <xdr:spPr>
          <a:xfrm rot="5400000">
            <a:off x="70300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1" name="直線コネクタ 410"/>
          <xdr:cNvCxnSpPr/>
        </xdr:nvCxnSpPr>
        <xdr:spPr>
          <a:xfrm rot="5400000">
            <a:off x="893759"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2" name="直線コネクタ 411"/>
          <xdr:cNvCxnSpPr/>
        </xdr:nvCxnSpPr>
        <xdr:spPr>
          <a:xfrm rot="5400000">
            <a:off x="1275260"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3" name="直線コネクタ 412"/>
          <xdr:cNvCxnSpPr/>
        </xdr:nvCxnSpPr>
        <xdr:spPr>
          <a:xfrm rot="5400000">
            <a:off x="1475548"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4" name="直線コネクタ 413"/>
          <xdr:cNvCxnSpPr/>
        </xdr:nvCxnSpPr>
        <xdr:spPr>
          <a:xfrm rot="5400000">
            <a:off x="1895200"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415" name="直線コネクタ 414"/>
          <xdr:cNvCxnSpPr/>
        </xdr:nvCxnSpPr>
        <xdr:spPr>
          <a:xfrm rot="5400000">
            <a:off x="2105025" y="4696016"/>
            <a:ext cx="1790699" cy="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66</xdr:col>
      <xdr:colOff>19072</xdr:colOff>
      <xdr:row>14</xdr:row>
      <xdr:rowOff>14984</xdr:rowOff>
    </xdr:from>
    <xdr:to>
      <xdr:col>68</xdr:col>
      <xdr:colOff>22447</xdr:colOff>
      <xdr:row>20</xdr:row>
      <xdr:rowOff>8734</xdr:rowOff>
    </xdr:to>
    <xdr:grpSp>
      <xdr:nvGrpSpPr>
        <xdr:cNvPr id="61" name="グループ化 60"/>
        <xdr:cNvGrpSpPr/>
      </xdr:nvGrpSpPr>
      <xdr:grpSpPr>
        <a:xfrm>
          <a:off x="5321322" y="503934"/>
          <a:ext cx="193875" cy="222350"/>
          <a:chOff x="9688007" y="518739"/>
          <a:chExt cx="215042" cy="216000"/>
        </a:xfrm>
      </xdr:grpSpPr>
      <xdr:sp macro="" textlink="">
        <xdr:nvSpPr>
          <xdr:cNvPr id="62" name="円/楕円 280"/>
          <xdr:cNvSpPr/>
        </xdr:nvSpPr>
        <xdr:spPr>
          <a:xfrm>
            <a:off x="9688007" y="518739"/>
            <a:ext cx="215042" cy="216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endParaRPr lang="ja-JP" altLang="en-US"/>
          </a:p>
        </xdr:txBody>
      </xdr:sp>
      <xdr:sp macro="" textlink="">
        <xdr:nvSpPr>
          <xdr:cNvPr id="63" name="テキスト ボックス 62"/>
          <xdr:cNvSpPr txBox="1"/>
        </xdr:nvSpPr>
        <xdr:spPr>
          <a:xfrm>
            <a:off x="9718978" y="533294"/>
            <a:ext cx="153888" cy="200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ja-JP" altLang="en-US" sz="1200">
                <a:latin typeface="ＭＳ 明朝" pitchFamily="17" charset="-128"/>
                <a:ea typeface="ＭＳ 明朝" pitchFamily="17" charset="-128"/>
              </a:rPr>
              <a:t>公</a:t>
            </a:r>
          </a:p>
        </xdr:txBody>
      </xdr:sp>
    </xdr:grpSp>
    <xdr:clientData/>
  </xdr:twoCellAnchor>
  <xdr:twoCellAnchor>
    <xdr:from>
      <xdr:col>30</xdr:col>
      <xdr:colOff>37041</xdr:colOff>
      <xdr:row>14</xdr:row>
      <xdr:rowOff>26459</xdr:rowOff>
    </xdr:from>
    <xdr:to>
      <xdr:col>32</xdr:col>
      <xdr:colOff>40417</xdr:colOff>
      <xdr:row>20</xdr:row>
      <xdr:rowOff>20209</xdr:rowOff>
    </xdr:to>
    <xdr:grpSp>
      <xdr:nvGrpSpPr>
        <xdr:cNvPr id="64" name="グループ化 63"/>
        <xdr:cNvGrpSpPr/>
      </xdr:nvGrpSpPr>
      <xdr:grpSpPr>
        <a:xfrm>
          <a:off x="2392891" y="515409"/>
          <a:ext cx="193876" cy="222350"/>
          <a:chOff x="9688007" y="518739"/>
          <a:chExt cx="215042" cy="216000"/>
        </a:xfrm>
      </xdr:grpSpPr>
      <xdr:sp macro="" textlink="">
        <xdr:nvSpPr>
          <xdr:cNvPr id="65" name="円/楕円 280"/>
          <xdr:cNvSpPr/>
        </xdr:nvSpPr>
        <xdr:spPr>
          <a:xfrm>
            <a:off x="9688007" y="518739"/>
            <a:ext cx="215042" cy="216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endParaRPr lang="ja-JP" altLang="en-US"/>
          </a:p>
        </xdr:txBody>
      </xdr:sp>
      <xdr:sp macro="" textlink="">
        <xdr:nvSpPr>
          <xdr:cNvPr id="66" name="テキスト ボックス 65"/>
          <xdr:cNvSpPr txBox="1"/>
        </xdr:nvSpPr>
        <xdr:spPr>
          <a:xfrm>
            <a:off x="9718978" y="533294"/>
            <a:ext cx="153888" cy="200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0" tIns="0" rIns="0" bIns="0" rtlCol="0" anchor="t">
            <a:spAutoFit/>
          </a:bodyPr>
          <a:lstStyle/>
          <a:p>
            <a:r>
              <a:rPr kumimoji="1" lang="ja-JP" altLang="en-US" sz="1200">
                <a:latin typeface="ＭＳ 明朝" pitchFamily="17" charset="-128"/>
                <a:ea typeface="ＭＳ 明朝" pitchFamily="17" charset="-128"/>
              </a:rPr>
              <a:t>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showGridLines="0" showRowColHeaders="0" workbookViewId="0">
      <selection activeCell="J9" sqref="J9"/>
    </sheetView>
  </sheetViews>
  <sheetFormatPr defaultColWidth="0" defaultRowHeight="15" customHeight="1" zeroHeight="1"/>
  <cols>
    <col min="1" max="1" width="2.453125" style="36" customWidth="1"/>
    <col min="2" max="21" width="6" style="36" customWidth="1"/>
    <col min="22" max="22" width="2.453125" style="36" customWidth="1"/>
    <col min="23" max="16384" width="0" style="36" hidden="1"/>
  </cols>
  <sheetData>
    <row r="1" spans="1:24" ht="15" customHeight="1">
      <c r="A1" s="35"/>
      <c r="B1" s="35"/>
      <c r="C1" s="35"/>
      <c r="D1" s="35"/>
      <c r="E1" s="35"/>
      <c r="F1" s="35"/>
      <c r="G1" s="35"/>
      <c r="H1" s="35"/>
      <c r="I1" s="35"/>
      <c r="J1" s="35"/>
      <c r="K1" s="35"/>
      <c r="L1" s="35"/>
      <c r="M1" s="35"/>
      <c r="N1" s="35"/>
      <c r="O1" s="35"/>
      <c r="P1" s="35"/>
      <c r="Q1" s="35"/>
      <c r="R1" s="35"/>
      <c r="S1" s="35"/>
      <c r="T1" s="35"/>
      <c r="U1" s="35"/>
      <c r="V1" s="35"/>
    </row>
    <row r="2" spans="1:24" ht="18.75" customHeight="1">
      <c r="A2" s="35"/>
      <c r="B2" s="37" t="s">
        <v>91</v>
      </c>
      <c r="C2" s="38"/>
      <c r="D2" s="35"/>
      <c r="E2" s="35"/>
      <c r="F2" s="35"/>
      <c r="G2" s="35"/>
      <c r="H2" s="35"/>
      <c r="I2" s="35"/>
      <c r="J2" s="35"/>
      <c r="K2" s="35"/>
      <c r="L2" s="35"/>
      <c r="M2" s="35"/>
      <c r="N2" s="35"/>
      <c r="O2" s="35"/>
      <c r="P2" s="35"/>
      <c r="Q2" s="35"/>
      <c r="R2" s="35"/>
      <c r="S2" s="35"/>
      <c r="T2" s="35"/>
      <c r="U2" s="35"/>
      <c r="V2" s="35"/>
    </row>
    <row r="3" spans="1:24" ht="15" customHeight="1">
      <c r="A3" s="35"/>
      <c r="B3" s="35"/>
      <c r="C3" s="35"/>
      <c r="D3" s="35"/>
      <c r="E3" s="35"/>
      <c r="F3" s="35"/>
      <c r="G3" s="35"/>
      <c r="H3" s="35"/>
      <c r="I3" s="35"/>
      <c r="J3" s="35"/>
      <c r="K3" s="35"/>
      <c r="L3" s="35"/>
      <c r="M3" s="35"/>
      <c r="N3" s="35"/>
      <c r="O3" s="35"/>
      <c r="P3" s="35"/>
      <c r="Q3" s="35"/>
      <c r="R3" s="35"/>
      <c r="S3" s="35"/>
      <c r="T3" s="35"/>
      <c r="U3" s="35"/>
      <c r="V3" s="35"/>
    </row>
    <row r="4" spans="1:24" ht="15" customHeight="1">
      <c r="A4" s="35"/>
      <c r="B4" s="39"/>
      <c r="C4" s="39" t="s">
        <v>92</v>
      </c>
      <c r="D4" s="35"/>
      <c r="E4" s="35"/>
      <c r="F4" s="35"/>
      <c r="G4" s="35"/>
      <c r="H4" s="35"/>
      <c r="I4" s="35"/>
      <c r="J4" s="35"/>
      <c r="K4" s="35"/>
      <c r="L4" s="35"/>
      <c r="M4" s="35"/>
      <c r="N4" s="35"/>
      <c r="O4" s="35"/>
      <c r="P4" s="35"/>
      <c r="Q4" s="35"/>
      <c r="R4" s="35"/>
      <c r="S4" s="35"/>
      <c r="T4" s="35"/>
      <c r="U4" s="35"/>
      <c r="V4" s="35"/>
    </row>
    <row r="5" spans="1:24" ht="15" customHeight="1">
      <c r="A5" s="35"/>
      <c r="B5" s="35"/>
      <c r="C5" s="35"/>
      <c r="D5" s="35"/>
      <c r="E5" s="35"/>
      <c r="F5" s="35"/>
      <c r="G5" s="35"/>
      <c r="H5" s="35"/>
      <c r="I5" s="35"/>
      <c r="J5" s="35"/>
      <c r="K5" s="35"/>
      <c r="L5" s="35"/>
      <c r="M5" s="35"/>
      <c r="N5" s="35"/>
      <c r="O5" s="35"/>
      <c r="P5" s="35"/>
      <c r="Q5" s="35"/>
      <c r="R5" s="35"/>
      <c r="S5" s="35"/>
      <c r="T5" s="35"/>
      <c r="U5" s="35"/>
      <c r="V5" s="35"/>
    </row>
    <row r="6" spans="1:24" ht="15" customHeight="1">
      <c r="A6" s="35"/>
      <c r="B6" s="40" t="s">
        <v>41</v>
      </c>
      <c r="C6" s="40"/>
      <c r="D6" s="35"/>
      <c r="E6" s="35"/>
      <c r="F6" s="35"/>
      <c r="G6" s="35"/>
      <c r="H6" s="35"/>
      <c r="I6" s="35"/>
      <c r="J6" s="35"/>
      <c r="K6" s="35"/>
      <c r="L6" s="35"/>
      <c r="M6" s="35"/>
      <c r="N6" s="35"/>
      <c r="O6" s="35"/>
      <c r="P6" s="35"/>
      <c r="Q6" s="35"/>
      <c r="R6" s="35"/>
      <c r="S6" s="35"/>
      <c r="T6" s="35"/>
      <c r="U6" s="35"/>
      <c r="V6" s="35"/>
    </row>
    <row r="7" spans="1:24" ht="15" customHeight="1">
      <c r="A7" s="35"/>
      <c r="B7" s="41"/>
      <c r="C7" s="41"/>
      <c r="D7" s="35"/>
      <c r="E7" s="35"/>
      <c r="F7" s="35"/>
      <c r="G7" s="35"/>
      <c r="H7" s="35"/>
      <c r="I7" s="35"/>
      <c r="J7" s="35"/>
      <c r="K7" s="35"/>
      <c r="L7" s="35"/>
      <c r="M7" s="35"/>
      <c r="N7" s="35"/>
      <c r="O7" s="35"/>
      <c r="P7" s="35"/>
      <c r="Q7" s="35"/>
      <c r="R7" s="35"/>
      <c r="S7" s="35"/>
      <c r="T7" s="35"/>
      <c r="U7" s="35"/>
      <c r="V7" s="35"/>
    </row>
    <row r="8" spans="1:24" ht="15" customHeight="1">
      <c r="A8" s="35"/>
      <c r="B8" s="35"/>
      <c r="C8" s="41" t="s">
        <v>42</v>
      </c>
      <c r="D8" s="35"/>
      <c r="E8" s="35"/>
      <c r="F8" s="35"/>
      <c r="G8" s="35"/>
      <c r="H8" s="35"/>
      <c r="I8" s="35"/>
      <c r="J8" s="35"/>
      <c r="K8" s="35"/>
      <c r="L8" s="35"/>
      <c r="M8" s="35"/>
      <c r="N8" s="35"/>
      <c r="O8" s="35"/>
      <c r="P8" s="35"/>
      <c r="Q8" s="35"/>
      <c r="R8" s="35"/>
      <c r="S8" s="35"/>
      <c r="T8" s="35"/>
      <c r="U8" s="35"/>
      <c r="V8" s="35"/>
    </row>
    <row r="9" spans="1:24" ht="15" customHeight="1">
      <c r="A9" s="35"/>
      <c r="B9" s="35"/>
      <c r="C9" s="35" t="s">
        <v>43</v>
      </c>
      <c r="D9" s="35"/>
      <c r="E9" s="35"/>
      <c r="F9" s="35"/>
      <c r="G9" s="35"/>
      <c r="H9" s="35"/>
      <c r="I9" s="35"/>
      <c r="J9" s="35"/>
      <c r="K9" s="35"/>
      <c r="L9" s="35"/>
      <c r="M9" s="35"/>
      <c r="N9" s="35"/>
      <c r="O9" s="35"/>
      <c r="P9" s="35"/>
      <c r="Q9" s="35"/>
      <c r="R9" s="35"/>
      <c r="S9" s="35"/>
      <c r="T9" s="35"/>
      <c r="U9" s="35"/>
      <c r="V9" s="35"/>
    </row>
    <row r="10" spans="1:24" ht="15" customHeight="1">
      <c r="A10" s="35"/>
      <c r="B10" s="35"/>
      <c r="C10" s="35"/>
      <c r="D10" s="35"/>
      <c r="E10" s="35"/>
      <c r="F10" s="35"/>
      <c r="G10" s="35"/>
      <c r="H10" s="35"/>
      <c r="I10" s="35"/>
      <c r="J10" s="35"/>
      <c r="K10" s="35"/>
      <c r="L10" s="35"/>
      <c r="M10" s="35"/>
      <c r="N10" s="35"/>
      <c r="O10" s="35"/>
      <c r="P10" s="35"/>
      <c r="Q10" s="35"/>
      <c r="R10" s="35"/>
      <c r="S10" s="35"/>
      <c r="T10" s="35"/>
      <c r="U10" s="35"/>
      <c r="V10" s="35"/>
    </row>
    <row r="11" spans="1:24" ht="15" customHeight="1">
      <c r="A11" s="35"/>
      <c r="B11" s="35"/>
      <c r="C11" s="41" t="s">
        <v>44</v>
      </c>
      <c r="D11" s="35"/>
      <c r="E11" s="35"/>
      <c r="F11" s="35"/>
      <c r="G11" s="35"/>
      <c r="H11" s="35"/>
      <c r="I11" s="35"/>
      <c r="J11" s="35"/>
      <c r="K11" s="35"/>
      <c r="L11" s="35"/>
      <c r="M11" s="35"/>
      <c r="N11" s="35"/>
      <c r="O11" s="35"/>
      <c r="P11" s="35"/>
      <c r="Q11" s="35"/>
      <c r="R11" s="35"/>
      <c r="S11" s="35"/>
      <c r="T11" s="35"/>
      <c r="U11" s="35"/>
      <c r="V11" s="35"/>
      <c r="X11" s="36" t="s">
        <v>45</v>
      </c>
    </row>
    <row r="12" spans="1:24" ht="15" customHeight="1">
      <c r="A12" s="35"/>
      <c r="B12" s="35"/>
      <c r="C12" s="41" t="s">
        <v>46</v>
      </c>
      <c r="D12" s="35"/>
      <c r="E12" s="35"/>
      <c r="F12" s="35"/>
      <c r="G12" s="35"/>
      <c r="H12" s="35"/>
      <c r="I12" s="35"/>
      <c r="J12" s="35"/>
      <c r="K12" s="35"/>
      <c r="L12" s="35"/>
      <c r="M12" s="35"/>
      <c r="N12" s="35"/>
      <c r="O12" s="35"/>
      <c r="P12" s="35"/>
      <c r="Q12" s="35"/>
      <c r="R12" s="35"/>
      <c r="S12" s="35"/>
      <c r="T12" s="35"/>
      <c r="U12" s="35"/>
      <c r="V12" s="35"/>
    </row>
    <row r="13" spans="1:24" ht="15" customHeight="1">
      <c r="A13" s="35"/>
      <c r="B13" s="35"/>
      <c r="C13" s="41" t="s">
        <v>94</v>
      </c>
      <c r="D13" s="35"/>
      <c r="E13" s="35"/>
      <c r="F13" s="35"/>
      <c r="G13" s="35"/>
      <c r="H13" s="35"/>
      <c r="I13" s="35"/>
      <c r="J13" s="35"/>
      <c r="K13" s="35"/>
      <c r="L13" s="35"/>
      <c r="M13" s="35"/>
      <c r="N13" s="35"/>
      <c r="O13" s="35"/>
      <c r="P13" s="35"/>
      <c r="Q13" s="35"/>
      <c r="R13" s="35"/>
      <c r="S13" s="35"/>
      <c r="T13" s="35"/>
      <c r="U13" s="35"/>
      <c r="V13" s="35"/>
    </row>
    <row r="14" spans="1:24" ht="15" customHeight="1">
      <c r="A14" s="35"/>
      <c r="B14" s="35"/>
      <c r="C14" s="41" t="s">
        <v>47</v>
      </c>
      <c r="D14" s="35"/>
      <c r="E14" s="35"/>
      <c r="F14" s="35"/>
      <c r="G14" s="35"/>
      <c r="H14" s="35"/>
      <c r="I14" s="35"/>
      <c r="J14" s="35"/>
      <c r="K14" s="35"/>
      <c r="L14" s="35"/>
      <c r="M14" s="35"/>
      <c r="N14" s="35"/>
      <c r="O14" s="35"/>
      <c r="P14" s="35"/>
      <c r="Q14" s="35"/>
      <c r="R14" s="35"/>
      <c r="S14" s="35"/>
      <c r="T14" s="35"/>
      <c r="U14" s="35"/>
      <c r="V14" s="35"/>
    </row>
    <row r="15" spans="1:24" ht="15" customHeight="1">
      <c r="A15" s="35"/>
      <c r="B15" s="35"/>
      <c r="C15" s="41" t="s">
        <v>48</v>
      </c>
      <c r="D15" s="35"/>
      <c r="E15" s="35"/>
      <c r="F15" s="35"/>
      <c r="G15" s="35"/>
      <c r="H15" s="35"/>
      <c r="I15" s="35"/>
      <c r="J15" s="35"/>
      <c r="K15" s="35"/>
      <c r="L15" s="35"/>
      <c r="M15" s="35"/>
      <c r="N15" s="35"/>
      <c r="O15" s="35"/>
      <c r="P15" s="35"/>
      <c r="Q15" s="35"/>
      <c r="R15" s="35"/>
      <c r="S15" s="35"/>
      <c r="T15" s="35"/>
      <c r="U15" s="35"/>
      <c r="V15" s="35"/>
    </row>
    <row r="16" spans="1:24" ht="15" customHeight="1">
      <c r="A16" s="35"/>
      <c r="B16" s="41"/>
      <c r="C16" s="41"/>
      <c r="D16" s="35"/>
      <c r="E16" s="35"/>
      <c r="F16" s="35"/>
      <c r="G16" s="35"/>
      <c r="H16" s="35"/>
      <c r="I16" s="35"/>
      <c r="J16" s="35"/>
      <c r="K16" s="35"/>
      <c r="L16" s="35"/>
      <c r="M16" s="35"/>
      <c r="N16" s="35"/>
      <c r="O16" s="35"/>
      <c r="P16" s="35"/>
      <c r="Q16" s="35"/>
      <c r="R16" s="35"/>
      <c r="S16" s="35"/>
      <c r="T16" s="35"/>
      <c r="U16" s="35"/>
      <c r="V16" s="35"/>
    </row>
    <row r="17" spans="1:22" ht="15" customHeight="1">
      <c r="A17" s="35"/>
      <c r="B17" s="35"/>
      <c r="C17" s="41" t="s">
        <v>49</v>
      </c>
      <c r="D17" s="35"/>
      <c r="E17" s="35"/>
      <c r="F17" s="35"/>
      <c r="G17" s="35"/>
      <c r="H17" s="35"/>
      <c r="I17" s="35"/>
      <c r="J17" s="35"/>
      <c r="K17" s="35"/>
      <c r="L17" s="35"/>
      <c r="M17" s="35"/>
      <c r="N17" s="35"/>
      <c r="O17" s="35"/>
      <c r="P17" s="35"/>
      <c r="Q17" s="35"/>
      <c r="R17" s="35"/>
      <c r="S17" s="35"/>
      <c r="T17" s="35"/>
      <c r="U17" s="35"/>
      <c r="V17" s="35"/>
    </row>
    <row r="18" spans="1:22" ht="15" customHeight="1">
      <c r="A18" s="35"/>
      <c r="B18" s="35"/>
      <c r="C18" s="41" t="s">
        <v>93</v>
      </c>
      <c r="D18" s="35"/>
      <c r="E18" s="35"/>
      <c r="F18" s="35"/>
      <c r="G18" s="35"/>
      <c r="H18" s="35"/>
      <c r="I18" s="35"/>
      <c r="J18" s="35"/>
      <c r="K18" s="35"/>
      <c r="L18" s="35"/>
      <c r="M18" s="35"/>
      <c r="N18" s="35"/>
      <c r="O18" s="35"/>
      <c r="P18" s="35"/>
      <c r="Q18" s="35"/>
      <c r="R18" s="35"/>
      <c r="S18" s="35"/>
      <c r="T18" s="35"/>
      <c r="U18" s="35"/>
      <c r="V18" s="35"/>
    </row>
    <row r="19" spans="1:22" ht="15" customHeight="1">
      <c r="A19" s="35"/>
      <c r="B19" s="35"/>
      <c r="C19" s="41" t="s">
        <v>50</v>
      </c>
      <c r="D19" s="35"/>
      <c r="E19" s="35"/>
      <c r="F19" s="35"/>
      <c r="G19" s="35"/>
      <c r="H19" s="35"/>
      <c r="I19" s="35"/>
      <c r="J19" s="35"/>
      <c r="K19" s="35"/>
      <c r="L19" s="35"/>
      <c r="M19" s="35"/>
      <c r="N19" s="35"/>
      <c r="O19" s="35"/>
      <c r="P19" s="35"/>
      <c r="Q19" s="35"/>
      <c r="R19" s="35"/>
      <c r="S19" s="35"/>
      <c r="T19" s="35"/>
      <c r="U19" s="35"/>
      <c r="V19" s="35"/>
    </row>
    <row r="20" spans="1:22" ht="15" customHeight="1">
      <c r="A20" s="35"/>
      <c r="B20" s="35"/>
      <c r="C20" s="41"/>
      <c r="D20" s="35"/>
      <c r="E20" s="35"/>
      <c r="F20" s="35"/>
      <c r="G20" s="35"/>
      <c r="H20" s="35"/>
      <c r="I20" s="35"/>
      <c r="J20" s="35"/>
      <c r="K20" s="35"/>
      <c r="L20" s="35"/>
      <c r="M20" s="35"/>
      <c r="N20" s="35"/>
      <c r="O20" s="35"/>
      <c r="P20" s="35"/>
      <c r="Q20" s="35"/>
      <c r="R20" s="35"/>
      <c r="S20" s="35"/>
      <c r="T20" s="35"/>
      <c r="U20" s="35"/>
      <c r="V20" s="35"/>
    </row>
    <row r="21" spans="1:22" ht="15" customHeight="1">
      <c r="A21" s="35"/>
      <c r="B21" s="38" t="s">
        <v>51</v>
      </c>
      <c r="C21" s="38"/>
      <c r="D21" s="35"/>
      <c r="E21" s="35"/>
      <c r="F21" s="35"/>
      <c r="G21" s="35"/>
      <c r="H21" s="35"/>
      <c r="I21" s="35"/>
      <c r="J21" s="35"/>
      <c r="K21" s="35"/>
      <c r="L21" s="35"/>
      <c r="M21" s="35"/>
      <c r="N21" s="35"/>
      <c r="O21" s="35"/>
      <c r="P21" s="35"/>
      <c r="Q21" s="35"/>
      <c r="R21" s="35"/>
      <c r="S21" s="35"/>
      <c r="T21" s="35"/>
      <c r="U21" s="35"/>
      <c r="V21" s="35"/>
    </row>
    <row r="22" spans="1:22" ht="15" customHeight="1">
      <c r="A22" s="35"/>
      <c r="B22" s="35"/>
      <c r="C22" s="35"/>
      <c r="D22" s="35"/>
      <c r="E22" s="35"/>
      <c r="F22" s="35"/>
      <c r="G22" s="35"/>
      <c r="H22" s="35"/>
      <c r="I22" s="35"/>
      <c r="J22" s="35"/>
      <c r="K22" s="35"/>
      <c r="L22" s="35"/>
      <c r="M22" s="35"/>
      <c r="N22" s="35"/>
      <c r="O22" s="35"/>
      <c r="P22" s="35"/>
      <c r="Q22" s="35"/>
      <c r="R22" s="35"/>
      <c r="S22" s="35"/>
      <c r="T22" s="35"/>
      <c r="U22" s="35"/>
      <c r="V22" s="35"/>
    </row>
    <row r="23" spans="1:22" ht="15" customHeight="1">
      <c r="A23" s="35"/>
      <c r="B23" s="35"/>
      <c r="C23" s="35" t="s">
        <v>52</v>
      </c>
      <c r="D23" s="35"/>
      <c r="E23" s="35"/>
      <c r="F23" s="35"/>
      <c r="G23" s="35"/>
      <c r="H23" s="35"/>
      <c r="I23" s="35"/>
      <c r="J23" s="35"/>
      <c r="K23" s="35"/>
      <c r="L23" s="35"/>
      <c r="M23" s="35"/>
      <c r="N23" s="35"/>
      <c r="O23" s="35"/>
      <c r="P23" s="35"/>
      <c r="Q23" s="35"/>
      <c r="R23" s="35"/>
      <c r="S23" s="35"/>
      <c r="T23" s="35"/>
      <c r="U23" s="35"/>
      <c r="V23" s="35"/>
    </row>
    <row r="24" spans="1:22" ht="15" customHeight="1">
      <c r="A24" s="35"/>
      <c r="B24" s="35"/>
      <c r="C24" s="39" t="s">
        <v>53</v>
      </c>
      <c r="D24" s="35"/>
      <c r="E24" s="35"/>
      <c r="F24" s="35"/>
      <c r="G24" s="35"/>
      <c r="H24" s="35"/>
      <c r="I24" s="35"/>
      <c r="J24" s="35"/>
      <c r="K24" s="35"/>
      <c r="L24" s="35"/>
      <c r="M24" s="35"/>
      <c r="N24" s="35"/>
      <c r="O24" s="35"/>
      <c r="P24" s="35"/>
      <c r="Q24" s="35"/>
      <c r="R24" s="35"/>
      <c r="S24" s="35"/>
      <c r="T24" s="35"/>
      <c r="U24" s="35"/>
      <c r="V24" s="35"/>
    </row>
    <row r="25" spans="1:22" ht="15" customHeight="1">
      <c r="A25" s="35"/>
      <c r="B25" s="35"/>
      <c r="C25" s="39" t="s">
        <v>54</v>
      </c>
      <c r="D25" s="35"/>
      <c r="E25" s="35"/>
      <c r="F25" s="35"/>
      <c r="G25" s="35"/>
      <c r="H25" s="35"/>
      <c r="I25" s="35"/>
      <c r="J25" s="35"/>
      <c r="K25" s="35"/>
      <c r="L25" s="35"/>
      <c r="M25" s="35"/>
      <c r="N25" s="35"/>
      <c r="O25" s="35"/>
      <c r="P25" s="35"/>
      <c r="Q25" s="35"/>
      <c r="R25" s="35"/>
      <c r="S25" s="35"/>
      <c r="T25" s="35"/>
      <c r="U25" s="35"/>
      <c r="V25" s="35"/>
    </row>
    <row r="26" spans="1:22" ht="15" customHeight="1">
      <c r="A26" s="35"/>
      <c r="B26" s="35"/>
      <c r="C26" s="35"/>
      <c r="D26" s="35"/>
      <c r="E26" s="35"/>
      <c r="F26" s="35"/>
      <c r="G26" s="35"/>
      <c r="H26" s="35"/>
      <c r="I26" s="35"/>
      <c r="J26" s="35"/>
      <c r="K26" s="35"/>
      <c r="L26" s="35"/>
      <c r="M26" s="35"/>
      <c r="N26" s="35"/>
      <c r="O26" s="35"/>
      <c r="P26" s="35"/>
      <c r="Q26" s="35"/>
      <c r="R26" s="35"/>
      <c r="S26" s="35"/>
      <c r="T26" s="35"/>
      <c r="U26" s="35"/>
      <c r="V26" s="35"/>
    </row>
    <row r="27" spans="1:22" ht="15" customHeight="1">
      <c r="A27" s="35"/>
      <c r="B27" s="35"/>
      <c r="C27" s="39" t="s">
        <v>97</v>
      </c>
      <c r="D27" s="35"/>
      <c r="E27" s="35"/>
      <c r="F27" s="35"/>
      <c r="G27" s="35"/>
      <c r="H27" s="35"/>
      <c r="I27" s="35"/>
      <c r="J27" s="35"/>
      <c r="K27" s="35"/>
      <c r="L27" s="35"/>
      <c r="M27" s="35"/>
      <c r="N27" s="35"/>
      <c r="O27" s="35"/>
      <c r="P27" s="35"/>
      <c r="Q27" s="35"/>
      <c r="R27" s="35"/>
      <c r="S27" s="35"/>
      <c r="T27" s="35"/>
      <c r="U27" s="35"/>
      <c r="V27" s="35"/>
    </row>
    <row r="28" spans="1:22" ht="15" customHeight="1">
      <c r="A28" s="35"/>
      <c r="B28" s="35"/>
      <c r="C28" s="35"/>
      <c r="D28" s="35"/>
      <c r="E28" s="35"/>
      <c r="F28" s="35"/>
      <c r="G28" s="35"/>
      <c r="H28" s="35"/>
      <c r="I28" s="35"/>
      <c r="J28" s="35"/>
      <c r="K28" s="35"/>
      <c r="L28" s="35"/>
      <c r="M28" s="35"/>
      <c r="N28" s="35"/>
      <c r="O28" s="35"/>
      <c r="P28" s="35"/>
      <c r="Q28" s="35"/>
      <c r="R28" s="35"/>
      <c r="S28" s="35"/>
      <c r="T28" s="35"/>
      <c r="U28" s="35"/>
      <c r="V28" s="35"/>
    </row>
  </sheetData>
  <sheetProtection password="F439" sheet="1" objects="1" scenarios="1" selectLockedCells="1" selectUnlockedCells="1"/>
  <phoneticPr fontId="6"/>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3"/>
  <sheetViews>
    <sheetView showGridLines="0" showRowColHeaders="0" tabSelected="1" zoomScaleNormal="100" zoomScaleSheetLayoutView="100" workbookViewId="0">
      <selection activeCell="J12" sqref="J12"/>
    </sheetView>
  </sheetViews>
  <sheetFormatPr defaultColWidth="0" defaultRowHeight="22.5" customHeight="1" zeroHeight="1"/>
  <cols>
    <col min="1" max="1" width="3.08984375" style="53" customWidth="1"/>
    <col min="2" max="2" width="3.36328125" style="53" customWidth="1"/>
    <col min="3" max="3" width="13.453125" style="53" customWidth="1"/>
    <col min="4" max="4" width="2.6328125" style="53" customWidth="1"/>
    <col min="5" max="10" width="5" style="53" customWidth="1"/>
    <col min="11" max="11" width="7.26953125" style="53" customWidth="1"/>
    <col min="12" max="12" width="70.90625" style="58" customWidth="1"/>
    <col min="13" max="13" width="3.08984375" style="53" customWidth="1"/>
    <col min="14" max="16384" width="11.7265625" style="53" hidden="1"/>
  </cols>
  <sheetData>
    <row r="1" spans="1:49" ht="11.25" customHeight="1">
      <c r="A1" s="59"/>
      <c r="B1" s="59"/>
      <c r="C1" s="59"/>
      <c r="D1" s="59"/>
      <c r="E1" s="59"/>
      <c r="F1" s="59"/>
      <c r="G1" s="59"/>
      <c r="H1" s="59"/>
      <c r="I1" s="59"/>
      <c r="J1" s="59"/>
      <c r="K1" s="59"/>
      <c r="L1" s="59"/>
      <c r="M1" s="59"/>
    </row>
    <row r="2" spans="1:49" ht="18" customHeight="1">
      <c r="A2" s="59"/>
      <c r="B2" s="115" t="s">
        <v>96</v>
      </c>
      <c r="C2" s="115"/>
      <c r="D2" s="115"/>
      <c r="E2" s="115"/>
      <c r="F2" s="115"/>
      <c r="G2" s="115"/>
      <c r="H2" s="115"/>
      <c r="I2" s="115"/>
      <c r="J2" s="115"/>
      <c r="K2" s="115"/>
      <c r="L2" s="115"/>
      <c r="M2" s="59"/>
    </row>
    <row r="3" spans="1:49" ht="16.5" customHeight="1">
      <c r="A3" s="59"/>
      <c r="B3" s="60"/>
      <c r="C3" s="60"/>
      <c r="D3" s="60"/>
      <c r="E3" s="60"/>
      <c r="F3" s="60"/>
      <c r="G3" s="60"/>
      <c r="H3" s="60"/>
      <c r="I3" s="60"/>
      <c r="J3" s="60"/>
      <c r="K3" s="60"/>
      <c r="L3" s="86" t="s">
        <v>95</v>
      </c>
      <c r="M3" s="59"/>
      <c r="Q3" s="54" t="s">
        <v>70</v>
      </c>
    </row>
    <row r="4" spans="1:49" ht="16.5" customHeight="1" thickBot="1">
      <c r="A4" s="59"/>
      <c r="B4" s="61" t="s">
        <v>55</v>
      </c>
      <c r="C4" s="61"/>
      <c r="D4" s="61"/>
      <c r="E4" s="59"/>
      <c r="F4" s="59"/>
      <c r="G4" s="59"/>
      <c r="H4" s="59"/>
      <c r="I4" s="59"/>
      <c r="J4" s="59"/>
      <c r="K4" s="59"/>
      <c r="L4" s="61"/>
      <c r="M4" s="59"/>
    </row>
    <row r="5" spans="1:49" ht="17.25" customHeight="1" thickBot="1">
      <c r="A5" s="59"/>
      <c r="B5" s="116" t="s">
        <v>56</v>
      </c>
      <c r="C5" s="117"/>
      <c r="D5" s="117"/>
      <c r="E5" s="118" t="s">
        <v>57</v>
      </c>
      <c r="F5" s="119"/>
      <c r="G5" s="119"/>
      <c r="H5" s="119"/>
      <c r="I5" s="119"/>
      <c r="J5" s="119"/>
      <c r="K5" s="120"/>
      <c r="L5" s="68" t="s">
        <v>58</v>
      </c>
      <c r="M5" s="59"/>
      <c r="R5" s="53" t="s">
        <v>72</v>
      </c>
      <c r="S5" s="53" t="s">
        <v>71</v>
      </c>
      <c r="AB5" s="55"/>
      <c r="AC5" s="55"/>
      <c r="AD5" s="53" t="s">
        <v>73</v>
      </c>
      <c r="AE5" s="55"/>
      <c r="AF5" s="55"/>
      <c r="AG5" s="55"/>
      <c r="AH5" s="55"/>
    </row>
    <row r="6" spans="1:49" ht="20.25" customHeight="1">
      <c r="A6" s="59"/>
      <c r="B6" s="123" t="s">
        <v>98</v>
      </c>
      <c r="C6" s="124"/>
      <c r="D6" s="62"/>
      <c r="E6" s="121"/>
      <c r="F6" s="122"/>
      <c r="G6" s="122"/>
      <c r="H6" s="122"/>
      <c r="I6" s="122"/>
      <c r="J6" s="122"/>
      <c r="K6" s="122"/>
      <c r="L6" s="69" t="s">
        <v>113</v>
      </c>
      <c r="M6" s="59"/>
      <c r="N6" s="58"/>
      <c r="R6" s="53" t="str">
        <f>TEXT(E6,"0000000")</f>
        <v>0000000</v>
      </c>
      <c r="S6" s="53" t="str">
        <f>IF(E6="","",LEFT($R6,1))</f>
        <v/>
      </c>
      <c r="T6" s="53" t="str">
        <f>IF(E6="","",MID($R6,2,1))</f>
        <v/>
      </c>
      <c r="U6" s="53" t="str">
        <f>IF(E6="","",MID($R6,3,1))</f>
        <v/>
      </c>
      <c r="V6" s="53" t="str">
        <f>IF(E6="","",MID($R6,4,1))</f>
        <v/>
      </c>
      <c r="W6" s="53" t="str">
        <f>IF(E6="","",MID($R6,5,1))</f>
        <v/>
      </c>
      <c r="X6" s="53" t="str">
        <f>IF(E6="","",MID($R6,6,1))</f>
        <v/>
      </c>
      <c r="Y6" s="53" t="str">
        <f>IF(E6="","",MID($R6,7,1))</f>
        <v/>
      </c>
      <c r="Z6" s="53" t="str">
        <f>IF(E6="","",MID($R6,8,1))</f>
        <v/>
      </c>
      <c r="AA6" s="53" t="str">
        <f>IF(E6="","",MID($R6,9,1))</f>
        <v/>
      </c>
      <c r="AB6" s="53" t="str">
        <f>IF(E6="","",RIGHT($R6,1))</f>
        <v/>
      </c>
      <c r="AD6" s="54"/>
    </row>
    <row r="7" spans="1:49" ht="32.25" customHeight="1">
      <c r="A7" s="59"/>
      <c r="B7" s="92" t="s">
        <v>81</v>
      </c>
      <c r="C7" s="93"/>
      <c r="D7" s="63" t="s">
        <v>74</v>
      </c>
      <c r="E7" s="111"/>
      <c r="F7" s="112"/>
      <c r="G7" s="112"/>
      <c r="H7" s="112"/>
      <c r="I7" s="112"/>
      <c r="J7" s="112"/>
      <c r="K7" s="112"/>
      <c r="L7" s="70" t="s">
        <v>84</v>
      </c>
      <c r="M7" s="59"/>
      <c r="AD7" s="54" t="str">
        <f>IF(ISBLANK(E7),CONCATENATE("［",B7,"］"),"")</f>
        <v>［所在地］</v>
      </c>
      <c r="AE7" s="53" t="str">
        <f>IF(AD7="","",IF(COUNTBLANK(AD8:AD$15)=8,"","、"))</f>
        <v>、</v>
      </c>
      <c r="AJ7" s="58"/>
      <c r="AK7" s="58"/>
    </row>
    <row r="8" spans="1:49" ht="32.25" customHeight="1">
      <c r="A8" s="59"/>
      <c r="B8" s="92" t="s">
        <v>82</v>
      </c>
      <c r="C8" s="93"/>
      <c r="D8" s="63" t="s">
        <v>74</v>
      </c>
      <c r="E8" s="111"/>
      <c r="F8" s="112"/>
      <c r="G8" s="112"/>
      <c r="H8" s="112"/>
      <c r="I8" s="112"/>
      <c r="J8" s="112"/>
      <c r="K8" s="112"/>
      <c r="L8" s="70" t="s">
        <v>83</v>
      </c>
      <c r="M8" s="59"/>
      <c r="Q8" s="88" t="s">
        <v>102</v>
      </c>
      <c r="AD8" s="54" t="str">
        <f>IF(ISBLANK(E8),CONCATENATE("［",B8,"］"),"")</f>
        <v>［法人名］</v>
      </c>
      <c r="AE8" s="53" t="str">
        <f>IF(AD8="","",IF(COUNTBLANK(AD9:AD$15)=7,"","、"))</f>
        <v>、</v>
      </c>
      <c r="AJ8" s="58"/>
      <c r="AK8" s="58"/>
    </row>
    <row r="9" spans="1:49" ht="20.25" customHeight="1">
      <c r="A9" s="59"/>
      <c r="B9" s="92" t="s">
        <v>75</v>
      </c>
      <c r="C9" s="93"/>
      <c r="D9" s="63"/>
      <c r="E9" s="81" t="s">
        <v>103</v>
      </c>
      <c r="F9" s="43"/>
      <c r="G9" s="83" t="s">
        <v>27</v>
      </c>
      <c r="H9" s="113"/>
      <c r="I9" s="113"/>
      <c r="J9" s="113"/>
      <c r="K9" s="113"/>
      <c r="L9" s="71" t="s">
        <v>104</v>
      </c>
      <c r="M9" s="59"/>
      <c r="Q9" s="88">
        <f>IF(F9="元",31,F9)</f>
        <v>0</v>
      </c>
      <c r="AD9" s="54"/>
      <c r="AJ9" s="58"/>
      <c r="AK9" s="58"/>
    </row>
    <row r="10" spans="1:49" ht="20.25" customHeight="1">
      <c r="A10" s="59"/>
      <c r="B10" s="125" t="s">
        <v>86</v>
      </c>
      <c r="C10" s="126"/>
      <c r="D10" s="64" t="s">
        <v>74</v>
      </c>
      <c r="E10" s="90" t="s">
        <v>111</v>
      </c>
      <c r="F10" s="43"/>
      <c r="G10" s="82" t="s">
        <v>22</v>
      </c>
      <c r="H10" s="43"/>
      <c r="I10" s="82" t="s">
        <v>23</v>
      </c>
      <c r="J10" s="43"/>
      <c r="K10" s="84" t="s">
        <v>68</v>
      </c>
      <c r="L10" s="114" t="s">
        <v>100</v>
      </c>
      <c r="M10" s="59"/>
      <c r="N10" s="58"/>
      <c r="P10" s="53">
        <f>IF(F10="元",1,F10)</f>
        <v>0</v>
      </c>
      <c r="Q10" s="87">
        <f>IF(E10="令和",DATE(P10+1988+30,H10,J10), DATE(P10+1988,H10,J10))</f>
        <v>43069</v>
      </c>
      <c r="R10" s="56">
        <f>Q10</f>
        <v>43069</v>
      </c>
      <c r="S10" s="53" t="str">
        <f>IF(F10="","",LEFT(TEXT($R10,"eemmdd"),2))</f>
        <v/>
      </c>
      <c r="T10" s="53" t="str">
        <f>IF(H10="","",MID(TEXT($R10,"eemmdd"),3,2))</f>
        <v/>
      </c>
      <c r="U10" s="53" t="str">
        <f>IF(J10="","",RIGHT(TEXT($R10,"eemmdd"),2))</f>
        <v/>
      </c>
      <c r="AD10" s="54" t="str">
        <f>IF(OR(ISBLANK(E10),ISBLANK(F10),ISBLANK(H10),ISBLANK(J10)),CONCATENATE("［",B10,"］"),"")</f>
        <v>［事業年度（自）］</v>
      </c>
      <c r="AE10" s="53" t="str">
        <f>IF(AD10="","",IF(COUNTBLANK(AD11:AD$15)=5,"","、"))</f>
        <v>、</v>
      </c>
      <c r="AJ10" s="58"/>
      <c r="AK10" s="58"/>
    </row>
    <row r="11" spans="1:49" ht="20.25" customHeight="1">
      <c r="A11" s="59"/>
      <c r="B11" s="125" t="s">
        <v>87</v>
      </c>
      <c r="C11" s="126"/>
      <c r="D11" s="64" t="s">
        <v>74</v>
      </c>
      <c r="E11" s="91" t="s">
        <v>111</v>
      </c>
      <c r="F11" s="43"/>
      <c r="G11" s="83" t="s">
        <v>22</v>
      </c>
      <c r="H11" s="42"/>
      <c r="I11" s="83" t="s">
        <v>23</v>
      </c>
      <c r="J11" s="42"/>
      <c r="K11" s="85" t="s">
        <v>69</v>
      </c>
      <c r="L11" s="114"/>
      <c r="M11" s="59"/>
      <c r="N11" s="58"/>
      <c r="P11" s="53">
        <f>IF(F11="元",1,F11)</f>
        <v>0</v>
      </c>
      <c r="Q11" s="87">
        <f>IF(E11="令和",DATE(P11+1988+30,H11,J11), DATE(P11+1988,H11,J11))</f>
        <v>43069</v>
      </c>
      <c r="R11" s="56">
        <f>Q11</f>
        <v>43069</v>
      </c>
      <c r="S11" s="53" t="str">
        <f>IF(F11="","",LEFT(TEXT($R11,"eemmdd"),2))</f>
        <v/>
      </c>
      <c r="T11" s="53" t="str">
        <f>IF(H11="","",MID(TEXT($R11,"eemmdd"),3,2))</f>
        <v/>
      </c>
      <c r="U11" s="53" t="str">
        <f>IF(J11="","",RIGHT(TEXT($R11,"eemmdd"),2))</f>
        <v/>
      </c>
      <c r="AD11" s="54" t="str">
        <f>IF(OR(ISBLANK(E11),ISBLANK(F11),ISBLANK(H11),ISBLANK(J11)),CONCATENATE("［",B11,"］"),"")</f>
        <v>［事業年度（至）］</v>
      </c>
      <c r="AE11" s="53" t="str">
        <f>IF(AD11="","",IF(COUNTBLANK(AD12:AD$15)=4,"","、"))</f>
        <v>、</v>
      </c>
      <c r="AJ11" s="58"/>
      <c r="AK11" s="58"/>
    </row>
    <row r="12" spans="1:49" ht="20.25" customHeight="1">
      <c r="A12" s="59"/>
      <c r="B12" s="92" t="s">
        <v>76</v>
      </c>
      <c r="C12" s="93"/>
      <c r="D12" s="63"/>
      <c r="E12" s="91" t="s">
        <v>111</v>
      </c>
      <c r="F12" s="43"/>
      <c r="G12" s="83" t="s">
        <v>22</v>
      </c>
      <c r="H12" s="42"/>
      <c r="I12" s="83" t="s">
        <v>23</v>
      </c>
      <c r="J12" s="42"/>
      <c r="K12" s="85" t="s">
        <v>67</v>
      </c>
      <c r="L12" s="72" t="s">
        <v>101</v>
      </c>
      <c r="M12" s="59"/>
      <c r="P12" s="53">
        <f>IF(F12="元",1,F12)</f>
        <v>0</v>
      </c>
      <c r="Q12" s="87">
        <f>IF(E12="令和",DATE(P12+1988+30,H12,J12), DATE(P12+1988,H12,J12))</f>
        <v>43069</v>
      </c>
      <c r="R12" s="56">
        <f>Q12</f>
        <v>43069</v>
      </c>
      <c r="S12" s="53" t="str">
        <f>TEXT(F12,"00")</f>
        <v>00</v>
      </c>
      <c r="T12" s="53" t="str">
        <f>TEXT(H12,"00")</f>
        <v>00</v>
      </c>
      <c r="U12" s="53" t="str">
        <f>TEXT(J12,"00")</f>
        <v>00</v>
      </c>
      <c r="AD12" s="54"/>
      <c r="AJ12" s="58"/>
      <c r="AK12" s="58"/>
      <c r="AS12" s="58"/>
      <c r="AT12" s="58"/>
      <c r="AU12" s="58"/>
      <c r="AV12" s="58"/>
      <c r="AW12" s="58"/>
    </row>
    <row r="13" spans="1:49" ht="20.25" customHeight="1">
      <c r="A13" s="59"/>
      <c r="B13" s="94" t="s">
        <v>77</v>
      </c>
      <c r="C13" s="95"/>
      <c r="D13" s="65"/>
      <c r="E13" s="148"/>
      <c r="F13" s="149"/>
      <c r="G13" s="149"/>
      <c r="H13" s="149"/>
      <c r="I13" s="149"/>
      <c r="J13" s="149"/>
      <c r="K13" s="150"/>
      <c r="L13" s="128" t="s">
        <v>85</v>
      </c>
      <c r="M13" s="59"/>
      <c r="N13" s="57"/>
      <c r="Q13" s="89"/>
      <c r="S13" s="54">
        <f>IF(E13="その他",E14,E13)</f>
        <v>0</v>
      </c>
      <c r="AD13" s="54"/>
      <c r="AJ13" s="58"/>
      <c r="AK13" s="58"/>
    </row>
    <row r="14" spans="1:49" ht="20.25" customHeight="1">
      <c r="A14" s="59"/>
      <c r="B14" s="96"/>
      <c r="C14" s="97"/>
      <c r="D14" s="66"/>
      <c r="E14" s="130"/>
      <c r="F14" s="131"/>
      <c r="G14" s="131"/>
      <c r="H14" s="131"/>
      <c r="I14" s="131"/>
      <c r="J14" s="131"/>
      <c r="K14" s="132"/>
      <c r="L14" s="129"/>
      <c r="M14" s="59"/>
      <c r="N14" s="57"/>
      <c r="S14" s="53" t="s">
        <v>15</v>
      </c>
      <c r="T14" s="53" t="s">
        <v>16</v>
      </c>
      <c r="U14" s="53" t="s">
        <v>17</v>
      </c>
      <c r="V14" s="53" t="s">
        <v>18</v>
      </c>
      <c r="W14" s="53" t="s">
        <v>15</v>
      </c>
      <c r="X14" s="53" t="s">
        <v>16</v>
      </c>
      <c r="Y14" s="53" t="s">
        <v>19</v>
      </c>
      <c r="Z14" s="53" t="s">
        <v>18</v>
      </c>
      <c r="AA14" s="53" t="s">
        <v>15</v>
      </c>
      <c r="AB14" s="53" t="s">
        <v>16</v>
      </c>
      <c r="AC14" s="53" t="s">
        <v>20</v>
      </c>
      <c r="AD14" s="54"/>
      <c r="AJ14" s="58"/>
      <c r="AK14" s="58"/>
    </row>
    <row r="15" spans="1:49" ht="20.25" customHeight="1">
      <c r="A15" s="59"/>
      <c r="B15" s="98" t="s">
        <v>80</v>
      </c>
      <c r="C15" s="108" t="s">
        <v>61</v>
      </c>
      <c r="D15" s="109"/>
      <c r="E15" s="77" t="s">
        <v>63</v>
      </c>
      <c r="F15" s="142"/>
      <c r="G15" s="143"/>
      <c r="H15" s="143"/>
      <c r="I15" s="143"/>
      <c r="J15" s="144"/>
      <c r="K15" s="73" t="s">
        <v>88</v>
      </c>
      <c r="L15" s="145" t="s">
        <v>79</v>
      </c>
      <c r="M15" s="59"/>
      <c r="R15" s="53" t="str">
        <f>TEXT(F15,"00000000000")</f>
        <v>00000000000</v>
      </c>
      <c r="S15" s="53" t="str">
        <f>IF($F15&gt;9999999999,LEFT($R15,1),"")</f>
        <v/>
      </c>
      <c r="T15" s="53" t="str">
        <f>IF($F15&gt;999999999,MID($R15,2,1),"")</f>
        <v/>
      </c>
      <c r="U15" s="53" t="str">
        <f>IF($F15&gt;99999999,MID($R15,3,1),"")</f>
        <v/>
      </c>
      <c r="V15" s="53" t="str">
        <f>IF($F15&gt;9999999,MID($R15,4,1),"")</f>
        <v/>
      </c>
      <c r="W15" s="53" t="str">
        <f>IF($F15&gt;999999,MID($R15,5,1),"")</f>
        <v/>
      </c>
      <c r="X15" s="53" t="str">
        <f>IF($F15&gt;99999,MID($R15,6,1),"")</f>
        <v/>
      </c>
      <c r="Y15" s="53" t="str">
        <f>IF($F15&gt;9999,MID($R15,7,1),"")</f>
        <v/>
      </c>
      <c r="Z15" s="53" t="str">
        <f>IF($F15&gt;999,MID($R15,8,1),"")</f>
        <v/>
      </c>
      <c r="AA15" s="53" t="str">
        <f>IF($F15&gt;99,MID($R15,9,1),"")</f>
        <v/>
      </c>
      <c r="AB15" s="53" t="str">
        <f>IF($F15&gt;9,MID($R15,10,1),"")</f>
        <v/>
      </c>
      <c r="AC15" s="53" t="str">
        <f>IF(F15="","",RIGHT($R15,1))</f>
        <v/>
      </c>
      <c r="AD15" s="54" t="str">
        <f>IF(F18=0,CONCATENATE("［",B15,"］"),"")</f>
        <v>［納付額］</v>
      </c>
      <c r="AJ15" s="58"/>
      <c r="AK15" s="58"/>
    </row>
    <row r="16" spans="1:49" ht="20.25" customHeight="1">
      <c r="A16" s="59"/>
      <c r="B16" s="99"/>
      <c r="C16" s="106" t="s">
        <v>62</v>
      </c>
      <c r="D16" s="107"/>
      <c r="E16" s="78" t="s">
        <v>64</v>
      </c>
      <c r="F16" s="139"/>
      <c r="G16" s="140"/>
      <c r="H16" s="140"/>
      <c r="I16" s="140"/>
      <c r="J16" s="141"/>
      <c r="K16" s="74" t="s">
        <v>88</v>
      </c>
      <c r="L16" s="146"/>
      <c r="M16" s="59"/>
      <c r="R16" s="53" t="str">
        <f>TEXT(F16,"00000000000")</f>
        <v>00000000000</v>
      </c>
      <c r="S16" s="53" t="str">
        <f>IF($F16&gt;9999999999,LEFT($R16,1),"")</f>
        <v/>
      </c>
      <c r="T16" s="53" t="str">
        <f>IF($F16&gt;999999999,MID($R16,2,1),"")</f>
        <v/>
      </c>
      <c r="U16" s="53" t="str">
        <f>IF($F16&gt;99999999,MID($R16,3,1),"")</f>
        <v/>
      </c>
      <c r="V16" s="53" t="str">
        <f>IF($F16&gt;9999999,MID($R16,4,1),"")</f>
        <v/>
      </c>
      <c r="W16" s="53" t="str">
        <f>IF($F16&gt;999999,MID($R16,5,1),"")</f>
        <v/>
      </c>
      <c r="X16" s="53" t="str">
        <f>IF($F16&gt;99999,MID($R16,6,1),"")</f>
        <v/>
      </c>
      <c r="Y16" s="53" t="str">
        <f>IF($F16&gt;9999,MID($R16,7,1),"")</f>
        <v/>
      </c>
      <c r="Z16" s="53" t="str">
        <f>IF($F16&gt;999,MID($R16,8,1),"")</f>
        <v/>
      </c>
      <c r="AA16" s="53" t="str">
        <f>IF($F16&gt;99,MID($R16,9,1),"")</f>
        <v/>
      </c>
      <c r="AB16" s="53" t="str">
        <f>IF($F16&gt;9,MID($R16,10,1),"")</f>
        <v/>
      </c>
      <c r="AC16" s="53" t="str">
        <f>IF(F16="","",RIGHT($R16,1))</f>
        <v/>
      </c>
      <c r="AD16" s="54"/>
      <c r="AJ16" s="58"/>
      <c r="AK16" s="58"/>
    </row>
    <row r="17" spans="1:38" ht="20.25" customHeight="1">
      <c r="A17" s="59"/>
      <c r="B17" s="99"/>
      <c r="C17" s="104" t="s">
        <v>59</v>
      </c>
      <c r="D17" s="105"/>
      <c r="E17" s="79" t="s">
        <v>65</v>
      </c>
      <c r="F17" s="136"/>
      <c r="G17" s="137"/>
      <c r="H17" s="137"/>
      <c r="I17" s="137"/>
      <c r="J17" s="138"/>
      <c r="K17" s="75" t="s">
        <v>88</v>
      </c>
      <c r="L17" s="146"/>
      <c r="M17" s="59"/>
      <c r="R17" s="53" t="str">
        <f>TEXT(F17,"00000000000")</f>
        <v>00000000000</v>
      </c>
      <c r="S17" s="53" t="str">
        <f>IF($F17&gt;9999999999,LEFT($R17,1),"")</f>
        <v/>
      </c>
      <c r="T17" s="53" t="str">
        <f>IF($F17&gt;999999999,MID($R17,2,1),"")</f>
        <v/>
      </c>
      <c r="U17" s="53" t="str">
        <f>IF($F17&gt;99999999,MID($R17,3,1),"")</f>
        <v/>
      </c>
      <c r="V17" s="53" t="str">
        <f>IF($F17&gt;9999999,MID($R17,4,1),"")</f>
        <v/>
      </c>
      <c r="W17" s="53" t="str">
        <f>IF($F17&gt;999999,MID($R17,5,1),"")</f>
        <v/>
      </c>
      <c r="X17" s="53" t="str">
        <f>IF($F17&gt;99999,MID($R17,6,1),"")</f>
        <v/>
      </c>
      <c r="Y17" s="53" t="str">
        <f>IF($F17&gt;9999,MID($R17,7,1),"")</f>
        <v/>
      </c>
      <c r="Z17" s="53" t="str">
        <f>IF($F17&gt;999,MID($R17,8,1),"")</f>
        <v/>
      </c>
      <c r="AA17" s="53" t="str">
        <f>IF($F17&gt;99,MID($R17,9,1),"")</f>
        <v/>
      </c>
      <c r="AB17" s="53" t="str">
        <f>IF($F17&gt;9,MID($R17,10,1),"")</f>
        <v/>
      </c>
      <c r="AC17" s="53" t="str">
        <f>IF(F17="","",RIGHT($R17,1))</f>
        <v/>
      </c>
      <c r="AD17" s="54"/>
      <c r="AJ17" s="58"/>
      <c r="AK17" s="58"/>
    </row>
    <row r="18" spans="1:38" ht="20.25" customHeight="1" thickBot="1">
      <c r="A18" s="59"/>
      <c r="B18" s="67" t="s">
        <v>74</v>
      </c>
      <c r="C18" s="102" t="s">
        <v>78</v>
      </c>
      <c r="D18" s="103"/>
      <c r="E18" s="80" t="s">
        <v>66</v>
      </c>
      <c r="F18" s="133">
        <f>SUM(F15:J17)</f>
        <v>0</v>
      </c>
      <c r="G18" s="134"/>
      <c r="H18" s="134"/>
      <c r="I18" s="134"/>
      <c r="J18" s="135"/>
      <c r="K18" s="76" t="s">
        <v>88</v>
      </c>
      <c r="L18" s="147"/>
      <c r="M18" s="59"/>
      <c r="R18" s="53" t="str">
        <f>TEXT(F18,"00000000000")</f>
        <v>00000000000</v>
      </c>
      <c r="S18" s="53" t="str">
        <f>IF($F18&gt;9999999999,LEFT($R18,1),"")</f>
        <v/>
      </c>
      <c r="T18" s="53" t="str">
        <f>IF($F18&gt;999999999,MID($R18,2,1),"")</f>
        <v/>
      </c>
      <c r="U18" s="53" t="str">
        <f>IF($F18&gt;99999999,MID($R18,3,1),"")</f>
        <v/>
      </c>
      <c r="V18" s="53" t="str">
        <f>IF($F18&gt;9999999,MID($R18,4,1),"")</f>
        <v/>
      </c>
      <c r="W18" s="53" t="str">
        <f>IF($F18&gt;999999,MID($R18,5,1),"")</f>
        <v/>
      </c>
      <c r="X18" s="53" t="str">
        <f>IF($F18&gt;99999,MID($R18,6,1),"")</f>
        <v/>
      </c>
      <c r="Y18" s="53" t="str">
        <f>IF($F18&gt;9999,MID($R18,7,1),"")</f>
        <v/>
      </c>
      <c r="Z18" s="53" t="str">
        <f>IF($F18&gt;999,MID($R18,8,1),"")</f>
        <v/>
      </c>
      <c r="AA18" s="53" t="str">
        <f>IF($F18&gt;99,MID($R18,9,1),"")</f>
        <v/>
      </c>
      <c r="AB18" s="53" t="str">
        <f>IF($F18&gt;9,MID($R18,10,1),"")</f>
        <v/>
      </c>
      <c r="AC18" s="53" t="str">
        <f>IF(F18="","",RIGHT($R18,1))</f>
        <v>0</v>
      </c>
      <c r="AD18" s="54"/>
      <c r="AJ18" s="58"/>
      <c r="AK18" s="58"/>
    </row>
    <row r="19" spans="1:38" ht="18.75" customHeight="1">
      <c r="A19" s="59"/>
      <c r="B19" s="59" t="s">
        <v>60</v>
      </c>
      <c r="C19" s="100" t="s">
        <v>90</v>
      </c>
      <c r="D19" s="100"/>
      <c r="E19" s="110" t="str">
        <f>CONCATENATE(AD7,AE7,AD8,AE8,AD10,AE10,AD11,AE11,AD15,AD19,AD21)</f>
        <v>［所在地］、［法人名］、［事業年度（自）］、［事業年度（至）］、［納付額］の入力がありません。</v>
      </c>
      <c r="F19" s="110"/>
      <c r="G19" s="110"/>
      <c r="H19" s="110"/>
      <c r="I19" s="110"/>
      <c r="J19" s="110"/>
      <c r="K19" s="110"/>
      <c r="L19" s="110"/>
      <c r="M19" s="59"/>
      <c r="S19" s="54" t="str">
        <f>IF(E19="","","この納付書は使用できません。")</f>
        <v>この納付書は使用できません。</v>
      </c>
      <c r="AD19" s="54" t="str">
        <f>IF(COUNTBLANK(AD6:AD18)=13,"","の入力がありません。")</f>
        <v>の入力がありません。</v>
      </c>
      <c r="AJ19" s="58"/>
      <c r="AK19" s="58"/>
      <c r="AL19" s="58"/>
    </row>
    <row r="20" spans="1:38" ht="18" customHeight="1">
      <c r="A20" s="59"/>
      <c r="B20" s="59"/>
      <c r="C20" s="59"/>
      <c r="D20" s="59"/>
      <c r="E20" s="101" t="str">
        <f>IF(E19="","入力内容をご確認のうえ、「印刷シート」を選択して印刷してください。","エラーが表示されている場合、納付書を使用できません。")</f>
        <v>エラーが表示されている場合、納付書を使用できません。</v>
      </c>
      <c r="F20" s="101"/>
      <c r="G20" s="101"/>
      <c r="H20" s="101"/>
      <c r="I20" s="101"/>
      <c r="J20" s="101"/>
      <c r="K20" s="101"/>
      <c r="L20" s="101"/>
      <c r="M20" s="59"/>
      <c r="S20" s="54" t="str">
        <f>IF(E20="",AE20,CONCATENATE("納付書を使用できません。",IF(AD18="","事業年度に誤りがあります。","必須項目に記載漏れがあります。")))</f>
        <v>納付書を使用できません。事業年度に誤りがあります。</v>
      </c>
      <c r="AD20" s="54" t="str">
        <f>IF(AD18="",IF(Q10&lt;Q9,CONCATENATE("［",B9,"］","より［",B10,"］","が前の日付になっています。"),""),"")</f>
        <v/>
      </c>
      <c r="AE20" s="53" t="s">
        <v>89</v>
      </c>
    </row>
    <row r="21" spans="1:38" ht="9.75" customHeight="1">
      <c r="A21" s="59"/>
      <c r="B21" s="59"/>
      <c r="C21" s="59"/>
      <c r="D21" s="59"/>
      <c r="E21" s="101"/>
      <c r="F21" s="101"/>
      <c r="G21" s="101"/>
      <c r="H21" s="101"/>
      <c r="I21" s="101"/>
      <c r="J21" s="101"/>
      <c r="K21" s="101"/>
      <c r="L21" s="101"/>
      <c r="M21" s="59"/>
      <c r="S21" s="54" t="str">
        <f>IF(E19="",AE21,CONCATENATE("納付書を使用できません。",IF(AD19="","事業年度に誤りがあります。","必須項目に記載漏れがあります。")))</f>
        <v>納付書を使用できません。必須項目に記載漏れがあります。</v>
      </c>
      <c r="AD21" s="54" t="str">
        <f>IF(AD19="",IF(Q11&lt;Q10,CONCATENATE("［",B10,"］","より［",B11,"］","が前の日付になっています。"),""),"")</f>
        <v/>
      </c>
      <c r="AE21" s="53" t="s">
        <v>89</v>
      </c>
    </row>
    <row r="22" spans="1:38" ht="22.5" hidden="1" customHeight="1"/>
    <row r="23" spans="1:38" ht="22.5" hidden="1" customHeight="1">
      <c r="E23" s="127"/>
      <c r="F23" s="127"/>
      <c r="G23" s="127"/>
      <c r="H23" s="127"/>
      <c r="I23" s="127"/>
      <c r="J23" s="127"/>
      <c r="K23" s="127"/>
    </row>
  </sheetData>
  <sheetProtection password="F439" sheet="1" objects="1" scenarios="1" selectLockedCells="1"/>
  <mergeCells count="34">
    <mergeCell ref="E23:K23"/>
    <mergeCell ref="L13:L14"/>
    <mergeCell ref="E14:K14"/>
    <mergeCell ref="F18:J18"/>
    <mergeCell ref="F17:J17"/>
    <mergeCell ref="F16:J16"/>
    <mergeCell ref="F15:J15"/>
    <mergeCell ref="L15:L18"/>
    <mergeCell ref="E13:K13"/>
    <mergeCell ref="E8:K8"/>
    <mergeCell ref="H9:K9"/>
    <mergeCell ref="L10:L11"/>
    <mergeCell ref="B2:L2"/>
    <mergeCell ref="B5:D5"/>
    <mergeCell ref="E5:K5"/>
    <mergeCell ref="E6:K6"/>
    <mergeCell ref="E7:K7"/>
    <mergeCell ref="B6:C6"/>
    <mergeCell ref="B7:C7"/>
    <mergeCell ref="B8:C8"/>
    <mergeCell ref="B9:C9"/>
    <mergeCell ref="B10:C10"/>
    <mergeCell ref="B11:C11"/>
    <mergeCell ref="B12:C12"/>
    <mergeCell ref="B13:C14"/>
    <mergeCell ref="B15:B17"/>
    <mergeCell ref="C19:D19"/>
    <mergeCell ref="E21:L21"/>
    <mergeCell ref="C18:D18"/>
    <mergeCell ref="C17:D17"/>
    <mergeCell ref="C16:D16"/>
    <mergeCell ref="C15:D15"/>
    <mergeCell ref="E19:L19"/>
    <mergeCell ref="E20:L20"/>
  </mergeCells>
  <phoneticPr fontId="6"/>
  <conditionalFormatting sqref="E14:K14">
    <cfRule type="expression" dxfId="2" priority="3" stopIfTrue="1">
      <formula>$E$13="その他"</formula>
    </cfRule>
  </conditionalFormatting>
  <conditionalFormatting sqref="E21:L21">
    <cfRule type="expression" dxfId="1" priority="2" stopIfTrue="1">
      <formula>$E$19&lt;&gt;""</formula>
    </cfRule>
  </conditionalFormatting>
  <conditionalFormatting sqref="E20:L20">
    <cfRule type="expression" dxfId="0" priority="1" stopIfTrue="1">
      <formula>$E$19&lt;&gt;""</formula>
    </cfRule>
  </conditionalFormatting>
  <dataValidations count="7">
    <dataValidation type="whole" allowBlank="1" showInputMessage="1" showErrorMessage="1" sqref="E6:K6">
      <formula1>1</formula1>
      <formula2>9999999999</formula2>
    </dataValidation>
    <dataValidation type="list" allowBlank="1" showInputMessage="1" showErrorMessage="1" sqref="E13:K13">
      <formula1>"中間申告,予定申告,確定申告,修正申告,更正,決定,清算予納申告,清算確定申告,見込納付,その他"</formula1>
    </dataValidation>
    <dataValidation type="whole" operator="greaterThanOrEqual" allowBlank="1" showInputMessage="1" showErrorMessage="1" error="マイナスの金額を入力することはできません。" sqref="F15:J17">
      <formula1>0</formula1>
    </dataValidation>
    <dataValidation type="whole" allowBlank="1" showInputMessage="1" showErrorMessage="1" error="月を整数で入力してください。" sqref="H10:H12">
      <formula1>1</formula1>
      <formula2>12</formula2>
    </dataValidation>
    <dataValidation type="whole" allowBlank="1" showInputMessage="1" showErrorMessage="1" error="日を整数で入力してください。" sqref="J10:J12">
      <formula1>1</formula1>
      <formula2>31</formula2>
    </dataValidation>
    <dataValidation type="whole" allowBlank="1" showInputMessage="1" showErrorMessage="1" error="年を整数で入力してください。" sqref="F9:F12">
      <formula1>1</formula1>
      <formula2>99</formula2>
    </dataValidation>
    <dataValidation type="list" allowBlank="1" showInputMessage="1" showErrorMessage="1" sqref="E10:E12">
      <formula1>"平成,令和"</formula1>
    </dataValidation>
  </dataValidations>
  <pageMargins left="0.59055118110236227" right="0.59055118110236227" top="0.39370078740157483" bottom="0.39370078740157483" header="0.31496062992125984" footer="0.31496062992125984"/>
  <pageSetup paperSize="9" orientation="landscape" r:id="rId1"/>
  <ignoredErrors>
    <ignoredError sqref="E15:E18"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K186"/>
  <sheetViews>
    <sheetView showGridLines="0" showRowColHeaders="0" view="pageBreakPreview" topLeftCell="D35" zoomScaleNormal="190" zoomScaleSheetLayoutView="100" workbookViewId="0">
      <selection activeCell="BZ92" sqref="BZ92:CS94"/>
    </sheetView>
  </sheetViews>
  <sheetFormatPr defaultColWidth="0" defaultRowHeight="0" customHeight="1" zeroHeight="1"/>
  <cols>
    <col min="1" max="1" width="0.6328125" style="47" hidden="1" customWidth="1"/>
    <col min="2" max="2" width="1.08984375" style="47" hidden="1" customWidth="1"/>
    <col min="3" max="3" width="1" style="47" hidden="1" customWidth="1"/>
    <col min="4" max="4" width="0.6328125" style="47" customWidth="1"/>
    <col min="5" max="5" width="0.7265625" style="47" customWidth="1"/>
    <col min="6" max="6" width="1.36328125" style="47" customWidth="1"/>
    <col min="7" max="7" width="1.08984375" style="47" customWidth="1"/>
    <col min="8" max="9" width="1.36328125" style="47" customWidth="1"/>
    <col min="10" max="10" width="1.08984375" style="47" customWidth="1"/>
    <col min="11" max="12" width="1.36328125" style="47" customWidth="1"/>
    <col min="13" max="13" width="1.26953125" style="47" customWidth="1"/>
    <col min="14" max="15" width="1.36328125" style="47" customWidth="1"/>
    <col min="16" max="16" width="1.08984375" style="47" customWidth="1"/>
    <col min="17" max="18" width="1.36328125" style="47" customWidth="1"/>
    <col min="19" max="19" width="1.08984375" style="47" customWidth="1"/>
    <col min="20" max="21" width="1.36328125" style="47" customWidth="1"/>
    <col min="22" max="27" width="1.26953125" style="47" customWidth="1"/>
    <col min="28" max="36" width="1.36328125" style="47" customWidth="1"/>
    <col min="37" max="37" width="0.36328125" style="47" customWidth="1"/>
    <col min="38" max="39" width="0.453125" style="47" customWidth="1"/>
    <col min="40" max="40" width="0.36328125" style="47" customWidth="1"/>
    <col min="41" max="41" width="0.6328125" style="47" customWidth="1"/>
    <col min="42" max="42" width="0.7265625" style="47" customWidth="1"/>
    <col min="43" max="43" width="1.36328125" style="47" customWidth="1"/>
    <col min="44" max="44" width="1.08984375" style="47" customWidth="1"/>
    <col min="45" max="46" width="1.36328125" style="47" customWidth="1"/>
    <col min="47" max="47" width="1.08984375" style="47" customWidth="1"/>
    <col min="48" max="49" width="1.36328125" style="47" customWidth="1"/>
    <col min="50" max="50" width="1.26953125" style="47" customWidth="1"/>
    <col min="51" max="52" width="1.36328125" style="47" customWidth="1"/>
    <col min="53" max="53" width="1.08984375" style="47" customWidth="1"/>
    <col min="54" max="55" width="1.36328125" style="47" customWidth="1"/>
    <col min="56" max="56" width="1.08984375" style="47" customWidth="1"/>
    <col min="57" max="58" width="1.36328125" style="47" customWidth="1"/>
    <col min="59" max="64" width="1.26953125" style="47" customWidth="1"/>
    <col min="65" max="73" width="1.36328125" style="47" customWidth="1"/>
    <col min="74" max="74" width="0.36328125" style="47" customWidth="1"/>
    <col min="75" max="76" width="0.453125" style="47" customWidth="1"/>
    <col min="77" max="77" width="0.36328125" style="47" customWidth="1"/>
    <col min="78" max="78" width="0.6328125" style="47" customWidth="1"/>
    <col min="79" max="79" width="0.7265625" style="47" customWidth="1"/>
    <col min="80" max="80" width="1.36328125" style="47" customWidth="1"/>
    <col min="81" max="81" width="1.08984375" style="47" customWidth="1"/>
    <col min="82" max="82" width="1.36328125" style="47" customWidth="1"/>
    <col min="83" max="83" width="0.6328125" style="47" customWidth="1"/>
    <col min="84" max="84" width="0.7265625" style="47" customWidth="1"/>
    <col min="85" max="85" width="1.08984375" style="47" customWidth="1"/>
    <col min="86" max="87" width="1.36328125" style="47" customWidth="1"/>
    <col min="88" max="88" width="1.26953125" style="47" customWidth="1"/>
    <col min="89" max="90" width="1.36328125" style="47" customWidth="1"/>
    <col min="91" max="91" width="1.08984375" style="47" customWidth="1"/>
    <col min="92" max="93" width="1.36328125" style="47" customWidth="1"/>
    <col min="94" max="94" width="1.08984375" style="47" customWidth="1"/>
    <col min="95" max="96" width="1.36328125" style="47" customWidth="1"/>
    <col min="97" max="102" width="1.26953125" style="47" customWidth="1"/>
    <col min="103" max="111" width="1.36328125" style="47" customWidth="1"/>
    <col min="112" max="112" width="0.36328125" style="47" customWidth="1"/>
    <col min="113" max="113" width="0.453125" style="47" customWidth="1"/>
    <col min="114" max="114" width="1.08984375" style="47" customWidth="1"/>
    <col min="115" max="115" width="0.6328125" style="1" hidden="1" customWidth="1"/>
    <col min="116" max="16384" width="0" style="1" hidden="1"/>
  </cols>
  <sheetData>
    <row r="1" spans="4:114" ht="5.25" hidden="1" customHeight="1">
      <c r="AM1" s="27"/>
      <c r="BW1" s="28"/>
      <c r="DI1" s="28"/>
      <c r="DJ1" s="44"/>
    </row>
    <row r="2" spans="4:114" ht="3" customHeight="1">
      <c r="D2" s="321" t="s">
        <v>0</v>
      </c>
      <c r="E2" s="322"/>
      <c r="F2" s="322"/>
      <c r="G2" s="322"/>
      <c r="H2" s="322"/>
      <c r="I2" s="322"/>
      <c r="J2" s="323"/>
      <c r="AM2" s="51"/>
      <c r="AO2" s="321" t="s">
        <v>0</v>
      </c>
      <c r="AP2" s="322"/>
      <c r="AQ2" s="322"/>
      <c r="AR2" s="322"/>
      <c r="AS2" s="322"/>
      <c r="AT2" s="322"/>
      <c r="AU2" s="323"/>
      <c r="BW2" s="48"/>
      <c r="BX2" s="51"/>
      <c r="BZ2" s="321" t="s">
        <v>0</v>
      </c>
      <c r="CA2" s="322"/>
      <c r="CB2" s="322"/>
      <c r="CC2" s="322"/>
      <c r="CD2" s="322"/>
      <c r="CE2" s="322"/>
      <c r="CF2" s="322"/>
      <c r="CG2" s="323"/>
      <c r="DI2" s="48"/>
      <c r="DJ2" s="44"/>
    </row>
    <row r="3" spans="4:114" ht="3" customHeight="1">
      <c r="D3" s="324"/>
      <c r="E3" s="325"/>
      <c r="F3" s="325"/>
      <c r="G3" s="325"/>
      <c r="H3" s="325"/>
      <c r="I3" s="325"/>
      <c r="J3" s="326"/>
      <c r="AM3" s="51"/>
      <c r="AO3" s="324"/>
      <c r="AP3" s="325"/>
      <c r="AQ3" s="325"/>
      <c r="AR3" s="325"/>
      <c r="AS3" s="325"/>
      <c r="AT3" s="325"/>
      <c r="AU3" s="326"/>
      <c r="BW3" s="48"/>
      <c r="BX3" s="51"/>
      <c r="BZ3" s="324"/>
      <c r="CA3" s="325"/>
      <c r="CB3" s="325"/>
      <c r="CC3" s="325"/>
      <c r="CD3" s="325"/>
      <c r="CE3" s="325"/>
      <c r="CF3" s="325"/>
      <c r="CG3" s="326"/>
      <c r="DI3" s="48"/>
      <c r="DJ3" s="44"/>
    </row>
    <row r="4" spans="4:114" ht="2.25" customHeight="1">
      <c r="D4" s="327"/>
      <c r="E4" s="328"/>
      <c r="F4" s="328"/>
      <c r="G4" s="328"/>
      <c r="H4" s="328"/>
      <c r="I4" s="328"/>
      <c r="J4" s="329"/>
      <c r="AM4" s="51"/>
      <c r="AO4" s="327"/>
      <c r="AP4" s="328"/>
      <c r="AQ4" s="328"/>
      <c r="AR4" s="328"/>
      <c r="AS4" s="328"/>
      <c r="AT4" s="328"/>
      <c r="AU4" s="329"/>
      <c r="BW4" s="48"/>
      <c r="BX4" s="51"/>
      <c r="BZ4" s="327"/>
      <c r="CA4" s="328"/>
      <c r="CB4" s="328"/>
      <c r="CC4" s="328"/>
      <c r="CD4" s="328"/>
      <c r="CE4" s="328"/>
      <c r="CF4" s="328"/>
      <c r="CG4" s="329"/>
      <c r="DI4" s="48"/>
      <c r="DJ4" s="44"/>
    </row>
    <row r="5" spans="4:114" ht="3" customHeight="1">
      <c r="D5" s="339"/>
      <c r="E5" s="340"/>
      <c r="F5" s="340"/>
      <c r="G5" s="340"/>
      <c r="H5" s="340"/>
      <c r="I5" s="340"/>
      <c r="J5" s="341"/>
      <c r="AM5" s="51"/>
      <c r="AO5" s="339"/>
      <c r="AP5" s="340"/>
      <c r="AQ5" s="340"/>
      <c r="AR5" s="340"/>
      <c r="AS5" s="340"/>
      <c r="AT5" s="340"/>
      <c r="AU5" s="341"/>
      <c r="BW5" s="48"/>
      <c r="BX5" s="51"/>
      <c r="BZ5" s="339"/>
      <c r="CA5" s="340"/>
      <c r="CB5" s="340"/>
      <c r="CC5" s="340"/>
      <c r="CD5" s="340"/>
      <c r="CE5" s="340"/>
      <c r="CF5" s="340"/>
      <c r="CG5" s="341"/>
      <c r="DI5" s="48"/>
      <c r="DJ5" s="44"/>
    </row>
    <row r="6" spans="4:114" ht="3" customHeight="1">
      <c r="D6" s="342"/>
      <c r="E6" s="343"/>
      <c r="F6" s="343"/>
      <c r="G6" s="343"/>
      <c r="H6" s="343"/>
      <c r="I6" s="343"/>
      <c r="J6" s="344"/>
      <c r="AM6" s="51"/>
      <c r="AO6" s="342"/>
      <c r="AP6" s="343"/>
      <c r="AQ6" s="343"/>
      <c r="AR6" s="343"/>
      <c r="AS6" s="343"/>
      <c r="AT6" s="343"/>
      <c r="AU6" s="344"/>
      <c r="BW6" s="48"/>
      <c r="BX6" s="51"/>
      <c r="BZ6" s="342"/>
      <c r="CA6" s="343"/>
      <c r="CB6" s="343"/>
      <c r="CC6" s="343"/>
      <c r="CD6" s="343"/>
      <c r="CE6" s="343"/>
      <c r="CF6" s="343"/>
      <c r="CG6" s="344"/>
      <c r="DI6" s="48"/>
      <c r="DJ6" s="44"/>
    </row>
    <row r="7" spans="4:114" ht="3" customHeight="1">
      <c r="D7" s="342"/>
      <c r="E7" s="343"/>
      <c r="F7" s="343"/>
      <c r="G7" s="343"/>
      <c r="H7" s="343"/>
      <c r="I7" s="343"/>
      <c r="J7" s="344"/>
      <c r="AM7" s="51"/>
      <c r="AO7" s="342"/>
      <c r="AP7" s="343"/>
      <c r="AQ7" s="343"/>
      <c r="AR7" s="343"/>
      <c r="AS7" s="343"/>
      <c r="AT7" s="343"/>
      <c r="AU7" s="344"/>
      <c r="BW7" s="48"/>
      <c r="BX7" s="51"/>
      <c r="BZ7" s="342"/>
      <c r="CA7" s="343"/>
      <c r="CB7" s="343"/>
      <c r="CC7" s="343"/>
      <c r="CD7" s="343"/>
      <c r="CE7" s="343"/>
      <c r="CF7" s="343"/>
      <c r="CG7" s="344"/>
      <c r="DI7" s="48"/>
      <c r="DJ7" s="44"/>
    </row>
    <row r="8" spans="4:114" ht="2.25" customHeight="1">
      <c r="D8" s="342"/>
      <c r="E8" s="343"/>
      <c r="F8" s="343"/>
      <c r="G8" s="343"/>
      <c r="H8" s="343"/>
      <c r="I8" s="343"/>
      <c r="J8" s="344"/>
      <c r="AM8" s="51"/>
      <c r="AO8" s="342"/>
      <c r="AP8" s="343"/>
      <c r="AQ8" s="343"/>
      <c r="AR8" s="343"/>
      <c r="AS8" s="343"/>
      <c r="AT8" s="343"/>
      <c r="AU8" s="344"/>
      <c r="BW8" s="48"/>
      <c r="BX8" s="51"/>
      <c r="BZ8" s="342"/>
      <c r="CA8" s="343"/>
      <c r="CB8" s="343"/>
      <c r="CC8" s="343"/>
      <c r="CD8" s="343"/>
      <c r="CE8" s="343"/>
      <c r="CF8" s="343"/>
      <c r="CG8" s="344"/>
      <c r="DI8" s="48"/>
      <c r="DJ8" s="44"/>
    </row>
    <row r="9" spans="4:114" ht="4.5" customHeight="1">
      <c r="D9" s="342"/>
      <c r="E9" s="343"/>
      <c r="F9" s="343"/>
      <c r="G9" s="343"/>
      <c r="H9" s="343"/>
      <c r="I9" s="343"/>
      <c r="J9" s="344"/>
      <c r="AM9" s="51"/>
      <c r="AO9" s="342"/>
      <c r="AP9" s="343"/>
      <c r="AQ9" s="343"/>
      <c r="AR9" s="343"/>
      <c r="AS9" s="343"/>
      <c r="AT9" s="343"/>
      <c r="AU9" s="344"/>
      <c r="BW9" s="48"/>
      <c r="BX9" s="51"/>
      <c r="BZ9" s="342"/>
      <c r="CA9" s="343"/>
      <c r="CB9" s="343"/>
      <c r="CC9" s="343"/>
      <c r="CD9" s="343"/>
      <c r="CE9" s="343"/>
      <c r="CF9" s="343"/>
      <c r="CG9" s="344"/>
      <c r="DI9" s="48"/>
      <c r="DJ9" s="44"/>
    </row>
    <row r="10" spans="4:114" ht="3" customHeight="1">
      <c r="D10" s="345"/>
      <c r="E10" s="346"/>
      <c r="F10" s="346"/>
      <c r="G10" s="346"/>
      <c r="H10" s="346"/>
      <c r="I10" s="346"/>
      <c r="J10" s="347"/>
      <c r="AM10" s="51"/>
      <c r="AO10" s="345"/>
      <c r="AP10" s="346"/>
      <c r="AQ10" s="346"/>
      <c r="AR10" s="346"/>
      <c r="AS10" s="346"/>
      <c r="AT10" s="346"/>
      <c r="AU10" s="347"/>
      <c r="BW10" s="48"/>
      <c r="BX10" s="51"/>
      <c r="BZ10" s="345"/>
      <c r="CA10" s="346"/>
      <c r="CB10" s="346"/>
      <c r="CC10" s="346"/>
      <c r="CD10" s="346"/>
      <c r="CE10" s="346"/>
      <c r="CF10" s="346"/>
      <c r="CG10" s="347"/>
      <c r="DI10" s="48"/>
      <c r="DJ10" s="44"/>
    </row>
    <row r="11" spans="4:114" ht="3" customHeight="1">
      <c r="D11" s="349" t="s">
        <v>1</v>
      </c>
      <c r="E11" s="223"/>
      <c r="F11" s="223"/>
      <c r="G11" s="223"/>
      <c r="H11" s="223"/>
      <c r="I11" s="223"/>
      <c r="J11" s="350"/>
      <c r="AM11" s="51"/>
      <c r="AO11" s="349" t="s">
        <v>1</v>
      </c>
      <c r="AP11" s="223"/>
      <c r="AQ11" s="223"/>
      <c r="AR11" s="223"/>
      <c r="AS11" s="223"/>
      <c r="AT11" s="223"/>
      <c r="AU11" s="350"/>
      <c r="BW11" s="48"/>
      <c r="BX11" s="51"/>
      <c r="BZ11" s="349" t="s">
        <v>1</v>
      </c>
      <c r="CA11" s="223"/>
      <c r="CB11" s="223"/>
      <c r="CC11" s="223"/>
      <c r="CD11" s="223"/>
      <c r="CE11" s="223"/>
      <c r="CF11" s="223"/>
      <c r="CG11" s="350"/>
      <c r="DI11" s="48"/>
      <c r="DJ11" s="44"/>
    </row>
    <row r="12" spans="4:114" ht="4.5" customHeight="1">
      <c r="D12" s="303"/>
      <c r="E12" s="224"/>
      <c r="F12" s="224"/>
      <c r="G12" s="224"/>
      <c r="H12" s="224"/>
      <c r="I12" s="224"/>
      <c r="J12" s="304"/>
      <c r="AM12" s="51"/>
      <c r="AO12" s="303"/>
      <c r="AP12" s="224"/>
      <c r="AQ12" s="224"/>
      <c r="AR12" s="224"/>
      <c r="AS12" s="224"/>
      <c r="AT12" s="224"/>
      <c r="AU12" s="304"/>
      <c r="BW12" s="48"/>
      <c r="BX12" s="51"/>
      <c r="BZ12" s="303"/>
      <c r="CA12" s="224"/>
      <c r="CB12" s="224"/>
      <c r="CC12" s="224"/>
      <c r="CD12" s="224"/>
      <c r="CE12" s="224"/>
      <c r="CF12" s="224"/>
      <c r="CG12" s="304"/>
      <c r="DI12" s="48"/>
      <c r="DJ12" s="44"/>
    </row>
    <row r="13" spans="4:114" ht="1.5" customHeight="1">
      <c r="D13" s="303"/>
      <c r="E13" s="224"/>
      <c r="F13" s="224"/>
      <c r="G13" s="224"/>
      <c r="H13" s="224"/>
      <c r="I13" s="224"/>
      <c r="J13" s="304"/>
      <c r="AM13" s="51"/>
      <c r="AO13" s="303"/>
      <c r="AP13" s="224"/>
      <c r="AQ13" s="224"/>
      <c r="AR13" s="224"/>
      <c r="AS13" s="224"/>
      <c r="AT13" s="224"/>
      <c r="AU13" s="304"/>
      <c r="BW13" s="48"/>
      <c r="BX13" s="51"/>
      <c r="BZ13" s="303"/>
      <c r="CA13" s="224"/>
      <c r="CB13" s="224"/>
      <c r="CC13" s="224"/>
      <c r="CD13" s="224"/>
      <c r="CE13" s="224"/>
      <c r="CF13" s="224"/>
      <c r="CG13" s="304"/>
      <c r="DI13" s="48"/>
      <c r="DJ13" s="44"/>
    </row>
    <row r="14" spans="4:114" ht="3" customHeight="1">
      <c r="D14" s="303"/>
      <c r="E14" s="224"/>
      <c r="F14" s="224"/>
      <c r="G14" s="224"/>
      <c r="H14" s="224"/>
      <c r="I14" s="224"/>
      <c r="J14" s="304"/>
      <c r="AM14" s="51"/>
      <c r="AO14" s="303"/>
      <c r="AP14" s="224"/>
      <c r="AQ14" s="224"/>
      <c r="AR14" s="224"/>
      <c r="AS14" s="224"/>
      <c r="AT14" s="224"/>
      <c r="AU14" s="304"/>
      <c r="BW14" s="48"/>
      <c r="BX14" s="51"/>
      <c r="BZ14" s="303"/>
      <c r="CA14" s="224"/>
      <c r="CB14" s="224"/>
      <c r="CC14" s="224"/>
      <c r="CD14" s="224"/>
      <c r="CE14" s="224"/>
      <c r="CF14" s="224"/>
      <c r="CG14" s="304"/>
      <c r="DI14" s="48"/>
      <c r="DJ14" s="44"/>
    </row>
    <row r="15" spans="4:114" ht="3" customHeight="1">
      <c r="D15" s="303"/>
      <c r="E15" s="224"/>
      <c r="F15" s="224"/>
      <c r="G15" s="224"/>
      <c r="H15" s="224"/>
      <c r="I15" s="224"/>
      <c r="J15" s="304"/>
      <c r="AM15" s="51"/>
      <c r="AO15" s="303"/>
      <c r="AP15" s="224"/>
      <c r="AQ15" s="224"/>
      <c r="AR15" s="224"/>
      <c r="AS15" s="224"/>
      <c r="AT15" s="224"/>
      <c r="AU15" s="304"/>
      <c r="BW15" s="48"/>
      <c r="BX15" s="51"/>
      <c r="BZ15" s="303"/>
      <c r="CA15" s="224"/>
      <c r="CB15" s="224"/>
      <c r="CC15" s="224"/>
      <c r="CD15" s="224"/>
      <c r="CE15" s="224"/>
      <c r="CF15" s="224"/>
      <c r="CG15" s="304"/>
      <c r="DI15" s="48"/>
      <c r="DJ15" s="44"/>
    </row>
    <row r="16" spans="4:114" ht="3" customHeight="1">
      <c r="D16" s="303"/>
      <c r="E16" s="224"/>
      <c r="F16" s="224"/>
      <c r="G16" s="224"/>
      <c r="H16" s="224"/>
      <c r="I16" s="224"/>
      <c r="J16" s="304"/>
      <c r="O16" s="348" t="s">
        <v>28</v>
      </c>
      <c r="P16" s="348"/>
      <c r="Q16" s="348"/>
      <c r="R16" s="348"/>
      <c r="S16" s="348"/>
      <c r="T16" s="348"/>
      <c r="U16" s="348"/>
      <c r="V16" s="348"/>
      <c r="W16" s="348"/>
      <c r="X16" s="348"/>
      <c r="Y16" s="348"/>
      <c r="Z16" s="348"/>
      <c r="AA16" s="348"/>
      <c r="AB16" s="348"/>
      <c r="AC16" s="348"/>
      <c r="AD16" s="348"/>
      <c r="AE16" s="348"/>
      <c r="AF16" s="348"/>
      <c r="AG16" s="348"/>
      <c r="AH16" s="348"/>
      <c r="AI16" s="348"/>
      <c r="AM16" s="51"/>
      <c r="AO16" s="303"/>
      <c r="AP16" s="224"/>
      <c r="AQ16" s="224"/>
      <c r="AR16" s="224"/>
      <c r="AS16" s="224"/>
      <c r="AT16" s="224"/>
      <c r="AU16" s="304"/>
      <c r="AZ16" s="348" t="s">
        <v>29</v>
      </c>
      <c r="BA16" s="348"/>
      <c r="BB16" s="348"/>
      <c r="BC16" s="348"/>
      <c r="BD16" s="348"/>
      <c r="BE16" s="348"/>
      <c r="BF16" s="348"/>
      <c r="BG16" s="348"/>
      <c r="BH16" s="348"/>
      <c r="BI16" s="348"/>
      <c r="BJ16" s="348"/>
      <c r="BK16" s="348"/>
      <c r="BL16" s="348"/>
      <c r="BM16" s="348"/>
      <c r="BN16" s="348"/>
      <c r="BO16" s="348"/>
      <c r="BP16" s="348"/>
      <c r="BQ16" s="348"/>
      <c r="BR16" s="348"/>
      <c r="BS16" s="348"/>
      <c r="BT16" s="348"/>
      <c r="BW16" s="48"/>
      <c r="BX16" s="51"/>
      <c r="BZ16" s="303"/>
      <c r="CA16" s="224"/>
      <c r="CB16" s="224"/>
      <c r="CC16" s="224"/>
      <c r="CD16" s="224"/>
      <c r="CE16" s="224"/>
      <c r="CF16" s="224"/>
      <c r="CG16" s="304"/>
      <c r="CL16" s="348" t="s">
        <v>33</v>
      </c>
      <c r="CM16" s="348"/>
      <c r="CN16" s="348"/>
      <c r="CO16" s="348"/>
      <c r="CP16" s="348"/>
      <c r="CQ16" s="348"/>
      <c r="CR16" s="348"/>
      <c r="CS16" s="348"/>
      <c r="CT16" s="348"/>
      <c r="CU16" s="348"/>
      <c r="CV16" s="348"/>
      <c r="CW16" s="348"/>
      <c r="CX16" s="348"/>
      <c r="CY16" s="348"/>
      <c r="CZ16" s="348"/>
      <c r="DA16" s="348"/>
      <c r="DB16" s="348"/>
      <c r="DC16" s="348"/>
      <c r="DD16" s="348"/>
      <c r="DE16" s="348"/>
      <c r="DF16" s="348"/>
      <c r="DI16" s="48"/>
      <c r="DJ16" s="44"/>
    </row>
    <row r="17" spans="4:114" ht="3" customHeight="1">
      <c r="D17" s="305"/>
      <c r="E17" s="225"/>
      <c r="F17" s="225"/>
      <c r="G17" s="225"/>
      <c r="H17" s="225"/>
      <c r="I17" s="225"/>
      <c r="J17" s="306"/>
      <c r="O17" s="348"/>
      <c r="P17" s="348"/>
      <c r="Q17" s="348"/>
      <c r="R17" s="348"/>
      <c r="S17" s="348"/>
      <c r="T17" s="348"/>
      <c r="U17" s="348"/>
      <c r="V17" s="348"/>
      <c r="W17" s="348"/>
      <c r="X17" s="348"/>
      <c r="Y17" s="348"/>
      <c r="Z17" s="348"/>
      <c r="AA17" s="348"/>
      <c r="AB17" s="348"/>
      <c r="AC17" s="348"/>
      <c r="AD17" s="348"/>
      <c r="AE17" s="348"/>
      <c r="AF17" s="348"/>
      <c r="AG17" s="348"/>
      <c r="AH17" s="348"/>
      <c r="AI17" s="348"/>
      <c r="AM17" s="51"/>
      <c r="AO17" s="305"/>
      <c r="AP17" s="225"/>
      <c r="AQ17" s="225"/>
      <c r="AR17" s="225"/>
      <c r="AS17" s="225"/>
      <c r="AT17" s="225"/>
      <c r="AU17" s="306"/>
      <c r="AZ17" s="348"/>
      <c r="BA17" s="348"/>
      <c r="BB17" s="348"/>
      <c r="BC17" s="348"/>
      <c r="BD17" s="348"/>
      <c r="BE17" s="348"/>
      <c r="BF17" s="348"/>
      <c r="BG17" s="348"/>
      <c r="BH17" s="348"/>
      <c r="BI17" s="348"/>
      <c r="BJ17" s="348"/>
      <c r="BK17" s="348"/>
      <c r="BL17" s="348"/>
      <c r="BM17" s="348"/>
      <c r="BN17" s="348"/>
      <c r="BO17" s="348"/>
      <c r="BP17" s="348"/>
      <c r="BQ17" s="348"/>
      <c r="BR17" s="348"/>
      <c r="BS17" s="348"/>
      <c r="BT17" s="348"/>
      <c r="BW17" s="48"/>
      <c r="BX17" s="51"/>
      <c r="BZ17" s="305"/>
      <c r="CA17" s="225"/>
      <c r="CB17" s="225"/>
      <c r="CC17" s="225"/>
      <c r="CD17" s="225"/>
      <c r="CE17" s="225"/>
      <c r="CF17" s="225"/>
      <c r="CG17" s="306"/>
      <c r="CL17" s="348"/>
      <c r="CM17" s="348"/>
      <c r="CN17" s="348"/>
      <c r="CO17" s="348"/>
      <c r="CP17" s="348"/>
      <c r="CQ17" s="348"/>
      <c r="CR17" s="348"/>
      <c r="CS17" s="348"/>
      <c r="CT17" s="348"/>
      <c r="CU17" s="348"/>
      <c r="CV17" s="348"/>
      <c r="CW17" s="348"/>
      <c r="CX17" s="348"/>
      <c r="CY17" s="348"/>
      <c r="CZ17" s="348"/>
      <c r="DA17" s="348"/>
      <c r="DB17" s="348"/>
      <c r="DC17" s="348"/>
      <c r="DD17" s="348"/>
      <c r="DE17" s="348"/>
      <c r="DF17" s="348"/>
      <c r="DI17" s="48"/>
      <c r="DJ17" s="44"/>
    </row>
    <row r="18" spans="4:114" ht="3" customHeight="1">
      <c r="D18" s="351" t="s">
        <v>2</v>
      </c>
      <c r="E18" s="352"/>
      <c r="F18" s="352"/>
      <c r="G18" s="352"/>
      <c r="H18" s="352"/>
      <c r="I18" s="352"/>
      <c r="J18" s="353"/>
      <c r="O18" s="348"/>
      <c r="P18" s="348"/>
      <c r="Q18" s="348"/>
      <c r="R18" s="348"/>
      <c r="S18" s="348"/>
      <c r="T18" s="348"/>
      <c r="U18" s="348"/>
      <c r="V18" s="348"/>
      <c r="W18" s="348"/>
      <c r="X18" s="348"/>
      <c r="Y18" s="348"/>
      <c r="Z18" s="348"/>
      <c r="AA18" s="348"/>
      <c r="AB18" s="348"/>
      <c r="AC18" s="348"/>
      <c r="AD18" s="348"/>
      <c r="AE18" s="348"/>
      <c r="AF18" s="348"/>
      <c r="AG18" s="348"/>
      <c r="AH18" s="348"/>
      <c r="AI18" s="348"/>
      <c r="AM18" s="51"/>
      <c r="AO18" s="351" t="s">
        <v>2</v>
      </c>
      <c r="AP18" s="352"/>
      <c r="AQ18" s="352"/>
      <c r="AR18" s="352"/>
      <c r="AS18" s="352"/>
      <c r="AT18" s="352"/>
      <c r="AU18" s="353"/>
      <c r="AZ18" s="348"/>
      <c r="BA18" s="348"/>
      <c r="BB18" s="348"/>
      <c r="BC18" s="348"/>
      <c r="BD18" s="348"/>
      <c r="BE18" s="348"/>
      <c r="BF18" s="348"/>
      <c r="BG18" s="348"/>
      <c r="BH18" s="348"/>
      <c r="BI18" s="348"/>
      <c r="BJ18" s="348"/>
      <c r="BK18" s="348"/>
      <c r="BL18" s="348"/>
      <c r="BM18" s="348"/>
      <c r="BN18" s="348"/>
      <c r="BO18" s="348"/>
      <c r="BP18" s="348"/>
      <c r="BQ18" s="348"/>
      <c r="BR18" s="348"/>
      <c r="BS18" s="348"/>
      <c r="BT18" s="348"/>
      <c r="BW18" s="48"/>
      <c r="BX18" s="51"/>
      <c r="BZ18" s="351" t="s">
        <v>2</v>
      </c>
      <c r="CA18" s="352"/>
      <c r="CB18" s="352"/>
      <c r="CC18" s="352"/>
      <c r="CD18" s="352"/>
      <c r="CE18" s="352"/>
      <c r="CF18" s="352"/>
      <c r="CG18" s="353"/>
      <c r="CL18" s="348"/>
      <c r="CM18" s="348"/>
      <c r="CN18" s="348"/>
      <c r="CO18" s="348"/>
      <c r="CP18" s="348"/>
      <c r="CQ18" s="348"/>
      <c r="CR18" s="348"/>
      <c r="CS18" s="348"/>
      <c r="CT18" s="348"/>
      <c r="CU18" s="348"/>
      <c r="CV18" s="348"/>
      <c r="CW18" s="348"/>
      <c r="CX18" s="348"/>
      <c r="CY18" s="348"/>
      <c r="CZ18" s="348"/>
      <c r="DA18" s="348"/>
      <c r="DB18" s="348"/>
      <c r="DC18" s="348"/>
      <c r="DD18" s="348"/>
      <c r="DE18" s="348"/>
      <c r="DF18" s="348"/>
      <c r="DI18" s="48"/>
      <c r="DJ18" s="44"/>
    </row>
    <row r="19" spans="4:114" ht="3" customHeight="1">
      <c r="D19" s="354"/>
      <c r="E19" s="355"/>
      <c r="F19" s="355"/>
      <c r="G19" s="355"/>
      <c r="H19" s="355"/>
      <c r="I19" s="355"/>
      <c r="J19" s="356"/>
      <c r="O19" s="348"/>
      <c r="P19" s="348"/>
      <c r="Q19" s="348"/>
      <c r="R19" s="348"/>
      <c r="S19" s="348"/>
      <c r="T19" s="348"/>
      <c r="U19" s="348"/>
      <c r="V19" s="348"/>
      <c r="W19" s="348"/>
      <c r="X19" s="348"/>
      <c r="Y19" s="348"/>
      <c r="Z19" s="348"/>
      <c r="AA19" s="348"/>
      <c r="AB19" s="348"/>
      <c r="AC19" s="348"/>
      <c r="AD19" s="348"/>
      <c r="AE19" s="348"/>
      <c r="AF19" s="348"/>
      <c r="AG19" s="348"/>
      <c r="AH19" s="348"/>
      <c r="AI19" s="348"/>
      <c r="AM19" s="51"/>
      <c r="AO19" s="354"/>
      <c r="AP19" s="355"/>
      <c r="AQ19" s="355"/>
      <c r="AR19" s="355"/>
      <c r="AS19" s="355"/>
      <c r="AT19" s="355"/>
      <c r="AU19" s="356"/>
      <c r="AZ19" s="348"/>
      <c r="BA19" s="348"/>
      <c r="BB19" s="348"/>
      <c r="BC19" s="348"/>
      <c r="BD19" s="348"/>
      <c r="BE19" s="348"/>
      <c r="BF19" s="348"/>
      <c r="BG19" s="348"/>
      <c r="BH19" s="348"/>
      <c r="BI19" s="348"/>
      <c r="BJ19" s="348"/>
      <c r="BK19" s="348"/>
      <c r="BL19" s="348"/>
      <c r="BM19" s="348"/>
      <c r="BN19" s="348"/>
      <c r="BO19" s="348"/>
      <c r="BP19" s="348"/>
      <c r="BQ19" s="348"/>
      <c r="BR19" s="348"/>
      <c r="BS19" s="348"/>
      <c r="BT19" s="348"/>
      <c r="BW19" s="48"/>
      <c r="BX19" s="51"/>
      <c r="BZ19" s="354"/>
      <c r="CA19" s="355"/>
      <c r="CB19" s="355"/>
      <c r="CC19" s="355"/>
      <c r="CD19" s="355"/>
      <c r="CE19" s="355"/>
      <c r="CF19" s="355"/>
      <c r="CG19" s="356"/>
      <c r="CL19" s="348"/>
      <c r="CM19" s="348"/>
      <c r="CN19" s="348"/>
      <c r="CO19" s="348"/>
      <c r="CP19" s="348"/>
      <c r="CQ19" s="348"/>
      <c r="CR19" s="348"/>
      <c r="CS19" s="348"/>
      <c r="CT19" s="348"/>
      <c r="CU19" s="348"/>
      <c r="CV19" s="348"/>
      <c r="CW19" s="348"/>
      <c r="CX19" s="348"/>
      <c r="CY19" s="348"/>
      <c r="CZ19" s="348"/>
      <c r="DA19" s="348"/>
      <c r="DB19" s="348"/>
      <c r="DC19" s="348"/>
      <c r="DD19" s="348"/>
      <c r="DE19" s="348"/>
      <c r="DF19" s="348"/>
      <c r="DI19" s="48"/>
      <c r="DJ19" s="44"/>
    </row>
    <row r="20" spans="4:114" ht="3" customHeight="1">
      <c r="D20" s="354"/>
      <c r="E20" s="355"/>
      <c r="F20" s="355"/>
      <c r="G20" s="355"/>
      <c r="H20" s="355"/>
      <c r="I20" s="355"/>
      <c r="J20" s="356"/>
      <c r="O20" s="348"/>
      <c r="P20" s="348"/>
      <c r="Q20" s="348"/>
      <c r="R20" s="348"/>
      <c r="S20" s="348"/>
      <c r="T20" s="348"/>
      <c r="U20" s="348"/>
      <c r="V20" s="348"/>
      <c r="W20" s="348"/>
      <c r="X20" s="348"/>
      <c r="Y20" s="348"/>
      <c r="Z20" s="348"/>
      <c r="AA20" s="348"/>
      <c r="AB20" s="348"/>
      <c r="AC20" s="348"/>
      <c r="AD20" s="348"/>
      <c r="AE20" s="348"/>
      <c r="AF20" s="348"/>
      <c r="AG20" s="348"/>
      <c r="AH20" s="348"/>
      <c r="AI20" s="348"/>
      <c r="AM20" s="51"/>
      <c r="AO20" s="354"/>
      <c r="AP20" s="355"/>
      <c r="AQ20" s="355"/>
      <c r="AR20" s="355"/>
      <c r="AS20" s="355"/>
      <c r="AT20" s="355"/>
      <c r="AU20" s="356"/>
      <c r="AZ20" s="348"/>
      <c r="BA20" s="348"/>
      <c r="BB20" s="348"/>
      <c r="BC20" s="348"/>
      <c r="BD20" s="348"/>
      <c r="BE20" s="348"/>
      <c r="BF20" s="348"/>
      <c r="BG20" s="348"/>
      <c r="BH20" s="348"/>
      <c r="BI20" s="348"/>
      <c r="BJ20" s="348"/>
      <c r="BK20" s="348"/>
      <c r="BL20" s="348"/>
      <c r="BM20" s="348"/>
      <c r="BN20" s="348"/>
      <c r="BO20" s="348"/>
      <c r="BP20" s="348"/>
      <c r="BQ20" s="348"/>
      <c r="BR20" s="348"/>
      <c r="BS20" s="348"/>
      <c r="BT20" s="348"/>
      <c r="BW20" s="48"/>
      <c r="BX20" s="51"/>
      <c r="BZ20" s="354"/>
      <c r="CA20" s="355"/>
      <c r="CB20" s="355"/>
      <c r="CC20" s="355"/>
      <c r="CD20" s="355"/>
      <c r="CE20" s="355"/>
      <c r="CF20" s="355"/>
      <c r="CG20" s="356"/>
      <c r="CL20" s="348"/>
      <c r="CM20" s="348"/>
      <c r="CN20" s="348"/>
      <c r="CO20" s="348"/>
      <c r="CP20" s="348"/>
      <c r="CQ20" s="348"/>
      <c r="CR20" s="348"/>
      <c r="CS20" s="348"/>
      <c r="CT20" s="348"/>
      <c r="CU20" s="348"/>
      <c r="CV20" s="348"/>
      <c r="CW20" s="348"/>
      <c r="CX20" s="348"/>
      <c r="CY20" s="348"/>
      <c r="CZ20" s="348"/>
      <c r="DA20" s="348"/>
      <c r="DB20" s="348"/>
      <c r="DC20" s="348"/>
      <c r="DD20" s="348"/>
      <c r="DE20" s="348"/>
      <c r="DF20" s="348"/>
      <c r="DI20" s="48"/>
      <c r="DJ20" s="44"/>
    </row>
    <row r="21" spans="4:114" ht="3" customHeight="1">
      <c r="D21" s="354"/>
      <c r="E21" s="355"/>
      <c r="F21" s="355"/>
      <c r="G21" s="355"/>
      <c r="H21" s="355"/>
      <c r="I21" s="355"/>
      <c r="J21" s="356"/>
      <c r="O21" s="348"/>
      <c r="P21" s="348"/>
      <c r="Q21" s="348"/>
      <c r="R21" s="348"/>
      <c r="S21" s="348"/>
      <c r="T21" s="348"/>
      <c r="U21" s="348"/>
      <c r="V21" s="348"/>
      <c r="W21" s="348"/>
      <c r="X21" s="348"/>
      <c r="Y21" s="348"/>
      <c r="Z21" s="348"/>
      <c r="AA21" s="348"/>
      <c r="AB21" s="348"/>
      <c r="AC21" s="348"/>
      <c r="AD21" s="348"/>
      <c r="AE21" s="348"/>
      <c r="AF21" s="348"/>
      <c r="AG21" s="348"/>
      <c r="AH21" s="348"/>
      <c r="AI21" s="348"/>
      <c r="AM21" s="51"/>
      <c r="AO21" s="354"/>
      <c r="AP21" s="355"/>
      <c r="AQ21" s="355"/>
      <c r="AR21" s="355"/>
      <c r="AS21" s="355"/>
      <c r="AT21" s="355"/>
      <c r="AU21" s="356"/>
      <c r="AZ21" s="348"/>
      <c r="BA21" s="348"/>
      <c r="BB21" s="348"/>
      <c r="BC21" s="348"/>
      <c r="BD21" s="348"/>
      <c r="BE21" s="348"/>
      <c r="BF21" s="348"/>
      <c r="BG21" s="348"/>
      <c r="BH21" s="348"/>
      <c r="BI21" s="348"/>
      <c r="BJ21" s="348"/>
      <c r="BK21" s="348"/>
      <c r="BL21" s="348"/>
      <c r="BM21" s="348"/>
      <c r="BN21" s="348"/>
      <c r="BO21" s="348"/>
      <c r="BP21" s="348"/>
      <c r="BQ21" s="348"/>
      <c r="BR21" s="348"/>
      <c r="BS21" s="348"/>
      <c r="BT21" s="348"/>
      <c r="BW21" s="48"/>
      <c r="BX21" s="51"/>
      <c r="BZ21" s="354"/>
      <c r="CA21" s="355"/>
      <c r="CB21" s="355"/>
      <c r="CC21" s="355"/>
      <c r="CD21" s="355"/>
      <c r="CE21" s="355"/>
      <c r="CF21" s="355"/>
      <c r="CG21" s="356"/>
      <c r="CL21" s="348"/>
      <c r="CM21" s="348"/>
      <c r="CN21" s="348"/>
      <c r="CO21" s="348"/>
      <c r="CP21" s="348"/>
      <c r="CQ21" s="348"/>
      <c r="CR21" s="348"/>
      <c r="CS21" s="348"/>
      <c r="CT21" s="348"/>
      <c r="CU21" s="348"/>
      <c r="CV21" s="348"/>
      <c r="CW21" s="348"/>
      <c r="CX21" s="348"/>
      <c r="CY21" s="348"/>
      <c r="CZ21" s="348"/>
      <c r="DA21" s="348"/>
      <c r="DB21" s="348"/>
      <c r="DC21" s="348"/>
      <c r="DD21" s="348"/>
      <c r="DE21" s="348"/>
      <c r="DF21" s="348"/>
      <c r="DI21" s="48"/>
      <c r="DJ21" s="44"/>
    </row>
    <row r="22" spans="4:114" ht="2.25" customHeight="1">
      <c r="D22" s="354"/>
      <c r="E22" s="355"/>
      <c r="F22" s="355"/>
      <c r="G22" s="355"/>
      <c r="H22" s="355"/>
      <c r="I22" s="355"/>
      <c r="J22" s="356"/>
      <c r="O22" s="348"/>
      <c r="P22" s="348"/>
      <c r="Q22" s="348"/>
      <c r="R22" s="348"/>
      <c r="S22" s="348"/>
      <c r="T22" s="348"/>
      <c r="U22" s="348"/>
      <c r="V22" s="348"/>
      <c r="W22" s="348"/>
      <c r="X22" s="348"/>
      <c r="Y22" s="348"/>
      <c r="Z22" s="348"/>
      <c r="AA22" s="348"/>
      <c r="AB22" s="348"/>
      <c r="AC22" s="348"/>
      <c r="AD22" s="348"/>
      <c r="AE22" s="348"/>
      <c r="AF22" s="348"/>
      <c r="AG22" s="348"/>
      <c r="AH22" s="348"/>
      <c r="AI22" s="348"/>
      <c r="AM22" s="51"/>
      <c r="AO22" s="354"/>
      <c r="AP22" s="355"/>
      <c r="AQ22" s="355"/>
      <c r="AR22" s="355"/>
      <c r="AS22" s="355"/>
      <c r="AT22" s="355"/>
      <c r="AU22" s="356"/>
      <c r="AZ22" s="348"/>
      <c r="BA22" s="348"/>
      <c r="BB22" s="348"/>
      <c r="BC22" s="348"/>
      <c r="BD22" s="348"/>
      <c r="BE22" s="348"/>
      <c r="BF22" s="348"/>
      <c r="BG22" s="348"/>
      <c r="BH22" s="348"/>
      <c r="BI22" s="348"/>
      <c r="BJ22" s="348"/>
      <c r="BK22" s="348"/>
      <c r="BL22" s="348"/>
      <c r="BM22" s="348"/>
      <c r="BN22" s="348"/>
      <c r="BO22" s="348"/>
      <c r="BP22" s="348"/>
      <c r="BQ22" s="348"/>
      <c r="BR22" s="348"/>
      <c r="BS22" s="348"/>
      <c r="BT22" s="348"/>
      <c r="BW22" s="48"/>
      <c r="BX22" s="51"/>
      <c r="BZ22" s="354"/>
      <c r="CA22" s="355"/>
      <c r="CB22" s="355"/>
      <c r="CC22" s="355"/>
      <c r="CD22" s="355"/>
      <c r="CE22" s="355"/>
      <c r="CF22" s="355"/>
      <c r="CG22" s="356"/>
      <c r="CL22" s="348"/>
      <c r="CM22" s="348"/>
      <c r="CN22" s="348"/>
      <c r="CO22" s="348"/>
      <c r="CP22" s="348"/>
      <c r="CQ22" s="348"/>
      <c r="CR22" s="348"/>
      <c r="CS22" s="348"/>
      <c r="CT22" s="348"/>
      <c r="CU22" s="348"/>
      <c r="CV22" s="348"/>
      <c r="CW22" s="348"/>
      <c r="CX22" s="348"/>
      <c r="CY22" s="348"/>
      <c r="CZ22" s="348"/>
      <c r="DA22" s="348"/>
      <c r="DB22" s="348"/>
      <c r="DC22" s="348"/>
      <c r="DD22" s="348"/>
      <c r="DE22" s="348"/>
      <c r="DF22" s="348"/>
      <c r="DI22" s="48"/>
      <c r="DJ22" s="44"/>
    </row>
    <row r="23" spans="4:114" ht="3" customHeight="1">
      <c r="D23" s="354"/>
      <c r="E23" s="355"/>
      <c r="F23" s="355"/>
      <c r="G23" s="355"/>
      <c r="H23" s="355"/>
      <c r="I23" s="355"/>
      <c r="J23" s="356"/>
      <c r="O23" s="348"/>
      <c r="P23" s="348"/>
      <c r="Q23" s="348"/>
      <c r="R23" s="348"/>
      <c r="S23" s="348"/>
      <c r="T23" s="348"/>
      <c r="U23" s="348"/>
      <c r="V23" s="348"/>
      <c r="W23" s="348"/>
      <c r="X23" s="348"/>
      <c r="Y23" s="348"/>
      <c r="Z23" s="348"/>
      <c r="AA23" s="348"/>
      <c r="AB23" s="348"/>
      <c r="AC23" s="348"/>
      <c r="AD23" s="348"/>
      <c r="AE23" s="348"/>
      <c r="AF23" s="348"/>
      <c r="AG23" s="348"/>
      <c r="AH23" s="348"/>
      <c r="AI23" s="348"/>
      <c r="AM23" s="51"/>
      <c r="AO23" s="354"/>
      <c r="AP23" s="355"/>
      <c r="AQ23" s="355"/>
      <c r="AR23" s="355"/>
      <c r="AS23" s="355"/>
      <c r="AT23" s="355"/>
      <c r="AU23" s="356"/>
      <c r="AZ23" s="348"/>
      <c r="BA23" s="348"/>
      <c r="BB23" s="348"/>
      <c r="BC23" s="348"/>
      <c r="BD23" s="348"/>
      <c r="BE23" s="348"/>
      <c r="BF23" s="348"/>
      <c r="BG23" s="348"/>
      <c r="BH23" s="348"/>
      <c r="BI23" s="348"/>
      <c r="BJ23" s="348"/>
      <c r="BK23" s="348"/>
      <c r="BL23" s="348"/>
      <c r="BM23" s="348"/>
      <c r="BN23" s="348"/>
      <c r="BO23" s="348"/>
      <c r="BP23" s="348"/>
      <c r="BQ23" s="348"/>
      <c r="BR23" s="348"/>
      <c r="BS23" s="348"/>
      <c r="BT23" s="348"/>
      <c r="BW23" s="48"/>
      <c r="BX23" s="51"/>
      <c r="BZ23" s="354"/>
      <c r="CA23" s="355"/>
      <c r="CB23" s="355"/>
      <c r="CC23" s="355"/>
      <c r="CD23" s="355"/>
      <c r="CE23" s="355"/>
      <c r="CF23" s="355"/>
      <c r="CG23" s="356"/>
      <c r="CL23" s="348"/>
      <c r="CM23" s="348"/>
      <c r="CN23" s="348"/>
      <c r="CO23" s="348"/>
      <c r="CP23" s="348"/>
      <c r="CQ23" s="348"/>
      <c r="CR23" s="348"/>
      <c r="CS23" s="348"/>
      <c r="CT23" s="348"/>
      <c r="CU23" s="348"/>
      <c r="CV23" s="348"/>
      <c r="CW23" s="348"/>
      <c r="CX23" s="348"/>
      <c r="CY23" s="348"/>
      <c r="CZ23" s="348"/>
      <c r="DA23" s="348"/>
      <c r="DB23" s="348"/>
      <c r="DC23" s="348"/>
      <c r="DD23" s="348"/>
      <c r="DE23" s="348"/>
      <c r="DF23" s="348"/>
      <c r="DI23" s="48"/>
      <c r="DJ23" s="44"/>
    </row>
    <row r="24" spans="4:114" ht="3" customHeight="1">
      <c r="D24" s="354"/>
      <c r="E24" s="355"/>
      <c r="F24" s="355"/>
      <c r="G24" s="355"/>
      <c r="H24" s="355"/>
      <c r="I24" s="355"/>
      <c r="J24" s="356"/>
      <c r="O24" s="348"/>
      <c r="P24" s="348"/>
      <c r="Q24" s="348"/>
      <c r="R24" s="348"/>
      <c r="S24" s="348"/>
      <c r="T24" s="348"/>
      <c r="U24" s="348"/>
      <c r="V24" s="348"/>
      <c r="W24" s="348"/>
      <c r="X24" s="348"/>
      <c r="Y24" s="348"/>
      <c r="Z24" s="348"/>
      <c r="AA24" s="348"/>
      <c r="AB24" s="348"/>
      <c r="AC24" s="348"/>
      <c r="AD24" s="348"/>
      <c r="AE24" s="348"/>
      <c r="AF24" s="348"/>
      <c r="AG24" s="348"/>
      <c r="AH24" s="348"/>
      <c r="AI24" s="348"/>
      <c r="AM24" s="51"/>
      <c r="AO24" s="354"/>
      <c r="AP24" s="355"/>
      <c r="AQ24" s="355"/>
      <c r="AR24" s="355"/>
      <c r="AS24" s="355"/>
      <c r="AT24" s="355"/>
      <c r="AU24" s="356"/>
      <c r="AZ24" s="348"/>
      <c r="BA24" s="348"/>
      <c r="BB24" s="348"/>
      <c r="BC24" s="348"/>
      <c r="BD24" s="348"/>
      <c r="BE24" s="348"/>
      <c r="BF24" s="348"/>
      <c r="BG24" s="348"/>
      <c r="BH24" s="348"/>
      <c r="BI24" s="348"/>
      <c r="BJ24" s="348"/>
      <c r="BK24" s="348"/>
      <c r="BL24" s="348"/>
      <c r="BM24" s="348"/>
      <c r="BN24" s="348"/>
      <c r="BO24" s="348"/>
      <c r="BP24" s="348"/>
      <c r="BQ24" s="348"/>
      <c r="BR24" s="348"/>
      <c r="BS24" s="348"/>
      <c r="BT24" s="348"/>
      <c r="BW24" s="48"/>
      <c r="BX24" s="51"/>
      <c r="BZ24" s="354"/>
      <c r="CA24" s="355"/>
      <c r="CB24" s="355"/>
      <c r="CC24" s="355"/>
      <c r="CD24" s="355"/>
      <c r="CE24" s="355"/>
      <c r="CF24" s="355"/>
      <c r="CG24" s="356"/>
      <c r="CL24" s="348"/>
      <c r="CM24" s="348"/>
      <c r="CN24" s="348"/>
      <c r="CO24" s="348"/>
      <c r="CP24" s="348"/>
      <c r="CQ24" s="348"/>
      <c r="CR24" s="348"/>
      <c r="CS24" s="348"/>
      <c r="CT24" s="348"/>
      <c r="CU24" s="348"/>
      <c r="CV24" s="348"/>
      <c r="CW24" s="348"/>
      <c r="CX24" s="348"/>
      <c r="CY24" s="348"/>
      <c r="CZ24" s="348"/>
      <c r="DA24" s="348"/>
      <c r="DB24" s="348"/>
      <c r="DC24" s="348"/>
      <c r="DD24" s="348"/>
      <c r="DE24" s="348"/>
      <c r="DF24" s="348"/>
      <c r="DI24" s="48"/>
      <c r="DJ24" s="44"/>
    </row>
    <row r="25" spans="4:114" ht="3" customHeight="1">
      <c r="D25" s="357"/>
      <c r="E25" s="358"/>
      <c r="F25" s="358"/>
      <c r="G25" s="358"/>
      <c r="H25" s="358"/>
      <c r="I25" s="358"/>
      <c r="J25" s="359"/>
      <c r="AM25" s="51"/>
      <c r="AO25" s="357"/>
      <c r="AP25" s="358"/>
      <c r="AQ25" s="358"/>
      <c r="AR25" s="358"/>
      <c r="AS25" s="358"/>
      <c r="AT25" s="358"/>
      <c r="AU25" s="359"/>
      <c r="BW25" s="48"/>
      <c r="BX25" s="51"/>
      <c r="BZ25" s="357"/>
      <c r="CA25" s="358"/>
      <c r="CB25" s="358"/>
      <c r="CC25" s="358"/>
      <c r="CD25" s="358"/>
      <c r="CE25" s="358"/>
      <c r="CF25" s="358"/>
      <c r="CG25" s="359"/>
      <c r="DI25" s="48"/>
      <c r="DJ25" s="44"/>
    </row>
    <row r="26" spans="4:114" ht="3.75" customHeight="1">
      <c r="D26" s="369" t="s">
        <v>3</v>
      </c>
      <c r="E26" s="370"/>
      <c r="F26" s="370"/>
      <c r="G26" s="370"/>
      <c r="H26" s="370"/>
      <c r="I26" s="370"/>
      <c r="J26" s="370"/>
      <c r="K26" s="370"/>
      <c r="L26" s="370"/>
      <c r="M26" s="370"/>
      <c r="N26" s="370"/>
      <c r="O26" s="370"/>
      <c r="P26" s="370"/>
      <c r="Q26" s="371"/>
      <c r="R26" s="151" t="s">
        <v>6</v>
      </c>
      <c r="S26" s="152"/>
      <c r="T26" s="152"/>
      <c r="U26" s="152"/>
      <c r="V26" s="152"/>
      <c r="W26" s="152"/>
      <c r="X26" s="152"/>
      <c r="Y26" s="152"/>
      <c r="Z26" s="152"/>
      <c r="AA26" s="152"/>
      <c r="AB26" s="152"/>
      <c r="AC26" s="152"/>
      <c r="AD26" s="152"/>
      <c r="AE26" s="152"/>
      <c r="AF26" s="152"/>
      <c r="AG26" s="152"/>
      <c r="AH26" s="152"/>
      <c r="AI26" s="152"/>
      <c r="AJ26" s="153"/>
      <c r="AM26" s="51"/>
      <c r="AO26" s="369" t="s">
        <v>3</v>
      </c>
      <c r="AP26" s="370"/>
      <c r="AQ26" s="370"/>
      <c r="AR26" s="370"/>
      <c r="AS26" s="370"/>
      <c r="AT26" s="370"/>
      <c r="AU26" s="370"/>
      <c r="AV26" s="370"/>
      <c r="AW26" s="370"/>
      <c r="AX26" s="370"/>
      <c r="AY26" s="370"/>
      <c r="AZ26" s="370"/>
      <c r="BA26" s="370"/>
      <c r="BB26" s="371"/>
      <c r="BC26" s="151" t="s">
        <v>6</v>
      </c>
      <c r="BD26" s="152"/>
      <c r="BE26" s="152"/>
      <c r="BF26" s="152"/>
      <c r="BG26" s="152"/>
      <c r="BH26" s="152"/>
      <c r="BI26" s="152"/>
      <c r="BJ26" s="152"/>
      <c r="BK26" s="152"/>
      <c r="BL26" s="152"/>
      <c r="BM26" s="152"/>
      <c r="BN26" s="152"/>
      <c r="BO26" s="152"/>
      <c r="BP26" s="152"/>
      <c r="BQ26" s="152"/>
      <c r="BR26" s="152"/>
      <c r="BS26" s="152"/>
      <c r="BT26" s="152"/>
      <c r="BU26" s="153"/>
      <c r="BW26" s="48"/>
      <c r="BX26" s="51"/>
      <c r="BZ26" s="369" t="s">
        <v>3</v>
      </c>
      <c r="CA26" s="370"/>
      <c r="CB26" s="370"/>
      <c r="CC26" s="370"/>
      <c r="CD26" s="370"/>
      <c r="CE26" s="370"/>
      <c r="CF26" s="370"/>
      <c r="CG26" s="370"/>
      <c r="CH26" s="370"/>
      <c r="CI26" s="370"/>
      <c r="CJ26" s="370"/>
      <c r="CK26" s="370"/>
      <c r="CL26" s="370"/>
      <c r="CM26" s="370"/>
      <c r="CN26" s="371"/>
      <c r="CO26" s="151" t="s">
        <v>6</v>
      </c>
      <c r="CP26" s="152"/>
      <c r="CQ26" s="152"/>
      <c r="CR26" s="152"/>
      <c r="CS26" s="152"/>
      <c r="CT26" s="152"/>
      <c r="CU26" s="152"/>
      <c r="CV26" s="152"/>
      <c r="CW26" s="152"/>
      <c r="CX26" s="152"/>
      <c r="CY26" s="152"/>
      <c r="CZ26" s="152"/>
      <c r="DA26" s="152"/>
      <c r="DB26" s="152"/>
      <c r="DC26" s="152"/>
      <c r="DD26" s="152"/>
      <c r="DE26" s="152"/>
      <c r="DF26" s="152"/>
      <c r="DG26" s="153"/>
      <c r="DI26" s="48"/>
      <c r="DJ26" s="44"/>
    </row>
    <row r="27" spans="4:114" ht="3" customHeight="1">
      <c r="D27" s="372"/>
      <c r="E27" s="373"/>
      <c r="F27" s="373"/>
      <c r="G27" s="373"/>
      <c r="H27" s="373"/>
      <c r="I27" s="373"/>
      <c r="J27" s="373"/>
      <c r="K27" s="373"/>
      <c r="L27" s="373"/>
      <c r="M27" s="373"/>
      <c r="N27" s="373"/>
      <c r="O27" s="373"/>
      <c r="P27" s="373"/>
      <c r="Q27" s="374"/>
      <c r="R27" s="154"/>
      <c r="S27" s="155"/>
      <c r="T27" s="155"/>
      <c r="U27" s="155"/>
      <c r="V27" s="155"/>
      <c r="W27" s="155"/>
      <c r="X27" s="155"/>
      <c r="Y27" s="155"/>
      <c r="Z27" s="155"/>
      <c r="AA27" s="155"/>
      <c r="AB27" s="155"/>
      <c r="AC27" s="155"/>
      <c r="AD27" s="155"/>
      <c r="AE27" s="155"/>
      <c r="AF27" s="155"/>
      <c r="AG27" s="155"/>
      <c r="AH27" s="155"/>
      <c r="AI27" s="155"/>
      <c r="AJ27" s="156"/>
      <c r="AM27" s="51"/>
      <c r="AO27" s="372"/>
      <c r="AP27" s="373"/>
      <c r="AQ27" s="373"/>
      <c r="AR27" s="373"/>
      <c r="AS27" s="373"/>
      <c r="AT27" s="373"/>
      <c r="AU27" s="373"/>
      <c r="AV27" s="373"/>
      <c r="AW27" s="373"/>
      <c r="AX27" s="373"/>
      <c r="AY27" s="373"/>
      <c r="AZ27" s="373"/>
      <c r="BA27" s="373"/>
      <c r="BB27" s="374"/>
      <c r="BC27" s="154"/>
      <c r="BD27" s="155"/>
      <c r="BE27" s="155"/>
      <c r="BF27" s="155"/>
      <c r="BG27" s="155"/>
      <c r="BH27" s="155"/>
      <c r="BI27" s="155"/>
      <c r="BJ27" s="155"/>
      <c r="BK27" s="155"/>
      <c r="BL27" s="155"/>
      <c r="BM27" s="155"/>
      <c r="BN27" s="155"/>
      <c r="BO27" s="155"/>
      <c r="BP27" s="155"/>
      <c r="BQ27" s="155"/>
      <c r="BR27" s="155"/>
      <c r="BS27" s="155"/>
      <c r="BT27" s="155"/>
      <c r="BU27" s="156"/>
      <c r="BW27" s="48"/>
      <c r="BX27" s="51"/>
      <c r="BZ27" s="372"/>
      <c r="CA27" s="373"/>
      <c r="CB27" s="373"/>
      <c r="CC27" s="373"/>
      <c r="CD27" s="373"/>
      <c r="CE27" s="373"/>
      <c r="CF27" s="373"/>
      <c r="CG27" s="373"/>
      <c r="CH27" s="373"/>
      <c r="CI27" s="373"/>
      <c r="CJ27" s="373"/>
      <c r="CK27" s="373"/>
      <c r="CL27" s="373"/>
      <c r="CM27" s="373"/>
      <c r="CN27" s="374"/>
      <c r="CO27" s="154"/>
      <c r="CP27" s="155"/>
      <c r="CQ27" s="155"/>
      <c r="CR27" s="155"/>
      <c r="CS27" s="155"/>
      <c r="CT27" s="155"/>
      <c r="CU27" s="155"/>
      <c r="CV27" s="155"/>
      <c r="CW27" s="155"/>
      <c r="CX27" s="155"/>
      <c r="CY27" s="155"/>
      <c r="CZ27" s="155"/>
      <c r="DA27" s="155"/>
      <c r="DB27" s="155"/>
      <c r="DC27" s="155"/>
      <c r="DD27" s="155"/>
      <c r="DE27" s="155"/>
      <c r="DF27" s="155"/>
      <c r="DG27" s="156"/>
      <c r="DI27" s="48"/>
      <c r="DJ27" s="44"/>
    </row>
    <row r="28" spans="4:114" ht="3" customHeight="1">
      <c r="D28" s="375"/>
      <c r="E28" s="376"/>
      <c r="F28" s="376"/>
      <c r="G28" s="376"/>
      <c r="H28" s="376"/>
      <c r="I28" s="376"/>
      <c r="J28" s="376"/>
      <c r="K28" s="376"/>
      <c r="L28" s="376"/>
      <c r="M28" s="376"/>
      <c r="N28" s="376"/>
      <c r="O28" s="376"/>
      <c r="P28" s="376"/>
      <c r="Q28" s="377"/>
      <c r="R28" s="157"/>
      <c r="S28" s="158"/>
      <c r="T28" s="158"/>
      <c r="U28" s="158"/>
      <c r="V28" s="158"/>
      <c r="W28" s="158"/>
      <c r="X28" s="158"/>
      <c r="Y28" s="158"/>
      <c r="Z28" s="158"/>
      <c r="AA28" s="158"/>
      <c r="AB28" s="158"/>
      <c r="AC28" s="158"/>
      <c r="AD28" s="158"/>
      <c r="AE28" s="158"/>
      <c r="AF28" s="158"/>
      <c r="AG28" s="158"/>
      <c r="AH28" s="158"/>
      <c r="AI28" s="158"/>
      <c r="AJ28" s="159"/>
      <c r="AM28" s="51"/>
      <c r="AO28" s="375"/>
      <c r="AP28" s="376"/>
      <c r="AQ28" s="376"/>
      <c r="AR28" s="376"/>
      <c r="AS28" s="376"/>
      <c r="AT28" s="376"/>
      <c r="AU28" s="376"/>
      <c r="AV28" s="376"/>
      <c r="AW28" s="376"/>
      <c r="AX28" s="376"/>
      <c r="AY28" s="376"/>
      <c r="AZ28" s="376"/>
      <c r="BA28" s="376"/>
      <c r="BB28" s="377"/>
      <c r="BC28" s="157"/>
      <c r="BD28" s="158"/>
      <c r="BE28" s="158"/>
      <c r="BF28" s="158"/>
      <c r="BG28" s="158"/>
      <c r="BH28" s="158"/>
      <c r="BI28" s="158"/>
      <c r="BJ28" s="158"/>
      <c r="BK28" s="158"/>
      <c r="BL28" s="158"/>
      <c r="BM28" s="158"/>
      <c r="BN28" s="158"/>
      <c r="BO28" s="158"/>
      <c r="BP28" s="158"/>
      <c r="BQ28" s="158"/>
      <c r="BR28" s="158"/>
      <c r="BS28" s="158"/>
      <c r="BT28" s="158"/>
      <c r="BU28" s="159"/>
      <c r="BW28" s="48"/>
      <c r="BX28" s="51"/>
      <c r="BZ28" s="375"/>
      <c r="CA28" s="376"/>
      <c r="CB28" s="376"/>
      <c r="CC28" s="376"/>
      <c r="CD28" s="376"/>
      <c r="CE28" s="376"/>
      <c r="CF28" s="376"/>
      <c r="CG28" s="376"/>
      <c r="CH28" s="376"/>
      <c r="CI28" s="376"/>
      <c r="CJ28" s="376"/>
      <c r="CK28" s="376"/>
      <c r="CL28" s="376"/>
      <c r="CM28" s="376"/>
      <c r="CN28" s="377"/>
      <c r="CO28" s="157"/>
      <c r="CP28" s="158"/>
      <c r="CQ28" s="158"/>
      <c r="CR28" s="158"/>
      <c r="CS28" s="158"/>
      <c r="CT28" s="158"/>
      <c r="CU28" s="158"/>
      <c r="CV28" s="158"/>
      <c r="CW28" s="158"/>
      <c r="CX28" s="158"/>
      <c r="CY28" s="158"/>
      <c r="CZ28" s="158"/>
      <c r="DA28" s="158"/>
      <c r="DB28" s="158"/>
      <c r="DC28" s="158"/>
      <c r="DD28" s="158"/>
      <c r="DE28" s="158"/>
      <c r="DF28" s="158"/>
      <c r="DG28" s="159"/>
      <c r="DI28" s="48"/>
      <c r="DJ28" s="44"/>
    </row>
    <row r="29" spans="4:114" ht="3" customHeight="1">
      <c r="D29" s="360" t="s">
        <v>26</v>
      </c>
      <c r="E29" s="361"/>
      <c r="F29" s="361"/>
      <c r="G29" s="361"/>
      <c r="H29" s="361"/>
      <c r="I29" s="361"/>
      <c r="J29" s="361"/>
      <c r="K29" s="361"/>
      <c r="L29" s="361"/>
      <c r="M29" s="361"/>
      <c r="N29" s="361"/>
      <c r="O29" s="361"/>
      <c r="P29" s="361"/>
      <c r="Q29" s="362"/>
      <c r="R29" s="330" t="s">
        <v>4</v>
      </c>
      <c r="S29" s="331"/>
      <c r="T29" s="331"/>
      <c r="U29" s="331"/>
      <c r="V29" s="331"/>
      <c r="W29" s="331"/>
      <c r="X29" s="331"/>
      <c r="Y29" s="331"/>
      <c r="Z29" s="331"/>
      <c r="AA29" s="331"/>
      <c r="AB29" s="331"/>
      <c r="AC29" s="331"/>
      <c r="AD29" s="331"/>
      <c r="AE29" s="331"/>
      <c r="AF29" s="331"/>
      <c r="AG29" s="331"/>
      <c r="AH29" s="331"/>
      <c r="AI29" s="331"/>
      <c r="AJ29" s="332"/>
      <c r="AM29" s="51"/>
      <c r="AO29" s="360" t="s">
        <v>26</v>
      </c>
      <c r="AP29" s="361"/>
      <c r="AQ29" s="361"/>
      <c r="AR29" s="361"/>
      <c r="AS29" s="361"/>
      <c r="AT29" s="361"/>
      <c r="AU29" s="361"/>
      <c r="AV29" s="361"/>
      <c r="AW29" s="361"/>
      <c r="AX29" s="361"/>
      <c r="AY29" s="361"/>
      <c r="AZ29" s="361"/>
      <c r="BA29" s="361"/>
      <c r="BB29" s="362"/>
      <c r="BC29" s="330" t="s">
        <v>4</v>
      </c>
      <c r="BD29" s="331"/>
      <c r="BE29" s="331"/>
      <c r="BF29" s="331"/>
      <c r="BG29" s="331"/>
      <c r="BH29" s="331"/>
      <c r="BI29" s="331"/>
      <c r="BJ29" s="331"/>
      <c r="BK29" s="331"/>
      <c r="BL29" s="331"/>
      <c r="BM29" s="331"/>
      <c r="BN29" s="331"/>
      <c r="BO29" s="331"/>
      <c r="BP29" s="331"/>
      <c r="BQ29" s="331"/>
      <c r="BR29" s="331"/>
      <c r="BS29" s="331"/>
      <c r="BT29" s="331"/>
      <c r="BU29" s="332"/>
      <c r="BW29" s="48"/>
      <c r="BX29" s="51"/>
      <c r="BZ29" s="360" t="s">
        <v>26</v>
      </c>
      <c r="CA29" s="361"/>
      <c r="CB29" s="361"/>
      <c r="CC29" s="361"/>
      <c r="CD29" s="361"/>
      <c r="CE29" s="361"/>
      <c r="CF29" s="361"/>
      <c r="CG29" s="361"/>
      <c r="CH29" s="361"/>
      <c r="CI29" s="361"/>
      <c r="CJ29" s="361"/>
      <c r="CK29" s="361"/>
      <c r="CL29" s="361"/>
      <c r="CM29" s="361"/>
      <c r="CN29" s="362"/>
      <c r="CO29" s="330" t="s">
        <v>4</v>
      </c>
      <c r="CP29" s="331"/>
      <c r="CQ29" s="331"/>
      <c r="CR29" s="331"/>
      <c r="CS29" s="331"/>
      <c r="CT29" s="331"/>
      <c r="CU29" s="331"/>
      <c r="CV29" s="331"/>
      <c r="CW29" s="331"/>
      <c r="CX29" s="331"/>
      <c r="CY29" s="331"/>
      <c r="CZ29" s="331"/>
      <c r="DA29" s="331"/>
      <c r="DB29" s="331"/>
      <c r="DC29" s="331"/>
      <c r="DD29" s="331"/>
      <c r="DE29" s="331"/>
      <c r="DF29" s="331"/>
      <c r="DG29" s="332"/>
      <c r="DI29" s="48"/>
      <c r="DJ29" s="44"/>
    </row>
    <row r="30" spans="4:114" ht="3" customHeight="1">
      <c r="D30" s="363"/>
      <c r="E30" s="364"/>
      <c r="F30" s="364"/>
      <c r="G30" s="364"/>
      <c r="H30" s="364"/>
      <c r="I30" s="364"/>
      <c r="J30" s="364"/>
      <c r="K30" s="364"/>
      <c r="L30" s="364"/>
      <c r="M30" s="364"/>
      <c r="N30" s="364"/>
      <c r="O30" s="364"/>
      <c r="P30" s="364"/>
      <c r="Q30" s="365"/>
      <c r="R30" s="333"/>
      <c r="S30" s="334"/>
      <c r="T30" s="334"/>
      <c r="U30" s="334"/>
      <c r="V30" s="334"/>
      <c r="W30" s="334"/>
      <c r="X30" s="334"/>
      <c r="Y30" s="334"/>
      <c r="Z30" s="334"/>
      <c r="AA30" s="334"/>
      <c r="AB30" s="334"/>
      <c r="AC30" s="334"/>
      <c r="AD30" s="334"/>
      <c r="AE30" s="334"/>
      <c r="AF30" s="334"/>
      <c r="AG30" s="334"/>
      <c r="AH30" s="334"/>
      <c r="AI30" s="334"/>
      <c r="AJ30" s="335"/>
      <c r="AM30" s="51"/>
      <c r="AO30" s="363"/>
      <c r="AP30" s="364"/>
      <c r="AQ30" s="364"/>
      <c r="AR30" s="364"/>
      <c r="AS30" s="364"/>
      <c r="AT30" s="364"/>
      <c r="AU30" s="364"/>
      <c r="AV30" s="364"/>
      <c r="AW30" s="364"/>
      <c r="AX30" s="364"/>
      <c r="AY30" s="364"/>
      <c r="AZ30" s="364"/>
      <c r="BA30" s="364"/>
      <c r="BB30" s="365"/>
      <c r="BC30" s="333"/>
      <c r="BD30" s="334"/>
      <c r="BE30" s="334"/>
      <c r="BF30" s="334"/>
      <c r="BG30" s="334"/>
      <c r="BH30" s="334"/>
      <c r="BI30" s="334"/>
      <c r="BJ30" s="334"/>
      <c r="BK30" s="334"/>
      <c r="BL30" s="334"/>
      <c r="BM30" s="334"/>
      <c r="BN30" s="334"/>
      <c r="BO30" s="334"/>
      <c r="BP30" s="334"/>
      <c r="BQ30" s="334"/>
      <c r="BR30" s="334"/>
      <c r="BS30" s="334"/>
      <c r="BT30" s="334"/>
      <c r="BU30" s="335"/>
      <c r="BW30" s="48"/>
      <c r="BX30" s="51"/>
      <c r="BZ30" s="363"/>
      <c r="CA30" s="364"/>
      <c r="CB30" s="364"/>
      <c r="CC30" s="364"/>
      <c r="CD30" s="364"/>
      <c r="CE30" s="364"/>
      <c r="CF30" s="364"/>
      <c r="CG30" s="364"/>
      <c r="CH30" s="364"/>
      <c r="CI30" s="364"/>
      <c r="CJ30" s="364"/>
      <c r="CK30" s="364"/>
      <c r="CL30" s="364"/>
      <c r="CM30" s="364"/>
      <c r="CN30" s="365"/>
      <c r="CO30" s="333"/>
      <c r="CP30" s="334"/>
      <c r="CQ30" s="334"/>
      <c r="CR30" s="334"/>
      <c r="CS30" s="334"/>
      <c r="CT30" s="334"/>
      <c r="CU30" s="334"/>
      <c r="CV30" s="334"/>
      <c r="CW30" s="334"/>
      <c r="CX30" s="334"/>
      <c r="CY30" s="334"/>
      <c r="CZ30" s="334"/>
      <c r="DA30" s="334"/>
      <c r="DB30" s="334"/>
      <c r="DC30" s="334"/>
      <c r="DD30" s="334"/>
      <c r="DE30" s="334"/>
      <c r="DF30" s="334"/>
      <c r="DG30" s="335"/>
      <c r="DI30" s="48"/>
      <c r="DJ30" s="44"/>
    </row>
    <row r="31" spans="4:114" ht="3" customHeight="1">
      <c r="D31" s="363"/>
      <c r="E31" s="364"/>
      <c r="F31" s="364"/>
      <c r="G31" s="364"/>
      <c r="H31" s="364"/>
      <c r="I31" s="364"/>
      <c r="J31" s="364"/>
      <c r="K31" s="364"/>
      <c r="L31" s="364"/>
      <c r="M31" s="364"/>
      <c r="N31" s="364"/>
      <c r="O31" s="364"/>
      <c r="P31" s="364"/>
      <c r="Q31" s="365"/>
      <c r="R31" s="333"/>
      <c r="S31" s="334"/>
      <c r="T31" s="334"/>
      <c r="U31" s="334"/>
      <c r="V31" s="334"/>
      <c r="W31" s="334"/>
      <c r="X31" s="334"/>
      <c r="Y31" s="334"/>
      <c r="Z31" s="334"/>
      <c r="AA31" s="334"/>
      <c r="AB31" s="334"/>
      <c r="AC31" s="334"/>
      <c r="AD31" s="334"/>
      <c r="AE31" s="334"/>
      <c r="AF31" s="334"/>
      <c r="AG31" s="334"/>
      <c r="AH31" s="334"/>
      <c r="AI31" s="334"/>
      <c r="AJ31" s="335"/>
      <c r="AM31" s="51"/>
      <c r="AO31" s="363"/>
      <c r="AP31" s="364"/>
      <c r="AQ31" s="364"/>
      <c r="AR31" s="364"/>
      <c r="AS31" s="364"/>
      <c r="AT31" s="364"/>
      <c r="AU31" s="364"/>
      <c r="AV31" s="364"/>
      <c r="AW31" s="364"/>
      <c r="AX31" s="364"/>
      <c r="AY31" s="364"/>
      <c r="AZ31" s="364"/>
      <c r="BA31" s="364"/>
      <c r="BB31" s="365"/>
      <c r="BC31" s="333"/>
      <c r="BD31" s="334"/>
      <c r="BE31" s="334"/>
      <c r="BF31" s="334"/>
      <c r="BG31" s="334"/>
      <c r="BH31" s="334"/>
      <c r="BI31" s="334"/>
      <c r="BJ31" s="334"/>
      <c r="BK31" s="334"/>
      <c r="BL31" s="334"/>
      <c r="BM31" s="334"/>
      <c r="BN31" s="334"/>
      <c r="BO31" s="334"/>
      <c r="BP31" s="334"/>
      <c r="BQ31" s="334"/>
      <c r="BR31" s="334"/>
      <c r="BS31" s="334"/>
      <c r="BT31" s="334"/>
      <c r="BU31" s="335"/>
      <c r="BW31" s="48"/>
      <c r="BX31" s="51"/>
      <c r="BZ31" s="363"/>
      <c r="CA31" s="364"/>
      <c r="CB31" s="364"/>
      <c r="CC31" s="364"/>
      <c r="CD31" s="364"/>
      <c r="CE31" s="364"/>
      <c r="CF31" s="364"/>
      <c r="CG31" s="364"/>
      <c r="CH31" s="364"/>
      <c r="CI31" s="364"/>
      <c r="CJ31" s="364"/>
      <c r="CK31" s="364"/>
      <c r="CL31" s="364"/>
      <c r="CM31" s="364"/>
      <c r="CN31" s="365"/>
      <c r="CO31" s="333"/>
      <c r="CP31" s="334"/>
      <c r="CQ31" s="334"/>
      <c r="CR31" s="334"/>
      <c r="CS31" s="334"/>
      <c r="CT31" s="334"/>
      <c r="CU31" s="334"/>
      <c r="CV31" s="334"/>
      <c r="CW31" s="334"/>
      <c r="CX31" s="334"/>
      <c r="CY31" s="334"/>
      <c r="CZ31" s="334"/>
      <c r="DA31" s="334"/>
      <c r="DB31" s="334"/>
      <c r="DC31" s="334"/>
      <c r="DD31" s="334"/>
      <c r="DE31" s="334"/>
      <c r="DF31" s="334"/>
      <c r="DG31" s="335"/>
      <c r="DI31" s="48"/>
      <c r="DJ31" s="44"/>
    </row>
    <row r="32" spans="4:114" ht="3.75" customHeight="1">
      <c r="D32" s="363"/>
      <c r="E32" s="364"/>
      <c r="F32" s="364"/>
      <c r="G32" s="364"/>
      <c r="H32" s="364"/>
      <c r="I32" s="364"/>
      <c r="J32" s="364"/>
      <c r="K32" s="364"/>
      <c r="L32" s="364"/>
      <c r="M32" s="364"/>
      <c r="N32" s="364"/>
      <c r="O32" s="364"/>
      <c r="P32" s="364"/>
      <c r="Q32" s="365"/>
      <c r="R32" s="333"/>
      <c r="S32" s="334"/>
      <c r="T32" s="334"/>
      <c r="U32" s="334"/>
      <c r="V32" s="334"/>
      <c r="W32" s="334"/>
      <c r="X32" s="334"/>
      <c r="Y32" s="334"/>
      <c r="Z32" s="334"/>
      <c r="AA32" s="334"/>
      <c r="AB32" s="334"/>
      <c r="AC32" s="334"/>
      <c r="AD32" s="334"/>
      <c r="AE32" s="334"/>
      <c r="AF32" s="334"/>
      <c r="AG32" s="334"/>
      <c r="AH32" s="334"/>
      <c r="AI32" s="334"/>
      <c r="AJ32" s="335"/>
      <c r="AM32" s="51"/>
      <c r="AO32" s="363"/>
      <c r="AP32" s="364"/>
      <c r="AQ32" s="364"/>
      <c r="AR32" s="364"/>
      <c r="AS32" s="364"/>
      <c r="AT32" s="364"/>
      <c r="AU32" s="364"/>
      <c r="AV32" s="364"/>
      <c r="AW32" s="364"/>
      <c r="AX32" s="364"/>
      <c r="AY32" s="364"/>
      <c r="AZ32" s="364"/>
      <c r="BA32" s="364"/>
      <c r="BB32" s="365"/>
      <c r="BC32" s="333"/>
      <c r="BD32" s="334"/>
      <c r="BE32" s="334"/>
      <c r="BF32" s="334"/>
      <c r="BG32" s="334"/>
      <c r="BH32" s="334"/>
      <c r="BI32" s="334"/>
      <c r="BJ32" s="334"/>
      <c r="BK32" s="334"/>
      <c r="BL32" s="334"/>
      <c r="BM32" s="334"/>
      <c r="BN32" s="334"/>
      <c r="BO32" s="334"/>
      <c r="BP32" s="334"/>
      <c r="BQ32" s="334"/>
      <c r="BR32" s="334"/>
      <c r="BS32" s="334"/>
      <c r="BT32" s="334"/>
      <c r="BU32" s="335"/>
      <c r="BW32" s="48"/>
      <c r="BX32" s="51"/>
      <c r="BZ32" s="363"/>
      <c r="CA32" s="364"/>
      <c r="CB32" s="364"/>
      <c r="CC32" s="364"/>
      <c r="CD32" s="364"/>
      <c r="CE32" s="364"/>
      <c r="CF32" s="364"/>
      <c r="CG32" s="364"/>
      <c r="CH32" s="364"/>
      <c r="CI32" s="364"/>
      <c r="CJ32" s="364"/>
      <c r="CK32" s="364"/>
      <c r="CL32" s="364"/>
      <c r="CM32" s="364"/>
      <c r="CN32" s="365"/>
      <c r="CO32" s="333"/>
      <c r="CP32" s="334"/>
      <c r="CQ32" s="334"/>
      <c r="CR32" s="334"/>
      <c r="CS32" s="334"/>
      <c r="CT32" s="334"/>
      <c r="CU32" s="334"/>
      <c r="CV32" s="334"/>
      <c r="CW32" s="334"/>
      <c r="CX32" s="334"/>
      <c r="CY32" s="334"/>
      <c r="CZ32" s="334"/>
      <c r="DA32" s="334"/>
      <c r="DB32" s="334"/>
      <c r="DC32" s="334"/>
      <c r="DD32" s="334"/>
      <c r="DE32" s="334"/>
      <c r="DF32" s="334"/>
      <c r="DG32" s="335"/>
      <c r="DI32" s="48"/>
      <c r="DJ32" s="44"/>
    </row>
    <row r="33" spans="4:114" ht="3" customHeight="1">
      <c r="D33" s="363"/>
      <c r="E33" s="364"/>
      <c r="F33" s="364"/>
      <c r="G33" s="364"/>
      <c r="H33" s="364"/>
      <c r="I33" s="364"/>
      <c r="J33" s="364"/>
      <c r="K33" s="364"/>
      <c r="L33" s="364"/>
      <c r="M33" s="364"/>
      <c r="N33" s="364"/>
      <c r="O33" s="364"/>
      <c r="P33" s="364"/>
      <c r="Q33" s="365"/>
      <c r="R33" s="333"/>
      <c r="S33" s="334"/>
      <c r="T33" s="334"/>
      <c r="U33" s="334"/>
      <c r="V33" s="334"/>
      <c r="W33" s="334"/>
      <c r="X33" s="334"/>
      <c r="Y33" s="334"/>
      <c r="Z33" s="334"/>
      <c r="AA33" s="334"/>
      <c r="AB33" s="334"/>
      <c r="AC33" s="334"/>
      <c r="AD33" s="334"/>
      <c r="AE33" s="334"/>
      <c r="AF33" s="334"/>
      <c r="AG33" s="334"/>
      <c r="AH33" s="334"/>
      <c r="AI33" s="334"/>
      <c r="AJ33" s="335"/>
      <c r="AM33" s="51"/>
      <c r="AO33" s="363"/>
      <c r="AP33" s="364"/>
      <c r="AQ33" s="364"/>
      <c r="AR33" s="364"/>
      <c r="AS33" s="364"/>
      <c r="AT33" s="364"/>
      <c r="AU33" s="364"/>
      <c r="AV33" s="364"/>
      <c r="AW33" s="364"/>
      <c r="AX33" s="364"/>
      <c r="AY33" s="364"/>
      <c r="AZ33" s="364"/>
      <c r="BA33" s="364"/>
      <c r="BB33" s="365"/>
      <c r="BC33" s="333"/>
      <c r="BD33" s="334"/>
      <c r="BE33" s="334"/>
      <c r="BF33" s="334"/>
      <c r="BG33" s="334"/>
      <c r="BH33" s="334"/>
      <c r="BI33" s="334"/>
      <c r="BJ33" s="334"/>
      <c r="BK33" s="334"/>
      <c r="BL33" s="334"/>
      <c r="BM33" s="334"/>
      <c r="BN33" s="334"/>
      <c r="BO33" s="334"/>
      <c r="BP33" s="334"/>
      <c r="BQ33" s="334"/>
      <c r="BR33" s="334"/>
      <c r="BS33" s="334"/>
      <c r="BT33" s="334"/>
      <c r="BU33" s="335"/>
      <c r="BW33" s="48"/>
      <c r="BX33" s="51"/>
      <c r="BZ33" s="363"/>
      <c r="CA33" s="364"/>
      <c r="CB33" s="364"/>
      <c r="CC33" s="364"/>
      <c r="CD33" s="364"/>
      <c r="CE33" s="364"/>
      <c r="CF33" s="364"/>
      <c r="CG33" s="364"/>
      <c r="CH33" s="364"/>
      <c r="CI33" s="364"/>
      <c r="CJ33" s="364"/>
      <c r="CK33" s="364"/>
      <c r="CL33" s="364"/>
      <c r="CM33" s="364"/>
      <c r="CN33" s="365"/>
      <c r="CO33" s="333"/>
      <c r="CP33" s="334"/>
      <c r="CQ33" s="334"/>
      <c r="CR33" s="334"/>
      <c r="CS33" s="334"/>
      <c r="CT33" s="334"/>
      <c r="CU33" s="334"/>
      <c r="CV33" s="334"/>
      <c r="CW33" s="334"/>
      <c r="CX33" s="334"/>
      <c r="CY33" s="334"/>
      <c r="CZ33" s="334"/>
      <c r="DA33" s="334"/>
      <c r="DB33" s="334"/>
      <c r="DC33" s="334"/>
      <c r="DD33" s="334"/>
      <c r="DE33" s="334"/>
      <c r="DF33" s="334"/>
      <c r="DG33" s="335"/>
      <c r="DI33" s="48"/>
      <c r="DJ33" s="44"/>
    </row>
    <row r="34" spans="4:114" ht="3" customHeight="1">
      <c r="D34" s="366"/>
      <c r="E34" s="367"/>
      <c r="F34" s="367"/>
      <c r="G34" s="367"/>
      <c r="H34" s="367"/>
      <c r="I34" s="367"/>
      <c r="J34" s="367"/>
      <c r="K34" s="367"/>
      <c r="L34" s="367"/>
      <c r="M34" s="367"/>
      <c r="N34" s="367"/>
      <c r="O34" s="367"/>
      <c r="P34" s="367"/>
      <c r="Q34" s="368"/>
      <c r="R34" s="336"/>
      <c r="S34" s="337"/>
      <c r="T34" s="337"/>
      <c r="U34" s="337"/>
      <c r="V34" s="337"/>
      <c r="W34" s="337"/>
      <c r="X34" s="337"/>
      <c r="Y34" s="337"/>
      <c r="Z34" s="337"/>
      <c r="AA34" s="337"/>
      <c r="AB34" s="337"/>
      <c r="AC34" s="337"/>
      <c r="AD34" s="337"/>
      <c r="AE34" s="337"/>
      <c r="AF34" s="337"/>
      <c r="AG34" s="337"/>
      <c r="AH34" s="337"/>
      <c r="AI34" s="337"/>
      <c r="AJ34" s="338"/>
      <c r="AM34" s="51"/>
      <c r="AO34" s="366"/>
      <c r="AP34" s="367"/>
      <c r="AQ34" s="367"/>
      <c r="AR34" s="367"/>
      <c r="AS34" s="367"/>
      <c r="AT34" s="367"/>
      <c r="AU34" s="367"/>
      <c r="AV34" s="367"/>
      <c r="AW34" s="367"/>
      <c r="AX34" s="367"/>
      <c r="AY34" s="367"/>
      <c r="AZ34" s="367"/>
      <c r="BA34" s="367"/>
      <c r="BB34" s="368"/>
      <c r="BC34" s="336"/>
      <c r="BD34" s="337"/>
      <c r="BE34" s="337"/>
      <c r="BF34" s="337"/>
      <c r="BG34" s="337"/>
      <c r="BH34" s="337"/>
      <c r="BI34" s="337"/>
      <c r="BJ34" s="337"/>
      <c r="BK34" s="337"/>
      <c r="BL34" s="337"/>
      <c r="BM34" s="337"/>
      <c r="BN34" s="337"/>
      <c r="BO34" s="337"/>
      <c r="BP34" s="337"/>
      <c r="BQ34" s="337"/>
      <c r="BR34" s="337"/>
      <c r="BS34" s="337"/>
      <c r="BT34" s="337"/>
      <c r="BU34" s="338"/>
      <c r="BW34" s="48"/>
      <c r="BX34" s="51"/>
      <c r="BZ34" s="366"/>
      <c r="CA34" s="367"/>
      <c r="CB34" s="367"/>
      <c r="CC34" s="367"/>
      <c r="CD34" s="367"/>
      <c r="CE34" s="367"/>
      <c r="CF34" s="367"/>
      <c r="CG34" s="367"/>
      <c r="CH34" s="367"/>
      <c r="CI34" s="367"/>
      <c r="CJ34" s="367"/>
      <c r="CK34" s="367"/>
      <c r="CL34" s="367"/>
      <c r="CM34" s="367"/>
      <c r="CN34" s="368"/>
      <c r="CO34" s="336"/>
      <c r="CP34" s="337"/>
      <c r="CQ34" s="337"/>
      <c r="CR34" s="337"/>
      <c r="CS34" s="337"/>
      <c r="CT34" s="337"/>
      <c r="CU34" s="337"/>
      <c r="CV34" s="337"/>
      <c r="CW34" s="337"/>
      <c r="CX34" s="337"/>
      <c r="CY34" s="337"/>
      <c r="CZ34" s="337"/>
      <c r="DA34" s="337"/>
      <c r="DB34" s="337"/>
      <c r="DC34" s="337"/>
      <c r="DD34" s="337"/>
      <c r="DE34" s="337"/>
      <c r="DF34" s="337"/>
      <c r="DG34" s="338"/>
      <c r="DI34" s="48"/>
      <c r="DJ34" s="44"/>
    </row>
    <row r="35" spans="4:114" ht="3" customHeight="1">
      <c r="D35" s="2"/>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4"/>
      <c r="AM35" s="51"/>
      <c r="AO35" s="2"/>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4"/>
      <c r="BW35" s="48"/>
      <c r="BX35" s="51"/>
      <c r="BZ35" s="2"/>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4"/>
      <c r="DI35" s="48"/>
      <c r="DJ35" s="44"/>
    </row>
    <row r="36" spans="4:114" ht="3" customHeight="1">
      <c r="D36" s="5"/>
      <c r="AJ36" s="6"/>
      <c r="AM36" s="51"/>
      <c r="AO36" s="5"/>
      <c r="BU36" s="6"/>
      <c r="BW36" s="48"/>
      <c r="BX36" s="51"/>
      <c r="BZ36" s="5"/>
      <c r="DG36" s="6"/>
      <c r="DI36" s="48"/>
      <c r="DJ36" s="44"/>
    </row>
    <row r="37" spans="4:114" ht="3" customHeight="1">
      <c r="D37" s="5"/>
      <c r="AJ37" s="6"/>
      <c r="AM37" s="51"/>
      <c r="AO37" s="5"/>
      <c r="BU37" s="6"/>
      <c r="BW37" s="48"/>
      <c r="BX37" s="51"/>
      <c r="BZ37" s="5"/>
      <c r="DG37" s="6"/>
      <c r="DI37" s="48"/>
      <c r="DJ37" s="44"/>
    </row>
    <row r="38" spans="4:114" ht="3" customHeight="1">
      <c r="D38" s="5"/>
      <c r="AJ38" s="6"/>
      <c r="AM38" s="51"/>
      <c r="AO38" s="5"/>
      <c r="BU38" s="6"/>
      <c r="BW38" s="48"/>
      <c r="BX38" s="51"/>
      <c r="BZ38" s="5"/>
      <c r="DG38" s="6"/>
      <c r="DI38" s="48"/>
      <c r="DJ38" s="44"/>
    </row>
    <row r="39" spans="4:114" ht="3" customHeight="1">
      <c r="D39" s="253" t="s">
        <v>5</v>
      </c>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5"/>
      <c r="AM39" s="51"/>
      <c r="AO39" s="253" t="s">
        <v>5</v>
      </c>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4"/>
      <c r="BN39" s="254"/>
      <c r="BO39" s="254"/>
      <c r="BP39" s="254"/>
      <c r="BQ39" s="254"/>
      <c r="BR39" s="254"/>
      <c r="BS39" s="254"/>
      <c r="BT39" s="254"/>
      <c r="BU39" s="255"/>
      <c r="BW39" s="48"/>
      <c r="BX39" s="51"/>
      <c r="BZ39" s="253" t="s">
        <v>5</v>
      </c>
      <c r="CA39" s="254"/>
      <c r="CB39" s="254"/>
      <c r="CC39" s="254"/>
      <c r="CD39" s="254"/>
      <c r="CE39" s="254"/>
      <c r="CF39" s="254"/>
      <c r="CG39" s="254"/>
      <c r="CH39" s="254"/>
      <c r="CI39" s="254"/>
      <c r="CJ39" s="254"/>
      <c r="CK39" s="254"/>
      <c r="CL39" s="254"/>
      <c r="CM39" s="254"/>
      <c r="CN39" s="254"/>
      <c r="CO39" s="254"/>
      <c r="CP39" s="254"/>
      <c r="CQ39" s="254"/>
      <c r="CR39" s="254"/>
      <c r="CS39" s="254"/>
      <c r="CT39" s="254"/>
      <c r="CU39" s="254"/>
      <c r="CV39" s="254"/>
      <c r="CW39" s="254"/>
      <c r="CX39" s="254"/>
      <c r="CY39" s="254"/>
      <c r="CZ39" s="254"/>
      <c r="DA39" s="254"/>
      <c r="DB39" s="254"/>
      <c r="DC39" s="254"/>
      <c r="DD39" s="254"/>
      <c r="DE39" s="254"/>
      <c r="DF39" s="254"/>
      <c r="DG39" s="255"/>
      <c r="DI39" s="48"/>
      <c r="DJ39" s="44"/>
    </row>
    <row r="40" spans="4:114" ht="3" customHeight="1">
      <c r="D40" s="253"/>
      <c r="E40" s="254"/>
      <c r="F40" s="254"/>
      <c r="G40" s="254"/>
      <c r="H40" s="254"/>
      <c r="I40" s="254"/>
      <c r="J40" s="254"/>
      <c r="K40" s="254"/>
      <c r="L40" s="254"/>
      <c r="M40" s="254"/>
      <c r="N40" s="254"/>
      <c r="O40" s="254"/>
      <c r="P40" s="254"/>
      <c r="Q40" s="254"/>
      <c r="R40" s="254"/>
      <c r="S40" s="254"/>
      <c r="T40" s="254"/>
      <c r="U40" s="254"/>
      <c r="V40" s="254"/>
      <c r="W40" s="254"/>
      <c r="X40" s="254"/>
      <c r="Y40" s="254"/>
      <c r="Z40" s="254"/>
      <c r="AA40" s="254"/>
      <c r="AB40" s="254"/>
      <c r="AC40" s="254"/>
      <c r="AD40" s="254"/>
      <c r="AE40" s="254"/>
      <c r="AF40" s="254"/>
      <c r="AG40" s="254"/>
      <c r="AH40" s="254"/>
      <c r="AI40" s="254"/>
      <c r="AJ40" s="255"/>
      <c r="AM40" s="51"/>
      <c r="AO40" s="253"/>
      <c r="AP40" s="254"/>
      <c r="AQ40" s="254"/>
      <c r="AR40" s="254"/>
      <c r="AS40" s="254"/>
      <c r="AT40" s="254"/>
      <c r="AU40" s="254"/>
      <c r="AV40" s="254"/>
      <c r="AW40" s="254"/>
      <c r="AX40" s="254"/>
      <c r="AY40" s="254"/>
      <c r="AZ40" s="254"/>
      <c r="BA40" s="254"/>
      <c r="BB40" s="254"/>
      <c r="BC40" s="254"/>
      <c r="BD40" s="254"/>
      <c r="BE40" s="254"/>
      <c r="BF40" s="254"/>
      <c r="BG40" s="254"/>
      <c r="BH40" s="254"/>
      <c r="BI40" s="254"/>
      <c r="BJ40" s="254"/>
      <c r="BK40" s="254"/>
      <c r="BL40" s="254"/>
      <c r="BM40" s="254"/>
      <c r="BN40" s="254"/>
      <c r="BO40" s="254"/>
      <c r="BP40" s="254"/>
      <c r="BQ40" s="254"/>
      <c r="BR40" s="254"/>
      <c r="BS40" s="254"/>
      <c r="BT40" s="254"/>
      <c r="BU40" s="255"/>
      <c r="BW40" s="48"/>
      <c r="BX40" s="51"/>
      <c r="BZ40" s="253"/>
      <c r="CA40" s="254"/>
      <c r="CB40" s="254"/>
      <c r="CC40" s="254"/>
      <c r="CD40" s="254"/>
      <c r="CE40" s="254"/>
      <c r="CF40" s="254"/>
      <c r="CG40" s="254"/>
      <c r="CH40" s="254"/>
      <c r="CI40" s="254"/>
      <c r="CJ40" s="254"/>
      <c r="CK40" s="254"/>
      <c r="CL40" s="254"/>
      <c r="CM40" s="254"/>
      <c r="CN40" s="254"/>
      <c r="CO40" s="254"/>
      <c r="CP40" s="254"/>
      <c r="CQ40" s="254"/>
      <c r="CR40" s="254"/>
      <c r="CS40" s="254"/>
      <c r="CT40" s="254"/>
      <c r="CU40" s="254"/>
      <c r="CV40" s="254"/>
      <c r="CW40" s="254"/>
      <c r="CX40" s="254"/>
      <c r="CY40" s="254"/>
      <c r="CZ40" s="254"/>
      <c r="DA40" s="254"/>
      <c r="DB40" s="254"/>
      <c r="DC40" s="254"/>
      <c r="DD40" s="254"/>
      <c r="DE40" s="254"/>
      <c r="DF40" s="254"/>
      <c r="DG40" s="255"/>
      <c r="DI40" s="48"/>
      <c r="DJ40" s="44"/>
    </row>
    <row r="41" spans="4:114" ht="3" customHeight="1">
      <c r="D41" s="253"/>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5"/>
      <c r="AM41" s="51"/>
      <c r="AO41" s="253"/>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5"/>
      <c r="BW41" s="48"/>
      <c r="BX41" s="51"/>
      <c r="BZ41" s="253"/>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4"/>
      <c r="DE41" s="254"/>
      <c r="DF41" s="254"/>
      <c r="DG41" s="255"/>
      <c r="DI41" s="48"/>
      <c r="DJ41" s="44"/>
    </row>
    <row r="42" spans="4:114" ht="3" customHeight="1">
      <c r="D42" s="253"/>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254"/>
      <c r="AJ42" s="255"/>
      <c r="AM42" s="51"/>
      <c r="AO42" s="253"/>
      <c r="AP42" s="254"/>
      <c r="AQ42" s="254"/>
      <c r="AR42" s="254"/>
      <c r="AS42" s="254"/>
      <c r="AT42" s="254"/>
      <c r="AU42" s="254"/>
      <c r="AV42" s="254"/>
      <c r="AW42" s="254"/>
      <c r="AX42" s="254"/>
      <c r="AY42" s="254"/>
      <c r="AZ42" s="254"/>
      <c r="BA42" s="254"/>
      <c r="BB42" s="254"/>
      <c r="BC42" s="254"/>
      <c r="BD42" s="254"/>
      <c r="BE42" s="254"/>
      <c r="BF42" s="254"/>
      <c r="BG42" s="254"/>
      <c r="BH42" s="254"/>
      <c r="BI42" s="254"/>
      <c r="BJ42" s="254"/>
      <c r="BK42" s="254"/>
      <c r="BL42" s="254"/>
      <c r="BM42" s="254"/>
      <c r="BN42" s="254"/>
      <c r="BO42" s="254"/>
      <c r="BP42" s="254"/>
      <c r="BQ42" s="254"/>
      <c r="BR42" s="254"/>
      <c r="BS42" s="254"/>
      <c r="BT42" s="254"/>
      <c r="BU42" s="255"/>
      <c r="BW42" s="48"/>
      <c r="BX42" s="51"/>
      <c r="BZ42" s="253"/>
      <c r="CA42" s="254"/>
      <c r="CB42" s="254"/>
      <c r="CC42" s="254"/>
      <c r="CD42" s="254"/>
      <c r="CE42" s="254"/>
      <c r="CF42" s="254"/>
      <c r="CG42" s="254"/>
      <c r="CH42" s="254"/>
      <c r="CI42" s="254"/>
      <c r="CJ42" s="254"/>
      <c r="CK42" s="254"/>
      <c r="CL42" s="254"/>
      <c r="CM42" s="254"/>
      <c r="CN42" s="254"/>
      <c r="CO42" s="254"/>
      <c r="CP42" s="254"/>
      <c r="CQ42" s="254"/>
      <c r="CR42" s="254"/>
      <c r="CS42" s="254"/>
      <c r="CT42" s="254"/>
      <c r="CU42" s="254"/>
      <c r="CV42" s="254"/>
      <c r="CW42" s="254"/>
      <c r="CX42" s="254"/>
      <c r="CY42" s="254"/>
      <c r="CZ42" s="254"/>
      <c r="DA42" s="254"/>
      <c r="DB42" s="254"/>
      <c r="DC42" s="254"/>
      <c r="DD42" s="254"/>
      <c r="DE42" s="254"/>
      <c r="DF42" s="254"/>
      <c r="DG42" s="255"/>
      <c r="DI42" s="48"/>
      <c r="DJ42" s="44"/>
    </row>
    <row r="43" spans="4:114" ht="3" customHeight="1">
      <c r="D43" s="253"/>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5"/>
      <c r="AM43" s="51"/>
      <c r="AO43" s="253"/>
      <c r="AP43" s="254"/>
      <c r="AQ43" s="254"/>
      <c r="AR43" s="254"/>
      <c r="AS43" s="254"/>
      <c r="AT43" s="254"/>
      <c r="AU43" s="254"/>
      <c r="AV43" s="254"/>
      <c r="AW43" s="254"/>
      <c r="AX43" s="254"/>
      <c r="AY43" s="254"/>
      <c r="AZ43" s="254"/>
      <c r="BA43" s="254"/>
      <c r="BB43" s="254"/>
      <c r="BC43" s="254"/>
      <c r="BD43" s="254"/>
      <c r="BE43" s="254"/>
      <c r="BF43" s="254"/>
      <c r="BG43" s="254"/>
      <c r="BH43" s="254"/>
      <c r="BI43" s="254"/>
      <c r="BJ43" s="254"/>
      <c r="BK43" s="254"/>
      <c r="BL43" s="254"/>
      <c r="BM43" s="254"/>
      <c r="BN43" s="254"/>
      <c r="BO43" s="254"/>
      <c r="BP43" s="254"/>
      <c r="BQ43" s="254"/>
      <c r="BR43" s="254"/>
      <c r="BS43" s="254"/>
      <c r="BT43" s="254"/>
      <c r="BU43" s="255"/>
      <c r="BW43" s="48"/>
      <c r="BX43" s="51"/>
      <c r="BZ43" s="253"/>
      <c r="CA43" s="254"/>
      <c r="CB43" s="254"/>
      <c r="CC43" s="254"/>
      <c r="CD43" s="254"/>
      <c r="CE43" s="254"/>
      <c r="CF43" s="254"/>
      <c r="CG43" s="254"/>
      <c r="CH43" s="254"/>
      <c r="CI43" s="254"/>
      <c r="CJ43" s="254"/>
      <c r="CK43" s="254"/>
      <c r="CL43" s="254"/>
      <c r="CM43" s="254"/>
      <c r="CN43" s="254"/>
      <c r="CO43" s="254"/>
      <c r="CP43" s="254"/>
      <c r="CQ43" s="254"/>
      <c r="CR43" s="254"/>
      <c r="CS43" s="254"/>
      <c r="CT43" s="254"/>
      <c r="CU43" s="254"/>
      <c r="CV43" s="254"/>
      <c r="CW43" s="254"/>
      <c r="CX43" s="254"/>
      <c r="CY43" s="254"/>
      <c r="CZ43" s="254"/>
      <c r="DA43" s="254"/>
      <c r="DB43" s="254"/>
      <c r="DC43" s="254"/>
      <c r="DD43" s="254"/>
      <c r="DE43" s="254"/>
      <c r="DF43" s="254"/>
      <c r="DG43" s="255"/>
      <c r="DI43" s="48"/>
      <c r="DJ43" s="44"/>
    </row>
    <row r="44" spans="4:114" ht="3" customHeight="1">
      <c r="D44" s="253"/>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5"/>
      <c r="AM44" s="51"/>
      <c r="AO44" s="253"/>
      <c r="AP44" s="254"/>
      <c r="AQ44" s="254"/>
      <c r="AR44" s="254"/>
      <c r="AS44" s="254"/>
      <c r="AT44" s="254"/>
      <c r="AU44" s="254"/>
      <c r="AV44" s="254"/>
      <c r="AW44" s="254"/>
      <c r="AX44" s="254"/>
      <c r="AY44" s="254"/>
      <c r="AZ44" s="254"/>
      <c r="BA44" s="254"/>
      <c r="BB44" s="254"/>
      <c r="BC44" s="254"/>
      <c r="BD44" s="254"/>
      <c r="BE44" s="254"/>
      <c r="BF44" s="254"/>
      <c r="BG44" s="254"/>
      <c r="BH44" s="254"/>
      <c r="BI44" s="254"/>
      <c r="BJ44" s="254"/>
      <c r="BK44" s="254"/>
      <c r="BL44" s="254"/>
      <c r="BM44" s="254"/>
      <c r="BN44" s="254"/>
      <c r="BO44" s="254"/>
      <c r="BP44" s="254"/>
      <c r="BQ44" s="254"/>
      <c r="BR44" s="254"/>
      <c r="BS44" s="254"/>
      <c r="BT44" s="254"/>
      <c r="BU44" s="255"/>
      <c r="BW44" s="48"/>
      <c r="BX44" s="51"/>
      <c r="BZ44" s="253"/>
      <c r="CA44" s="254"/>
      <c r="CB44" s="254"/>
      <c r="CC44" s="254"/>
      <c r="CD44" s="254"/>
      <c r="CE44" s="254"/>
      <c r="CF44" s="254"/>
      <c r="CG44" s="254"/>
      <c r="CH44" s="254"/>
      <c r="CI44" s="254"/>
      <c r="CJ44" s="254"/>
      <c r="CK44" s="254"/>
      <c r="CL44" s="254"/>
      <c r="CM44" s="254"/>
      <c r="CN44" s="254"/>
      <c r="CO44" s="254"/>
      <c r="CP44" s="254"/>
      <c r="CQ44" s="254"/>
      <c r="CR44" s="254"/>
      <c r="CS44" s="254"/>
      <c r="CT44" s="254"/>
      <c r="CU44" s="254"/>
      <c r="CV44" s="254"/>
      <c r="CW44" s="254"/>
      <c r="CX44" s="254"/>
      <c r="CY44" s="254"/>
      <c r="CZ44" s="254"/>
      <c r="DA44" s="254"/>
      <c r="DB44" s="254"/>
      <c r="DC44" s="254"/>
      <c r="DD44" s="254"/>
      <c r="DE44" s="254"/>
      <c r="DF44" s="254"/>
      <c r="DG44" s="255"/>
      <c r="DI44" s="48"/>
      <c r="DJ44" s="44"/>
    </row>
    <row r="45" spans="4:114" ht="3" customHeight="1">
      <c r="D45" s="253"/>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5"/>
      <c r="AM45" s="51"/>
      <c r="AO45" s="253"/>
      <c r="AP45" s="254"/>
      <c r="AQ45" s="254"/>
      <c r="AR45" s="254"/>
      <c r="AS45" s="254"/>
      <c r="AT45" s="254"/>
      <c r="AU45" s="254"/>
      <c r="AV45" s="254"/>
      <c r="AW45" s="254"/>
      <c r="AX45" s="254"/>
      <c r="AY45" s="254"/>
      <c r="AZ45" s="254"/>
      <c r="BA45" s="254"/>
      <c r="BB45" s="254"/>
      <c r="BC45" s="254"/>
      <c r="BD45" s="254"/>
      <c r="BE45" s="254"/>
      <c r="BF45" s="254"/>
      <c r="BG45" s="254"/>
      <c r="BH45" s="254"/>
      <c r="BI45" s="254"/>
      <c r="BJ45" s="254"/>
      <c r="BK45" s="254"/>
      <c r="BL45" s="254"/>
      <c r="BM45" s="254"/>
      <c r="BN45" s="254"/>
      <c r="BO45" s="254"/>
      <c r="BP45" s="254"/>
      <c r="BQ45" s="254"/>
      <c r="BR45" s="254"/>
      <c r="BS45" s="254"/>
      <c r="BT45" s="254"/>
      <c r="BU45" s="255"/>
      <c r="BW45" s="48"/>
      <c r="BX45" s="51"/>
      <c r="BZ45" s="253"/>
      <c r="CA45" s="254"/>
      <c r="CB45" s="254"/>
      <c r="CC45" s="254"/>
      <c r="CD45" s="254"/>
      <c r="CE45" s="254"/>
      <c r="CF45" s="254"/>
      <c r="CG45" s="254"/>
      <c r="CH45" s="254"/>
      <c r="CI45" s="254"/>
      <c r="CJ45" s="254"/>
      <c r="CK45" s="254"/>
      <c r="CL45" s="254"/>
      <c r="CM45" s="254"/>
      <c r="CN45" s="254"/>
      <c r="CO45" s="254"/>
      <c r="CP45" s="254"/>
      <c r="CQ45" s="254"/>
      <c r="CR45" s="254"/>
      <c r="CS45" s="254"/>
      <c r="CT45" s="254"/>
      <c r="CU45" s="254"/>
      <c r="CV45" s="254"/>
      <c r="CW45" s="254"/>
      <c r="CX45" s="254"/>
      <c r="CY45" s="254"/>
      <c r="CZ45" s="254"/>
      <c r="DA45" s="254"/>
      <c r="DB45" s="254"/>
      <c r="DC45" s="254"/>
      <c r="DD45" s="254"/>
      <c r="DE45" s="254"/>
      <c r="DF45" s="254"/>
      <c r="DG45" s="255"/>
      <c r="DI45" s="48"/>
      <c r="DJ45" s="44"/>
    </row>
    <row r="46" spans="4:114" ht="3" customHeight="1">
      <c r="D46" s="253"/>
      <c r="E46" s="254"/>
      <c r="F46" s="254"/>
      <c r="G46" s="254"/>
      <c r="H46" s="254"/>
      <c r="I46" s="254"/>
      <c r="J46" s="254"/>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5"/>
      <c r="AM46" s="51"/>
      <c r="AO46" s="253"/>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4"/>
      <c r="BN46" s="254"/>
      <c r="BO46" s="254"/>
      <c r="BP46" s="254"/>
      <c r="BQ46" s="254"/>
      <c r="BR46" s="254"/>
      <c r="BS46" s="254"/>
      <c r="BT46" s="254"/>
      <c r="BU46" s="255"/>
      <c r="BW46" s="48"/>
      <c r="BX46" s="51"/>
      <c r="BZ46" s="253"/>
      <c r="CA46" s="254"/>
      <c r="CB46" s="254"/>
      <c r="CC46" s="254"/>
      <c r="CD46" s="254"/>
      <c r="CE46" s="254"/>
      <c r="CF46" s="254"/>
      <c r="CG46" s="254"/>
      <c r="CH46" s="254"/>
      <c r="CI46" s="254"/>
      <c r="CJ46" s="254"/>
      <c r="CK46" s="254"/>
      <c r="CL46" s="254"/>
      <c r="CM46" s="254"/>
      <c r="CN46" s="254"/>
      <c r="CO46" s="254"/>
      <c r="CP46" s="254"/>
      <c r="CQ46" s="254"/>
      <c r="CR46" s="254"/>
      <c r="CS46" s="254"/>
      <c r="CT46" s="254"/>
      <c r="CU46" s="254"/>
      <c r="CV46" s="254"/>
      <c r="CW46" s="254"/>
      <c r="CX46" s="254"/>
      <c r="CY46" s="254"/>
      <c r="CZ46" s="254"/>
      <c r="DA46" s="254"/>
      <c r="DB46" s="254"/>
      <c r="DC46" s="254"/>
      <c r="DD46" s="254"/>
      <c r="DE46" s="254"/>
      <c r="DF46" s="254"/>
      <c r="DG46" s="255"/>
      <c r="DI46" s="48"/>
      <c r="DJ46" s="44"/>
    </row>
    <row r="47" spans="4:114" ht="3" customHeight="1">
      <c r="D47" s="253"/>
      <c r="E47" s="254"/>
      <c r="F47" s="254"/>
      <c r="G47" s="254"/>
      <c r="H47" s="254"/>
      <c r="I47" s="254"/>
      <c r="J47" s="254"/>
      <c r="K47" s="254"/>
      <c r="L47" s="254"/>
      <c r="M47" s="254"/>
      <c r="N47" s="254"/>
      <c r="O47" s="254"/>
      <c r="P47" s="254"/>
      <c r="Q47" s="254"/>
      <c r="R47" s="254"/>
      <c r="S47" s="254"/>
      <c r="T47" s="254"/>
      <c r="U47" s="254"/>
      <c r="V47" s="254"/>
      <c r="W47" s="254"/>
      <c r="X47" s="254"/>
      <c r="Y47" s="254"/>
      <c r="Z47" s="254"/>
      <c r="AA47" s="254"/>
      <c r="AB47" s="254"/>
      <c r="AC47" s="254"/>
      <c r="AD47" s="254"/>
      <c r="AE47" s="254"/>
      <c r="AF47" s="254"/>
      <c r="AG47" s="254"/>
      <c r="AH47" s="254"/>
      <c r="AI47" s="254"/>
      <c r="AJ47" s="255"/>
      <c r="AM47" s="51"/>
      <c r="AO47" s="253"/>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4"/>
      <c r="BN47" s="254"/>
      <c r="BO47" s="254"/>
      <c r="BP47" s="254"/>
      <c r="BQ47" s="254"/>
      <c r="BR47" s="254"/>
      <c r="BS47" s="254"/>
      <c r="BT47" s="254"/>
      <c r="BU47" s="255"/>
      <c r="BW47" s="48"/>
      <c r="BX47" s="51"/>
      <c r="BZ47" s="253"/>
      <c r="CA47" s="254"/>
      <c r="CB47" s="254"/>
      <c r="CC47" s="254"/>
      <c r="CD47" s="254"/>
      <c r="CE47" s="254"/>
      <c r="CF47" s="254"/>
      <c r="CG47" s="254"/>
      <c r="CH47" s="254"/>
      <c r="CI47" s="254"/>
      <c r="CJ47" s="254"/>
      <c r="CK47" s="254"/>
      <c r="CL47" s="254"/>
      <c r="CM47" s="254"/>
      <c r="CN47" s="254"/>
      <c r="CO47" s="254"/>
      <c r="CP47" s="254"/>
      <c r="CQ47" s="254"/>
      <c r="CR47" s="254"/>
      <c r="CS47" s="254"/>
      <c r="CT47" s="254"/>
      <c r="CU47" s="254"/>
      <c r="CV47" s="254"/>
      <c r="CW47" s="254"/>
      <c r="CX47" s="254"/>
      <c r="CY47" s="254"/>
      <c r="CZ47" s="254"/>
      <c r="DA47" s="254"/>
      <c r="DB47" s="254"/>
      <c r="DC47" s="254"/>
      <c r="DD47" s="254"/>
      <c r="DE47" s="254"/>
      <c r="DF47" s="254"/>
      <c r="DG47" s="255"/>
      <c r="DI47" s="48"/>
      <c r="DJ47" s="44"/>
    </row>
    <row r="48" spans="4:114" ht="3" customHeight="1">
      <c r="D48" s="253"/>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5"/>
      <c r="AM48" s="51"/>
      <c r="AO48" s="253"/>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4"/>
      <c r="BN48" s="254"/>
      <c r="BO48" s="254"/>
      <c r="BP48" s="254"/>
      <c r="BQ48" s="254"/>
      <c r="BR48" s="254"/>
      <c r="BS48" s="254"/>
      <c r="BT48" s="254"/>
      <c r="BU48" s="255"/>
      <c r="BW48" s="48"/>
      <c r="BX48" s="51"/>
      <c r="BZ48" s="253"/>
      <c r="CA48" s="254"/>
      <c r="CB48" s="254"/>
      <c r="CC48" s="254"/>
      <c r="CD48" s="254"/>
      <c r="CE48" s="254"/>
      <c r="CF48" s="254"/>
      <c r="CG48" s="254"/>
      <c r="CH48" s="254"/>
      <c r="CI48" s="254"/>
      <c r="CJ48" s="254"/>
      <c r="CK48" s="254"/>
      <c r="CL48" s="254"/>
      <c r="CM48" s="254"/>
      <c r="CN48" s="254"/>
      <c r="CO48" s="254"/>
      <c r="CP48" s="254"/>
      <c r="CQ48" s="254"/>
      <c r="CR48" s="254"/>
      <c r="CS48" s="254"/>
      <c r="CT48" s="254"/>
      <c r="CU48" s="254"/>
      <c r="CV48" s="254"/>
      <c r="CW48" s="254"/>
      <c r="CX48" s="254"/>
      <c r="CY48" s="254"/>
      <c r="CZ48" s="254"/>
      <c r="DA48" s="254"/>
      <c r="DB48" s="254"/>
      <c r="DC48" s="254"/>
      <c r="DD48" s="254"/>
      <c r="DE48" s="254"/>
      <c r="DF48" s="254"/>
      <c r="DG48" s="255"/>
      <c r="DI48" s="48"/>
      <c r="DJ48" s="44"/>
    </row>
    <row r="49" spans="4:114" ht="3" customHeight="1">
      <c r="D49" s="253"/>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5"/>
      <c r="AM49" s="51"/>
      <c r="AO49" s="253"/>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5"/>
      <c r="BW49" s="48"/>
      <c r="BX49" s="51"/>
      <c r="BZ49" s="253"/>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4"/>
      <c r="CW49" s="254"/>
      <c r="CX49" s="254"/>
      <c r="CY49" s="254"/>
      <c r="CZ49" s="254"/>
      <c r="DA49" s="254"/>
      <c r="DB49" s="254"/>
      <c r="DC49" s="254"/>
      <c r="DD49" s="254"/>
      <c r="DE49" s="254"/>
      <c r="DF49" s="254"/>
      <c r="DG49" s="255"/>
      <c r="DI49" s="48"/>
      <c r="DJ49" s="44"/>
    </row>
    <row r="50" spans="4:114" ht="3" customHeight="1">
      <c r="D50" s="5"/>
      <c r="AJ50" s="6"/>
      <c r="AM50" s="51"/>
      <c r="AO50" s="5"/>
      <c r="BU50" s="6"/>
      <c r="BW50" s="48"/>
      <c r="BX50" s="51"/>
      <c r="BZ50" s="5"/>
      <c r="DG50" s="6"/>
      <c r="DI50" s="48"/>
      <c r="DJ50" s="44"/>
    </row>
    <row r="51" spans="4:114" ht="3" customHeight="1">
      <c r="D51" s="5"/>
      <c r="AJ51" s="6"/>
      <c r="AM51" s="51"/>
      <c r="AO51" s="5"/>
      <c r="BU51" s="6"/>
      <c r="BW51" s="48"/>
      <c r="BX51" s="51"/>
      <c r="BZ51" s="5"/>
      <c r="DG51" s="6"/>
      <c r="DI51" s="48"/>
      <c r="DJ51" s="44"/>
    </row>
    <row r="52" spans="4:114" ht="3" customHeight="1">
      <c r="D52" s="5"/>
      <c r="AJ52" s="6"/>
      <c r="AM52" s="51"/>
      <c r="AO52" s="5"/>
      <c r="BU52" s="6"/>
      <c r="BW52" s="48"/>
      <c r="BX52" s="51"/>
      <c r="BZ52" s="5"/>
      <c r="DG52" s="6"/>
      <c r="DI52" s="48"/>
      <c r="DJ52" s="44"/>
    </row>
    <row r="53" spans="4:114" ht="3" customHeight="1">
      <c r="D53" s="5"/>
      <c r="AJ53" s="6"/>
      <c r="AM53" s="51"/>
      <c r="AO53" s="5"/>
      <c r="BU53" s="6"/>
      <c r="BW53" s="48"/>
      <c r="BX53" s="51"/>
      <c r="BZ53" s="5"/>
      <c r="DG53" s="6"/>
      <c r="DI53" s="48"/>
      <c r="DJ53" s="44"/>
    </row>
    <row r="54" spans="4:114" ht="3" customHeight="1">
      <c r="D54" s="5"/>
      <c r="AJ54" s="6"/>
      <c r="AM54" s="51"/>
      <c r="AO54" s="5"/>
      <c r="BU54" s="6"/>
      <c r="BW54" s="48"/>
      <c r="BX54" s="51"/>
      <c r="BZ54" s="5"/>
      <c r="DG54" s="6"/>
      <c r="DI54" s="48"/>
      <c r="DJ54" s="44"/>
    </row>
    <row r="55" spans="4:114" ht="3" customHeight="1">
      <c r="D55" s="5"/>
      <c r="E55" s="378">
        <f>入力シート!$E$7</f>
        <v>0</v>
      </c>
      <c r="F55" s="378"/>
      <c r="G55" s="378"/>
      <c r="H55" s="378"/>
      <c r="I55" s="378"/>
      <c r="J55" s="378"/>
      <c r="K55" s="378"/>
      <c r="L55" s="378"/>
      <c r="M55" s="378"/>
      <c r="N55" s="378"/>
      <c r="O55" s="378"/>
      <c r="P55" s="378"/>
      <c r="Q55" s="378"/>
      <c r="R55" s="378"/>
      <c r="S55" s="378"/>
      <c r="T55" s="378"/>
      <c r="U55" s="378"/>
      <c r="V55" s="378"/>
      <c r="W55" s="378"/>
      <c r="X55" s="378"/>
      <c r="Y55" s="378"/>
      <c r="Z55" s="378"/>
      <c r="AA55" s="378"/>
      <c r="AB55" s="378"/>
      <c r="AC55" s="378"/>
      <c r="AD55" s="378"/>
      <c r="AE55" s="378"/>
      <c r="AF55" s="378"/>
      <c r="AG55" s="378"/>
      <c r="AH55" s="378"/>
      <c r="AI55" s="378"/>
      <c r="AJ55" s="379"/>
      <c r="AM55" s="51"/>
      <c r="AO55" s="5"/>
      <c r="AP55" s="378">
        <f>入力シート!$E$7</f>
        <v>0</v>
      </c>
      <c r="AQ55" s="378"/>
      <c r="AR55" s="378"/>
      <c r="AS55" s="378"/>
      <c r="AT55" s="378"/>
      <c r="AU55" s="378"/>
      <c r="AV55" s="378"/>
      <c r="AW55" s="378"/>
      <c r="AX55" s="378"/>
      <c r="AY55" s="378"/>
      <c r="AZ55" s="378"/>
      <c r="BA55" s="378"/>
      <c r="BB55" s="378"/>
      <c r="BC55" s="378"/>
      <c r="BD55" s="378"/>
      <c r="BE55" s="378"/>
      <c r="BF55" s="378"/>
      <c r="BG55" s="378"/>
      <c r="BH55" s="378"/>
      <c r="BI55" s="378"/>
      <c r="BJ55" s="378"/>
      <c r="BK55" s="378"/>
      <c r="BL55" s="378"/>
      <c r="BM55" s="378"/>
      <c r="BN55" s="378"/>
      <c r="BO55" s="378"/>
      <c r="BP55" s="378"/>
      <c r="BQ55" s="378"/>
      <c r="BR55" s="378"/>
      <c r="BS55" s="378"/>
      <c r="BT55" s="378"/>
      <c r="BU55" s="379"/>
      <c r="BW55" s="48"/>
      <c r="BX55" s="51"/>
      <c r="BZ55" s="5"/>
      <c r="CA55" s="378">
        <f>入力シート!$E$7</f>
        <v>0</v>
      </c>
      <c r="CB55" s="378"/>
      <c r="CC55" s="378"/>
      <c r="CD55" s="378"/>
      <c r="CE55" s="378"/>
      <c r="CF55" s="378"/>
      <c r="CG55" s="378"/>
      <c r="CH55" s="378"/>
      <c r="CI55" s="378"/>
      <c r="CJ55" s="378"/>
      <c r="CK55" s="378"/>
      <c r="CL55" s="378"/>
      <c r="CM55" s="378"/>
      <c r="CN55" s="378"/>
      <c r="CO55" s="378"/>
      <c r="CP55" s="378"/>
      <c r="CQ55" s="378"/>
      <c r="CR55" s="378"/>
      <c r="CS55" s="378"/>
      <c r="CT55" s="378"/>
      <c r="CU55" s="378"/>
      <c r="CV55" s="378"/>
      <c r="CW55" s="378"/>
      <c r="CX55" s="378"/>
      <c r="CY55" s="378"/>
      <c r="CZ55" s="378"/>
      <c r="DA55" s="378"/>
      <c r="DB55" s="378"/>
      <c r="DC55" s="378"/>
      <c r="DD55" s="378"/>
      <c r="DE55" s="378"/>
      <c r="DF55" s="378"/>
      <c r="DG55" s="379"/>
      <c r="DI55" s="48"/>
      <c r="DJ55" s="44"/>
    </row>
    <row r="56" spans="4:114" ht="3" customHeight="1">
      <c r="D56" s="5"/>
      <c r="E56" s="378"/>
      <c r="F56" s="378"/>
      <c r="G56" s="378"/>
      <c r="H56" s="378"/>
      <c r="I56" s="378"/>
      <c r="J56" s="378"/>
      <c r="K56" s="378"/>
      <c r="L56" s="378"/>
      <c r="M56" s="378"/>
      <c r="N56" s="378"/>
      <c r="O56" s="378"/>
      <c r="P56" s="378"/>
      <c r="Q56" s="378"/>
      <c r="R56" s="378"/>
      <c r="S56" s="378"/>
      <c r="T56" s="378"/>
      <c r="U56" s="378"/>
      <c r="V56" s="378"/>
      <c r="W56" s="378"/>
      <c r="X56" s="378"/>
      <c r="Y56" s="378"/>
      <c r="Z56" s="378"/>
      <c r="AA56" s="378"/>
      <c r="AB56" s="378"/>
      <c r="AC56" s="378"/>
      <c r="AD56" s="378"/>
      <c r="AE56" s="378"/>
      <c r="AF56" s="378"/>
      <c r="AG56" s="378"/>
      <c r="AH56" s="378"/>
      <c r="AI56" s="378"/>
      <c r="AJ56" s="379"/>
      <c r="AM56" s="51"/>
      <c r="AO56" s="5"/>
      <c r="AP56" s="378"/>
      <c r="AQ56" s="378"/>
      <c r="AR56" s="378"/>
      <c r="AS56" s="378"/>
      <c r="AT56" s="378"/>
      <c r="AU56" s="378"/>
      <c r="AV56" s="378"/>
      <c r="AW56" s="378"/>
      <c r="AX56" s="378"/>
      <c r="AY56" s="378"/>
      <c r="AZ56" s="378"/>
      <c r="BA56" s="378"/>
      <c r="BB56" s="378"/>
      <c r="BC56" s="378"/>
      <c r="BD56" s="378"/>
      <c r="BE56" s="378"/>
      <c r="BF56" s="378"/>
      <c r="BG56" s="378"/>
      <c r="BH56" s="378"/>
      <c r="BI56" s="378"/>
      <c r="BJ56" s="378"/>
      <c r="BK56" s="378"/>
      <c r="BL56" s="378"/>
      <c r="BM56" s="378"/>
      <c r="BN56" s="378"/>
      <c r="BO56" s="378"/>
      <c r="BP56" s="378"/>
      <c r="BQ56" s="378"/>
      <c r="BR56" s="378"/>
      <c r="BS56" s="378"/>
      <c r="BT56" s="378"/>
      <c r="BU56" s="379"/>
      <c r="BW56" s="48"/>
      <c r="BX56" s="51"/>
      <c r="BZ56" s="5"/>
      <c r="CA56" s="378"/>
      <c r="CB56" s="378"/>
      <c r="CC56" s="378"/>
      <c r="CD56" s="378"/>
      <c r="CE56" s="378"/>
      <c r="CF56" s="378"/>
      <c r="CG56" s="378"/>
      <c r="CH56" s="378"/>
      <c r="CI56" s="378"/>
      <c r="CJ56" s="378"/>
      <c r="CK56" s="378"/>
      <c r="CL56" s="378"/>
      <c r="CM56" s="378"/>
      <c r="CN56" s="378"/>
      <c r="CO56" s="378"/>
      <c r="CP56" s="378"/>
      <c r="CQ56" s="378"/>
      <c r="CR56" s="378"/>
      <c r="CS56" s="378"/>
      <c r="CT56" s="378"/>
      <c r="CU56" s="378"/>
      <c r="CV56" s="378"/>
      <c r="CW56" s="378"/>
      <c r="CX56" s="378"/>
      <c r="CY56" s="378"/>
      <c r="CZ56" s="378"/>
      <c r="DA56" s="378"/>
      <c r="DB56" s="378"/>
      <c r="DC56" s="378"/>
      <c r="DD56" s="378"/>
      <c r="DE56" s="378"/>
      <c r="DF56" s="378"/>
      <c r="DG56" s="379"/>
      <c r="DI56" s="48"/>
      <c r="DJ56" s="44"/>
    </row>
    <row r="57" spans="4:114" ht="3" customHeight="1">
      <c r="D57" s="5"/>
      <c r="E57" s="378"/>
      <c r="F57" s="378"/>
      <c r="G57" s="378"/>
      <c r="H57" s="378"/>
      <c r="I57" s="378"/>
      <c r="J57" s="378"/>
      <c r="K57" s="378"/>
      <c r="L57" s="378"/>
      <c r="M57" s="378"/>
      <c r="N57" s="378"/>
      <c r="O57" s="378"/>
      <c r="P57" s="378"/>
      <c r="Q57" s="378"/>
      <c r="R57" s="378"/>
      <c r="S57" s="378"/>
      <c r="T57" s="378"/>
      <c r="U57" s="378"/>
      <c r="V57" s="378"/>
      <c r="W57" s="378"/>
      <c r="X57" s="378"/>
      <c r="Y57" s="378"/>
      <c r="Z57" s="378"/>
      <c r="AA57" s="378"/>
      <c r="AB57" s="378"/>
      <c r="AC57" s="378"/>
      <c r="AD57" s="378"/>
      <c r="AE57" s="378"/>
      <c r="AF57" s="378"/>
      <c r="AG57" s="378"/>
      <c r="AH57" s="378"/>
      <c r="AI57" s="378"/>
      <c r="AJ57" s="379"/>
      <c r="AM57" s="51"/>
      <c r="AO57" s="5"/>
      <c r="AP57" s="378"/>
      <c r="AQ57" s="378"/>
      <c r="AR57" s="378"/>
      <c r="AS57" s="378"/>
      <c r="AT57" s="378"/>
      <c r="AU57" s="378"/>
      <c r="AV57" s="378"/>
      <c r="AW57" s="378"/>
      <c r="AX57" s="378"/>
      <c r="AY57" s="378"/>
      <c r="AZ57" s="378"/>
      <c r="BA57" s="378"/>
      <c r="BB57" s="378"/>
      <c r="BC57" s="378"/>
      <c r="BD57" s="378"/>
      <c r="BE57" s="378"/>
      <c r="BF57" s="378"/>
      <c r="BG57" s="378"/>
      <c r="BH57" s="378"/>
      <c r="BI57" s="378"/>
      <c r="BJ57" s="378"/>
      <c r="BK57" s="378"/>
      <c r="BL57" s="378"/>
      <c r="BM57" s="378"/>
      <c r="BN57" s="378"/>
      <c r="BO57" s="378"/>
      <c r="BP57" s="378"/>
      <c r="BQ57" s="378"/>
      <c r="BR57" s="378"/>
      <c r="BS57" s="378"/>
      <c r="BT57" s="378"/>
      <c r="BU57" s="379"/>
      <c r="BW57" s="48"/>
      <c r="BX57" s="51"/>
      <c r="BZ57" s="5"/>
      <c r="CA57" s="378"/>
      <c r="CB57" s="378"/>
      <c r="CC57" s="378"/>
      <c r="CD57" s="378"/>
      <c r="CE57" s="378"/>
      <c r="CF57" s="378"/>
      <c r="CG57" s="378"/>
      <c r="CH57" s="378"/>
      <c r="CI57" s="378"/>
      <c r="CJ57" s="378"/>
      <c r="CK57" s="378"/>
      <c r="CL57" s="378"/>
      <c r="CM57" s="378"/>
      <c r="CN57" s="378"/>
      <c r="CO57" s="378"/>
      <c r="CP57" s="378"/>
      <c r="CQ57" s="378"/>
      <c r="CR57" s="378"/>
      <c r="CS57" s="378"/>
      <c r="CT57" s="378"/>
      <c r="CU57" s="378"/>
      <c r="CV57" s="378"/>
      <c r="CW57" s="378"/>
      <c r="CX57" s="378"/>
      <c r="CY57" s="378"/>
      <c r="CZ57" s="378"/>
      <c r="DA57" s="378"/>
      <c r="DB57" s="378"/>
      <c r="DC57" s="378"/>
      <c r="DD57" s="378"/>
      <c r="DE57" s="378"/>
      <c r="DF57" s="378"/>
      <c r="DG57" s="379"/>
      <c r="DI57" s="48"/>
      <c r="DJ57" s="44"/>
    </row>
    <row r="58" spans="4:114" ht="3" customHeight="1">
      <c r="D58" s="5"/>
      <c r="E58" s="378"/>
      <c r="F58" s="378"/>
      <c r="G58" s="378"/>
      <c r="H58" s="378"/>
      <c r="I58" s="378"/>
      <c r="J58" s="378"/>
      <c r="K58" s="378"/>
      <c r="L58" s="378"/>
      <c r="M58" s="378"/>
      <c r="N58" s="378"/>
      <c r="O58" s="378"/>
      <c r="P58" s="378"/>
      <c r="Q58" s="378"/>
      <c r="R58" s="378"/>
      <c r="S58" s="378"/>
      <c r="T58" s="378"/>
      <c r="U58" s="378"/>
      <c r="V58" s="378"/>
      <c r="W58" s="378"/>
      <c r="X58" s="378"/>
      <c r="Y58" s="378"/>
      <c r="Z58" s="378"/>
      <c r="AA58" s="378"/>
      <c r="AB58" s="378"/>
      <c r="AC58" s="378"/>
      <c r="AD58" s="378"/>
      <c r="AE58" s="378"/>
      <c r="AF58" s="378"/>
      <c r="AG58" s="378"/>
      <c r="AH58" s="378"/>
      <c r="AI58" s="378"/>
      <c r="AJ58" s="379"/>
      <c r="AM58" s="51"/>
      <c r="AO58" s="5"/>
      <c r="AP58" s="378"/>
      <c r="AQ58" s="378"/>
      <c r="AR58" s="378"/>
      <c r="AS58" s="378"/>
      <c r="AT58" s="378"/>
      <c r="AU58" s="378"/>
      <c r="AV58" s="378"/>
      <c r="AW58" s="378"/>
      <c r="AX58" s="378"/>
      <c r="AY58" s="378"/>
      <c r="AZ58" s="378"/>
      <c r="BA58" s="378"/>
      <c r="BB58" s="378"/>
      <c r="BC58" s="378"/>
      <c r="BD58" s="378"/>
      <c r="BE58" s="378"/>
      <c r="BF58" s="378"/>
      <c r="BG58" s="378"/>
      <c r="BH58" s="378"/>
      <c r="BI58" s="378"/>
      <c r="BJ58" s="378"/>
      <c r="BK58" s="378"/>
      <c r="BL58" s="378"/>
      <c r="BM58" s="378"/>
      <c r="BN58" s="378"/>
      <c r="BO58" s="378"/>
      <c r="BP58" s="378"/>
      <c r="BQ58" s="378"/>
      <c r="BR58" s="378"/>
      <c r="BS58" s="378"/>
      <c r="BT58" s="378"/>
      <c r="BU58" s="379"/>
      <c r="BW58" s="48"/>
      <c r="BX58" s="51"/>
      <c r="BZ58" s="5"/>
      <c r="CA58" s="378"/>
      <c r="CB58" s="378"/>
      <c r="CC58" s="378"/>
      <c r="CD58" s="378"/>
      <c r="CE58" s="378"/>
      <c r="CF58" s="378"/>
      <c r="CG58" s="378"/>
      <c r="CH58" s="378"/>
      <c r="CI58" s="378"/>
      <c r="CJ58" s="378"/>
      <c r="CK58" s="378"/>
      <c r="CL58" s="378"/>
      <c r="CM58" s="378"/>
      <c r="CN58" s="378"/>
      <c r="CO58" s="378"/>
      <c r="CP58" s="378"/>
      <c r="CQ58" s="378"/>
      <c r="CR58" s="378"/>
      <c r="CS58" s="378"/>
      <c r="CT58" s="378"/>
      <c r="CU58" s="378"/>
      <c r="CV58" s="378"/>
      <c r="CW58" s="378"/>
      <c r="CX58" s="378"/>
      <c r="CY58" s="378"/>
      <c r="CZ58" s="378"/>
      <c r="DA58" s="378"/>
      <c r="DB58" s="378"/>
      <c r="DC58" s="378"/>
      <c r="DD58" s="378"/>
      <c r="DE58" s="378"/>
      <c r="DF58" s="378"/>
      <c r="DG58" s="379"/>
      <c r="DI58" s="48"/>
      <c r="DJ58" s="44"/>
    </row>
    <row r="59" spans="4:114" ht="3" customHeight="1">
      <c r="D59" s="5"/>
      <c r="E59" s="378"/>
      <c r="F59" s="378"/>
      <c r="G59" s="378"/>
      <c r="H59" s="378"/>
      <c r="I59" s="378"/>
      <c r="J59" s="378"/>
      <c r="K59" s="378"/>
      <c r="L59" s="378"/>
      <c r="M59" s="378"/>
      <c r="N59" s="378"/>
      <c r="O59" s="378"/>
      <c r="P59" s="378"/>
      <c r="Q59" s="378"/>
      <c r="R59" s="378"/>
      <c r="S59" s="378"/>
      <c r="T59" s="378"/>
      <c r="U59" s="378"/>
      <c r="V59" s="378"/>
      <c r="W59" s="378"/>
      <c r="X59" s="378"/>
      <c r="Y59" s="378"/>
      <c r="Z59" s="378"/>
      <c r="AA59" s="378"/>
      <c r="AB59" s="378"/>
      <c r="AC59" s="378"/>
      <c r="AD59" s="378"/>
      <c r="AE59" s="378"/>
      <c r="AF59" s="378"/>
      <c r="AG59" s="378"/>
      <c r="AH59" s="378"/>
      <c r="AI59" s="378"/>
      <c r="AJ59" s="379"/>
      <c r="AM59" s="51"/>
      <c r="AO59" s="5"/>
      <c r="AP59" s="378"/>
      <c r="AQ59" s="378"/>
      <c r="AR59" s="378"/>
      <c r="AS59" s="378"/>
      <c r="AT59" s="378"/>
      <c r="AU59" s="378"/>
      <c r="AV59" s="378"/>
      <c r="AW59" s="378"/>
      <c r="AX59" s="378"/>
      <c r="AY59" s="378"/>
      <c r="AZ59" s="378"/>
      <c r="BA59" s="378"/>
      <c r="BB59" s="378"/>
      <c r="BC59" s="378"/>
      <c r="BD59" s="378"/>
      <c r="BE59" s="378"/>
      <c r="BF59" s="378"/>
      <c r="BG59" s="378"/>
      <c r="BH59" s="378"/>
      <c r="BI59" s="378"/>
      <c r="BJ59" s="378"/>
      <c r="BK59" s="378"/>
      <c r="BL59" s="378"/>
      <c r="BM59" s="378"/>
      <c r="BN59" s="378"/>
      <c r="BO59" s="378"/>
      <c r="BP59" s="378"/>
      <c r="BQ59" s="378"/>
      <c r="BR59" s="378"/>
      <c r="BS59" s="378"/>
      <c r="BT59" s="378"/>
      <c r="BU59" s="379"/>
      <c r="BW59" s="48"/>
      <c r="BX59" s="51"/>
      <c r="BZ59" s="5"/>
      <c r="CA59" s="378"/>
      <c r="CB59" s="378"/>
      <c r="CC59" s="378"/>
      <c r="CD59" s="378"/>
      <c r="CE59" s="378"/>
      <c r="CF59" s="378"/>
      <c r="CG59" s="378"/>
      <c r="CH59" s="378"/>
      <c r="CI59" s="378"/>
      <c r="CJ59" s="378"/>
      <c r="CK59" s="378"/>
      <c r="CL59" s="378"/>
      <c r="CM59" s="378"/>
      <c r="CN59" s="378"/>
      <c r="CO59" s="378"/>
      <c r="CP59" s="378"/>
      <c r="CQ59" s="378"/>
      <c r="CR59" s="378"/>
      <c r="CS59" s="378"/>
      <c r="CT59" s="378"/>
      <c r="CU59" s="378"/>
      <c r="CV59" s="378"/>
      <c r="CW59" s="378"/>
      <c r="CX59" s="378"/>
      <c r="CY59" s="378"/>
      <c r="CZ59" s="378"/>
      <c r="DA59" s="378"/>
      <c r="DB59" s="378"/>
      <c r="DC59" s="378"/>
      <c r="DD59" s="378"/>
      <c r="DE59" s="378"/>
      <c r="DF59" s="378"/>
      <c r="DG59" s="379"/>
      <c r="DI59" s="48"/>
      <c r="DJ59" s="44"/>
    </row>
    <row r="60" spans="4:114" ht="3" customHeight="1">
      <c r="D60" s="5"/>
      <c r="E60" s="378"/>
      <c r="F60" s="378"/>
      <c r="G60" s="378"/>
      <c r="H60" s="378"/>
      <c r="I60" s="378"/>
      <c r="J60" s="378"/>
      <c r="K60" s="378"/>
      <c r="L60" s="378"/>
      <c r="M60" s="378"/>
      <c r="N60" s="378"/>
      <c r="O60" s="378"/>
      <c r="P60" s="378"/>
      <c r="Q60" s="378"/>
      <c r="R60" s="378"/>
      <c r="S60" s="378"/>
      <c r="T60" s="378"/>
      <c r="U60" s="378"/>
      <c r="V60" s="378"/>
      <c r="W60" s="378"/>
      <c r="X60" s="378"/>
      <c r="Y60" s="378"/>
      <c r="Z60" s="378"/>
      <c r="AA60" s="378"/>
      <c r="AB60" s="378"/>
      <c r="AC60" s="378"/>
      <c r="AD60" s="378"/>
      <c r="AE60" s="378"/>
      <c r="AF60" s="378"/>
      <c r="AG60" s="378"/>
      <c r="AH60" s="378"/>
      <c r="AI60" s="378"/>
      <c r="AJ60" s="379"/>
      <c r="AM60" s="51"/>
      <c r="AO60" s="5"/>
      <c r="AP60" s="378"/>
      <c r="AQ60" s="378"/>
      <c r="AR60" s="378"/>
      <c r="AS60" s="378"/>
      <c r="AT60" s="378"/>
      <c r="AU60" s="378"/>
      <c r="AV60" s="378"/>
      <c r="AW60" s="378"/>
      <c r="AX60" s="378"/>
      <c r="AY60" s="378"/>
      <c r="AZ60" s="378"/>
      <c r="BA60" s="378"/>
      <c r="BB60" s="378"/>
      <c r="BC60" s="378"/>
      <c r="BD60" s="378"/>
      <c r="BE60" s="378"/>
      <c r="BF60" s="378"/>
      <c r="BG60" s="378"/>
      <c r="BH60" s="378"/>
      <c r="BI60" s="378"/>
      <c r="BJ60" s="378"/>
      <c r="BK60" s="378"/>
      <c r="BL60" s="378"/>
      <c r="BM60" s="378"/>
      <c r="BN60" s="378"/>
      <c r="BO60" s="378"/>
      <c r="BP60" s="378"/>
      <c r="BQ60" s="378"/>
      <c r="BR60" s="378"/>
      <c r="BS60" s="378"/>
      <c r="BT60" s="378"/>
      <c r="BU60" s="379"/>
      <c r="BW60" s="48"/>
      <c r="BX60" s="51"/>
      <c r="BZ60" s="5"/>
      <c r="CA60" s="378"/>
      <c r="CB60" s="378"/>
      <c r="CC60" s="378"/>
      <c r="CD60" s="378"/>
      <c r="CE60" s="378"/>
      <c r="CF60" s="378"/>
      <c r="CG60" s="378"/>
      <c r="CH60" s="378"/>
      <c r="CI60" s="378"/>
      <c r="CJ60" s="378"/>
      <c r="CK60" s="378"/>
      <c r="CL60" s="378"/>
      <c r="CM60" s="378"/>
      <c r="CN60" s="378"/>
      <c r="CO60" s="378"/>
      <c r="CP60" s="378"/>
      <c r="CQ60" s="378"/>
      <c r="CR60" s="378"/>
      <c r="CS60" s="378"/>
      <c r="CT60" s="378"/>
      <c r="CU60" s="378"/>
      <c r="CV60" s="378"/>
      <c r="CW60" s="378"/>
      <c r="CX60" s="378"/>
      <c r="CY60" s="378"/>
      <c r="CZ60" s="378"/>
      <c r="DA60" s="378"/>
      <c r="DB60" s="378"/>
      <c r="DC60" s="378"/>
      <c r="DD60" s="378"/>
      <c r="DE60" s="378"/>
      <c r="DF60" s="378"/>
      <c r="DG60" s="379"/>
      <c r="DI60" s="48"/>
      <c r="DJ60" s="44"/>
    </row>
    <row r="61" spans="4:114" ht="3" customHeight="1">
      <c r="D61" s="5"/>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9"/>
      <c r="AM61" s="51"/>
      <c r="AO61" s="5"/>
      <c r="AP61" s="378"/>
      <c r="AQ61" s="378"/>
      <c r="AR61" s="378"/>
      <c r="AS61" s="378"/>
      <c r="AT61" s="378"/>
      <c r="AU61" s="378"/>
      <c r="AV61" s="378"/>
      <c r="AW61" s="378"/>
      <c r="AX61" s="378"/>
      <c r="AY61" s="378"/>
      <c r="AZ61" s="378"/>
      <c r="BA61" s="378"/>
      <c r="BB61" s="378"/>
      <c r="BC61" s="378"/>
      <c r="BD61" s="378"/>
      <c r="BE61" s="378"/>
      <c r="BF61" s="378"/>
      <c r="BG61" s="378"/>
      <c r="BH61" s="378"/>
      <c r="BI61" s="378"/>
      <c r="BJ61" s="378"/>
      <c r="BK61" s="378"/>
      <c r="BL61" s="378"/>
      <c r="BM61" s="378"/>
      <c r="BN61" s="378"/>
      <c r="BO61" s="378"/>
      <c r="BP61" s="378"/>
      <c r="BQ61" s="378"/>
      <c r="BR61" s="378"/>
      <c r="BS61" s="378"/>
      <c r="BT61" s="378"/>
      <c r="BU61" s="379"/>
      <c r="BW61" s="48"/>
      <c r="BX61" s="51"/>
      <c r="BZ61" s="5"/>
      <c r="CA61" s="378"/>
      <c r="CB61" s="378"/>
      <c r="CC61" s="378"/>
      <c r="CD61" s="378"/>
      <c r="CE61" s="378"/>
      <c r="CF61" s="378"/>
      <c r="CG61" s="378"/>
      <c r="CH61" s="378"/>
      <c r="CI61" s="378"/>
      <c r="CJ61" s="378"/>
      <c r="CK61" s="378"/>
      <c r="CL61" s="378"/>
      <c r="CM61" s="378"/>
      <c r="CN61" s="378"/>
      <c r="CO61" s="378"/>
      <c r="CP61" s="378"/>
      <c r="CQ61" s="378"/>
      <c r="CR61" s="378"/>
      <c r="CS61" s="378"/>
      <c r="CT61" s="378"/>
      <c r="CU61" s="378"/>
      <c r="CV61" s="378"/>
      <c r="CW61" s="378"/>
      <c r="CX61" s="378"/>
      <c r="CY61" s="378"/>
      <c r="CZ61" s="378"/>
      <c r="DA61" s="378"/>
      <c r="DB61" s="378"/>
      <c r="DC61" s="378"/>
      <c r="DD61" s="378"/>
      <c r="DE61" s="378"/>
      <c r="DF61" s="378"/>
      <c r="DG61" s="379"/>
      <c r="DI61" s="48"/>
      <c r="DJ61" s="44"/>
    </row>
    <row r="62" spans="4:114" ht="3" customHeight="1">
      <c r="D62" s="5"/>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9"/>
      <c r="AM62" s="51"/>
      <c r="AO62" s="5"/>
      <c r="AP62" s="378"/>
      <c r="AQ62" s="378"/>
      <c r="AR62" s="378"/>
      <c r="AS62" s="378"/>
      <c r="AT62" s="378"/>
      <c r="AU62" s="378"/>
      <c r="AV62" s="378"/>
      <c r="AW62" s="378"/>
      <c r="AX62" s="378"/>
      <c r="AY62" s="378"/>
      <c r="AZ62" s="378"/>
      <c r="BA62" s="378"/>
      <c r="BB62" s="378"/>
      <c r="BC62" s="378"/>
      <c r="BD62" s="378"/>
      <c r="BE62" s="378"/>
      <c r="BF62" s="378"/>
      <c r="BG62" s="378"/>
      <c r="BH62" s="378"/>
      <c r="BI62" s="378"/>
      <c r="BJ62" s="378"/>
      <c r="BK62" s="378"/>
      <c r="BL62" s="378"/>
      <c r="BM62" s="378"/>
      <c r="BN62" s="378"/>
      <c r="BO62" s="378"/>
      <c r="BP62" s="378"/>
      <c r="BQ62" s="378"/>
      <c r="BR62" s="378"/>
      <c r="BS62" s="378"/>
      <c r="BT62" s="378"/>
      <c r="BU62" s="379"/>
      <c r="BW62" s="48"/>
      <c r="BX62" s="51"/>
      <c r="BZ62" s="5"/>
      <c r="CA62" s="378"/>
      <c r="CB62" s="378"/>
      <c r="CC62" s="378"/>
      <c r="CD62" s="378"/>
      <c r="CE62" s="378"/>
      <c r="CF62" s="378"/>
      <c r="CG62" s="378"/>
      <c r="CH62" s="378"/>
      <c r="CI62" s="378"/>
      <c r="CJ62" s="378"/>
      <c r="CK62" s="378"/>
      <c r="CL62" s="378"/>
      <c r="CM62" s="378"/>
      <c r="CN62" s="378"/>
      <c r="CO62" s="378"/>
      <c r="CP62" s="378"/>
      <c r="CQ62" s="378"/>
      <c r="CR62" s="378"/>
      <c r="CS62" s="378"/>
      <c r="CT62" s="378"/>
      <c r="CU62" s="378"/>
      <c r="CV62" s="378"/>
      <c r="CW62" s="378"/>
      <c r="CX62" s="378"/>
      <c r="CY62" s="378"/>
      <c r="CZ62" s="378"/>
      <c r="DA62" s="378"/>
      <c r="DB62" s="378"/>
      <c r="DC62" s="378"/>
      <c r="DD62" s="378"/>
      <c r="DE62" s="378"/>
      <c r="DF62" s="378"/>
      <c r="DG62" s="379"/>
      <c r="DI62" s="48"/>
      <c r="DJ62" s="44"/>
    </row>
    <row r="63" spans="4:114" ht="3" customHeight="1">
      <c r="D63" s="5"/>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9"/>
      <c r="AM63" s="51"/>
      <c r="AO63" s="5"/>
      <c r="AP63" s="378"/>
      <c r="AQ63" s="378"/>
      <c r="AR63" s="378"/>
      <c r="AS63" s="378"/>
      <c r="AT63" s="378"/>
      <c r="AU63" s="378"/>
      <c r="AV63" s="378"/>
      <c r="AW63" s="378"/>
      <c r="AX63" s="378"/>
      <c r="AY63" s="378"/>
      <c r="AZ63" s="378"/>
      <c r="BA63" s="378"/>
      <c r="BB63" s="378"/>
      <c r="BC63" s="378"/>
      <c r="BD63" s="378"/>
      <c r="BE63" s="378"/>
      <c r="BF63" s="378"/>
      <c r="BG63" s="378"/>
      <c r="BH63" s="378"/>
      <c r="BI63" s="378"/>
      <c r="BJ63" s="378"/>
      <c r="BK63" s="378"/>
      <c r="BL63" s="378"/>
      <c r="BM63" s="378"/>
      <c r="BN63" s="378"/>
      <c r="BO63" s="378"/>
      <c r="BP63" s="378"/>
      <c r="BQ63" s="378"/>
      <c r="BR63" s="378"/>
      <c r="BS63" s="378"/>
      <c r="BT63" s="378"/>
      <c r="BU63" s="379"/>
      <c r="BW63" s="48"/>
      <c r="BX63" s="51"/>
      <c r="BZ63" s="5"/>
      <c r="CA63" s="378"/>
      <c r="CB63" s="378"/>
      <c r="CC63" s="378"/>
      <c r="CD63" s="378"/>
      <c r="CE63" s="378"/>
      <c r="CF63" s="378"/>
      <c r="CG63" s="378"/>
      <c r="CH63" s="378"/>
      <c r="CI63" s="378"/>
      <c r="CJ63" s="378"/>
      <c r="CK63" s="378"/>
      <c r="CL63" s="378"/>
      <c r="CM63" s="378"/>
      <c r="CN63" s="378"/>
      <c r="CO63" s="378"/>
      <c r="CP63" s="378"/>
      <c r="CQ63" s="378"/>
      <c r="CR63" s="378"/>
      <c r="CS63" s="378"/>
      <c r="CT63" s="378"/>
      <c r="CU63" s="378"/>
      <c r="CV63" s="378"/>
      <c r="CW63" s="378"/>
      <c r="CX63" s="378"/>
      <c r="CY63" s="378"/>
      <c r="CZ63" s="378"/>
      <c r="DA63" s="378"/>
      <c r="DB63" s="378"/>
      <c r="DC63" s="378"/>
      <c r="DD63" s="378"/>
      <c r="DE63" s="378"/>
      <c r="DF63" s="378"/>
      <c r="DG63" s="379"/>
      <c r="DI63" s="48"/>
      <c r="DJ63" s="44"/>
    </row>
    <row r="64" spans="4:114" ht="3" customHeight="1">
      <c r="D64" s="5"/>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9"/>
      <c r="AM64" s="51"/>
      <c r="AO64" s="5"/>
      <c r="AP64" s="378"/>
      <c r="AQ64" s="378"/>
      <c r="AR64" s="378"/>
      <c r="AS64" s="378"/>
      <c r="AT64" s="378"/>
      <c r="AU64" s="378"/>
      <c r="AV64" s="378"/>
      <c r="AW64" s="378"/>
      <c r="AX64" s="378"/>
      <c r="AY64" s="378"/>
      <c r="AZ64" s="378"/>
      <c r="BA64" s="378"/>
      <c r="BB64" s="378"/>
      <c r="BC64" s="378"/>
      <c r="BD64" s="378"/>
      <c r="BE64" s="378"/>
      <c r="BF64" s="378"/>
      <c r="BG64" s="378"/>
      <c r="BH64" s="378"/>
      <c r="BI64" s="378"/>
      <c r="BJ64" s="378"/>
      <c r="BK64" s="378"/>
      <c r="BL64" s="378"/>
      <c r="BM64" s="378"/>
      <c r="BN64" s="378"/>
      <c r="BO64" s="378"/>
      <c r="BP64" s="378"/>
      <c r="BQ64" s="378"/>
      <c r="BR64" s="378"/>
      <c r="BS64" s="378"/>
      <c r="BT64" s="378"/>
      <c r="BU64" s="379"/>
      <c r="BW64" s="48"/>
      <c r="BX64" s="51"/>
      <c r="BZ64" s="5"/>
      <c r="CA64" s="378"/>
      <c r="CB64" s="378"/>
      <c r="CC64" s="378"/>
      <c r="CD64" s="378"/>
      <c r="CE64" s="378"/>
      <c r="CF64" s="378"/>
      <c r="CG64" s="378"/>
      <c r="CH64" s="378"/>
      <c r="CI64" s="378"/>
      <c r="CJ64" s="378"/>
      <c r="CK64" s="378"/>
      <c r="CL64" s="378"/>
      <c r="CM64" s="378"/>
      <c r="CN64" s="378"/>
      <c r="CO64" s="378"/>
      <c r="CP64" s="378"/>
      <c r="CQ64" s="378"/>
      <c r="CR64" s="378"/>
      <c r="CS64" s="378"/>
      <c r="CT64" s="378"/>
      <c r="CU64" s="378"/>
      <c r="CV64" s="378"/>
      <c r="CW64" s="378"/>
      <c r="CX64" s="378"/>
      <c r="CY64" s="378"/>
      <c r="CZ64" s="378"/>
      <c r="DA64" s="378"/>
      <c r="DB64" s="378"/>
      <c r="DC64" s="378"/>
      <c r="DD64" s="378"/>
      <c r="DE64" s="378"/>
      <c r="DF64" s="378"/>
      <c r="DG64" s="379"/>
      <c r="DI64" s="48"/>
      <c r="DJ64" s="44"/>
    </row>
    <row r="65" spans="4:114" ht="3" customHeight="1">
      <c r="D65" s="5"/>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9"/>
      <c r="AM65" s="51"/>
      <c r="AO65" s="5"/>
      <c r="AP65" s="378"/>
      <c r="AQ65" s="378"/>
      <c r="AR65" s="378"/>
      <c r="AS65" s="378"/>
      <c r="AT65" s="378"/>
      <c r="AU65" s="378"/>
      <c r="AV65" s="378"/>
      <c r="AW65" s="378"/>
      <c r="AX65" s="378"/>
      <c r="AY65" s="378"/>
      <c r="AZ65" s="378"/>
      <c r="BA65" s="378"/>
      <c r="BB65" s="378"/>
      <c r="BC65" s="378"/>
      <c r="BD65" s="378"/>
      <c r="BE65" s="378"/>
      <c r="BF65" s="378"/>
      <c r="BG65" s="378"/>
      <c r="BH65" s="378"/>
      <c r="BI65" s="378"/>
      <c r="BJ65" s="378"/>
      <c r="BK65" s="378"/>
      <c r="BL65" s="378"/>
      <c r="BM65" s="378"/>
      <c r="BN65" s="378"/>
      <c r="BO65" s="378"/>
      <c r="BP65" s="378"/>
      <c r="BQ65" s="378"/>
      <c r="BR65" s="378"/>
      <c r="BS65" s="378"/>
      <c r="BT65" s="378"/>
      <c r="BU65" s="379"/>
      <c r="BW65" s="48"/>
      <c r="BX65" s="51"/>
      <c r="BZ65" s="5"/>
      <c r="CA65" s="378"/>
      <c r="CB65" s="378"/>
      <c r="CC65" s="378"/>
      <c r="CD65" s="378"/>
      <c r="CE65" s="378"/>
      <c r="CF65" s="378"/>
      <c r="CG65" s="378"/>
      <c r="CH65" s="378"/>
      <c r="CI65" s="378"/>
      <c r="CJ65" s="378"/>
      <c r="CK65" s="378"/>
      <c r="CL65" s="378"/>
      <c r="CM65" s="378"/>
      <c r="CN65" s="378"/>
      <c r="CO65" s="378"/>
      <c r="CP65" s="378"/>
      <c r="CQ65" s="378"/>
      <c r="CR65" s="378"/>
      <c r="CS65" s="378"/>
      <c r="CT65" s="378"/>
      <c r="CU65" s="378"/>
      <c r="CV65" s="378"/>
      <c r="CW65" s="378"/>
      <c r="CX65" s="378"/>
      <c r="CY65" s="378"/>
      <c r="CZ65" s="378"/>
      <c r="DA65" s="378"/>
      <c r="DB65" s="378"/>
      <c r="DC65" s="378"/>
      <c r="DD65" s="378"/>
      <c r="DE65" s="378"/>
      <c r="DF65" s="378"/>
      <c r="DG65" s="379"/>
      <c r="DI65" s="48"/>
      <c r="DJ65" s="44"/>
    </row>
    <row r="66" spans="4:114" ht="3" customHeight="1">
      <c r="D66" s="5"/>
      <c r="E66" s="378">
        <f>入力シート!$E$8</f>
        <v>0</v>
      </c>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9"/>
      <c r="AM66" s="51"/>
      <c r="AO66" s="5"/>
      <c r="AP66" s="378">
        <f>入力シート!$E$8</f>
        <v>0</v>
      </c>
      <c r="AQ66" s="378"/>
      <c r="AR66" s="378"/>
      <c r="AS66" s="378"/>
      <c r="AT66" s="378"/>
      <c r="AU66" s="378"/>
      <c r="AV66" s="378"/>
      <c r="AW66" s="378"/>
      <c r="AX66" s="378"/>
      <c r="AY66" s="378"/>
      <c r="AZ66" s="378"/>
      <c r="BA66" s="378"/>
      <c r="BB66" s="378"/>
      <c r="BC66" s="378"/>
      <c r="BD66" s="378"/>
      <c r="BE66" s="378"/>
      <c r="BF66" s="378"/>
      <c r="BG66" s="378"/>
      <c r="BH66" s="378"/>
      <c r="BI66" s="378"/>
      <c r="BJ66" s="378"/>
      <c r="BK66" s="378"/>
      <c r="BL66" s="378"/>
      <c r="BM66" s="378"/>
      <c r="BN66" s="378"/>
      <c r="BO66" s="378"/>
      <c r="BP66" s="378"/>
      <c r="BQ66" s="378"/>
      <c r="BR66" s="378"/>
      <c r="BS66" s="378"/>
      <c r="BT66" s="378"/>
      <c r="BU66" s="379"/>
      <c r="BW66" s="48"/>
      <c r="BX66" s="51"/>
      <c r="BZ66" s="5"/>
      <c r="CA66" s="378">
        <f>入力シート!$E$8</f>
        <v>0</v>
      </c>
      <c r="CB66" s="378"/>
      <c r="CC66" s="378"/>
      <c r="CD66" s="378"/>
      <c r="CE66" s="378"/>
      <c r="CF66" s="378"/>
      <c r="CG66" s="378"/>
      <c r="CH66" s="378"/>
      <c r="CI66" s="378"/>
      <c r="CJ66" s="378"/>
      <c r="CK66" s="378"/>
      <c r="CL66" s="378"/>
      <c r="CM66" s="378"/>
      <c r="CN66" s="378"/>
      <c r="CO66" s="378"/>
      <c r="CP66" s="378"/>
      <c r="CQ66" s="378"/>
      <c r="CR66" s="378"/>
      <c r="CS66" s="378"/>
      <c r="CT66" s="378"/>
      <c r="CU66" s="378"/>
      <c r="CV66" s="378"/>
      <c r="CW66" s="378"/>
      <c r="CX66" s="378"/>
      <c r="CY66" s="378"/>
      <c r="CZ66" s="378"/>
      <c r="DA66" s="378"/>
      <c r="DB66" s="378"/>
      <c r="DC66" s="378"/>
      <c r="DD66" s="378"/>
      <c r="DE66" s="378"/>
      <c r="DF66" s="378"/>
      <c r="DG66" s="379"/>
      <c r="DI66" s="48"/>
      <c r="DJ66" s="44"/>
    </row>
    <row r="67" spans="4:114" ht="3" customHeight="1">
      <c r="D67" s="5"/>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9"/>
      <c r="AM67" s="51"/>
      <c r="AO67" s="5"/>
      <c r="AP67" s="378"/>
      <c r="AQ67" s="378"/>
      <c r="AR67" s="378"/>
      <c r="AS67" s="378"/>
      <c r="AT67" s="378"/>
      <c r="AU67" s="378"/>
      <c r="AV67" s="378"/>
      <c r="AW67" s="378"/>
      <c r="AX67" s="378"/>
      <c r="AY67" s="378"/>
      <c r="AZ67" s="378"/>
      <c r="BA67" s="378"/>
      <c r="BB67" s="378"/>
      <c r="BC67" s="378"/>
      <c r="BD67" s="378"/>
      <c r="BE67" s="378"/>
      <c r="BF67" s="378"/>
      <c r="BG67" s="378"/>
      <c r="BH67" s="378"/>
      <c r="BI67" s="378"/>
      <c r="BJ67" s="378"/>
      <c r="BK67" s="378"/>
      <c r="BL67" s="378"/>
      <c r="BM67" s="378"/>
      <c r="BN67" s="378"/>
      <c r="BO67" s="378"/>
      <c r="BP67" s="378"/>
      <c r="BQ67" s="378"/>
      <c r="BR67" s="378"/>
      <c r="BS67" s="378"/>
      <c r="BT67" s="378"/>
      <c r="BU67" s="379"/>
      <c r="BW67" s="48"/>
      <c r="BX67" s="51"/>
      <c r="BZ67" s="5"/>
      <c r="CA67" s="378"/>
      <c r="CB67" s="378"/>
      <c r="CC67" s="378"/>
      <c r="CD67" s="378"/>
      <c r="CE67" s="378"/>
      <c r="CF67" s="378"/>
      <c r="CG67" s="378"/>
      <c r="CH67" s="378"/>
      <c r="CI67" s="378"/>
      <c r="CJ67" s="378"/>
      <c r="CK67" s="378"/>
      <c r="CL67" s="378"/>
      <c r="CM67" s="378"/>
      <c r="CN67" s="378"/>
      <c r="CO67" s="378"/>
      <c r="CP67" s="378"/>
      <c r="CQ67" s="378"/>
      <c r="CR67" s="378"/>
      <c r="CS67" s="378"/>
      <c r="CT67" s="378"/>
      <c r="CU67" s="378"/>
      <c r="CV67" s="378"/>
      <c r="CW67" s="378"/>
      <c r="CX67" s="378"/>
      <c r="CY67" s="378"/>
      <c r="CZ67" s="378"/>
      <c r="DA67" s="378"/>
      <c r="DB67" s="378"/>
      <c r="DC67" s="378"/>
      <c r="DD67" s="378"/>
      <c r="DE67" s="378"/>
      <c r="DF67" s="378"/>
      <c r="DG67" s="379"/>
      <c r="DI67" s="48"/>
      <c r="DJ67" s="44"/>
    </row>
    <row r="68" spans="4:114" ht="3" customHeight="1">
      <c r="D68" s="5"/>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9"/>
      <c r="AM68" s="51"/>
      <c r="AO68" s="5"/>
      <c r="AP68" s="378"/>
      <c r="AQ68" s="378"/>
      <c r="AR68" s="378"/>
      <c r="AS68" s="378"/>
      <c r="AT68" s="378"/>
      <c r="AU68" s="378"/>
      <c r="AV68" s="378"/>
      <c r="AW68" s="378"/>
      <c r="AX68" s="378"/>
      <c r="AY68" s="378"/>
      <c r="AZ68" s="378"/>
      <c r="BA68" s="378"/>
      <c r="BB68" s="378"/>
      <c r="BC68" s="378"/>
      <c r="BD68" s="378"/>
      <c r="BE68" s="378"/>
      <c r="BF68" s="378"/>
      <c r="BG68" s="378"/>
      <c r="BH68" s="378"/>
      <c r="BI68" s="378"/>
      <c r="BJ68" s="378"/>
      <c r="BK68" s="378"/>
      <c r="BL68" s="378"/>
      <c r="BM68" s="378"/>
      <c r="BN68" s="378"/>
      <c r="BO68" s="378"/>
      <c r="BP68" s="378"/>
      <c r="BQ68" s="378"/>
      <c r="BR68" s="378"/>
      <c r="BS68" s="378"/>
      <c r="BT68" s="378"/>
      <c r="BU68" s="379"/>
      <c r="BW68" s="48"/>
      <c r="BX68" s="51"/>
      <c r="BZ68" s="5"/>
      <c r="CA68" s="378"/>
      <c r="CB68" s="378"/>
      <c r="CC68" s="378"/>
      <c r="CD68" s="378"/>
      <c r="CE68" s="378"/>
      <c r="CF68" s="378"/>
      <c r="CG68" s="378"/>
      <c r="CH68" s="378"/>
      <c r="CI68" s="378"/>
      <c r="CJ68" s="378"/>
      <c r="CK68" s="378"/>
      <c r="CL68" s="378"/>
      <c r="CM68" s="378"/>
      <c r="CN68" s="378"/>
      <c r="CO68" s="378"/>
      <c r="CP68" s="378"/>
      <c r="CQ68" s="378"/>
      <c r="CR68" s="378"/>
      <c r="CS68" s="378"/>
      <c r="CT68" s="378"/>
      <c r="CU68" s="378"/>
      <c r="CV68" s="378"/>
      <c r="CW68" s="378"/>
      <c r="CX68" s="378"/>
      <c r="CY68" s="378"/>
      <c r="CZ68" s="378"/>
      <c r="DA68" s="378"/>
      <c r="DB68" s="378"/>
      <c r="DC68" s="378"/>
      <c r="DD68" s="378"/>
      <c r="DE68" s="378"/>
      <c r="DF68" s="378"/>
      <c r="DG68" s="379"/>
      <c r="DI68" s="48"/>
      <c r="DJ68" s="44"/>
    </row>
    <row r="69" spans="4:114" ht="3" customHeight="1">
      <c r="D69" s="5"/>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9"/>
      <c r="AM69" s="51"/>
      <c r="AO69" s="5"/>
      <c r="AP69" s="378"/>
      <c r="AQ69" s="378"/>
      <c r="AR69" s="378"/>
      <c r="AS69" s="378"/>
      <c r="AT69" s="378"/>
      <c r="AU69" s="378"/>
      <c r="AV69" s="378"/>
      <c r="AW69" s="378"/>
      <c r="AX69" s="378"/>
      <c r="AY69" s="378"/>
      <c r="AZ69" s="378"/>
      <c r="BA69" s="378"/>
      <c r="BB69" s="378"/>
      <c r="BC69" s="378"/>
      <c r="BD69" s="378"/>
      <c r="BE69" s="378"/>
      <c r="BF69" s="378"/>
      <c r="BG69" s="378"/>
      <c r="BH69" s="378"/>
      <c r="BI69" s="378"/>
      <c r="BJ69" s="378"/>
      <c r="BK69" s="378"/>
      <c r="BL69" s="378"/>
      <c r="BM69" s="378"/>
      <c r="BN69" s="378"/>
      <c r="BO69" s="378"/>
      <c r="BP69" s="378"/>
      <c r="BQ69" s="378"/>
      <c r="BR69" s="378"/>
      <c r="BS69" s="378"/>
      <c r="BT69" s="378"/>
      <c r="BU69" s="379"/>
      <c r="BW69" s="48"/>
      <c r="BX69" s="51"/>
      <c r="BZ69" s="5"/>
      <c r="CA69" s="378"/>
      <c r="CB69" s="378"/>
      <c r="CC69" s="378"/>
      <c r="CD69" s="378"/>
      <c r="CE69" s="378"/>
      <c r="CF69" s="378"/>
      <c r="CG69" s="378"/>
      <c r="CH69" s="378"/>
      <c r="CI69" s="378"/>
      <c r="CJ69" s="378"/>
      <c r="CK69" s="378"/>
      <c r="CL69" s="378"/>
      <c r="CM69" s="378"/>
      <c r="CN69" s="378"/>
      <c r="CO69" s="378"/>
      <c r="CP69" s="378"/>
      <c r="CQ69" s="378"/>
      <c r="CR69" s="378"/>
      <c r="CS69" s="378"/>
      <c r="CT69" s="378"/>
      <c r="CU69" s="378"/>
      <c r="CV69" s="378"/>
      <c r="CW69" s="378"/>
      <c r="CX69" s="378"/>
      <c r="CY69" s="378"/>
      <c r="CZ69" s="378"/>
      <c r="DA69" s="378"/>
      <c r="DB69" s="378"/>
      <c r="DC69" s="378"/>
      <c r="DD69" s="378"/>
      <c r="DE69" s="378"/>
      <c r="DF69" s="378"/>
      <c r="DG69" s="379"/>
      <c r="DI69" s="48"/>
      <c r="DJ69" s="44"/>
    </row>
    <row r="70" spans="4:114" ht="3" customHeight="1">
      <c r="D70" s="5"/>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9"/>
      <c r="AM70" s="51"/>
      <c r="AO70" s="5"/>
      <c r="AP70" s="378"/>
      <c r="AQ70" s="378"/>
      <c r="AR70" s="378"/>
      <c r="AS70" s="378"/>
      <c r="AT70" s="378"/>
      <c r="AU70" s="378"/>
      <c r="AV70" s="378"/>
      <c r="AW70" s="378"/>
      <c r="AX70" s="378"/>
      <c r="AY70" s="378"/>
      <c r="AZ70" s="378"/>
      <c r="BA70" s="378"/>
      <c r="BB70" s="378"/>
      <c r="BC70" s="378"/>
      <c r="BD70" s="378"/>
      <c r="BE70" s="378"/>
      <c r="BF70" s="378"/>
      <c r="BG70" s="378"/>
      <c r="BH70" s="378"/>
      <c r="BI70" s="378"/>
      <c r="BJ70" s="378"/>
      <c r="BK70" s="378"/>
      <c r="BL70" s="378"/>
      <c r="BM70" s="378"/>
      <c r="BN70" s="378"/>
      <c r="BO70" s="378"/>
      <c r="BP70" s="378"/>
      <c r="BQ70" s="378"/>
      <c r="BR70" s="378"/>
      <c r="BS70" s="378"/>
      <c r="BT70" s="378"/>
      <c r="BU70" s="379"/>
      <c r="BW70" s="48"/>
      <c r="BX70" s="51"/>
      <c r="BZ70" s="5"/>
      <c r="CA70" s="378"/>
      <c r="CB70" s="378"/>
      <c r="CC70" s="378"/>
      <c r="CD70" s="378"/>
      <c r="CE70" s="378"/>
      <c r="CF70" s="378"/>
      <c r="CG70" s="378"/>
      <c r="CH70" s="378"/>
      <c r="CI70" s="378"/>
      <c r="CJ70" s="378"/>
      <c r="CK70" s="378"/>
      <c r="CL70" s="378"/>
      <c r="CM70" s="378"/>
      <c r="CN70" s="378"/>
      <c r="CO70" s="378"/>
      <c r="CP70" s="378"/>
      <c r="CQ70" s="378"/>
      <c r="CR70" s="378"/>
      <c r="CS70" s="378"/>
      <c r="CT70" s="378"/>
      <c r="CU70" s="378"/>
      <c r="CV70" s="378"/>
      <c r="CW70" s="378"/>
      <c r="CX70" s="378"/>
      <c r="CY70" s="378"/>
      <c r="CZ70" s="378"/>
      <c r="DA70" s="378"/>
      <c r="DB70" s="378"/>
      <c r="DC70" s="378"/>
      <c r="DD70" s="378"/>
      <c r="DE70" s="378"/>
      <c r="DF70" s="378"/>
      <c r="DG70" s="379"/>
      <c r="DI70" s="48"/>
      <c r="DJ70" s="44"/>
    </row>
    <row r="71" spans="4:114" ht="3" customHeight="1">
      <c r="D71" s="5"/>
      <c r="E71" s="378"/>
      <c r="F71" s="378"/>
      <c r="G71" s="378"/>
      <c r="H71" s="378"/>
      <c r="I71" s="378"/>
      <c r="J71" s="378"/>
      <c r="K71" s="378"/>
      <c r="L71" s="378"/>
      <c r="M71" s="378"/>
      <c r="N71" s="378"/>
      <c r="O71" s="378"/>
      <c r="P71" s="378"/>
      <c r="Q71" s="378"/>
      <c r="R71" s="378"/>
      <c r="S71" s="378"/>
      <c r="T71" s="378"/>
      <c r="U71" s="378"/>
      <c r="V71" s="378"/>
      <c r="W71" s="378"/>
      <c r="X71" s="378"/>
      <c r="Y71" s="378"/>
      <c r="Z71" s="378"/>
      <c r="AA71" s="378"/>
      <c r="AB71" s="378"/>
      <c r="AC71" s="378"/>
      <c r="AD71" s="378"/>
      <c r="AE71" s="378"/>
      <c r="AF71" s="378"/>
      <c r="AG71" s="378"/>
      <c r="AH71" s="378"/>
      <c r="AI71" s="378"/>
      <c r="AJ71" s="379"/>
      <c r="AM71" s="51"/>
      <c r="AO71" s="5"/>
      <c r="AP71" s="378"/>
      <c r="AQ71" s="378"/>
      <c r="AR71" s="378"/>
      <c r="AS71" s="378"/>
      <c r="AT71" s="378"/>
      <c r="AU71" s="378"/>
      <c r="AV71" s="378"/>
      <c r="AW71" s="378"/>
      <c r="AX71" s="378"/>
      <c r="AY71" s="378"/>
      <c r="AZ71" s="378"/>
      <c r="BA71" s="378"/>
      <c r="BB71" s="378"/>
      <c r="BC71" s="378"/>
      <c r="BD71" s="378"/>
      <c r="BE71" s="378"/>
      <c r="BF71" s="378"/>
      <c r="BG71" s="378"/>
      <c r="BH71" s="378"/>
      <c r="BI71" s="378"/>
      <c r="BJ71" s="378"/>
      <c r="BK71" s="378"/>
      <c r="BL71" s="378"/>
      <c r="BM71" s="378"/>
      <c r="BN71" s="378"/>
      <c r="BO71" s="378"/>
      <c r="BP71" s="378"/>
      <c r="BQ71" s="378"/>
      <c r="BR71" s="378"/>
      <c r="BS71" s="378"/>
      <c r="BT71" s="378"/>
      <c r="BU71" s="379"/>
      <c r="BW71" s="48"/>
      <c r="BX71" s="51"/>
      <c r="BZ71" s="5"/>
      <c r="CA71" s="378"/>
      <c r="CB71" s="378"/>
      <c r="CC71" s="378"/>
      <c r="CD71" s="378"/>
      <c r="CE71" s="378"/>
      <c r="CF71" s="378"/>
      <c r="CG71" s="378"/>
      <c r="CH71" s="378"/>
      <c r="CI71" s="378"/>
      <c r="CJ71" s="378"/>
      <c r="CK71" s="378"/>
      <c r="CL71" s="378"/>
      <c r="CM71" s="378"/>
      <c r="CN71" s="378"/>
      <c r="CO71" s="378"/>
      <c r="CP71" s="378"/>
      <c r="CQ71" s="378"/>
      <c r="CR71" s="378"/>
      <c r="CS71" s="378"/>
      <c r="CT71" s="378"/>
      <c r="CU71" s="378"/>
      <c r="CV71" s="378"/>
      <c r="CW71" s="378"/>
      <c r="CX71" s="378"/>
      <c r="CY71" s="378"/>
      <c r="CZ71" s="378"/>
      <c r="DA71" s="378"/>
      <c r="DB71" s="378"/>
      <c r="DC71" s="378"/>
      <c r="DD71" s="378"/>
      <c r="DE71" s="378"/>
      <c r="DF71" s="378"/>
      <c r="DG71" s="379"/>
      <c r="DI71" s="48"/>
      <c r="DJ71" s="44"/>
    </row>
    <row r="72" spans="4:114" ht="3" customHeight="1">
      <c r="D72" s="5"/>
      <c r="E72" s="378"/>
      <c r="F72" s="378"/>
      <c r="G72" s="378"/>
      <c r="H72" s="378"/>
      <c r="I72" s="378"/>
      <c r="J72" s="378"/>
      <c r="K72" s="378"/>
      <c r="L72" s="378"/>
      <c r="M72" s="378"/>
      <c r="N72" s="378"/>
      <c r="O72" s="378"/>
      <c r="P72" s="378"/>
      <c r="Q72" s="378"/>
      <c r="R72" s="378"/>
      <c r="S72" s="378"/>
      <c r="T72" s="378"/>
      <c r="U72" s="378"/>
      <c r="V72" s="378"/>
      <c r="W72" s="378"/>
      <c r="X72" s="378"/>
      <c r="Y72" s="378"/>
      <c r="Z72" s="378"/>
      <c r="AA72" s="378"/>
      <c r="AB72" s="378"/>
      <c r="AC72" s="378"/>
      <c r="AD72" s="378"/>
      <c r="AE72" s="378"/>
      <c r="AF72" s="378"/>
      <c r="AG72" s="378"/>
      <c r="AH72" s="378"/>
      <c r="AI72" s="378"/>
      <c r="AJ72" s="379"/>
      <c r="AM72" s="51"/>
      <c r="AO72" s="5"/>
      <c r="AP72" s="378"/>
      <c r="AQ72" s="378"/>
      <c r="AR72" s="378"/>
      <c r="AS72" s="378"/>
      <c r="AT72" s="378"/>
      <c r="AU72" s="378"/>
      <c r="AV72" s="378"/>
      <c r="AW72" s="378"/>
      <c r="AX72" s="378"/>
      <c r="AY72" s="378"/>
      <c r="AZ72" s="378"/>
      <c r="BA72" s="378"/>
      <c r="BB72" s="378"/>
      <c r="BC72" s="378"/>
      <c r="BD72" s="378"/>
      <c r="BE72" s="378"/>
      <c r="BF72" s="378"/>
      <c r="BG72" s="378"/>
      <c r="BH72" s="378"/>
      <c r="BI72" s="378"/>
      <c r="BJ72" s="378"/>
      <c r="BK72" s="378"/>
      <c r="BL72" s="378"/>
      <c r="BM72" s="378"/>
      <c r="BN72" s="378"/>
      <c r="BO72" s="378"/>
      <c r="BP72" s="378"/>
      <c r="BQ72" s="378"/>
      <c r="BR72" s="378"/>
      <c r="BS72" s="378"/>
      <c r="BT72" s="378"/>
      <c r="BU72" s="379"/>
      <c r="BW72" s="48"/>
      <c r="BX72" s="51"/>
      <c r="BZ72" s="5"/>
      <c r="CA72" s="378"/>
      <c r="CB72" s="378"/>
      <c r="CC72" s="378"/>
      <c r="CD72" s="378"/>
      <c r="CE72" s="378"/>
      <c r="CF72" s="378"/>
      <c r="CG72" s="378"/>
      <c r="CH72" s="378"/>
      <c r="CI72" s="378"/>
      <c r="CJ72" s="378"/>
      <c r="CK72" s="378"/>
      <c r="CL72" s="378"/>
      <c r="CM72" s="378"/>
      <c r="CN72" s="378"/>
      <c r="CO72" s="378"/>
      <c r="CP72" s="378"/>
      <c r="CQ72" s="378"/>
      <c r="CR72" s="378"/>
      <c r="CS72" s="378"/>
      <c r="CT72" s="378"/>
      <c r="CU72" s="378"/>
      <c r="CV72" s="378"/>
      <c r="CW72" s="378"/>
      <c r="CX72" s="378"/>
      <c r="CY72" s="378"/>
      <c r="CZ72" s="378"/>
      <c r="DA72" s="378"/>
      <c r="DB72" s="378"/>
      <c r="DC72" s="378"/>
      <c r="DD72" s="378"/>
      <c r="DE72" s="378"/>
      <c r="DF72" s="378"/>
      <c r="DG72" s="379"/>
      <c r="DI72" s="48"/>
      <c r="DJ72" s="44"/>
    </row>
    <row r="73" spans="4:114" ht="3" customHeight="1">
      <c r="D73" s="5"/>
      <c r="E73" s="378"/>
      <c r="F73" s="378"/>
      <c r="G73" s="378"/>
      <c r="H73" s="378"/>
      <c r="I73" s="378"/>
      <c r="J73" s="378"/>
      <c r="K73" s="378"/>
      <c r="L73" s="378"/>
      <c r="M73" s="378"/>
      <c r="N73" s="378"/>
      <c r="O73" s="378"/>
      <c r="P73" s="378"/>
      <c r="Q73" s="378"/>
      <c r="R73" s="378"/>
      <c r="S73" s="378"/>
      <c r="T73" s="378"/>
      <c r="U73" s="378"/>
      <c r="V73" s="378"/>
      <c r="W73" s="378"/>
      <c r="X73" s="378"/>
      <c r="Y73" s="378"/>
      <c r="Z73" s="378"/>
      <c r="AA73" s="378"/>
      <c r="AB73" s="378"/>
      <c r="AC73" s="378"/>
      <c r="AD73" s="378"/>
      <c r="AE73" s="378"/>
      <c r="AF73" s="378"/>
      <c r="AG73" s="378"/>
      <c r="AH73" s="378"/>
      <c r="AI73" s="378"/>
      <c r="AJ73" s="379"/>
      <c r="AM73" s="51"/>
      <c r="AO73" s="5"/>
      <c r="AP73" s="378"/>
      <c r="AQ73" s="378"/>
      <c r="AR73" s="378"/>
      <c r="AS73" s="378"/>
      <c r="AT73" s="378"/>
      <c r="AU73" s="378"/>
      <c r="AV73" s="378"/>
      <c r="AW73" s="378"/>
      <c r="AX73" s="378"/>
      <c r="AY73" s="378"/>
      <c r="AZ73" s="378"/>
      <c r="BA73" s="378"/>
      <c r="BB73" s="378"/>
      <c r="BC73" s="378"/>
      <c r="BD73" s="378"/>
      <c r="BE73" s="378"/>
      <c r="BF73" s="378"/>
      <c r="BG73" s="378"/>
      <c r="BH73" s="378"/>
      <c r="BI73" s="378"/>
      <c r="BJ73" s="378"/>
      <c r="BK73" s="378"/>
      <c r="BL73" s="378"/>
      <c r="BM73" s="378"/>
      <c r="BN73" s="378"/>
      <c r="BO73" s="378"/>
      <c r="BP73" s="378"/>
      <c r="BQ73" s="378"/>
      <c r="BR73" s="378"/>
      <c r="BS73" s="378"/>
      <c r="BT73" s="378"/>
      <c r="BU73" s="379"/>
      <c r="BW73" s="48"/>
      <c r="BX73" s="51"/>
      <c r="BZ73" s="5"/>
      <c r="CA73" s="378"/>
      <c r="CB73" s="378"/>
      <c r="CC73" s="378"/>
      <c r="CD73" s="378"/>
      <c r="CE73" s="378"/>
      <c r="CF73" s="378"/>
      <c r="CG73" s="378"/>
      <c r="CH73" s="378"/>
      <c r="CI73" s="378"/>
      <c r="CJ73" s="378"/>
      <c r="CK73" s="378"/>
      <c r="CL73" s="378"/>
      <c r="CM73" s="378"/>
      <c r="CN73" s="378"/>
      <c r="CO73" s="378"/>
      <c r="CP73" s="378"/>
      <c r="CQ73" s="378"/>
      <c r="CR73" s="378"/>
      <c r="CS73" s="378"/>
      <c r="CT73" s="378"/>
      <c r="CU73" s="378"/>
      <c r="CV73" s="378"/>
      <c r="CW73" s="378"/>
      <c r="CX73" s="378"/>
      <c r="CY73" s="378"/>
      <c r="CZ73" s="378"/>
      <c r="DA73" s="378"/>
      <c r="DB73" s="378"/>
      <c r="DC73" s="378"/>
      <c r="DD73" s="378"/>
      <c r="DE73" s="378"/>
      <c r="DF73" s="378"/>
      <c r="DG73" s="379"/>
      <c r="DI73" s="48"/>
      <c r="DJ73" s="44"/>
    </row>
    <row r="74" spans="4:114" ht="3" customHeight="1">
      <c r="D74" s="5"/>
      <c r="E74" s="378"/>
      <c r="F74" s="378"/>
      <c r="G74" s="378"/>
      <c r="H74" s="378"/>
      <c r="I74" s="378"/>
      <c r="J74" s="378"/>
      <c r="K74" s="378"/>
      <c r="L74" s="378"/>
      <c r="M74" s="378"/>
      <c r="N74" s="378"/>
      <c r="O74" s="378"/>
      <c r="P74" s="378"/>
      <c r="Q74" s="378"/>
      <c r="R74" s="378"/>
      <c r="S74" s="378"/>
      <c r="T74" s="378"/>
      <c r="U74" s="378"/>
      <c r="V74" s="378"/>
      <c r="W74" s="378"/>
      <c r="X74" s="378"/>
      <c r="Y74" s="378"/>
      <c r="Z74" s="378"/>
      <c r="AA74" s="378"/>
      <c r="AB74" s="378"/>
      <c r="AC74" s="378"/>
      <c r="AD74" s="378"/>
      <c r="AE74" s="378"/>
      <c r="AF74" s="378"/>
      <c r="AG74" s="378"/>
      <c r="AH74" s="378"/>
      <c r="AI74" s="378"/>
      <c r="AJ74" s="379"/>
      <c r="AM74" s="51"/>
      <c r="AO74" s="5"/>
      <c r="AP74" s="378"/>
      <c r="AQ74" s="378"/>
      <c r="AR74" s="378"/>
      <c r="AS74" s="378"/>
      <c r="AT74" s="378"/>
      <c r="AU74" s="378"/>
      <c r="AV74" s="378"/>
      <c r="AW74" s="378"/>
      <c r="AX74" s="378"/>
      <c r="AY74" s="378"/>
      <c r="AZ74" s="378"/>
      <c r="BA74" s="378"/>
      <c r="BB74" s="378"/>
      <c r="BC74" s="378"/>
      <c r="BD74" s="378"/>
      <c r="BE74" s="378"/>
      <c r="BF74" s="378"/>
      <c r="BG74" s="378"/>
      <c r="BH74" s="378"/>
      <c r="BI74" s="378"/>
      <c r="BJ74" s="378"/>
      <c r="BK74" s="378"/>
      <c r="BL74" s="378"/>
      <c r="BM74" s="378"/>
      <c r="BN74" s="378"/>
      <c r="BO74" s="378"/>
      <c r="BP74" s="378"/>
      <c r="BQ74" s="378"/>
      <c r="BR74" s="378"/>
      <c r="BS74" s="378"/>
      <c r="BT74" s="378"/>
      <c r="BU74" s="379"/>
      <c r="BW74" s="48"/>
      <c r="BX74" s="51"/>
      <c r="BZ74" s="5"/>
      <c r="CA74" s="378"/>
      <c r="CB74" s="378"/>
      <c r="CC74" s="378"/>
      <c r="CD74" s="378"/>
      <c r="CE74" s="378"/>
      <c r="CF74" s="378"/>
      <c r="CG74" s="378"/>
      <c r="CH74" s="378"/>
      <c r="CI74" s="378"/>
      <c r="CJ74" s="378"/>
      <c r="CK74" s="378"/>
      <c r="CL74" s="378"/>
      <c r="CM74" s="378"/>
      <c r="CN74" s="378"/>
      <c r="CO74" s="378"/>
      <c r="CP74" s="378"/>
      <c r="CQ74" s="378"/>
      <c r="CR74" s="378"/>
      <c r="CS74" s="378"/>
      <c r="CT74" s="378"/>
      <c r="CU74" s="378"/>
      <c r="CV74" s="378"/>
      <c r="CW74" s="378"/>
      <c r="CX74" s="378"/>
      <c r="CY74" s="378"/>
      <c r="CZ74" s="378"/>
      <c r="DA74" s="378"/>
      <c r="DB74" s="378"/>
      <c r="DC74" s="378"/>
      <c r="DD74" s="378"/>
      <c r="DE74" s="378"/>
      <c r="DF74" s="378"/>
      <c r="DG74" s="379"/>
      <c r="DI74" s="48"/>
      <c r="DJ74" s="44"/>
    </row>
    <row r="75" spans="4:114" ht="3" customHeight="1">
      <c r="D75" s="5"/>
      <c r="E75" s="378"/>
      <c r="F75" s="378"/>
      <c r="G75" s="378"/>
      <c r="H75" s="378"/>
      <c r="I75" s="378"/>
      <c r="J75" s="378"/>
      <c r="K75" s="378"/>
      <c r="L75" s="378"/>
      <c r="M75" s="378"/>
      <c r="N75" s="378"/>
      <c r="O75" s="378"/>
      <c r="P75" s="378"/>
      <c r="Q75" s="378"/>
      <c r="R75" s="378"/>
      <c r="S75" s="378"/>
      <c r="T75" s="378"/>
      <c r="U75" s="378"/>
      <c r="V75" s="378"/>
      <c r="W75" s="378"/>
      <c r="X75" s="378"/>
      <c r="Y75" s="378"/>
      <c r="Z75" s="378"/>
      <c r="AA75" s="378"/>
      <c r="AB75" s="378"/>
      <c r="AC75" s="378"/>
      <c r="AD75" s="378"/>
      <c r="AE75" s="378"/>
      <c r="AF75" s="378"/>
      <c r="AG75" s="378"/>
      <c r="AH75" s="378"/>
      <c r="AI75" s="378"/>
      <c r="AJ75" s="379"/>
      <c r="AM75" s="51"/>
      <c r="AO75" s="5"/>
      <c r="AP75" s="378"/>
      <c r="AQ75" s="378"/>
      <c r="AR75" s="378"/>
      <c r="AS75" s="378"/>
      <c r="AT75" s="378"/>
      <c r="AU75" s="378"/>
      <c r="AV75" s="378"/>
      <c r="AW75" s="378"/>
      <c r="AX75" s="378"/>
      <c r="AY75" s="378"/>
      <c r="AZ75" s="378"/>
      <c r="BA75" s="378"/>
      <c r="BB75" s="378"/>
      <c r="BC75" s="378"/>
      <c r="BD75" s="378"/>
      <c r="BE75" s="378"/>
      <c r="BF75" s="378"/>
      <c r="BG75" s="378"/>
      <c r="BH75" s="378"/>
      <c r="BI75" s="378"/>
      <c r="BJ75" s="378"/>
      <c r="BK75" s="378"/>
      <c r="BL75" s="378"/>
      <c r="BM75" s="378"/>
      <c r="BN75" s="378"/>
      <c r="BO75" s="378"/>
      <c r="BP75" s="378"/>
      <c r="BQ75" s="378"/>
      <c r="BR75" s="378"/>
      <c r="BS75" s="378"/>
      <c r="BT75" s="378"/>
      <c r="BU75" s="379"/>
      <c r="BW75" s="48"/>
      <c r="BX75" s="51"/>
      <c r="BZ75" s="5"/>
      <c r="CA75" s="378"/>
      <c r="CB75" s="378"/>
      <c r="CC75" s="378"/>
      <c r="CD75" s="378"/>
      <c r="CE75" s="378"/>
      <c r="CF75" s="378"/>
      <c r="CG75" s="378"/>
      <c r="CH75" s="378"/>
      <c r="CI75" s="378"/>
      <c r="CJ75" s="378"/>
      <c r="CK75" s="378"/>
      <c r="CL75" s="378"/>
      <c r="CM75" s="378"/>
      <c r="CN75" s="378"/>
      <c r="CO75" s="378"/>
      <c r="CP75" s="378"/>
      <c r="CQ75" s="378"/>
      <c r="CR75" s="378"/>
      <c r="CS75" s="378"/>
      <c r="CT75" s="378"/>
      <c r="CU75" s="378"/>
      <c r="CV75" s="378"/>
      <c r="CW75" s="378"/>
      <c r="CX75" s="378"/>
      <c r="CY75" s="378"/>
      <c r="CZ75" s="378"/>
      <c r="DA75" s="378"/>
      <c r="DB75" s="378"/>
      <c r="DC75" s="378"/>
      <c r="DD75" s="378"/>
      <c r="DE75" s="378"/>
      <c r="DF75" s="378"/>
      <c r="DG75" s="379"/>
      <c r="DI75" s="48"/>
      <c r="DJ75" s="44"/>
    </row>
    <row r="76" spans="4:114" ht="3" customHeight="1">
      <c r="D76" s="5"/>
      <c r="E76" s="378"/>
      <c r="F76" s="378"/>
      <c r="G76" s="378"/>
      <c r="H76" s="378"/>
      <c r="I76" s="378"/>
      <c r="J76" s="378"/>
      <c r="K76" s="378"/>
      <c r="L76" s="378"/>
      <c r="M76" s="378"/>
      <c r="N76" s="378"/>
      <c r="O76" s="378"/>
      <c r="P76" s="378"/>
      <c r="Q76" s="378"/>
      <c r="R76" s="378"/>
      <c r="S76" s="378"/>
      <c r="T76" s="378"/>
      <c r="U76" s="378"/>
      <c r="V76" s="378"/>
      <c r="W76" s="378"/>
      <c r="X76" s="378"/>
      <c r="Y76" s="378"/>
      <c r="Z76" s="378"/>
      <c r="AA76" s="378"/>
      <c r="AB76" s="378"/>
      <c r="AC76" s="378"/>
      <c r="AD76" s="378"/>
      <c r="AE76" s="378"/>
      <c r="AF76" s="378"/>
      <c r="AG76" s="378"/>
      <c r="AH76" s="378"/>
      <c r="AI76" s="378"/>
      <c r="AJ76" s="379"/>
      <c r="AM76" s="51"/>
      <c r="AO76" s="5"/>
      <c r="AP76" s="378"/>
      <c r="AQ76" s="378"/>
      <c r="AR76" s="378"/>
      <c r="AS76" s="378"/>
      <c r="AT76" s="378"/>
      <c r="AU76" s="378"/>
      <c r="AV76" s="378"/>
      <c r="AW76" s="378"/>
      <c r="AX76" s="378"/>
      <c r="AY76" s="378"/>
      <c r="AZ76" s="378"/>
      <c r="BA76" s="378"/>
      <c r="BB76" s="378"/>
      <c r="BC76" s="378"/>
      <c r="BD76" s="378"/>
      <c r="BE76" s="378"/>
      <c r="BF76" s="378"/>
      <c r="BG76" s="378"/>
      <c r="BH76" s="378"/>
      <c r="BI76" s="378"/>
      <c r="BJ76" s="378"/>
      <c r="BK76" s="378"/>
      <c r="BL76" s="378"/>
      <c r="BM76" s="378"/>
      <c r="BN76" s="378"/>
      <c r="BO76" s="378"/>
      <c r="BP76" s="378"/>
      <c r="BQ76" s="378"/>
      <c r="BR76" s="378"/>
      <c r="BS76" s="378"/>
      <c r="BT76" s="378"/>
      <c r="BU76" s="379"/>
      <c r="BW76" s="48"/>
      <c r="BX76" s="51"/>
      <c r="BZ76" s="5"/>
      <c r="CA76" s="378"/>
      <c r="CB76" s="378"/>
      <c r="CC76" s="378"/>
      <c r="CD76" s="378"/>
      <c r="CE76" s="378"/>
      <c r="CF76" s="378"/>
      <c r="CG76" s="378"/>
      <c r="CH76" s="378"/>
      <c r="CI76" s="378"/>
      <c r="CJ76" s="378"/>
      <c r="CK76" s="378"/>
      <c r="CL76" s="378"/>
      <c r="CM76" s="378"/>
      <c r="CN76" s="378"/>
      <c r="CO76" s="378"/>
      <c r="CP76" s="378"/>
      <c r="CQ76" s="378"/>
      <c r="CR76" s="378"/>
      <c r="CS76" s="378"/>
      <c r="CT76" s="378"/>
      <c r="CU76" s="378"/>
      <c r="CV76" s="378"/>
      <c r="CW76" s="378"/>
      <c r="CX76" s="378"/>
      <c r="CY76" s="378"/>
      <c r="CZ76" s="378"/>
      <c r="DA76" s="378"/>
      <c r="DB76" s="378"/>
      <c r="DC76" s="378"/>
      <c r="DD76" s="378"/>
      <c r="DE76" s="378"/>
      <c r="DF76" s="378"/>
      <c r="DG76" s="379"/>
      <c r="DI76" s="48"/>
      <c r="DJ76" s="44"/>
    </row>
    <row r="77" spans="4:114" ht="3" customHeight="1">
      <c r="D77" s="5"/>
      <c r="AH77" s="256" t="s">
        <v>40</v>
      </c>
      <c r="AI77" s="256"/>
      <c r="AJ77" s="257"/>
      <c r="AM77" s="51"/>
      <c r="AO77" s="5"/>
      <c r="BS77" s="256" t="s">
        <v>40</v>
      </c>
      <c r="BT77" s="256"/>
      <c r="BU77" s="257"/>
      <c r="BW77" s="48"/>
      <c r="BX77" s="51"/>
      <c r="BZ77" s="5"/>
      <c r="DE77" s="256" t="s">
        <v>40</v>
      </c>
      <c r="DF77" s="256"/>
      <c r="DG77" s="257"/>
      <c r="DI77" s="48"/>
      <c r="DJ77" s="44"/>
    </row>
    <row r="78" spans="4:114" ht="3" customHeight="1">
      <c r="D78" s="5"/>
      <c r="AH78" s="256"/>
      <c r="AI78" s="256"/>
      <c r="AJ78" s="257"/>
      <c r="AM78" s="51"/>
      <c r="AO78" s="5"/>
      <c r="BS78" s="256"/>
      <c r="BT78" s="256"/>
      <c r="BU78" s="257"/>
      <c r="BW78" s="48"/>
      <c r="BX78" s="51"/>
      <c r="BZ78" s="5"/>
      <c r="DE78" s="256"/>
      <c r="DF78" s="256"/>
      <c r="DG78" s="257"/>
      <c r="DI78" s="48"/>
      <c r="DJ78" s="44"/>
    </row>
    <row r="79" spans="4:114" ht="3" customHeight="1">
      <c r="D79" s="5"/>
      <c r="AH79" s="256"/>
      <c r="AI79" s="256"/>
      <c r="AJ79" s="257"/>
      <c r="AM79" s="51"/>
      <c r="AO79" s="5"/>
      <c r="BS79" s="256"/>
      <c r="BT79" s="256"/>
      <c r="BU79" s="257"/>
      <c r="BW79" s="48"/>
      <c r="BX79" s="51"/>
      <c r="BZ79" s="5"/>
      <c r="DE79" s="256"/>
      <c r="DF79" s="256"/>
      <c r="DG79" s="257"/>
      <c r="DI79" s="48"/>
      <c r="DJ79" s="44"/>
    </row>
    <row r="80" spans="4:114" ht="3" customHeight="1">
      <c r="D80" s="5"/>
      <c r="AH80" s="256"/>
      <c r="AI80" s="256"/>
      <c r="AJ80" s="257"/>
      <c r="AM80" s="51"/>
      <c r="AO80" s="5"/>
      <c r="BS80" s="256"/>
      <c r="BT80" s="256"/>
      <c r="BU80" s="257"/>
      <c r="BW80" s="48"/>
      <c r="BX80" s="51"/>
      <c r="BZ80" s="5"/>
      <c r="DE80" s="256"/>
      <c r="DF80" s="256"/>
      <c r="DG80" s="257"/>
      <c r="DI80" s="48"/>
      <c r="DJ80" s="44"/>
    </row>
    <row r="81" spans="4:114" ht="3" customHeight="1">
      <c r="D81" s="7"/>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9"/>
      <c r="AM81" s="51"/>
      <c r="AO81" s="7"/>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9"/>
      <c r="BW81" s="48"/>
      <c r="BX81" s="51"/>
      <c r="BZ81" s="7"/>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9"/>
      <c r="DI81" s="48"/>
      <c r="DJ81" s="44"/>
    </row>
    <row r="82" spans="4:114" ht="3" customHeight="1">
      <c r="D82" s="160" t="s">
        <v>105</v>
      </c>
      <c r="E82" s="161"/>
      <c r="F82" s="161"/>
      <c r="G82" s="162"/>
      <c r="H82" s="160" t="s">
        <v>27</v>
      </c>
      <c r="I82" s="161"/>
      <c r="J82" s="162"/>
      <c r="K82" s="160" t="s">
        <v>106</v>
      </c>
      <c r="L82" s="161"/>
      <c r="M82" s="162"/>
      <c r="N82" s="151" t="s">
        <v>108</v>
      </c>
      <c r="O82" s="152"/>
      <c r="P82" s="152"/>
      <c r="Q82" s="152"/>
      <c r="R82" s="152"/>
      <c r="S82" s="152"/>
      <c r="T82" s="152"/>
      <c r="U82" s="152"/>
      <c r="V82" s="152"/>
      <c r="W82" s="151" t="s">
        <v>99</v>
      </c>
      <c r="X82" s="152"/>
      <c r="Y82" s="152"/>
      <c r="Z82" s="152"/>
      <c r="AA82" s="152"/>
      <c r="AB82" s="152"/>
      <c r="AC82" s="152"/>
      <c r="AD82" s="152"/>
      <c r="AE82" s="152"/>
      <c r="AF82" s="152"/>
      <c r="AG82" s="153"/>
      <c r="AH82" s="160" t="s">
        <v>107</v>
      </c>
      <c r="AI82" s="161"/>
      <c r="AJ82" s="162"/>
      <c r="AM82" s="51"/>
      <c r="AO82" s="160" t="s">
        <v>105</v>
      </c>
      <c r="AP82" s="161"/>
      <c r="AQ82" s="161"/>
      <c r="AR82" s="162"/>
      <c r="AS82" s="160" t="s">
        <v>27</v>
      </c>
      <c r="AT82" s="161"/>
      <c r="AU82" s="162"/>
      <c r="AV82" s="160" t="s">
        <v>106</v>
      </c>
      <c r="AW82" s="161"/>
      <c r="AX82" s="162"/>
      <c r="AY82" s="151" t="s">
        <v>108</v>
      </c>
      <c r="AZ82" s="152"/>
      <c r="BA82" s="152"/>
      <c r="BB82" s="152"/>
      <c r="BC82" s="152"/>
      <c r="BD82" s="152"/>
      <c r="BE82" s="152"/>
      <c r="BF82" s="152"/>
      <c r="BG82" s="152"/>
      <c r="BH82" s="151" t="s">
        <v>99</v>
      </c>
      <c r="BI82" s="152"/>
      <c r="BJ82" s="152"/>
      <c r="BK82" s="152"/>
      <c r="BL82" s="152"/>
      <c r="BM82" s="152"/>
      <c r="BN82" s="152"/>
      <c r="BO82" s="152"/>
      <c r="BP82" s="152"/>
      <c r="BQ82" s="152"/>
      <c r="BR82" s="153"/>
      <c r="BS82" s="160" t="s">
        <v>107</v>
      </c>
      <c r="BT82" s="161"/>
      <c r="BU82" s="162"/>
      <c r="BW82" s="48"/>
      <c r="BX82" s="51"/>
      <c r="BZ82" s="160" t="s">
        <v>105</v>
      </c>
      <c r="CA82" s="161"/>
      <c r="CB82" s="161"/>
      <c r="CC82" s="162"/>
      <c r="CD82" s="160" t="s">
        <v>27</v>
      </c>
      <c r="CE82" s="161"/>
      <c r="CF82" s="161"/>
      <c r="CG82" s="162"/>
      <c r="CH82" s="160" t="s">
        <v>106</v>
      </c>
      <c r="CI82" s="161"/>
      <c r="CJ82" s="162"/>
      <c r="CK82" s="151" t="s">
        <v>109</v>
      </c>
      <c r="CL82" s="152"/>
      <c r="CM82" s="152"/>
      <c r="CN82" s="152"/>
      <c r="CO82" s="152"/>
      <c r="CP82" s="152"/>
      <c r="CQ82" s="152"/>
      <c r="CR82" s="152"/>
      <c r="CS82" s="152"/>
      <c r="CT82" s="151" t="s">
        <v>110</v>
      </c>
      <c r="CU82" s="152"/>
      <c r="CV82" s="152"/>
      <c r="CW82" s="152"/>
      <c r="CX82" s="152"/>
      <c r="CY82" s="152"/>
      <c r="CZ82" s="152"/>
      <c r="DA82" s="152"/>
      <c r="DB82" s="152"/>
      <c r="DC82" s="152"/>
      <c r="DD82" s="153"/>
      <c r="DE82" s="160" t="s">
        <v>107</v>
      </c>
      <c r="DF82" s="161"/>
      <c r="DG82" s="162"/>
      <c r="DI82" s="48"/>
      <c r="DJ82" s="44"/>
    </row>
    <row r="83" spans="4:114" ht="3" customHeight="1">
      <c r="D83" s="163"/>
      <c r="E83" s="164"/>
      <c r="F83" s="164"/>
      <c r="G83" s="165"/>
      <c r="H83" s="163"/>
      <c r="I83" s="164"/>
      <c r="J83" s="165"/>
      <c r="K83" s="163"/>
      <c r="L83" s="164"/>
      <c r="M83" s="165"/>
      <c r="N83" s="154"/>
      <c r="O83" s="155"/>
      <c r="P83" s="155"/>
      <c r="Q83" s="155"/>
      <c r="R83" s="155"/>
      <c r="S83" s="155"/>
      <c r="T83" s="155"/>
      <c r="U83" s="155"/>
      <c r="V83" s="155"/>
      <c r="W83" s="154"/>
      <c r="X83" s="155"/>
      <c r="Y83" s="155"/>
      <c r="Z83" s="155"/>
      <c r="AA83" s="155"/>
      <c r="AB83" s="155"/>
      <c r="AC83" s="155"/>
      <c r="AD83" s="155"/>
      <c r="AE83" s="155"/>
      <c r="AF83" s="155"/>
      <c r="AG83" s="156"/>
      <c r="AH83" s="163"/>
      <c r="AI83" s="164"/>
      <c r="AJ83" s="165"/>
      <c r="AM83" s="51"/>
      <c r="AO83" s="163"/>
      <c r="AP83" s="164"/>
      <c r="AQ83" s="164"/>
      <c r="AR83" s="165"/>
      <c r="AS83" s="163"/>
      <c r="AT83" s="164"/>
      <c r="AU83" s="165"/>
      <c r="AV83" s="163"/>
      <c r="AW83" s="164"/>
      <c r="AX83" s="165"/>
      <c r="AY83" s="154"/>
      <c r="AZ83" s="155"/>
      <c r="BA83" s="155"/>
      <c r="BB83" s="155"/>
      <c r="BC83" s="155"/>
      <c r="BD83" s="155"/>
      <c r="BE83" s="155"/>
      <c r="BF83" s="155"/>
      <c r="BG83" s="155"/>
      <c r="BH83" s="154"/>
      <c r="BI83" s="155"/>
      <c r="BJ83" s="155"/>
      <c r="BK83" s="155"/>
      <c r="BL83" s="155"/>
      <c r="BM83" s="155"/>
      <c r="BN83" s="155"/>
      <c r="BO83" s="155"/>
      <c r="BP83" s="155"/>
      <c r="BQ83" s="155"/>
      <c r="BR83" s="156"/>
      <c r="BS83" s="163"/>
      <c r="BT83" s="164"/>
      <c r="BU83" s="165"/>
      <c r="BW83" s="48"/>
      <c r="BX83" s="51"/>
      <c r="BZ83" s="163"/>
      <c r="CA83" s="164"/>
      <c r="CB83" s="164"/>
      <c r="CC83" s="165"/>
      <c r="CD83" s="163"/>
      <c r="CE83" s="164"/>
      <c r="CF83" s="164"/>
      <c r="CG83" s="165"/>
      <c r="CH83" s="163"/>
      <c r="CI83" s="164"/>
      <c r="CJ83" s="165"/>
      <c r="CK83" s="154"/>
      <c r="CL83" s="155"/>
      <c r="CM83" s="155"/>
      <c r="CN83" s="155"/>
      <c r="CO83" s="155"/>
      <c r="CP83" s="155"/>
      <c r="CQ83" s="155"/>
      <c r="CR83" s="155"/>
      <c r="CS83" s="155"/>
      <c r="CT83" s="154"/>
      <c r="CU83" s="155"/>
      <c r="CV83" s="155"/>
      <c r="CW83" s="155"/>
      <c r="CX83" s="155"/>
      <c r="CY83" s="155"/>
      <c r="CZ83" s="155"/>
      <c r="DA83" s="155"/>
      <c r="DB83" s="155"/>
      <c r="DC83" s="155"/>
      <c r="DD83" s="156"/>
      <c r="DE83" s="163"/>
      <c r="DF83" s="164"/>
      <c r="DG83" s="165"/>
      <c r="DI83" s="48"/>
      <c r="DJ83" s="44"/>
    </row>
    <row r="84" spans="4:114" ht="3" customHeight="1">
      <c r="D84" s="166"/>
      <c r="E84" s="167"/>
      <c r="F84" s="167"/>
      <c r="G84" s="168"/>
      <c r="H84" s="166"/>
      <c r="I84" s="167"/>
      <c r="J84" s="168"/>
      <c r="K84" s="166"/>
      <c r="L84" s="167"/>
      <c r="M84" s="168"/>
      <c r="N84" s="157"/>
      <c r="O84" s="158"/>
      <c r="P84" s="158"/>
      <c r="Q84" s="158"/>
      <c r="R84" s="158"/>
      <c r="S84" s="158"/>
      <c r="T84" s="158"/>
      <c r="U84" s="158"/>
      <c r="V84" s="158"/>
      <c r="W84" s="157"/>
      <c r="X84" s="158"/>
      <c r="Y84" s="158"/>
      <c r="Z84" s="158"/>
      <c r="AA84" s="158"/>
      <c r="AB84" s="158"/>
      <c r="AC84" s="158"/>
      <c r="AD84" s="158"/>
      <c r="AE84" s="158"/>
      <c r="AF84" s="158"/>
      <c r="AG84" s="159"/>
      <c r="AH84" s="166"/>
      <c r="AI84" s="167"/>
      <c r="AJ84" s="168"/>
      <c r="AM84" s="51"/>
      <c r="AO84" s="166"/>
      <c r="AP84" s="167"/>
      <c r="AQ84" s="167"/>
      <c r="AR84" s="168"/>
      <c r="AS84" s="166"/>
      <c r="AT84" s="167"/>
      <c r="AU84" s="168"/>
      <c r="AV84" s="166"/>
      <c r="AW84" s="167"/>
      <c r="AX84" s="168"/>
      <c r="AY84" s="157"/>
      <c r="AZ84" s="158"/>
      <c r="BA84" s="158"/>
      <c r="BB84" s="158"/>
      <c r="BC84" s="158"/>
      <c r="BD84" s="158"/>
      <c r="BE84" s="158"/>
      <c r="BF84" s="158"/>
      <c r="BG84" s="158"/>
      <c r="BH84" s="157"/>
      <c r="BI84" s="158"/>
      <c r="BJ84" s="158"/>
      <c r="BK84" s="158"/>
      <c r="BL84" s="158"/>
      <c r="BM84" s="158"/>
      <c r="BN84" s="158"/>
      <c r="BO84" s="158"/>
      <c r="BP84" s="158"/>
      <c r="BQ84" s="158"/>
      <c r="BR84" s="159"/>
      <c r="BS84" s="166"/>
      <c r="BT84" s="167"/>
      <c r="BU84" s="168"/>
      <c r="BW84" s="48"/>
      <c r="BX84" s="51"/>
      <c r="BZ84" s="166"/>
      <c r="CA84" s="167"/>
      <c r="CB84" s="167"/>
      <c r="CC84" s="168"/>
      <c r="CD84" s="166"/>
      <c r="CE84" s="167"/>
      <c r="CF84" s="167"/>
      <c r="CG84" s="168"/>
      <c r="CH84" s="166"/>
      <c r="CI84" s="167"/>
      <c r="CJ84" s="168"/>
      <c r="CK84" s="157"/>
      <c r="CL84" s="158"/>
      <c r="CM84" s="158"/>
      <c r="CN84" s="158"/>
      <c r="CO84" s="158"/>
      <c r="CP84" s="158"/>
      <c r="CQ84" s="158"/>
      <c r="CR84" s="158"/>
      <c r="CS84" s="158"/>
      <c r="CT84" s="157"/>
      <c r="CU84" s="158"/>
      <c r="CV84" s="158"/>
      <c r="CW84" s="158"/>
      <c r="CX84" s="158"/>
      <c r="CY84" s="158"/>
      <c r="CZ84" s="158"/>
      <c r="DA84" s="158"/>
      <c r="DB84" s="158"/>
      <c r="DC84" s="158"/>
      <c r="DD84" s="159"/>
      <c r="DE84" s="166"/>
      <c r="DF84" s="167"/>
      <c r="DG84" s="168"/>
      <c r="DI84" s="48"/>
      <c r="DJ84" s="44"/>
    </row>
    <row r="85" spans="4:114" ht="3" customHeight="1">
      <c r="D85" s="196" t="s">
        <v>112</v>
      </c>
      <c r="E85" s="197"/>
      <c r="F85" s="197"/>
      <c r="G85" s="198"/>
      <c r="H85" s="187" t="str">
        <f>IF(入力シート!F9="","",入力シート!F9)</f>
        <v/>
      </c>
      <c r="I85" s="188"/>
      <c r="J85" s="189"/>
      <c r="K85" s="169">
        <v>13</v>
      </c>
      <c r="L85" s="170"/>
      <c r="M85" s="171"/>
      <c r="N85" s="318"/>
      <c r="O85" s="205"/>
      <c r="P85" s="205"/>
      <c r="Q85" s="205"/>
      <c r="R85" s="205"/>
      <c r="S85" s="205"/>
      <c r="T85" s="205"/>
      <c r="U85" s="205"/>
      <c r="V85" s="315"/>
      <c r="W85" s="178" t="str">
        <f>IF(入力シート!E6="","",入力シート!E6)</f>
        <v/>
      </c>
      <c r="X85" s="179"/>
      <c r="Y85" s="179"/>
      <c r="Z85" s="179"/>
      <c r="AA85" s="179"/>
      <c r="AB85" s="179"/>
      <c r="AC85" s="179"/>
      <c r="AD85" s="179"/>
      <c r="AE85" s="179"/>
      <c r="AF85" s="179"/>
      <c r="AG85" s="180"/>
      <c r="AH85" s="208"/>
      <c r="AI85" s="211"/>
      <c r="AJ85" s="214"/>
      <c r="AM85" s="51"/>
      <c r="AO85" s="196" t="str">
        <f>D85</f>
        <v>ＫＡ</v>
      </c>
      <c r="AP85" s="197"/>
      <c r="AQ85" s="197"/>
      <c r="AR85" s="198"/>
      <c r="AS85" s="187" t="str">
        <f>IF(入力シート!F9="","",入力シート!F9)</f>
        <v/>
      </c>
      <c r="AT85" s="188"/>
      <c r="AU85" s="189"/>
      <c r="AV85" s="169">
        <f>K85</f>
        <v>13</v>
      </c>
      <c r="AW85" s="170"/>
      <c r="AX85" s="171"/>
      <c r="AY85" s="318"/>
      <c r="AZ85" s="205"/>
      <c r="BA85" s="205"/>
      <c r="BB85" s="205"/>
      <c r="BC85" s="205"/>
      <c r="BD85" s="205"/>
      <c r="BE85" s="205"/>
      <c r="BF85" s="205"/>
      <c r="BG85" s="315"/>
      <c r="BH85" s="178" t="str">
        <f>IF(入力シート!E6="","",入力シート!E6)</f>
        <v/>
      </c>
      <c r="BI85" s="179"/>
      <c r="BJ85" s="179"/>
      <c r="BK85" s="179"/>
      <c r="BL85" s="179"/>
      <c r="BM85" s="179"/>
      <c r="BN85" s="179"/>
      <c r="BO85" s="179"/>
      <c r="BP85" s="179"/>
      <c r="BQ85" s="179"/>
      <c r="BR85" s="180"/>
      <c r="BS85" s="208"/>
      <c r="BT85" s="211"/>
      <c r="BU85" s="214"/>
      <c r="BW85" s="48"/>
      <c r="BX85" s="51"/>
      <c r="BZ85" s="196" t="str">
        <f>D85</f>
        <v>ＫＡ</v>
      </c>
      <c r="CA85" s="197"/>
      <c r="CB85" s="197"/>
      <c r="CC85" s="198"/>
      <c r="CD85" s="187" t="str">
        <f>IF(入力シート!F9="","",入力シート!F9)</f>
        <v/>
      </c>
      <c r="CE85" s="188"/>
      <c r="CF85" s="188"/>
      <c r="CG85" s="189"/>
      <c r="CH85" s="169">
        <f>K85</f>
        <v>13</v>
      </c>
      <c r="CI85" s="170"/>
      <c r="CJ85" s="171"/>
      <c r="CK85" s="318"/>
      <c r="CL85" s="205"/>
      <c r="CM85" s="205"/>
      <c r="CN85" s="205"/>
      <c r="CO85" s="205"/>
      <c r="CP85" s="205"/>
      <c r="CQ85" s="205"/>
      <c r="CR85" s="205"/>
      <c r="CS85" s="315"/>
      <c r="CT85" s="178" t="str">
        <f>IF(入力シート!E6="","",入力シート!E6)</f>
        <v/>
      </c>
      <c r="CU85" s="179"/>
      <c r="CV85" s="179"/>
      <c r="CW85" s="179"/>
      <c r="CX85" s="179"/>
      <c r="CY85" s="179"/>
      <c r="CZ85" s="179"/>
      <c r="DA85" s="179"/>
      <c r="DB85" s="179"/>
      <c r="DC85" s="179"/>
      <c r="DD85" s="180"/>
      <c r="DE85" s="208"/>
      <c r="DF85" s="211"/>
      <c r="DG85" s="214"/>
      <c r="DI85" s="48"/>
      <c r="DJ85" s="44"/>
    </row>
    <row r="86" spans="4:114" ht="3" customHeight="1">
      <c r="D86" s="199"/>
      <c r="E86" s="200"/>
      <c r="F86" s="200"/>
      <c r="G86" s="201"/>
      <c r="H86" s="190"/>
      <c r="I86" s="191"/>
      <c r="J86" s="192"/>
      <c r="K86" s="172"/>
      <c r="L86" s="173"/>
      <c r="M86" s="174"/>
      <c r="N86" s="319"/>
      <c r="O86" s="206"/>
      <c r="P86" s="206"/>
      <c r="Q86" s="206"/>
      <c r="R86" s="206"/>
      <c r="S86" s="206"/>
      <c r="T86" s="206"/>
      <c r="U86" s="206"/>
      <c r="V86" s="316"/>
      <c r="W86" s="181"/>
      <c r="X86" s="182"/>
      <c r="Y86" s="182"/>
      <c r="Z86" s="182"/>
      <c r="AA86" s="182"/>
      <c r="AB86" s="182"/>
      <c r="AC86" s="182"/>
      <c r="AD86" s="182"/>
      <c r="AE86" s="182"/>
      <c r="AF86" s="182"/>
      <c r="AG86" s="183"/>
      <c r="AH86" s="209"/>
      <c r="AI86" s="212"/>
      <c r="AJ86" s="215"/>
      <c r="AM86" s="51"/>
      <c r="AO86" s="199"/>
      <c r="AP86" s="200"/>
      <c r="AQ86" s="200"/>
      <c r="AR86" s="201"/>
      <c r="AS86" s="190"/>
      <c r="AT86" s="191"/>
      <c r="AU86" s="192"/>
      <c r="AV86" s="172"/>
      <c r="AW86" s="173"/>
      <c r="AX86" s="174"/>
      <c r="AY86" s="319"/>
      <c r="AZ86" s="206"/>
      <c r="BA86" s="206"/>
      <c r="BB86" s="206"/>
      <c r="BC86" s="206"/>
      <c r="BD86" s="206"/>
      <c r="BE86" s="206"/>
      <c r="BF86" s="206"/>
      <c r="BG86" s="316"/>
      <c r="BH86" s="181"/>
      <c r="BI86" s="182"/>
      <c r="BJ86" s="182"/>
      <c r="BK86" s="182"/>
      <c r="BL86" s="182"/>
      <c r="BM86" s="182"/>
      <c r="BN86" s="182"/>
      <c r="BO86" s="182"/>
      <c r="BP86" s="182"/>
      <c r="BQ86" s="182"/>
      <c r="BR86" s="183"/>
      <c r="BS86" s="209"/>
      <c r="BT86" s="212"/>
      <c r="BU86" s="215"/>
      <c r="BW86" s="48"/>
      <c r="BX86" s="51"/>
      <c r="BZ86" s="199"/>
      <c r="CA86" s="200"/>
      <c r="CB86" s="200"/>
      <c r="CC86" s="201"/>
      <c r="CD86" s="190"/>
      <c r="CE86" s="191"/>
      <c r="CF86" s="191"/>
      <c r="CG86" s="192"/>
      <c r="CH86" s="172"/>
      <c r="CI86" s="173"/>
      <c r="CJ86" s="174"/>
      <c r="CK86" s="319"/>
      <c r="CL86" s="206"/>
      <c r="CM86" s="206"/>
      <c r="CN86" s="206"/>
      <c r="CO86" s="206"/>
      <c r="CP86" s="206"/>
      <c r="CQ86" s="206"/>
      <c r="CR86" s="206"/>
      <c r="CS86" s="316"/>
      <c r="CT86" s="181"/>
      <c r="CU86" s="182"/>
      <c r="CV86" s="182"/>
      <c r="CW86" s="182"/>
      <c r="CX86" s="182"/>
      <c r="CY86" s="182"/>
      <c r="CZ86" s="182"/>
      <c r="DA86" s="182"/>
      <c r="DB86" s="182"/>
      <c r="DC86" s="182"/>
      <c r="DD86" s="183"/>
      <c r="DE86" s="209"/>
      <c r="DF86" s="212"/>
      <c r="DG86" s="215"/>
      <c r="DI86" s="48"/>
      <c r="DJ86" s="44"/>
    </row>
    <row r="87" spans="4:114" ht="3" customHeight="1">
      <c r="D87" s="199"/>
      <c r="E87" s="200"/>
      <c r="F87" s="200"/>
      <c r="G87" s="201"/>
      <c r="H87" s="190"/>
      <c r="I87" s="191"/>
      <c r="J87" s="192"/>
      <c r="K87" s="172"/>
      <c r="L87" s="173"/>
      <c r="M87" s="174"/>
      <c r="N87" s="319"/>
      <c r="O87" s="206"/>
      <c r="P87" s="206"/>
      <c r="Q87" s="206"/>
      <c r="R87" s="206"/>
      <c r="S87" s="206"/>
      <c r="T87" s="206"/>
      <c r="U87" s="206"/>
      <c r="V87" s="316"/>
      <c r="W87" s="181"/>
      <c r="X87" s="182"/>
      <c r="Y87" s="182"/>
      <c r="Z87" s="182"/>
      <c r="AA87" s="182"/>
      <c r="AB87" s="182"/>
      <c r="AC87" s="182"/>
      <c r="AD87" s="182"/>
      <c r="AE87" s="182"/>
      <c r="AF87" s="182"/>
      <c r="AG87" s="183"/>
      <c r="AH87" s="209"/>
      <c r="AI87" s="212"/>
      <c r="AJ87" s="215"/>
      <c r="AM87" s="51"/>
      <c r="AO87" s="199"/>
      <c r="AP87" s="200"/>
      <c r="AQ87" s="200"/>
      <c r="AR87" s="201"/>
      <c r="AS87" s="190"/>
      <c r="AT87" s="191"/>
      <c r="AU87" s="192"/>
      <c r="AV87" s="172"/>
      <c r="AW87" s="173"/>
      <c r="AX87" s="174"/>
      <c r="AY87" s="319"/>
      <c r="AZ87" s="206"/>
      <c r="BA87" s="206"/>
      <c r="BB87" s="206"/>
      <c r="BC87" s="206"/>
      <c r="BD87" s="206"/>
      <c r="BE87" s="206"/>
      <c r="BF87" s="206"/>
      <c r="BG87" s="316"/>
      <c r="BH87" s="181"/>
      <c r="BI87" s="182"/>
      <c r="BJ87" s="182"/>
      <c r="BK87" s="182"/>
      <c r="BL87" s="182"/>
      <c r="BM87" s="182"/>
      <c r="BN87" s="182"/>
      <c r="BO87" s="182"/>
      <c r="BP87" s="182"/>
      <c r="BQ87" s="182"/>
      <c r="BR87" s="183"/>
      <c r="BS87" s="209"/>
      <c r="BT87" s="212"/>
      <c r="BU87" s="215"/>
      <c r="BW87" s="48"/>
      <c r="BX87" s="51"/>
      <c r="BZ87" s="199"/>
      <c r="CA87" s="200"/>
      <c r="CB87" s="200"/>
      <c r="CC87" s="201"/>
      <c r="CD87" s="190"/>
      <c r="CE87" s="191"/>
      <c r="CF87" s="191"/>
      <c r="CG87" s="192"/>
      <c r="CH87" s="172"/>
      <c r="CI87" s="173"/>
      <c r="CJ87" s="174"/>
      <c r="CK87" s="319"/>
      <c r="CL87" s="206"/>
      <c r="CM87" s="206"/>
      <c r="CN87" s="206"/>
      <c r="CO87" s="206"/>
      <c r="CP87" s="206"/>
      <c r="CQ87" s="206"/>
      <c r="CR87" s="206"/>
      <c r="CS87" s="316"/>
      <c r="CT87" s="181"/>
      <c r="CU87" s="182"/>
      <c r="CV87" s="182"/>
      <c r="CW87" s="182"/>
      <c r="CX87" s="182"/>
      <c r="CY87" s="182"/>
      <c r="CZ87" s="182"/>
      <c r="DA87" s="182"/>
      <c r="DB87" s="182"/>
      <c r="DC87" s="182"/>
      <c r="DD87" s="183"/>
      <c r="DE87" s="209"/>
      <c r="DF87" s="212"/>
      <c r="DG87" s="215"/>
      <c r="DI87" s="48"/>
      <c r="DJ87" s="44"/>
    </row>
    <row r="88" spans="4:114" ht="3" customHeight="1">
      <c r="D88" s="199"/>
      <c r="E88" s="200"/>
      <c r="F88" s="200"/>
      <c r="G88" s="201"/>
      <c r="H88" s="190"/>
      <c r="I88" s="191"/>
      <c r="J88" s="192"/>
      <c r="K88" s="172"/>
      <c r="L88" s="173"/>
      <c r="M88" s="174"/>
      <c r="N88" s="319"/>
      <c r="O88" s="206"/>
      <c r="P88" s="206"/>
      <c r="Q88" s="206"/>
      <c r="R88" s="206"/>
      <c r="S88" s="206"/>
      <c r="T88" s="206"/>
      <c r="U88" s="206"/>
      <c r="V88" s="316"/>
      <c r="W88" s="181"/>
      <c r="X88" s="182"/>
      <c r="Y88" s="182"/>
      <c r="Z88" s="182"/>
      <c r="AA88" s="182"/>
      <c r="AB88" s="182"/>
      <c r="AC88" s="182"/>
      <c r="AD88" s="182"/>
      <c r="AE88" s="182"/>
      <c r="AF88" s="182"/>
      <c r="AG88" s="183"/>
      <c r="AH88" s="209"/>
      <c r="AI88" s="212"/>
      <c r="AJ88" s="215"/>
      <c r="AM88" s="51"/>
      <c r="AO88" s="199"/>
      <c r="AP88" s="200"/>
      <c r="AQ88" s="200"/>
      <c r="AR88" s="201"/>
      <c r="AS88" s="190"/>
      <c r="AT88" s="191"/>
      <c r="AU88" s="192"/>
      <c r="AV88" s="172"/>
      <c r="AW88" s="173"/>
      <c r="AX88" s="174"/>
      <c r="AY88" s="319"/>
      <c r="AZ88" s="206"/>
      <c r="BA88" s="206"/>
      <c r="BB88" s="206"/>
      <c r="BC88" s="206"/>
      <c r="BD88" s="206"/>
      <c r="BE88" s="206"/>
      <c r="BF88" s="206"/>
      <c r="BG88" s="316"/>
      <c r="BH88" s="181"/>
      <c r="BI88" s="182"/>
      <c r="BJ88" s="182"/>
      <c r="BK88" s="182"/>
      <c r="BL88" s="182"/>
      <c r="BM88" s="182"/>
      <c r="BN88" s="182"/>
      <c r="BO88" s="182"/>
      <c r="BP88" s="182"/>
      <c r="BQ88" s="182"/>
      <c r="BR88" s="183"/>
      <c r="BS88" s="209"/>
      <c r="BT88" s="212"/>
      <c r="BU88" s="215"/>
      <c r="BW88" s="48"/>
      <c r="BX88" s="51"/>
      <c r="BZ88" s="199"/>
      <c r="CA88" s="200"/>
      <c r="CB88" s="200"/>
      <c r="CC88" s="201"/>
      <c r="CD88" s="190"/>
      <c r="CE88" s="191"/>
      <c r="CF88" s="191"/>
      <c r="CG88" s="192"/>
      <c r="CH88" s="172"/>
      <c r="CI88" s="173"/>
      <c r="CJ88" s="174"/>
      <c r="CK88" s="319"/>
      <c r="CL88" s="206"/>
      <c r="CM88" s="206"/>
      <c r="CN88" s="206"/>
      <c r="CO88" s="206"/>
      <c r="CP88" s="206"/>
      <c r="CQ88" s="206"/>
      <c r="CR88" s="206"/>
      <c r="CS88" s="316"/>
      <c r="CT88" s="181"/>
      <c r="CU88" s="182"/>
      <c r="CV88" s="182"/>
      <c r="CW88" s="182"/>
      <c r="CX88" s="182"/>
      <c r="CY88" s="182"/>
      <c r="CZ88" s="182"/>
      <c r="DA88" s="182"/>
      <c r="DB88" s="182"/>
      <c r="DC88" s="182"/>
      <c r="DD88" s="183"/>
      <c r="DE88" s="209"/>
      <c r="DF88" s="212"/>
      <c r="DG88" s="215"/>
      <c r="DI88" s="48"/>
      <c r="DJ88" s="44"/>
    </row>
    <row r="89" spans="4:114" ht="3" customHeight="1">
      <c r="D89" s="199"/>
      <c r="E89" s="200"/>
      <c r="F89" s="200"/>
      <c r="G89" s="201"/>
      <c r="H89" s="190"/>
      <c r="I89" s="191"/>
      <c r="J89" s="192"/>
      <c r="K89" s="172"/>
      <c r="L89" s="173"/>
      <c r="M89" s="174"/>
      <c r="N89" s="319"/>
      <c r="O89" s="206"/>
      <c r="P89" s="206"/>
      <c r="Q89" s="206"/>
      <c r="R89" s="206"/>
      <c r="S89" s="206"/>
      <c r="T89" s="206"/>
      <c r="U89" s="206"/>
      <c r="V89" s="316"/>
      <c r="W89" s="181"/>
      <c r="X89" s="182"/>
      <c r="Y89" s="182"/>
      <c r="Z89" s="182"/>
      <c r="AA89" s="182"/>
      <c r="AB89" s="182"/>
      <c r="AC89" s="182"/>
      <c r="AD89" s="182"/>
      <c r="AE89" s="182"/>
      <c r="AF89" s="182"/>
      <c r="AG89" s="183"/>
      <c r="AH89" s="209"/>
      <c r="AI89" s="212"/>
      <c r="AJ89" s="215"/>
      <c r="AM89" s="51"/>
      <c r="AO89" s="199"/>
      <c r="AP89" s="200"/>
      <c r="AQ89" s="200"/>
      <c r="AR89" s="201"/>
      <c r="AS89" s="190"/>
      <c r="AT89" s="191"/>
      <c r="AU89" s="192"/>
      <c r="AV89" s="172"/>
      <c r="AW89" s="173"/>
      <c r="AX89" s="174"/>
      <c r="AY89" s="319"/>
      <c r="AZ89" s="206"/>
      <c r="BA89" s="206"/>
      <c r="BB89" s="206"/>
      <c r="BC89" s="206"/>
      <c r="BD89" s="206"/>
      <c r="BE89" s="206"/>
      <c r="BF89" s="206"/>
      <c r="BG89" s="316"/>
      <c r="BH89" s="181"/>
      <c r="BI89" s="182"/>
      <c r="BJ89" s="182"/>
      <c r="BK89" s="182"/>
      <c r="BL89" s="182"/>
      <c r="BM89" s="182"/>
      <c r="BN89" s="182"/>
      <c r="BO89" s="182"/>
      <c r="BP89" s="182"/>
      <c r="BQ89" s="182"/>
      <c r="BR89" s="183"/>
      <c r="BS89" s="209"/>
      <c r="BT89" s="212"/>
      <c r="BU89" s="215"/>
      <c r="BW89" s="48"/>
      <c r="BX89" s="51"/>
      <c r="BZ89" s="199"/>
      <c r="CA89" s="200"/>
      <c r="CB89" s="200"/>
      <c r="CC89" s="201"/>
      <c r="CD89" s="190"/>
      <c r="CE89" s="191"/>
      <c r="CF89" s="191"/>
      <c r="CG89" s="192"/>
      <c r="CH89" s="172"/>
      <c r="CI89" s="173"/>
      <c r="CJ89" s="174"/>
      <c r="CK89" s="319"/>
      <c r="CL89" s="206"/>
      <c r="CM89" s="206"/>
      <c r="CN89" s="206"/>
      <c r="CO89" s="206"/>
      <c r="CP89" s="206"/>
      <c r="CQ89" s="206"/>
      <c r="CR89" s="206"/>
      <c r="CS89" s="316"/>
      <c r="CT89" s="181"/>
      <c r="CU89" s="182"/>
      <c r="CV89" s="182"/>
      <c r="CW89" s="182"/>
      <c r="CX89" s="182"/>
      <c r="CY89" s="182"/>
      <c r="CZ89" s="182"/>
      <c r="DA89" s="182"/>
      <c r="DB89" s="182"/>
      <c r="DC89" s="182"/>
      <c r="DD89" s="183"/>
      <c r="DE89" s="209"/>
      <c r="DF89" s="212"/>
      <c r="DG89" s="215"/>
      <c r="DI89" s="48"/>
      <c r="DJ89" s="44"/>
    </row>
    <row r="90" spans="4:114" ht="3" customHeight="1">
      <c r="D90" s="199"/>
      <c r="E90" s="200"/>
      <c r="F90" s="200"/>
      <c r="G90" s="201"/>
      <c r="H90" s="190"/>
      <c r="I90" s="191"/>
      <c r="J90" s="192"/>
      <c r="K90" s="172"/>
      <c r="L90" s="173"/>
      <c r="M90" s="174"/>
      <c r="N90" s="319"/>
      <c r="O90" s="206"/>
      <c r="P90" s="206"/>
      <c r="Q90" s="206"/>
      <c r="R90" s="206"/>
      <c r="S90" s="206"/>
      <c r="T90" s="206"/>
      <c r="U90" s="206"/>
      <c r="V90" s="316"/>
      <c r="W90" s="181"/>
      <c r="X90" s="182"/>
      <c r="Y90" s="182"/>
      <c r="Z90" s="182"/>
      <c r="AA90" s="182"/>
      <c r="AB90" s="182"/>
      <c r="AC90" s="182"/>
      <c r="AD90" s="182"/>
      <c r="AE90" s="182"/>
      <c r="AF90" s="182"/>
      <c r="AG90" s="183"/>
      <c r="AH90" s="209"/>
      <c r="AI90" s="212"/>
      <c r="AJ90" s="215"/>
      <c r="AM90" s="51"/>
      <c r="AO90" s="199"/>
      <c r="AP90" s="200"/>
      <c r="AQ90" s="200"/>
      <c r="AR90" s="201"/>
      <c r="AS90" s="190"/>
      <c r="AT90" s="191"/>
      <c r="AU90" s="192"/>
      <c r="AV90" s="172"/>
      <c r="AW90" s="173"/>
      <c r="AX90" s="174"/>
      <c r="AY90" s="319"/>
      <c r="AZ90" s="206"/>
      <c r="BA90" s="206"/>
      <c r="BB90" s="206"/>
      <c r="BC90" s="206"/>
      <c r="BD90" s="206"/>
      <c r="BE90" s="206"/>
      <c r="BF90" s="206"/>
      <c r="BG90" s="316"/>
      <c r="BH90" s="181"/>
      <c r="BI90" s="182"/>
      <c r="BJ90" s="182"/>
      <c r="BK90" s="182"/>
      <c r="BL90" s="182"/>
      <c r="BM90" s="182"/>
      <c r="BN90" s="182"/>
      <c r="BO90" s="182"/>
      <c r="BP90" s="182"/>
      <c r="BQ90" s="182"/>
      <c r="BR90" s="183"/>
      <c r="BS90" s="209"/>
      <c r="BT90" s="212"/>
      <c r="BU90" s="215"/>
      <c r="BW90" s="48"/>
      <c r="BX90" s="51"/>
      <c r="BZ90" s="199"/>
      <c r="CA90" s="200"/>
      <c r="CB90" s="200"/>
      <c r="CC90" s="201"/>
      <c r="CD90" s="190"/>
      <c r="CE90" s="191"/>
      <c r="CF90" s="191"/>
      <c r="CG90" s="192"/>
      <c r="CH90" s="172"/>
      <c r="CI90" s="173"/>
      <c r="CJ90" s="174"/>
      <c r="CK90" s="319"/>
      <c r="CL90" s="206"/>
      <c r="CM90" s="206"/>
      <c r="CN90" s="206"/>
      <c r="CO90" s="206"/>
      <c r="CP90" s="206"/>
      <c r="CQ90" s="206"/>
      <c r="CR90" s="206"/>
      <c r="CS90" s="316"/>
      <c r="CT90" s="181"/>
      <c r="CU90" s="182"/>
      <c r="CV90" s="182"/>
      <c r="CW90" s="182"/>
      <c r="CX90" s="182"/>
      <c r="CY90" s="182"/>
      <c r="CZ90" s="182"/>
      <c r="DA90" s="182"/>
      <c r="DB90" s="182"/>
      <c r="DC90" s="182"/>
      <c r="DD90" s="183"/>
      <c r="DE90" s="209"/>
      <c r="DF90" s="212"/>
      <c r="DG90" s="215"/>
      <c r="DI90" s="48"/>
      <c r="DJ90" s="44"/>
    </row>
    <row r="91" spans="4:114" ht="3" customHeight="1">
      <c r="D91" s="202"/>
      <c r="E91" s="203"/>
      <c r="F91" s="203"/>
      <c r="G91" s="204"/>
      <c r="H91" s="193"/>
      <c r="I91" s="194"/>
      <c r="J91" s="195"/>
      <c r="K91" s="175"/>
      <c r="L91" s="176"/>
      <c r="M91" s="177"/>
      <c r="N91" s="320"/>
      <c r="O91" s="207"/>
      <c r="P91" s="207"/>
      <c r="Q91" s="207"/>
      <c r="R91" s="207"/>
      <c r="S91" s="207"/>
      <c r="T91" s="207"/>
      <c r="U91" s="207"/>
      <c r="V91" s="317"/>
      <c r="W91" s="184"/>
      <c r="X91" s="185"/>
      <c r="Y91" s="185"/>
      <c r="Z91" s="185"/>
      <c r="AA91" s="185"/>
      <c r="AB91" s="185"/>
      <c r="AC91" s="185"/>
      <c r="AD91" s="185"/>
      <c r="AE91" s="185"/>
      <c r="AF91" s="185"/>
      <c r="AG91" s="186"/>
      <c r="AH91" s="210"/>
      <c r="AI91" s="213"/>
      <c r="AJ91" s="216"/>
      <c r="AM91" s="51"/>
      <c r="AO91" s="202"/>
      <c r="AP91" s="203"/>
      <c r="AQ91" s="203"/>
      <c r="AR91" s="204"/>
      <c r="AS91" s="193"/>
      <c r="AT91" s="194"/>
      <c r="AU91" s="195"/>
      <c r="AV91" s="175"/>
      <c r="AW91" s="176"/>
      <c r="AX91" s="177"/>
      <c r="AY91" s="320"/>
      <c r="AZ91" s="207"/>
      <c r="BA91" s="207"/>
      <c r="BB91" s="207"/>
      <c r="BC91" s="207"/>
      <c r="BD91" s="207"/>
      <c r="BE91" s="207"/>
      <c r="BF91" s="207"/>
      <c r="BG91" s="317"/>
      <c r="BH91" s="184"/>
      <c r="BI91" s="185"/>
      <c r="BJ91" s="185"/>
      <c r="BK91" s="185"/>
      <c r="BL91" s="185"/>
      <c r="BM91" s="185"/>
      <c r="BN91" s="185"/>
      <c r="BO91" s="185"/>
      <c r="BP91" s="185"/>
      <c r="BQ91" s="185"/>
      <c r="BR91" s="186"/>
      <c r="BS91" s="210"/>
      <c r="BT91" s="213"/>
      <c r="BU91" s="216"/>
      <c r="BW91" s="48"/>
      <c r="BX91" s="51"/>
      <c r="BZ91" s="202"/>
      <c r="CA91" s="203"/>
      <c r="CB91" s="203"/>
      <c r="CC91" s="204"/>
      <c r="CD91" s="193"/>
      <c r="CE91" s="194"/>
      <c r="CF91" s="194"/>
      <c r="CG91" s="195"/>
      <c r="CH91" s="175"/>
      <c r="CI91" s="176"/>
      <c r="CJ91" s="177"/>
      <c r="CK91" s="320"/>
      <c r="CL91" s="207"/>
      <c r="CM91" s="207"/>
      <c r="CN91" s="207"/>
      <c r="CO91" s="207"/>
      <c r="CP91" s="207"/>
      <c r="CQ91" s="207"/>
      <c r="CR91" s="207"/>
      <c r="CS91" s="317"/>
      <c r="CT91" s="184"/>
      <c r="CU91" s="185"/>
      <c r="CV91" s="185"/>
      <c r="CW91" s="185"/>
      <c r="CX91" s="185"/>
      <c r="CY91" s="185"/>
      <c r="CZ91" s="185"/>
      <c r="DA91" s="185"/>
      <c r="DB91" s="185"/>
      <c r="DC91" s="185"/>
      <c r="DD91" s="186"/>
      <c r="DE91" s="210"/>
      <c r="DF91" s="213"/>
      <c r="DG91" s="216"/>
      <c r="DI91" s="48"/>
      <c r="DJ91" s="44"/>
    </row>
    <row r="92" spans="4:114" ht="3" customHeight="1">
      <c r="D92" s="151" t="s">
        <v>114</v>
      </c>
      <c r="E92" s="152"/>
      <c r="F92" s="152"/>
      <c r="G92" s="152"/>
      <c r="H92" s="152"/>
      <c r="I92" s="152"/>
      <c r="J92" s="152"/>
      <c r="K92" s="152"/>
      <c r="L92" s="152"/>
      <c r="M92" s="152"/>
      <c r="N92" s="152"/>
      <c r="O92" s="152"/>
      <c r="P92" s="152"/>
      <c r="Q92" s="152"/>
      <c r="R92" s="152"/>
      <c r="S92" s="152"/>
      <c r="T92" s="152"/>
      <c r="U92" s="152"/>
      <c r="V92" s="153"/>
      <c r="W92" s="151" t="s">
        <v>7</v>
      </c>
      <c r="X92" s="152"/>
      <c r="Y92" s="152"/>
      <c r="Z92" s="152"/>
      <c r="AA92" s="152"/>
      <c r="AB92" s="152"/>
      <c r="AC92" s="152"/>
      <c r="AD92" s="152"/>
      <c r="AE92" s="152"/>
      <c r="AF92" s="152"/>
      <c r="AG92" s="152"/>
      <c r="AH92" s="152"/>
      <c r="AI92" s="152"/>
      <c r="AJ92" s="153"/>
      <c r="AM92" s="51"/>
      <c r="AO92" s="151" t="s">
        <v>114</v>
      </c>
      <c r="AP92" s="152"/>
      <c r="AQ92" s="152"/>
      <c r="AR92" s="152"/>
      <c r="AS92" s="152"/>
      <c r="AT92" s="152"/>
      <c r="AU92" s="152"/>
      <c r="AV92" s="152"/>
      <c r="AW92" s="152"/>
      <c r="AX92" s="152"/>
      <c r="AY92" s="152"/>
      <c r="AZ92" s="152"/>
      <c r="BA92" s="152"/>
      <c r="BB92" s="152"/>
      <c r="BC92" s="152"/>
      <c r="BD92" s="152"/>
      <c r="BE92" s="152"/>
      <c r="BF92" s="152"/>
      <c r="BG92" s="153"/>
      <c r="BH92" s="151" t="s">
        <v>7</v>
      </c>
      <c r="BI92" s="152"/>
      <c r="BJ92" s="152"/>
      <c r="BK92" s="152"/>
      <c r="BL92" s="152"/>
      <c r="BM92" s="152"/>
      <c r="BN92" s="152"/>
      <c r="BO92" s="152"/>
      <c r="BP92" s="152"/>
      <c r="BQ92" s="152"/>
      <c r="BR92" s="152"/>
      <c r="BS92" s="152"/>
      <c r="BT92" s="152"/>
      <c r="BU92" s="153"/>
      <c r="BW92" s="48"/>
      <c r="BX92" s="51"/>
      <c r="BZ92" s="151" t="s">
        <v>114</v>
      </c>
      <c r="CA92" s="152"/>
      <c r="CB92" s="152"/>
      <c r="CC92" s="152"/>
      <c r="CD92" s="152"/>
      <c r="CE92" s="152"/>
      <c r="CF92" s="152"/>
      <c r="CG92" s="152"/>
      <c r="CH92" s="152"/>
      <c r="CI92" s="152"/>
      <c r="CJ92" s="152"/>
      <c r="CK92" s="152"/>
      <c r="CL92" s="152"/>
      <c r="CM92" s="152"/>
      <c r="CN92" s="152"/>
      <c r="CO92" s="152"/>
      <c r="CP92" s="152"/>
      <c r="CQ92" s="152"/>
      <c r="CR92" s="152"/>
      <c r="CS92" s="153"/>
      <c r="CT92" s="151" t="s">
        <v>7</v>
      </c>
      <c r="CU92" s="152"/>
      <c r="CV92" s="152"/>
      <c r="CW92" s="152"/>
      <c r="CX92" s="152"/>
      <c r="CY92" s="152"/>
      <c r="CZ92" s="152"/>
      <c r="DA92" s="152"/>
      <c r="DB92" s="152"/>
      <c r="DC92" s="152"/>
      <c r="DD92" s="152"/>
      <c r="DE92" s="152"/>
      <c r="DF92" s="152"/>
      <c r="DG92" s="153"/>
      <c r="DI92" s="48"/>
      <c r="DJ92" s="44"/>
    </row>
    <row r="93" spans="4:114" ht="1.5" customHeight="1">
      <c r="D93" s="154"/>
      <c r="E93" s="155"/>
      <c r="F93" s="155"/>
      <c r="G93" s="155"/>
      <c r="H93" s="155"/>
      <c r="I93" s="155"/>
      <c r="J93" s="155"/>
      <c r="K93" s="155"/>
      <c r="L93" s="155"/>
      <c r="M93" s="155"/>
      <c r="N93" s="155"/>
      <c r="O93" s="155"/>
      <c r="P93" s="155"/>
      <c r="Q93" s="155"/>
      <c r="R93" s="155"/>
      <c r="S93" s="155"/>
      <c r="T93" s="155"/>
      <c r="U93" s="155"/>
      <c r="V93" s="156"/>
      <c r="W93" s="154"/>
      <c r="X93" s="155"/>
      <c r="Y93" s="155"/>
      <c r="Z93" s="155"/>
      <c r="AA93" s="155"/>
      <c r="AB93" s="155"/>
      <c r="AC93" s="155"/>
      <c r="AD93" s="155"/>
      <c r="AE93" s="155"/>
      <c r="AF93" s="155"/>
      <c r="AG93" s="155"/>
      <c r="AH93" s="155"/>
      <c r="AI93" s="155"/>
      <c r="AJ93" s="156"/>
      <c r="AM93" s="51"/>
      <c r="AO93" s="154"/>
      <c r="AP93" s="155"/>
      <c r="AQ93" s="155"/>
      <c r="AR93" s="155"/>
      <c r="AS93" s="155"/>
      <c r="AT93" s="155"/>
      <c r="AU93" s="155"/>
      <c r="AV93" s="155"/>
      <c r="AW93" s="155"/>
      <c r="AX93" s="155"/>
      <c r="AY93" s="155"/>
      <c r="AZ93" s="155"/>
      <c r="BA93" s="155"/>
      <c r="BB93" s="155"/>
      <c r="BC93" s="155"/>
      <c r="BD93" s="155"/>
      <c r="BE93" s="155"/>
      <c r="BF93" s="155"/>
      <c r="BG93" s="156"/>
      <c r="BH93" s="154"/>
      <c r="BI93" s="155"/>
      <c r="BJ93" s="155"/>
      <c r="BK93" s="155"/>
      <c r="BL93" s="155"/>
      <c r="BM93" s="155"/>
      <c r="BN93" s="155"/>
      <c r="BO93" s="155"/>
      <c r="BP93" s="155"/>
      <c r="BQ93" s="155"/>
      <c r="BR93" s="155"/>
      <c r="BS93" s="155"/>
      <c r="BT93" s="155"/>
      <c r="BU93" s="156"/>
      <c r="BW93" s="48"/>
      <c r="BX93" s="51"/>
      <c r="BZ93" s="154"/>
      <c r="CA93" s="155"/>
      <c r="CB93" s="155"/>
      <c r="CC93" s="155"/>
      <c r="CD93" s="155"/>
      <c r="CE93" s="155"/>
      <c r="CF93" s="155"/>
      <c r="CG93" s="155"/>
      <c r="CH93" s="155"/>
      <c r="CI93" s="155"/>
      <c r="CJ93" s="155"/>
      <c r="CK93" s="155"/>
      <c r="CL93" s="155"/>
      <c r="CM93" s="155"/>
      <c r="CN93" s="155"/>
      <c r="CO93" s="155"/>
      <c r="CP93" s="155"/>
      <c r="CQ93" s="155"/>
      <c r="CR93" s="155"/>
      <c r="CS93" s="156"/>
      <c r="CT93" s="154"/>
      <c r="CU93" s="155"/>
      <c r="CV93" s="155"/>
      <c r="CW93" s="155"/>
      <c r="CX93" s="155"/>
      <c r="CY93" s="155"/>
      <c r="CZ93" s="155"/>
      <c r="DA93" s="155"/>
      <c r="DB93" s="155"/>
      <c r="DC93" s="155"/>
      <c r="DD93" s="155"/>
      <c r="DE93" s="155"/>
      <c r="DF93" s="155"/>
      <c r="DG93" s="156"/>
      <c r="DI93" s="48"/>
      <c r="DJ93" s="44"/>
    </row>
    <row r="94" spans="4:114" ht="3" customHeight="1">
      <c r="D94" s="157"/>
      <c r="E94" s="158"/>
      <c r="F94" s="158"/>
      <c r="G94" s="158"/>
      <c r="H94" s="158"/>
      <c r="I94" s="158"/>
      <c r="J94" s="158"/>
      <c r="K94" s="158"/>
      <c r="L94" s="158"/>
      <c r="M94" s="158"/>
      <c r="N94" s="158"/>
      <c r="O94" s="158"/>
      <c r="P94" s="158"/>
      <c r="Q94" s="158"/>
      <c r="R94" s="158"/>
      <c r="S94" s="158"/>
      <c r="T94" s="158"/>
      <c r="U94" s="158"/>
      <c r="V94" s="159"/>
      <c r="W94" s="157"/>
      <c r="X94" s="158"/>
      <c r="Y94" s="158"/>
      <c r="Z94" s="158"/>
      <c r="AA94" s="158"/>
      <c r="AB94" s="158"/>
      <c r="AC94" s="158"/>
      <c r="AD94" s="158"/>
      <c r="AE94" s="158"/>
      <c r="AF94" s="158"/>
      <c r="AG94" s="158"/>
      <c r="AH94" s="158"/>
      <c r="AI94" s="158"/>
      <c r="AJ94" s="159"/>
      <c r="AM94" s="51"/>
      <c r="AO94" s="157"/>
      <c r="AP94" s="158"/>
      <c r="AQ94" s="158"/>
      <c r="AR94" s="158"/>
      <c r="AS94" s="158"/>
      <c r="AT94" s="158"/>
      <c r="AU94" s="158"/>
      <c r="AV94" s="158"/>
      <c r="AW94" s="158"/>
      <c r="AX94" s="158"/>
      <c r="AY94" s="158"/>
      <c r="AZ94" s="158"/>
      <c r="BA94" s="158"/>
      <c r="BB94" s="158"/>
      <c r="BC94" s="158"/>
      <c r="BD94" s="158"/>
      <c r="BE94" s="158"/>
      <c r="BF94" s="158"/>
      <c r="BG94" s="159"/>
      <c r="BH94" s="157"/>
      <c r="BI94" s="158"/>
      <c r="BJ94" s="158"/>
      <c r="BK94" s="158"/>
      <c r="BL94" s="158"/>
      <c r="BM94" s="158"/>
      <c r="BN94" s="158"/>
      <c r="BO94" s="158"/>
      <c r="BP94" s="158"/>
      <c r="BQ94" s="158"/>
      <c r="BR94" s="158"/>
      <c r="BS94" s="158"/>
      <c r="BT94" s="158"/>
      <c r="BU94" s="159"/>
      <c r="BW94" s="48"/>
      <c r="BX94" s="51"/>
      <c r="BZ94" s="157"/>
      <c r="CA94" s="158"/>
      <c r="CB94" s="158"/>
      <c r="CC94" s="158"/>
      <c r="CD94" s="158"/>
      <c r="CE94" s="158"/>
      <c r="CF94" s="158"/>
      <c r="CG94" s="158"/>
      <c r="CH94" s="158"/>
      <c r="CI94" s="158"/>
      <c r="CJ94" s="158"/>
      <c r="CK94" s="158"/>
      <c r="CL94" s="158"/>
      <c r="CM94" s="158"/>
      <c r="CN94" s="158"/>
      <c r="CO94" s="158"/>
      <c r="CP94" s="158"/>
      <c r="CQ94" s="158"/>
      <c r="CR94" s="158"/>
      <c r="CS94" s="159"/>
      <c r="CT94" s="157"/>
      <c r="CU94" s="158"/>
      <c r="CV94" s="158"/>
      <c r="CW94" s="158"/>
      <c r="CX94" s="158"/>
      <c r="CY94" s="158"/>
      <c r="CZ94" s="158"/>
      <c r="DA94" s="158"/>
      <c r="DB94" s="158"/>
      <c r="DC94" s="158"/>
      <c r="DD94" s="158"/>
      <c r="DE94" s="158"/>
      <c r="DF94" s="158"/>
      <c r="DG94" s="159"/>
      <c r="DI94" s="48"/>
      <c r="DJ94" s="44"/>
    </row>
    <row r="95" spans="4:114" ht="1.5" customHeight="1">
      <c r="D95" s="169" t="str">
        <f>入力シート!$S$10</f>
        <v/>
      </c>
      <c r="E95" s="170"/>
      <c r="F95" s="170"/>
      <c r="G95" s="223" t="s">
        <v>8</v>
      </c>
      <c r="H95" s="170" t="str">
        <f>入力シート!$T$10</f>
        <v/>
      </c>
      <c r="I95" s="170"/>
      <c r="J95" s="223" t="s">
        <v>8</v>
      </c>
      <c r="K95" s="170" t="str">
        <f>入力シート!$U$10</f>
        <v/>
      </c>
      <c r="L95" s="170"/>
      <c r="M95" s="258" t="s">
        <v>9</v>
      </c>
      <c r="N95" s="170" t="str">
        <f>入力シート!$S$11</f>
        <v/>
      </c>
      <c r="O95" s="170"/>
      <c r="P95" s="223" t="s">
        <v>8</v>
      </c>
      <c r="Q95" s="170" t="str">
        <f>入力シート!$T$11</f>
        <v/>
      </c>
      <c r="R95" s="170"/>
      <c r="S95" s="223" t="s">
        <v>8</v>
      </c>
      <c r="T95" s="170" t="str">
        <f>入力シート!$U$11</f>
        <v/>
      </c>
      <c r="U95" s="170"/>
      <c r="V95" s="226" t="s">
        <v>10</v>
      </c>
      <c r="W95" s="264">
        <f>入力シート!$S$13</f>
        <v>0</v>
      </c>
      <c r="X95" s="265"/>
      <c r="Y95" s="265"/>
      <c r="Z95" s="265"/>
      <c r="AA95" s="265"/>
      <c r="AB95" s="265"/>
      <c r="AC95" s="265"/>
      <c r="AD95" s="265"/>
      <c r="AE95" s="265"/>
      <c r="AF95" s="265"/>
      <c r="AG95" s="265"/>
      <c r="AH95" s="265"/>
      <c r="AI95" s="265"/>
      <c r="AJ95" s="266"/>
      <c r="AM95" s="51"/>
      <c r="AO95" s="169" t="str">
        <f>入力シート!$S$10</f>
        <v/>
      </c>
      <c r="AP95" s="170"/>
      <c r="AQ95" s="170"/>
      <c r="AR95" s="223" t="s">
        <v>8</v>
      </c>
      <c r="AS95" s="170" t="str">
        <f>入力シート!$T$10</f>
        <v/>
      </c>
      <c r="AT95" s="170"/>
      <c r="AU95" s="223" t="s">
        <v>8</v>
      </c>
      <c r="AV95" s="170" t="str">
        <f>入力シート!$U$10</f>
        <v/>
      </c>
      <c r="AW95" s="170"/>
      <c r="AX95" s="258" t="s">
        <v>9</v>
      </c>
      <c r="AY95" s="170" t="str">
        <f>入力シート!$S$11</f>
        <v/>
      </c>
      <c r="AZ95" s="170"/>
      <c r="BA95" s="223" t="s">
        <v>8</v>
      </c>
      <c r="BB95" s="170" t="str">
        <f>入力シート!$T$11</f>
        <v/>
      </c>
      <c r="BC95" s="170"/>
      <c r="BD95" s="223" t="s">
        <v>8</v>
      </c>
      <c r="BE95" s="170" t="str">
        <f>入力シート!$U$11</f>
        <v/>
      </c>
      <c r="BF95" s="170"/>
      <c r="BG95" s="226" t="s">
        <v>10</v>
      </c>
      <c r="BH95" s="264">
        <f>入力シート!$S$13</f>
        <v>0</v>
      </c>
      <c r="BI95" s="265"/>
      <c r="BJ95" s="265"/>
      <c r="BK95" s="265"/>
      <c r="BL95" s="265"/>
      <c r="BM95" s="265"/>
      <c r="BN95" s="265"/>
      <c r="BO95" s="265"/>
      <c r="BP95" s="265"/>
      <c r="BQ95" s="265"/>
      <c r="BR95" s="265"/>
      <c r="BS95" s="265"/>
      <c r="BT95" s="265"/>
      <c r="BU95" s="266"/>
      <c r="BW95" s="48"/>
      <c r="BX95" s="51"/>
      <c r="BZ95" s="169" t="str">
        <f>入力シート!$S$10</f>
        <v/>
      </c>
      <c r="CA95" s="170"/>
      <c r="CB95" s="170"/>
      <c r="CC95" s="223" t="s">
        <v>8</v>
      </c>
      <c r="CD95" s="170" t="str">
        <f>入力シート!$T$10</f>
        <v/>
      </c>
      <c r="CE95" s="170"/>
      <c r="CF95" s="170"/>
      <c r="CG95" s="223" t="s">
        <v>8</v>
      </c>
      <c r="CH95" s="170" t="str">
        <f>入力シート!$U$10</f>
        <v/>
      </c>
      <c r="CI95" s="170"/>
      <c r="CJ95" s="258" t="s">
        <v>9</v>
      </c>
      <c r="CK95" s="170" t="str">
        <f>入力シート!$S$11</f>
        <v/>
      </c>
      <c r="CL95" s="170"/>
      <c r="CM95" s="223" t="s">
        <v>8</v>
      </c>
      <c r="CN95" s="170" t="str">
        <f>入力シート!$T$11</f>
        <v/>
      </c>
      <c r="CO95" s="170"/>
      <c r="CP95" s="223" t="s">
        <v>8</v>
      </c>
      <c r="CQ95" s="170" t="str">
        <f>入力シート!$U$11</f>
        <v/>
      </c>
      <c r="CR95" s="170"/>
      <c r="CS95" s="226" t="s">
        <v>10</v>
      </c>
      <c r="CT95" s="264">
        <f>入力シート!$S$13</f>
        <v>0</v>
      </c>
      <c r="CU95" s="265"/>
      <c r="CV95" s="265"/>
      <c r="CW95" s="265"/>
      <c r="CX95" s="265"/>
      <c r="CY95" s="265"/>
      <c r="CZ95" s="265"/>
      <c r="DA95" s="265"/>
      <c r="DB95" s="265"/>
      <c r="DC95" s="265"/>
      <c r="DD95" s="265"/>
      <c r="DE95" s="265"/>
      <c r="DF95" s="265"/>
      <c r="DG95" s="266"/>
      <c r="DI95" s="48"/>
      <c r="DJ95" s="44"/>
    </row>
    <row r="96" spans="4:114" ht="3" customHeight="1">
      <c r="D96" s="172"/>
      <c r="E96" s="173"/>
      <c r="F96" s="173"/>
      <c r="G96" s="224"/>
      <c r="H96" s="173"/>
      <c r="I96" s="173"/>
      <c r="J96" s="224"/>
      <c r="K96" s="173"/>
      <c r="L96" s="173"/>
      <c r="M96" s="259"/>
      <c r="N96" s="173"/>
      <c r="O96" s="173"/>
      <c r="P96" s="224"/>
      <c r="Q96" s="173"/>
      <c r="R96" s="173"/>
      <c r="S96" s="224"/>
      <c r="T96" s="173"/>
      <c r="U96" s="173"/>
      <c r="V96" s="227"/>
      <c r="W96" s="267"/>
      <c r="X96" s="268"/>
      <c r="Y96" s="268"/>
      <c r="Z96" s="268"/>
      <c r="AA96" s="268"/>
      <c r="AB96" s="268"/>
      <c r="AC96" s="268"/>
      <c r="AD96" s="268"/>
      <c r="AE96" s="268"/>
      <c r="AF96" s="268"/>
      <c r="AG96" s="268"/>
      <c r="AH96" s="268"/>
      <c r="AI96" s="268"/>
      <c r="AJ96" s="269"/>
      <c r="AM96" s="51"/>
      <c r="AO96" s="172"/>
      <c r="AP96" s="173"/>
      <c r="AQ96" s="173"/>
      <c r="AR96" s="224"/>
      <c r="AS96" s="173"/>
      <c r="AT96" s="173"/>
      <c r="AU96" s="224"/>
      <c r="AV96" s="173"/>
      <c r="AW96" s="173"/>
      <c r="AX96" s="259"/>
      <c r="AY96" s="173"/>
      <c r="AZ96" s="173"/>
      <c r="BA96" s="224"/>
      <c r="BB96" s="173"/>
      <c r="BC96" s="173"/>
      <c r="BD96" s="224"/>
      <c r="BE96" s="173"/>
      <c r="BF96" s="173"/>
      <c r="BG96" s="227"/>
      <c r="BH96" s="267"/>
      <c r="BI96" s="268"/>
      <c r="BJ96" s="268"/>
      <c r="BK96" s="268"/>
      <c r="BL96" s="268"/>
      <c r="BM96" s="268"/>
      <c r="BN96" s="268"/>
      <c r="BO96" s="268"/>
      <c r="BP96" s="268"/>
      <c r="BQ96" s="268"/>
      <c r="BR96" s="268"/>
      <c r="BS96" s="268"/>
      <c r="BT96" s="268"/>
      <c r="BU96" s="269"/>
      <c r="BW96" s="48"/>
      <c r="BX96" s="51"/>
      <c r="BZ96" s="172"/>
      <c r="CA96" s="173"/>
      <c r="CB96" s="173"/>
      <c r="CC96" s="224"/>
      <c r="CD96" s="173"/>
      <c r="CE96" s="173"/>
      <c r="CF96" s="173"/>
      <c r="CG96" s="224"/>
      <c r="CH96" s="173"/>
      <c r="CI96" s="173"/>
      <c r="CJ96" s="259"/>
      <c r="CK96" s="173"/>
      <c r="CL96" s="173"/>
      <c r="CM96" s="224"/>
      <c r="CN96" s="173"/>
      <c r="CO96" s="173"/>
      <c r="CP96" s="224"/>
      <c r="CQ96" s="173"/>
      <c r="CR96" s="173"/>
      <c r="CS96" s="227"/>
      <c r="CT96" s="267"/>
      <c r="CU96" s="268"/>
      <c r="CV96" s="268"/>
      <c r="CW96" s="268"/>
      <c r="CX96" s="268"/>
      <c r="CY96" s="268"/>
      <c r="CZ96" s="268"/>
      <c r="DA96" s="268"/>
      <c r="DB96" s="268"/>
      <c r="DC96" s="268"/>
      <c r="DD96" s="268"/>
      <c r="DE96" s="268"/>
      <c r="DF96" s="268"/>
      <c r="DG96" s="269"/>
      <c r="DI96" s="48"/>
      <c r="DJ96" s="44"/>
    </row>
    <row r="97" spans="4:114" ht="3" customHeight="1">
      <c r="D97" s="172"/>
      <c r="E97" s="173"/>
      <c r="F97" s="173"/>
      <c r="G97" s="224"/>
      <c r="H97" s="173"/>
      <c r="I97" s="173"/>
      <c r="J97" s="224"/>
      <c r="K97" s="173"/>
      <c r="L97" s="173"/>
      <c r="M97" s="259"/>
      <c r="N97" s="173"/>
      <c r="O97" s="173"/>
      <c r="P97" s="224"/>
      <c r="Q97" s="173"/>
      <c r="R97" s="173"/>
      <c r="S97" s="224"/>
      <c r="T97" s="173"/>
      <c r="U97" s="173"/>
      <c r="V97" s="227"/>
      <c r="W97" s="267"/>
      <c r="X97" s="268"/>
      <c r="Y97" s="268"/>
      <c r="Z97" s="268"/>
      <c r="AA97" s="268"/>
      <c r="AB97" s="268"/>
      <c r="AC97" s="268"/>
      <c r="AD97" s="268"/>
      <c r="AE97" s="268"/>
      <c r="AF97" s="268"/>
      <c r="AG97" s="268"/>
      <c r="AH97" s="268"/>
      <c r="AI97" s="268"/>
      <c r="AJ97" s="269"/>
      <c r="AM97" s="51"/>
      <c r="AO97" s="172"/>
      <c r="AP97" s="173"/>
      <c r="AQ97" s="173"/>
      <c r="AR97" s="224"/>
      <c r="AS97" s="173"/>
      <c r="AT97" s="173"/>
      <c r="AU97" s="224"/>
      <c r="AV97" s="173"/>
      <c r="AW97" s="173"/>
      <c r="AX97" s="259"/>
      <c r="AY97" s="173"/>
      <c r="AZ97" s="173"/>
      <c r="BA97" s="224"/>
      <c r="BB97" s="173"/>
      <c r="BC97" s="173"/>
      <c r="BD97" s="224"/>
      <c r="BE97" s="173"/>
      <c r="BF97" s="173"/>
      <c r="BG97" s="227"/>
      <c r="BH97" s="267"/>
      <c r="BI97" s="268"/>
      <c r="BJ97" s="268"/>
      <c r="BK97" s="268"/>
      <c r="BL97" s="268"/>
      <c r="BM97" s="268"/>
      <c r="BN97" s="268"/>
      <c r="BO97" s="268"/>
      <c r="BP97" s="268"/>
      <c r="BQ97" s="268"/>
      <c r="BR97" s="268"/>
      <c r="BS97" s="268"/>
      <c r="BT97" s="268"/>
      <c r="BU97" s="269"/>
      <c r="BW97" s="48"/>
      <c r="BX97" s="51"/>
      <c r="BZ97" s="172"/>
      <c r="CA97" s="173"/>
      <c r="CB97" s="173"/>
      <c r="CC97" s="224"/>
      <c r="CD97" s="173"/>
      <c r="CE97" s="173"/>
      <c r="CF97" s="173"/>
      <c r="CG97" s="224"/>
      <c r="CH97" s="173"/>
      <c r="CI97" s="173"/>
      <c r="CJ97" s="259"/>
      <c r="CK97" s="173"/>
      <c r="CL97" s="173"/>
      <c r="CM97" s="224"/>
      <c r="CN97" s="173"/>
      <c r="CO97" s="173"/>
      <c r="CP97" s="224"/>
      <c r="CQ97" s="173"/>
      <c r="CR97" s="173"/>
      <c r="CS97" s="227"/>
      <c r="CT97" s="267"/>
      <c r="CU97" s="268"/>
      <c r="CV97" s="268"/>
      <c r="CW97" s="268"/>
      <c r="CX97" s="268"/>
      <c r="CY97" s="268"/>
      <c r="CZ97" s="268"/>
      <c r="DA97" s="268"/>
      <c r="DB97" s="268"/>
      <c r="DC97" s="268"/>
      <c r="DD97" s="268"/>
      <c r="DE97" s="268"/>
      <c r="DF97" s="268"/>
      <c r="DG97" s="269"/>
      <c r="DI97" s="48"/>
      <c r="DJ97" s="44"/>
    </row>
    <row r="98" spans="4:114" ht="3" customHeight="1">
      <c r="D98" s="172"/>
      <c r="E98" s="173"/>
      <c r="F98" s="173"/>
      <c r="G98" s="224"/>
      <c r="H98" s="173"/>
      <c r="I98" s="173"/>
      <c r="J98" s="224"/>
      <c r="K98" s="173"/>
      <c r="L98" s="173"/>
      <c r="M98" s="259"/>
      <c r="N98" s="173"/>
      <c r="O98" s="173"/>
      <c r="P98" s="224"/>
      <c r="Q98" s="173"/>
      <c r="R98" s="173"/>
      <c r="S98" s="224"/>
      <c r="T98" s="173"/>
      <c r="U98" s="173"/>
      <c r="V98" s="227"/>
      <c r="W98" s="267"/>
      <c r="X98" s="268"/>
      <c r="Y98" s="268"/>
      <c r="Z98" s="268"/>
      <c r="AA98" s="268"/>
      <c r="AB98" s="268"/>
      <c r="AC98" s="268"/>
      <c r="AD98" s="268"/>
      <c r="AE98" s="268"/>
      <c r="AF98" s="268"/>
      <c r="AG98" s="268"/>
      <c r="AH98" s="268"/>
      <c r="AI98" s="268"/>
      <c r="AJ98" s="269"/>
      <c r="AM98" s="51"/>
      <c r="AO98" s="172"/>
      <c r="AP98" s="173"/>
      <c r="AQ98" s="173"/>
      <c r="AR98" s="224"/>
      <c r="AS98" s="173"/>
      <c r="AT98" s="173"/>
      <c r="AU98" s="224"/>
      <c r="AV98" s="173"/>
      <c r="AW98" s="173"/>
      <c r="AX98" s="259"/>
      <c r="AY98" s="173"/>
      <c r="AZ98" s="173"/>
      <c r="BA98" s="224"/>
      <c r="BB98" s="173"/>
      <c r="BC98" s="173"/>
      <c r="BD98" s="224"/>
      <c r="BE98" s="173"/>
      <c r="BF98" s="173"/>
      <c r="BG98" s="227"/>
      <c r="BH98" s="267"/>
      <c r="BI98" s="268"/>
      <c r="BJ98" s="268"/>
      <c r="BK98" s="268"/>
      <c r="BL98" s="268"/>
      <c r="BM98" s="268"/>
      <c r="BN98" s="268"/>
      <c r="BO98" s="268"/>
      <c r="BP98" s="268"/>
      <c r="BQ98" s="268"/>
      <c r="BR98" s="268"/>
      <c r="BS98" s="268"/>
      <c r="BT98" s="268"/>
      <c r="BU98" s="269"/>
      <c r="BW98" s="48"/>
      <c r="BX98" s="51"/>
      <c r="BZ98" s="172"/>
      <c r="CA98" s="173"/>
      <c r="CB98" s="173"/>
      <c r="CC98" s="224"/>
      <c r="CD98" s="173"/>
      <c r="CE98" s="173"/>
      <c r="CF98" s="173"/>
      <c r="CG98" s="224"/>
      <c r="CH98" s="173"/>
      <c r="CI98" s="173"/>
      <c r="CJ98" s="259"/>
      <c r="CK98" s="173"/>
      <c r="CL98" s="173"/>
      <c r="CM98" s="224"/>
      <c r="CN98" s="173"/>
      <c r="CO98" s="173"/>
      <c r="CP98" s="224"/>
      <c r="CQ98" s="173"/>
      <c r="CR98" s="173"/>
      <c r="CS98" s="227"/>
      <c r="CT98" s="267"/>
      <c r="CU98" s="268"/>
      <c r="CV98" s="268"/>
      <c r="CW98" s="268"/>
      <c r="CX98" s="268"/>
      <c r="CY98" s="268"/>
      <c r="CZ98" s="268"/>
      <c r="DA98" s="268"/>
      <c r="DB98" s="268"/>
      <c r="DC98" s="268"/>
      <c r="DD98" s="268"/>
      <c r="DE98" s="268"/>
      <c r="DF98" s="268"/>
      <c r="DG98" s="269"/>
      <c r="DI98" s="48"/>
      <c r="DJ98" s="44"/>
    </row>
    <row r="99" spans="4:114" ht="3" customHeight="1">
      <c r="D99" s="172"/>
      <c r="E99" s="173"/>
      <c r="F99" s="173"/>
      <c r="G99" s="224"/>
      <c r="H99" s="173"/>
      <c r="I99" s="173"/>
      <c r="J99" s="224"/>
      <c r="K99" s="173"/>
      <c r="L99" s="173"/>
      <c r="M99" s="259"/>
      <c r="N99" s="173"/>
      <c r="O99" s="173"/>
      <c r="P99" s="224"/>
      <c r="Q99" s="173"/>
      <c r="R99" s="173"/>
      <c r="S99" s="224"/>
      <c r="T99" s="173"/>
      <c r="U99" s="173"/>
      <c r="V99" s="227"/>
      <c r="W99" s="267"/>
      <c r="X99" s="268"/>
      <c r="Y99" s="268"/>
      <c r="Z99" s="268"/>
      <c r="AA99" s="268"/>
      <c r="AB99" s="268"/>
      <c r="AC99" s="268"/>
      <c r="AD99" s="268"/>
      <c r="AE99" s="268"/>
      <c r="AF99" s="268"/>
      <c r="AG99" s="268"/>
      <c r="AH99" s="268"/>
      <c r="AI99" s="268"/>
      <c r="AJ99" s="269"/>
      <c r="AM99" s="51"/>
      <c r="AO99" s="172"/>
      <c r="AP99" s="173"/>
      <c r="AQ99" s="173"/>
      <c r="AR99" s="224"/>
      <c r="AS99" s="173"/>
      <c r="AT99" s="173"/>
      <c r="AU99" s="224"/>
      <c r="AV99" s="173"/>
      <c r="AW99" s="173"/>
      <c r="AX99" s="259"/>
      <c r="AY99" s="173"/>
      <c r="AZ99" s="173"/>
      <c r="BA99" s="224"/>
      <c r="BB99" s="173"/>
      <c r="BC99" s="173"/>
      <c r="BD99" s="224"/>
      <c r="BE99" s="173"/>
      <c r="BF99" s="173"/>
      <c r="BG99" s="227"/>
      <c r="BH99" s="267"/>
      <c r="BI99" s="268"/>
      <c r="BJ99" s="268"/>
      <c r="BK99" s="268"/>
      <c r="BL99" s="268"/>
      <c r="BM99" s="268"/>
      <c r="BN99" s="268"/>
      <c r="BO99" s="268"/>
      <c r="BP99" s="268"/>
      <c r="BQ99" s="268"/>
      <c r="BR99" s="268"/>
      <c r="BS99" s="268"/>
      <c r="BT99" s="268"/>
      <c r="BU99" s="269"/>
      <c r="BW99" s="48"/>
      <c r="BX99" s="51"/>
      <c r="BZ99" s="172"/>
      <c r="CA99" s="173"/>
      <c r="CB99" s="173"/>
      <c r="CC99" s="224"/>
      <c r="CD99" s="173"/>
      <c r="CE99" s="173"/>
      <c r="CF99" s="173"/>
      <c r="CG99" s="224"/>
      <c r="CH99" s="173"/>
      <c r="CI99" s="173"/>
      <c r="CJ99" s="259"/>
      <c r="CK99" s="173"/>
      <c r="CL99" s="173"/>
      <c r="CM99" s="224"/>
      <c r="CN99" s="173"/>
      <c r="CO99" s="173"/>
      <c r="CP99" s="224"/>
      <c r="CQ99" s="173"/>
      <c r="CR99" s="173"/>
      <c r="CS99" s="227"/>
      <c r="CT99" s="267"/>
      <c r="CU99" s="268"/>
      <c r="CV99" s="268"/>
      <c r="CW99" s="268"/>
      <c r="CX99" s="268"/>
      <c r="CY99" s="268"/>
      <c r="CZ99" s="268"/>
      <c r="DA99" s="268"/>
      <c r="DB99" s="268"/>
      <c r="DC99" s="268"/>
      <c r="DD99" s="268"/>
      <c r="DE99" s="268"/>
      <c r="DF99" s="268"/>
      <c r="DG99" s="269"/>
      <c r="DI99" s="48"/>
      <c r="DJ99" s="44"/>
    </row>
    <row r="100" spans="4:114" ht="4.5" customHeight="1">
      <c r="D100" s="172"/>
      <c r="E100" s="173"/>
      <c r="F100" s="173"/>
      <c r="G100" s="224"/>
      <c r="H100" s="173"/>
      <c r="I100" s="173"/>
      <c r="J100" s="224"/>
      <c r="K100" s="173"/>
      <c r="L100" s="173"/>
      <c r="M100" s="259"/>
      <c r="N100" s="173"/>
      <c r="O100" s="173"/>
      <c r="P100" s="224"/>
      <c r="Q100" s="173"/>
      <c r="R100" s="173"/>
      <c r="S100" s="224"/>
      <c r="T100" s="173"/>
      <c r="U100" s="173"/>
      <c r="V100" s="227"/>
      <c r="W100" s="267"/>
      <c r="X100" s="268"/>
      <c r="Y100" s="268"/>
      <c r="Z100" s="268"/>
      <c r="AA100" s="268"/>
      <c r="AB100" s="268"/>
      <c r="AC100" s="268"/>
      <c r="AD100" s="268"/>
      <c r="AE100" s="268"/>
      <c r="AF100" s="268"/>
      <c r="AG100" s="268"/>
      <c r="AH100" s="268"/>
      <c r="AI100" s="268"/>
      <c r="AJ100" s="269"/>
      <c r="AM100" s="51"/>
      <c r="AO100" s="172"/>
      <c r="AP100" s="173"/>
      <c r="AQ100" s="173"/>
      <c r="AR100" s="224"/>
      <c r="AS100" s="173"/>
      <c r="AT100" s="173"/>
      <c r="AU100" s="224"/>
      <c r="AV100" s="173"/>
      <c r="AW100" s="173"/>
      <c r="AX100" s="259"/>
      <c r="AY100" s="173"/>
      <c r="AZ100" s="173"/>
      <c r="BA100" s="224"/>
      <c r="BB100" s="173"/>
      <c r="BC100" s="173"/>
      <c r="BD100" s="224"/>
      <c r="BE100" s="173"/>
      <c r="BF100" s="173"/>
      <c r="BG100" s="227"/>
      <c r="BH100" s="267"/>
      <c r="BI100" s="268"/>
      <c r="BJ100" s="268"/>
      <c r="BK100" s="268"/>
      <c r="BL100" s="268"/>
      <c r="BM100" s="268"/>
      <c r="BN100" s="268"/>
      <c r="BO100" s="268"/>
      <c r="BP100" s="268"/>
      <c r="BQ100" s="268"/>
      <c r="BR100" s="268"/>
      <c r="BS100" s="268"/>
      <c r="BT100" s="268"/>
      <c r="BU100" s="269"/>
      <c r="BW100" s="48"/>
      <c r="BX100" s="51"/>
      <c r="BZ100" s="172"/>
      <c r="CA100" s="173"/>
      <c r="CB100" s="173"/>
      <c r="CC100" s="224"/>
      <c r="CD100" s="173"/>
      <c r="CE100" s="173"/>
      <c r="CF100" s="173"/>
      <c r="CG100" s="224"/>
      <c r="CH100" s="173"/>
      <c r="CI100" s="173"/>
      <c r="CJ100" s="259"/>
      <c r="CK100" s="173"/>
      <c r="CL100" s="173"/>
      <c r="CM100" s="224"/>
      <c r="CN100" s="173"/>
      <c r="CO100" s="173"/>
      <c r="CP100" s="224"/>
      <c r="CQ100" s="173"/>
      <c r="CR100" s="173"/>
      <c r="CS100" s="227"/>
      <c r="CT100" s="267"/>
      <c r="CU100" s="268"/>
      <c r="CV100" s="268"/>
      <c r="CW100" s="268"/>
      <c r="CX100" s="268"/>
      <c r="CY100" s="268"/>
      <c r="CZ100" s="268"/>
      <c r="DA100" s="268"/>
      <c r="DB100" s="268"/>
      <c r="DC100" s="268"/>
      <c r="DD100" s="268"/>
      <c r="DE100" s="268"/>
      <c r="DF100" s="268"/>
      <c r="DG100" s="269"/>
      <c r="DI100" s="48"/>
      <c r="DJ100" s="44"/>
    </row>
    <row r="101" spans="4:114" ht="3" customHeight="1">
      <c r="D101" s="175"/>
      <c r="E101" s="176"/>
      <c r="F101" s="176"/>
      <c r="G101" s="225"/>
      <c r="H101" s="176"/>
      <c r="I101" s="176"/>
      <c r="J101" s="225"/>
      <c r="K101" s="176"/>
      <c r="L101" s="176"/>
      <c r="M101" s="260"/>
      <c r="N101" s="176"/>
      <c r="O101" s="176"/>
      <c r="P101" s="225"/>
      <c r="Q101" s="176"/>
      <c r="R101" s="176"/>
      <c r="S101" s="225"/>
      <c r="T101" s="176"/>
      <c r="U101" s="176"/>
      <c r="V101" s="228"/>
      <c r="W101" s="270"/>
      <c r="X101" s="271"/>
      <c r="Y101" s="271"/>
      <c r="Z101" s="271"/>
      <c r="AA101" s="271"/>
      <c r="AB101" s="271"/>
      <c r="AC101" s="271"/>
      <c r="AD101" s="271"/>
      <c r="AE101" s="271"/>
      <c r="AF101" s="271"/>
      <c r="AG101" s="271"/>
      <c r="AH101" s="271"/>
      <c r="AI101" s="271"/>
      <c r="AJ101" s="272"/>
      <c r="AM101" s="51"/>
      <c r="AO101" s="175"/>
      <c r="AP101" s="176"/>
      <c r="AQ101" s="176"/>
      <c r="AR101" s="225"/>
      <c r="AS101" s="176"/>
      <c r="AT101" s="176"/>
      <c r="AU101" s="225"/>
      <c r="AV101" s="176"/>
      <c r="AW101" s="176"/>
      <c r="AX101" s="260"/>
      <c r="AY101" s="176"/>
      <c r="AZ101" s="176"/>
      <c r="BA101" s="225"/>
      <c r="BB101" s="176"/>
      <c r="BC101" s="176"/>
      <c r="BD101" s="225"/>
      <c r="BE101" s="176"/>
      <c r="BF101" s="176"/>
      <c r="BG101" s="228"/>
      <c r="BH101" s="270"/>
      <c r="BI101" s="271"/>
      <c r="BJ101" s="271"/>
      <c r="BK101" s="271"/>
      <c r="BL101" s="271"/>
      <c r="BM101" s="271"/>
      <c r="BN101" s="271"/>
      <c r="BO101" s="271"/>
      <c r="BP101" s="271"/>
      <c r="BQ101" s="271"/>
      <c r="BR101" s="271"/>
      <c r="BS101" s="271"/>
      <c r="BT101" s="271"/>
      <c r="BU101" s="272"/>
      <c r="BW101" s="48"/>
      <c r="BX101" s="51"/>
      <c r="BZ101" s="175"/>
      <c r="CA101" s="176"/>
      <c r="CB101" s="176"/>
      <c r="CC101" s="225"/>
      <c r="CD101" s="176"/>
      <c r="CE101" s="176"/>
      <c r="CF101" s="176"/>
      <c r="CG101" s="225"/>
      <c r="CH101" s="176"/>
      <c r="CI101" s="176"/>
      <c r="CJ101" s="260"/>
      <c r="CK101" s="176"/>
      <c r="CL101" s="176"/>
      <c r="CM101" s="225"/>
      <c r="CN101" s="176"/>
      <c r="CO101" s="176"/>
      <c r="CP101" s="225"/>
      <c r="CQ101" s="176"/>
      <c r="CR101" s="176"/>
      <c r="CS101" s="228"/>
      <c r="CT101" s="270"/>
      <c r="CU101" s="271"/>
      <c r="CV101" s="271"/>
      <c r="CW101" s="271"/>
      <c r="CX101" s="271"/>
      <c r="CY101" s="271"/>
      <c r="CZ101" s="271"/>
      <c r="DA101" s="271"/>
      <c r="DB101" s="271"/>
      <c r="DC101" s="271"/>
      <c r="DD101" s="271"/>
      <c r="DE101" s="271"/>
      <c r="DF101" s="271"/>
      <c r="DG101" s="272"/>
      <c r="DI101" s="48"/>
      <c r="DJ101" s="44"/>
    </row>
    <row r="102" spans="4:114" ht="3" customHeight="1">
      <c r="D102" s="12"/>
      <c r="E102" s="311" t="s">
        <v>11</v>
      </c>
      <c r="F102" s="311"/>
      <c r="G102" s="311"/>
      <c r="H102" s="311"/>
      <c r="I102" s="311"/>
      <c r="J102" s="311"/>
      <c r="K102" s="311"/>
      <c r="L102" s="312"/>
      <c r="M102" s="247">
        <v>1</v>
      </c>
      <c r="N102" s="248"/>
      <c r="O102" s="273" t="s">
        <v>15</v>
      </c>
      <c r="P102" s="261"/>
      <c r="Q102" s="261" t="s">
        <v>16</v>
      </c>
      <c r="R102" s="279"/>
      <c r="S102" s="273" t="s">
        <v>17</v>
      </c>
      <c r="T102" s="261"/>
      <c r="U102" s="261" t="s">
        <v>18</v>
      </c>
      <c r="V102" s="261"/>
      <c r="W102" s="261" t="s">
        <v>15</v>
      </c>
      <c r="X102" s="279"/>
      <c r="Y102" s="273" t="s">
        <v>16</v>
      </c>
      <c r="Z102" s="261"/>
      <c r="AA102" s="261" t="s">
        <v>19</v>
      </c>
      <c r="AB102" s="261"/>
      <c r="AC102" s="261" t="s">
        <v>18</v>
      </c>
      <c r="AD102" s="279"/>
      <c r="AE102" s="273" t="s">
        <v>15</v>
      </c>
      <c r="AF102" s="261"/>
      <c r="AG102" s="261" t="s">
        <v>16</v>
      </c>
      <c r="AH102" s="261"/>
      <c r="AI102" s="261" t="s">
        <v>20</v>
      </c>
      <c r="AJ102" s="279"/>
      <c r="AM102" s="51"/>
      <c r="AO102" s="12"/>
      <c r="AP102" s="311" t="s">
        <v>11</v>
      </c>
      <c r="AQ102" s="311"/>
      <c r="AR102" s="311"/>
      <c r="AS102" s="311"/>
      <c r="AT102" s="311"/>
      <c r="AU102" s="311"/>
      <c r="AV102" s="311"/>
      <c r="AW102" s="312"/>
      <c r="AX102" s="247">
        <v>1</v>
      </c>
      <c r="AY102" s="248"/>
      <c r="AZ102" s="273" t="s">
        <v>15</v>
      </c>
      <c r="BA102" s="261"/>
      <c r="BB102" s="261" t="s">
        <v>16</v>
      </c>
      <c r="BC102" s="279"/>
      <c r="BD102" s="273" t="s">
        <v>17</v>
      </c>
      <c r="BE102" s="261"/>
      <c r="BF102" s="261" t="s">
        <v>18</v>
      </c>
      <c r="BG102" s="261"/>
      <c r="BH102" s="261" t="s">
        <v>15</v>
      </c>
      <c r="BI102" s="279"/>
      <c r="BJ102" s="273" t="s">
        <v>16</v>
      </c>
      <c r="BK102" s="261"/>
      <c r="BL102" s="261" t="s">
        <v>19</v>
      </c>
      <c r="BM102" s="261"/>
      <c r="BN102" s="261" t="s">
        <v>18</v>
      </c>
      <c r="BO102" s="279"/>
      <c r="BP102" s="273" t="s">
        <v>15</v>
      </c>
      <c r="BQ102" s="261"/>
      <c r="BR102" s="261" t="s">
        <v>16</v>
      </c>
      <c r="BS102" s="261"/>
      <c r="BT102" s="261" t="s">
        <v>20</v>
      </c>
      <c r="BU102" s="279"/>
      <c r="BW102" s="48"/>
      <c r="BX102" s="51"/>
      <c r="BZ102" s="12"/>
      <c r="CA102" s="311" t="s">
        <v>11</v>
      </c>
      <c r="CB102" s="311"/>
      <c r="CC102" s="311"/>
      <c r="CD102" s="311"/>
      <c r="CE102" s="311"/>
      <c r="CF102" s="311"/>
      <c r="CG102" s="311"/>
      <c r="CH102" s="311"/>
      <c r="CI102" s="312"/>
      <c r="CJ102" s="247">
        <v>1</v>
      </c>
      <c r="CK102" s="248"/>
      <c r="CL102" s="273" t="s">
        <v>15</v>
      </c>
      <c r="CM102" s="261"/>
      <c r="CN102" s="261" t="s">
        <v>16</v>
      </c>
      <c r="CO102" s="279"/>
      <c r="CP102" s="273" t="s">
        <v>17</v>
      </c>
      <c r="CQ102" s="261"/>
      <c r="CR102" s="261" t="s">
        <v>18</v>
      </c>
      <c r="CS102" s="261"/>
      <c r="CT102" s="261" t="s">
        <v>15</v>
      </c>
      <c r="CU102" s="279"/>
      <c r="CV102" s="273" t="s">
        <v>16</v>
      </c>
      <c r="CW102" s="261"/>
      <c r="CX102" s="261" t="s">
        <v>19</v>
      </c>
      <c r="CY102" s="261"/>
      <c r="CZ102" s="261" t="s">
        <v>18</v>
      </c>
      <c r="DA102" s="279"/>
      <c r="DB102" s="273" t="s">
        <v>15</v>
      </c>
      <c r="DC102" s="261"/>
      <c r="DD102" s="261" t="s">
        <v>16</v>
      </c>
      <c r="DE102" s="261"/>
      <c r="DF102" s="261" t="s">
        <v>20</v>
      </c>
      <c r="DG102" s="279"/>
      <c r="DI102" s="48"/>
      <c r="DJ102" s="44"/>
    </row>
    <row r="103" spans="4:114" ht="3" customHeight="1">
      <c r="D103" s="10"/>
      <c r="E103" s="287"/>
      <c r="F103" s="287"/>
      <c r="G103" s="287"/>
      <c r="H103" s="287"/>
      <c r="I103" s="287"/>
      <c r="J103" s="287"/>
      <c r="K103" s="287"/>
      <c r="L103" s="288"/>
      <c r="M103" s="249"/>
      <c r="N103" s="250"/>
      <c r="O103" s="274"/>
      <c r="P103" s="262"/>
      <c r="Q103" s="262"/>
      <c r="R103" s="280"/>
      <c r="S103" s="274"/>
      <c r="T103" s="262"/>
      <c r="U103" s="262"/>
      <c r="V103" s="262"/>
      <c r="W103" s="262"/>
      <c r="X103" s="280"/>
      <c r="Y103" s="274"/>
      <c r="Z103" s="262"/>
      <c r="AA103" s="262"/>
      <c r="AB103" s="262"/>
      <c r="AC103" s="262"/>
      <c r="AD103" s="280"/>
      <c r="AE103" s="274"/>
      <c r="AF103" s="262"/>
      <c r="AG103" s="262"/>
      <c r="AH103" s="262"/>
      <c r="AI103" s="262"/>
      <c r="AJ103" s="280"/>
      <c r="AM103" s="51"/>
      <c r="AO103" s="10"/>
      <c r="AP103" s="287"/>
      <c r="AQ103" s="287"/>
      <c r="AR103" s="287"/>
      <c r="AS103" s="287"/>
      <c r="AT103" s="287"/>
      <c r="AU103" s="287"/>
      <c r="AV103" s="287"/>
      <c r="AW103" s="288"/>
      <c r="AX103" s="249"/>
      <c r="AY103" s="250"/>
      <c r="AZ103" s="274"/>
      <c r="BA103" s="262"/>
      <c r="BB103" s="262"/>
      <c r="BC103" s="280"/>
      <c r="BD103" s="274"/>
      <c r="BE103" s="262"/>
      <c r="BF103" s="262"/>
      <c r="BG103" s="262"/>
      <c r="BH103" s="262"/>
      <c r="BI103" s="280"/>
      <c r="BJ103" s="274"/>
      <c r="BK103" s="262"/>
      <c r="BL103" s="262"/>
      <c r="BM103" s="262"/>
      <c r="BN103" s="262"/>
      <c r="BO103" s="280"/>
      <c r="BP103" s="274"/>
      <c r="BQ103" s="262"/>
      <c r="BR103" s="262"/>
      <c r="BS103" s="262"/>
      <c r="BT103" s="262"/>
      <c r="BU103" s="280"/>
      <c r="BW103" s="48"/>
      <c r="BX103" s="51"/>
      <c r="BZ103" s="10"/>
      <c r="CA103" s="287"/>
      <c r="CB103" s="287"/>
      <c r="CC103" s="287"/>
      <c r="CD103" s="287"/>
      <c r="CE103" s="287"/>
      <c r="CF103" s="287"/>
      <c r="CG103" s="287"/>
      <c r="CH103" s="287"/>
      <c r="CI103" s="288"/>
      <c r="CJ103" s="249"/>
      <c r="CK103" s="250"/>
      <c r="CL103" s="274"/>
      <c r="CM103" s="262"/>
      <c r="CN103" s="262"/>
      <c r="CO103" s="280"/>
      <c r="CP103" s="274"/>
      <c r="CQ103" s="262"/>
      <c r="CR103" s="262"/>
      <c r="CS103" s="262"/>
      <c r="CT103" s="262"/>
      <c r="CU103" s="280"/>
      <c r="CV103" s="274"/>
      <c r="CW103" s="262"/>
      <c r="CX103" s="262"/>
      <c r="CY103" s="262"/>
      <c r="CZ103" s="262"/>
      <c r="DA103" s="280"/>
      <c r="DB103" s="274"/>
      <c r="DC103" s="262"/>
      <c r="DD103" s="262"/>
      <c r="DE103" s="262"/>
      <c r="DF103" s="262"/>
      <c r="DG103" s="280"/>
      <c r="DI103" s="48"/>
      <c r="DJ103" s="44"/>
    </row>
    <row r="104" spans="4:114" ht="3" customHeight="1">
      <c r="D104" s="10"/>
      <c r="E104" s="287"/>
      <c r="F104" s="287"/>
      <c r="G104" s="287"/>
      <c r="H104" s="287"/>
      <c r="I104" s="287"/>
      <c r="J104" s="287"/>
      <c r="K104" s="287"/>
      <c r="L104" s="288"/>
      <c r="M104" s="249"/>
      <c r="N104" s="250"/>
      <c r="O104" s="274"/>
      <c r="P104" s="262"/>
      <c r="Q104" s="262"/>
      <c r="R104" s="280"/>
      <c r="S104" s="274"/>
      <c r="T104" s="262"/>
      <c r="U104" s="262"/>
      <c r="V104" s="262"/>
      <c r="W104" s="262"/>
      <c r="X104" s="280"/>
      <c r="Y104" s="274"/>
      <c r="Z104" s="262"/>
      <c r="AA104" s="262"/>
      <c r="AB104" s="262"/>
      <c r="AC104" s="262"/>
      <c r="AD104" s="280"/>
      <c r="AE104" s="274"/>
      <c r="AF104" s="262"/>
      <c r="AG104" s="262"/>
      <c r="AH104" s="262"/>
      <c r="AI104" s="262"/>
      <c r="AJ104" s="280"/>
      <c r="AM104" s="51"/>
      <c r="AO104" s="10"/>
      <c r="AP104" s="287"/>
      <c r="AQ104" s="287"/>
      <c r="AR104" s="287"/>
      <c r="AS104" s="287"/>
      <c r="AT104" s="287"/>
      <c r="AU104" s="287"/>
      <c r="AV104" s="287"/>
      <c r="AW104" s="288"/>
      <c r="AX104" s="249"/>
      <c r="AY104" s="250"/>
      <c r="AZ104" s="274"/>
      <c r="BA104" s="262"/>
      <c r="BB104" s="262"/>
      <c r="BC104" s="280"/>
      <c r="BD104" s="274"/>
      <c r="BE104" s="262"/>
      <c r="BF104" s="262"/>
      <c r="BG104" s="262"/>
      <c r="BH104" s="262"/>
      <c r="BI104" s="280"/>
      <c r="BJ104" s="274"/>
      <c r="BK104" s="262"/>
      <c r="BL104" s="262"/>
      <c r="BM104" s="262"/>
      <c r="BN104" s="262"/>
      <c r="BO104" s="280"/>
      <c r="BP104" s="274"/>
      <c r="BQ104" s="262"/>
      <c r="BR104" s="262"/>
      <c r="BS104" s="262"/>
      <c r="BT104" s="262"/>
      <c r="BU104" s="280"/>
      <c r="BW104" s="48"/>
      <c r="BX104" s="51"/>
      <c r="BZ104" s="10"/>
      <c r="CA104" s="287"/>
      <c r="CB104" s="287"/>
      <c r="CC104" s="287"/>
      <c r="CD104" s="287"/>
      <c r="CE104" s="287"/>
      <c r="CF104" s="287"/>
      <c r="CG104" s="287"/>
      <c r="CH104" s="287"/>
      <c r="CI104" s="288"/>
      <c r="CJ104" s="249"/>
      <c r="CK104" s="250"/>
      <c r="CL104" s="274"/>
      <c r="CM104" s="262"/>
      <c r="CN104" s="262"/>
      <c r="CO104" s="280"/>
      <c r="CP104" s="274"/>
      <c r="CQ104" s="262"/>
      <c r="CR104" s="262"/>
      <c r="CS104" s="262"/>
      <c r="CT104" s="262"/>
      <c r="CU104" s="280"/>
      <c r="CV104" s="274"/>
      <c r="CW104" s="262"/>
      <c r="CX104" s="262"/>
      <c r="CY104" s="262"/>
      <c r="CZ104" s="262"/>
      <c r="DA104" s="280"/>
      <c r="DB104" s="274"/>
      <c r="DC104" s="262"/>
      <c r="DD104" s="262"/>
      <c r="DE104" s="262"/>
      <c r="DF104" s="262"/>
      <c r="DG104" s="280"/>
      <c r="DI104" s="48"/>
      <c r="DJ104" s="44"/>
    </row>
    <row r="105" spans="4:114" ht="3" customHeight="1">
      <c r="D105" s="10"/>
      <c r="E105" s="287"/>
      <c r="F105" s="287"/>
      <c r="G105" s="287"/>
      <c r="H105" s="287"/>
      <c r="I105" s="287"/>
      <c r="J105" s="287"/>
      <c r="K105" s="287"/>
      <c r="L105" s="288"/>
      <c r="M105" s="249"/>
      <c r="N105" s="250"/>
      <c r="O105" s="274"/>
      <c r="P105" s="262"/>
      <c r="Q105" s="262"/>
      <c r="R105" s="280"/>
      <c r="S105" s="274"/>
      <c r="T105" s="262"/>
      <c r="U105" s="262"/>
      <c r="V105" s="262"/>
      <c r="W105" s="262"/>
      <c r="X105" s="280"/>
      <c r="Y105" s="274"/>
      <c r="Z105" s="262"/>
      <c r="AA105" s="262"/>
      <c r="AB105" s="262"/>
      <c r="AC105" s="262"/>
      <c r="AD105" s="280"/>
      <c r="AE105" s="274"/>
      <c r="AF105" s="262"/>
      <c r="AG105" s="262"/>
      <c r="AH105" s="262"/>
      <c r="AI105" s="262"/>
      <c r="AJ105" s="280"/>
      <c r="AM105" s="51"/>
      <c r="AO105" s="10"/>
      <c r="AP105" s="287"/>
      <c r="AQ105" s="287"/>
      <c r="AR105" s="287"/>
      <c r="AS105" s="287"/>
      <c r="AT105" s="287"/>
      <c r="AU105" s="287"/>
      <c r="AV105" s="287"/>
      <c r="AW105" s="288"/>
      <c r="AX105" s="249"/>
      <c r="AY105" s="250"/>
      <c r="AZ105" s="274"/>
      <c r="BA105" s="262"/>
      <c r="BB105" s="262"/>
      <c r="BC105" s="280"/>
      <c r="BD105" s="274"/>
      <c r="BE105" s="262"/>
      <c r="BF105" s="262"/>
      <c r="BG105" s="262"/>
      <c r="BH105" s="262"/>
      <c r="BI105" s="280"/>
      <c r="BJ105" s="274"/>
      <c r="BK105" s="262"/>
      <c r="BL105" s="262"/>
      <c r="BM105" s="262"/>
      <c r="BN105" s="262"/>
      <c r="BO105" s="280"/>
      <c r="BP105" s="274"/>
      <c r="BQ105" s="262"/>
      <c r="BR105" s="262"/>
      <c r="BS105" s="262"/>
      <c r="BT105" s="262"/>
      <c r="BU105" s="280"/>
      <c r="BW105" s="48"/>
      <c r="BX105" s="51"/>
      <c r="BZ105" s="10"/>
      <c r="CA105" s="287"/>
      <c r="CB105" s="287"/>
      <c r="CC105" s="287"/>
      <c r="CD105" s="287"/>
      <c r="CE105" s="287"/>
      <c r="CF105" s="287"/>
      <c r="CG105" s="287"/>
      <c r="CH105" s="287"/>
      <c r="CI105" s="288"/>
      <c r="CJ105" s="249"/>
      <c r="CK105" s="250"/>
      <c r="CL105" s="274"/>
      <c r="CM105" s="262"/>
      <c r="CN105" s="262"/>
      <c r="CO105" s="280"/>
      <c r="CP105" s="274"/>
      <c r="CQ105" s="262"/>
      <c r="CR105" s="262"/>
      <c r="CS105" s="262"/>
      <c r="CT105" s="262"/>
      <c r="CU105" s="280"/>
      <c r="CV105" s="274"/>
      <c r="CW105" s="262"/>
      <c r="CX105" s="262"/>
      <c r="CY105" s="262"/>
      <c r="CZ105" s="262"/>
      <c r="DA105" s="280"/>
      <c r="DB105" s="274"/>
      <c r="DC105" s="262"/>
      <c r="DD105" s="262"/>
      <c r="DE105" s="262"/>
      <c r="DF105" s="262"/>
      <c r="DG105" s="280"/>
      <c r="DI105" s="48"/>
      <c r="DJ105" s="44"/>
    </row>
    <row r="106" spans="4:114" ht="3" customHeight="1">
      <c r="D106" s="10"/>
      <c r="E106" s="287"/>
      <c r="F106" s="287"/>
      <c r="G106" s="287"/>
      <c r="H106" s="287"/>
      <c r="I106" s="287"/>
      <c r="J106" s="287"/>
      <c r="K106" s="287"/>
      <c r="L106" s="288"/>
      <c r="M106" s="249"/>
      <c r="N106" s="250"/>
      <c r="O106" s="274"/>
      <c r="P106" s="262"/>
      <c r="Q106" s="262"/>
      <c r="R106" s="280"/>
      <c r="S106" s="274"/>
      <c r="T106" s="262"/>
      <c r="U106" s="262"/>
      <c r="V106" s="262"/>
      <c r="W106" s="262"/>
      <c r="X106" s="280"/>
      <c r="Y106" s="274"/>
      <c r="Z106" s="262"/>
      <c r="AA106" s="262"/>
      <c r="AB106" s="262"/>
      <c r="AC106" s="262"/>
      <c r="AD106" s="280"/>
      <c r="AE106" s="274"/>
      <c r="AF106" s="262"/>
      <c r="AG106" s="262"/>
      <c r="AH106" s="262"/>
      <c r="AI106" s="262"/>
      <c r="AJ106" s="280"/>
      <c r="AM106" s="51"/>
      <c r="AO106" s="10"/>
      <c r="AP106" s="287"/>
      <c r="AQ106" s="287"/>
      <c r="AR106" s="287"/>
      <c r="AS106" s="287"/>
      <c r="AT106" s="287"/>
      <c r="AU106" s="287"/>
      <c r="AV106" s="287"/>
      <c r="AW106" s="288"/>
      <c r="AX106" s="249"/>
      <c r="AY106" s="250"/>
      <c r="AZ106" s="274"/>
      <c r="BA106" s="262"/>
      <c r="BB106" s="262"/>
      <c r="BC106" s="280"/>
      <c r="BD106" s="274"/>
      <c r="BE106" s="262"/>
      <c r="BF106" s="262"/>
      <c r="BG106" s="262"/>
      <c r="BH106" s="262"/>
      <c r="BI106" s="280"/>
      <c r="BJ106" s="274"/>
      <c r="BK106" s="262"/>
      <c r="BL106" s="262"/>
      <c r="BM106" s="262"/>
      <c r="BN106" s="262"/>
      <c r="BO106" s="280"/>
      <c r="BP106" s="274"/>
      <c r="BQ106" s="262"/>
      <c r="BR106" s="262"/>
      <c r="BS106" s="262"/>
      <c r="BT106" s="262"/>
      <c r="BU106" s="280"/>
      <c r="BW106" s="48"/>
      <c r="BX106" s="51"/>
      <c r="BZ106" s="10"/>
      <c r="CA106" s="287"/>
      <c r="CB106" s="287"/>
      <c r="CC106" s="287"/>
      <c r="CD106" s="287"/>
      <c r="CE106" s="287"/>
      <c r="CF106" s="287"/>
      <c r="CG106" s="287"/>
      <c r="CH106" s="287"/>
      <c r="CI106" s="288"/>
      <c r="CJ106" s="249"/>
      <c r="CK106" s="250"/>
      <c r="CL106" s="274"/>
      <c r="CM106" s="262"/>
      <c r="CN106" s="262"/>
      <c r="CO106" s="280"/>
      <c r="CP106" s="274"/>
      <c r="CQ106" s="262"/>
      <c r="CR106" s="262"/>
      <c r="CS106" s="262"/>
      <c r="CT106" s="262"/>
      <c r="CU106" s="280"/>
      <c r="CV106" s="274"/>
      <c r="CW106" s="262"/>
      <c r="CX106" s="262"/>
      <c r="CY106" s="262"/>
      <c r="CZ106" s="262"/>
      <c r="DA106" s="280"/>
      <c r="DB106" s="274"/>
      <c r="DC106" s="262"/>
      <c r="DD106" s="262"/>
      <c r="DE106" s="262"/>
      <c r="DF106" s="262"/>
      <c r="DG106" s="280"/>
      <c r="DI106" s="48"/>
      <c r="DJ106" s="44"/>
    </row>
    <row r="107" spans="4:114" ht="3" customHeight="1">
      <c r="D107" s="10"/>
      <c r="E107" s="287"/>
      <c r="F107" s="287"/>
      <c r="G107" s="287"/>
      <c r="H107" s="287"/>
      <c r="I107" s="287"/>
      <c r="J107" s="287"/>
      <c r="K107" s="287"/>
      <c r="L107" s="288"/>
      <c r="M107" s="249"/>
      <c r="N107" s="250"/>
      <c r="O107" s="275" t="str">
        <f>入力シート!$S$15</f>
        <v/>
      </c>
      <c r="P107" s="231"/>
      <c r="Q107" s="231" t="str">
        <f>入力シート!$T$15</f>
        <v/>
      </c>
      <c r="R107" s="245"/>
      <c r="S107" s="275" t="str">
        <f>入力シート!$U$15</f>
        <v/>
      </c>
      <c r="T107" s="231"/>
      <c r="U107" s="231" t="str">
        <f>入力シート!$V$15</f>
        <v/>
      </c>
      <c r="V107" s="231"/>
      <c r="W107" s="231" t="str">
        <f>入力シート!$W$15</f>
        <v/>
      </c>
      <c r="X107" s="245"/>
      <c r="Y107" s="275" t="str">
        <f>入力シート!$X$15</f>
        <v/>
      </c>
      <c r="Z107" s="231"/>
      <c r="AA107" s="231" t="str">
        <f>入力シート!$Y$15</f>
        <v/>
      </c>
      <c r="AB107" s="231"/>
      <c r="AC107" s="231" t="str">
        <f>入力シート!$Z$15</f>
        <v/>
      </c>
      <c r="AD107" s="245"/>
      <c r="AE107" s="275" t="str">
        <f>入力シート!$AA$15</f>
        <v/>
      </c>
      <c r="AF107" s="231"/>
      <c r="AG107" s="231" t="str">
        <f>入力シート!$AB$15</f>
        <v/>
      </c>
      <c r="AH107" s="231"/>
      <c r="AI107" s="231" t="str">
        <f>入力シート!$AC$15</f>
        <v/>
      </c>
      <c r="AJ107" s="245"/>
      <c r="AM107" s="51"/>
      <c r="AO107" s="10"/>
      <c r="AP107" s="287"/>
      <c r="AQ107" s="287"/>
      <c r="AR107" s="287"/>
      <c r="AS107" s="287"/>
      <c r="AT107" s="287"/>
      <c r="AU107" s="287"/>
      <c r="AV107" s="287"/>
      <c r="AW107" s="288"/>
      <c r="AX107" s="249"/>
      <c r="AY107" s="250"/>
      <c r="AZ107" s="275" t="str">
        <f>入力シート!$S$15</f>
        <v/>
      </c>
      <c r="BA107" s="231"/>
      <c r="BB107" s="231" t="str">
        <f>入力シート!$T$15</f>
        <v/>
      </c>
      <c r="BC107" s="245"/>
      <c r="BD107" s="275" t="str">
        <f>入力シート!$U$15</f>
        <v/>
      </c>
      <c r="BE107" s="231"/>
      <c r="BF107" s="231" t="str">
        <f>入力シート!$V$15</f>
        <v/>
      </c>
      <c r="BG107" s="231"/>
      <c r="BH107" s="231" t="str">
        <f>入力シート!$W$15</f>
        <v/>
      </c>
      <c r="BI107" s="245"/>
      <c r="BJ107" s="275" t="str">
        <f>入力シート!$X$15</f>
        <v/>
      </c>
      <c r="BK107" s="231"/>
      <c r="BL107" s="231" t="str">
        <f>入力シート!$Y$15</f>
        <v/>
      </c>
      <c r="BM107" s="231"/>
      <c r="BN107" s="231" t="str">
        <f>入力シート!$Z$15</f>
        <v/>
      </c>
      <c r="BO107" s="245"/>
      <c r="BP107" s="275" t="str">
        <f>入力シート!$AA$15</f>
        <v/>
      </c>
      <c r="BQ107" s="231"/>
      <c r="BR107" s="231" t="str">
        <f>入力シート!$AB$15</f>
        <v/>
      </c>
      <c r="BS107" s="231"/>
      <c r="BT107" s="231" t="str">
        <f>入力シート!$AC$15</f>
        <v/>
      </c>
      <c r="BU107" s="245"/>
      <c r="BW107" s="48"/>
      <c r="BX107" s="51"/>
      <c r="BZ107" s="10"/>
      <c r="CA107" s="287"/>
      <c r="CB107" s="287"/>
      <c r="CC107" s="287"/>
      <c r="CD107" s="287"/>
      <c r="CE107" s="287"/>
      <c r="CF107" s="287"/>
      <c r="CG107" s="287"/>
      <c r="CH107" s="287"/>
      <c r="CI107" s="288"/>
      <c r="CJ107" s="249"/>
      <c r="CK107" s="250"/>
      <c r="CL107" s="275" t="str">
        <f>入力シート!$S$15</f>
        <v/>
      </c>
      <c r="CM107" s="231"/>
      <c r="CN107" s="231" t="str">
        <f>入力シート!$T$15</f>
        <v/>
      </c>
      <c r="CO107" s="245"/>
      <c r="CP107" s="275" t="str">
        <f>入力シート!$U$15</f>
        <v/>
      </c>
      <c r="CQ107" s="231"/>
      <c r="CR107" s="231" t="str">
        <f>入力シート!$V$15</f>
        <v/>
      </c>
      <c r="CS107" s="231"/>
      <c r="CT107" s="231" t="str">
        <f>入力シート!$W$15</f>
        <v/>
      </c>
      <c r="CU107" s="245"/>
      <c r="CV107" s="275" t="str">
        <f>入力シート!$X$15</f>
        <v/>
      </c>
      <c r="CW107" s="231"/>
      <c r="CX107" s="231" t="str">
        <f>入力シート!$Y$15</f>
        <v/>
      </c>
      <c r="CY107" s="231"/>
      <c r="CZ107" s="231" t="str">
        <f>入力シート!$Z$15</f>
        <v/>
      </c>
      <c r="DA107" s="245"/>
      <c r="DB107" s="275" t="str">
        <f>入力シート!$AA$15</f>
        <v/>
      </c>
      <c r="DC107" s="231"/>
      <c r="DD107" s="231" t="str">
        <f>入力シート!$AB$15</f>
        <v/>
      </c>
      <c r="DE107" s="231"/>
      <c r="DF107" s="231" t="str">
        <f>入力シート!$AC$15</f>
        <v/>
      </c>
      <c r="DG107" s="245"/>
      <c r="DI107" s="48"/>
      <c r="DJ107" s="44"/>
    </row>
    <row r="108" spans="4:114" ht="3" customHeight="1">
      <c r="D108" s="10"/>
      <c r="E108" s="287"/>
      <c r="F108" s="287"/>
      <c r="G108" s="287"/>
      <c r="H108" s="287"/>
      <c r="I108" s="287"/>
      <c r="J108" s="287"/>
      <c r="K108" s="287"/>
      <c r="L108" s="288"/>
      <c r="M108" s="249"/>
      <c r="N108" s="250"/>
      <c r="O108" s="275"/>
      <c r="P108" s="231"/>
      <c r="Q108" s="231"/>
      <c r="R108" s="245"/>
      <c r="S108" s="275"/>
      <c r="T108" s="231"/>
      <c r="U108" s="231"/>
      <c r="V108" s="231"/>
      <c r="W108" s="231"/>
      <c r="X108" s="245"/>
      <c r="Y108" s="275"/>
      <c r="Z108" s="231"/>
      <c r="AA108" s="231"/>
      <c r="AB108" s="231"/>
      <c r="AC108" s="231"/>
      <c r="AD108" s="245"/>
      <c r="AE108" s="275"/>
      <c r="AF108" s="231"/>
      <c r="AG108" s="231"/>
      <c r="AH108" s="231"/>
      <c r="AI108" s="231"/>
      <c r="AJ108" s="245"/>
      <c r="AM108" s="51"/>
      <c r="AO108" s="10"/>
      <c r="AP108" s="287"/>
      <c r="AQ108" s="287"/>
      <c r="AR108" s="287"/>
      <c r="AS108" s="287"/>
      <c r="AT108" s="287"/>
      <c r="AU108" s="287"/>
      <c r="AV108" s="287"/>
      <c r="AW108" s="288"/>
      <c r="AX108" s="249"/>
      <c r="AY108" s="250"/>
      <c r="AZ108" s="275"/>
      <c r="BA108" s="231"/>
      <c r="BB108" s="231"/>
      <c r="BC108" s="245"/>
      <c r="BD108" s="275"/>
      <c r="BE108" s="231"/>
      <c r="BF108" s="231"/>
      <c r="BG108" s="231"/>
      <c r="BH108" s="231"/>
      <c r="BI108" s="245"/>
      <c r="BJ108" s="275"/>
      <c r="BK108" s="231"/>
      <c r="BL108" s="231"/>
      <c r="BM108" s="231"/>
      <c r="BN108" s="231"/>
      <c r="BO108" s="245"/>
      <c r="BP108" s="275"/>
      <c r="BQ108" s="231"/>
      <c r="BR108" s="231"/>
      <c r="BS108" s="231"/>
      <c r="BT108" s="231"/>
      <c r="BU108" s="245"/>
      <c r="BW108" s="48"/>
      <c r="BX108" s="51"/>
      <c r="BZ108" s="10"/>
      <c r="CA108" s="287"/>
      <c r="CB108" s="287"/>
      <c r="CC108" s="287"/>
      <c r="CD108" s="287"/>
      <c r="CE108" s="287"/>
      <c r="CF108" s="287"/>
      <c r="CG108" s="287"/>
      <c r="CH108" s="287"/>
      <c r="CI108" s="288"/>
      <c r="CJ108" s="249"/>
      <c r="CK108" s="250"/>
      <c r="CL108" s="275"/>
      <c r="CM108" s="231"/>
      <c r="CN108" s="231"/>
      <c r="CO108" s="245"/>
      <c r="CP108" s="275"/>
      <c r="CQ108" s="231"/>
      <c r="CR108" s="231"/>
      <c r="CS108" s="231"/>
      <c r="CT108" s="231"/>
      <c r="CU108" s="245"/>
      <c r="CV108" s="275"/>
      <c r="CW108" s="231"/>
      <c r="CX108" s="231"/>
      <c r="CY108" s="231"/>
      <c r="CZ108" s="231"/>
      <c r="DA108" s="245"/>
      <c r="DB108" s="275"/>
      <c r="DC108" s="231"/>
      <c r="DD108" s="231"/>
      <c r="DE108" s="231"/>
      <c r="DF108" s="231"/>
      <c r="DG108" s="245"/>
      <c r="DI108" s="48"/>
      <c r="DJ108" s="44"/>
    </row>
    <row r="109" spans="4:114" ht="3" customHeight="1">
      <c r="D109" s="10"/>
      <c r="E109" s="287"/>
      <c r="F109" s="287"/>
      <c r="G109" s="287"/>
      <c r="H109" s="287"/>
      <c r="I109" s="287"/>
      <c r="J109" s="287"/>
      <c r="K109" s="287"/>
      <c r="L109" s="288"/>
      <c r="M109" s="249"/>
      <c r="N109" s="250"/>
      <c r="O109" s="275"/>
      <c r="P109" s="231"/>
      <c r="Q109" s="231"/>
      <c r="R109" s="245"/>
      <c r="S109" s="275"/>
      <c r="T109" s="231"/>
      <c r="U109" s="231"/>
      <c r="V109" s="231"/>
      <c r="W109" s="231"/>
      <c r="X109" s="245"/>
      <c r="Y109" s="275"/>
      <c r="Z109" s="231"/>
      <c r="AA109" s="231"/>
      <c r="AB109" s="231"/>
      <c r="AC109" s="231"/>
      <c r="AD109" s="245"/>
      <c r="AE109" s="275"/>
      <c r="AF109" s="231"/>
      <c r="AG109" s="231"/>
      <c r="AH109" s="231"/>
      <c r="AI109" s="231"/>
      <c r="AJ109" s="245"/>
      <c r="AM109" s="51"/>
      <c r="AO109" s="10"/>
      <c r="AP109" s="287"/>
      <c r="AQ109" s="287"/>
      <c r="AR109" s="287"/>
      <c r="AS109" s="287"/>
      <c r="AT109" s="287"/>
      <c r="AU109" s="287"/>
      <c r="AV109" s="287"/>
      <c r="AW109" s="288"/>
      <c r="AX109" s="249"/>
      <c r="AY109" s="250"/>
      <c r="AZ109" s="275"/>
      <c r="BA109" s="231"/>
      <c r="BB109" s="231"/>
      <c r="BC109" s="245"/>
      <c r="BD109" s="275"/>
      <c r="BE109" s="231"/>
      <c r="BF109" s="231"/>
      <c r="BG109" s="231"/>
      <c r="BH109" s="231"/>
      <c r="BI109" s="245"/>
      <c r="BJ109" s="275"/>
      <c r="BK109" s="231"/>
      <c r="BL109" s="231"/>
      <c r="BM109" s="231"/>
      <c r="BN109" s="231"/>
      <c r="BO109" s="245"/>
      <c r="BP109" s="275"/>
      <c r="BQ109" s="231"/>
      <c r="BR109" s="231"/>
      <c r="BS109" s="231"/>
      <c r="BT109" s="231"/>
      <c r="BU109" s="245"/>
      <c r="BW109" s="48"/>
      <c r="BX109" s="51"/>
      <c r="BZ109" s="10"/>
      <c r="CA109" s="287"/>
      <c r="CB109" s="287"/>
      <c r="CC109" s="287"/>
      <c r="CD109" s="287"/>
      <c r="CE109" s="287"/>
      <c r="CF109" s="287"/>
      <c r="CG109" s="287"/>
      <c r="CH109" s="287"/>
      <c r="CI109" s="288"/>
      <c r="CJ109" s="249"/>
      <c r="CK109" s="250"/>
      <c r="CL109" s="275"/>
      <c r="CM109" s="231"/>
      <c r="CN109" s="231"/>
      <c r="CO109" s="245"/>
      <c r="CP109" s="275"/>
      <c r="CQ109" s="231"/>
      <c r="CR109" s="231"/>
      <c r="CS109" s="231"/>
      <c r="CT109" s="231"/>
      <c r="CU109" s="245"/>
      <c r="CV109" s="275"/>
      <c r="CW109" s="231"/>
      <c r="CX109" s="231"/>
      <c r="CY109" s="231"/>
      <c r="CZ109" s="231"/>
      <c r="DA109" s="245"/>
      <c r="DB109" s="275"/>
      <c r="DC109" s="231"/>
      <c r="DD109" s="231"/>
      <c r="DE109" s="231"/>
      <c r="DF109" s="231"/>
      <c r="DG109" s="245"/>
      <c r="DI109" s="48"/>
      <c r="DJ109" s="44"/>
    </row>
    <row r="110" spans="4:114" ht="3" customHeight="1">
      <c r="D110" s="10"/>
      <c r="E110" s="287"/>
      <c r="F110" s="287"/>
      <c r="G110" s="287"/>
      <c r="H110" s="287"/>
      <c r="I110" s="287"/>
      <c r="J110" s="287"/>
      <c r="K110" s="287"/>
      <c r="L110" s="288"/>
      <c r="M110" s="249"/>
      <c r="N110" s="250"/>
      <c r="O110" s="275"/>
      <c r="P110" s="231"/>
      <c r="Q110" s="231"/>
      <c r="R110" s="245"/>
      <c r="S110" s="275"/>
      <c r="T110" s="231"/>
      <c r="U110" s="231"/>
      <c r="V110" s="231"/>
      <c r="W110" s="231"/>
      <c r="X110" s="245"/>
      <c r="Y110" s="275"/>
      <c r="Z110" s="231"/>
      <c r="AA110" s="231"/>
      <c r="AB110" s="231"/>
      <c r="AC110" s="231"/>
      <c r="AD110" s="245"/>
      <c r="AE110" s="275"/>
      <c r="AF110" s="231"/>
      <c r="AG110" s="231"/>
      <c r="AH110" s="231"/>
      <c r="AI110" s="231"/>
      <c r="AJ110" s="245"/>
      <c r="AM110" s="51"/>
      <c r="AO110" s="10"/>
      <c r="AP110" s="287"/>
      <c r="AQ110" s="287"/>
      <c r="AR110" s="287"/>
      <c r="AS110" s="287"/>
      <c r="AT110" s="287"/>
      <c r="AU110" s="287"/>
      <c r="AV110" s="287"/>
      <c r="AW110" s="288"/>
      <c r="AX110" s="249"/>
      <c r="AY110" s="250"/>
      <c r="AZ110" s="275"/>
      <c r="BA110" s="231"/>
      <c r="BB110" s="231"/>
      <c r="BC110" s="245"/>
      <c r="BD110" s="275"/>
      <c r="BE110" s="231"/>
      <c r="BF110" s="231"/>
      <c r="BG110" s="231"/>
      <c r="BH110" s="231"/>
      <c r="BI110" s="245"/>
      <c r="BJ110" s="275"/>
      <c r="BK110" s="231"/>
      <c r="BL110" s="231"/>
      <c r="BM110" s="231"/>
      <c r="BN110" s="231"/>
      <c r="BO110" s="245"/>
      <c r="BP110" s="275"/>
      <c r="BQ110" s="231"/>
      <c r="BR110" s="231"/>
      <c r="BS110" s="231"/>
      <c r="BT110" s="231"/>
      <c r="BU110" s="245"/>
      <c r="BW110" s="48"/>
      <c r="BX110" s="51"/>
      <c r="BZ110" s="10"/>
      <c r="CA110" s="287"/>
      <c r="CB110" s="287"/>
      <c r="CC110" s="287"/>
      <c r="CD110" s="287"/>
      <c r="CE110" s="287"/>
      <c r="CF110" s="287"/>
      <c r="CG110" s="287"/>
      <c r="CH110" s="287"/>
      <c r="CI110" s="288"/>
      <c r="CJ110" s="249"/>
      <c r="CK110" s="250"/>
      <c r="CL110" s="275"/>
      <c r="CM110" s="231"/>
      <c r="CN110" s="231"/>
      <c r="CO110" s="245"/>
      <c r="CP110" s="275"/>
      <c r="CQ110" s="231"/>
      <c r="CR110" s="231"/>
      <c r="CS110" s="231"/>
      <c r="CT110" s="231"/>
      <c r="CU110" s="245"/>
      <c r="CV110" s="275"/>
      <c r="CW110" s="231"/>
      <c r="CX110" s="231"/>
      <c r="CY110" s="231"/>
      <c r="CZ110" s="231"/>
      <c r="DA110" s="245"/>
      <c r="DB110" s="275"/>
      <c r="DC110" s="231"/>
      <c r="DD110" s="231"/>
      <c r="DE110" s="231"/>
      <c r="DF110" s="231"/>
      <c r="DG110" s="245"/>
      <c r="DI110" s="48"/>
      <c r="DJ110" s="44"/>
    </row>
    <row r="111" spans="4:114" ht="3" customHeight="1">
      <c r="D111" s="10"/>
      <c r="E111" s="287"/>
      <c r="F111" s="287"/>
      <c r="G111" s="287"/>
      <c r="H111" s="287"/>
      <c r="I111" s="287"/>
      <c r="J111" s="287"/>
      <c r="K111" s="287"/>
      <c r="L111" s="288"/>
      <c r="M111" s="249"/>
      <c r="N111" s="250"/>
      <c r="O111" s="275"/>
      <c r="P111" s="231"/>
      <c r="Q111" s="231"/>
      <c r="R111" s="245"/>
      <c r="S111" s="275"/>
      <c r="T111" s="231"/>
      <c r="U111" s="231"/>
      <c r="V111" s="231"/>
      <c r="W111" s="231"/>
      <c r="X111" s="245"/>
      <c r="Y111" s="275"/>
      <c r="Z111" s="231"/>
      <c r="AA111" s="231"/>
      <c r="AB111" s="231"/>
      <c r="AC111" s="231"/>
      <c r="AD111" s="245"/>
      <c r="AE111" s="275"/>
      <c r="AF111" s="231"/>
      <c r="AG111" s="231"/>
      <c r="AH111" s="231"/>
      <c r="AI111" s="231"/>
      <c r="AJ111" s="245"/>
      <c r="AM111" s="51"/>
      <c r="AO111" s="10"/>
      <c r="AP111" s="287"/>
      <c r="AQ111" s="287"/>
      <c r="AR111" s="287"/>
      <c r="AS111" s="287"/>
      <c r="AT111" s="287"/>
      <c r="AU111" s="287"/>
      <c r="AV111" s="287"/>
      <c r="AW111" s="288"/>
      <c r="AX111" s="249"/>
      <c r="AY111" s="250"/>
      <c r="AZ111" s="275"/>
      <c r="BA111" s="231"/>
      <c r="BB111" s="231"/>
      <c r="BC111" s="245"/>
      <c r="BD111" s="275"/>
      <c r="BE111" s="231"/>
      <c r="BF111" s="231"/>
      <c r="BG111" s="231"/>
      <c r="BH111" s="231"/>
      <c r="BI111" s="245"/>
      <c r="BJ111" s="275"/>
      <c r="BK111" s="231"/>
      <c r="BL111" s="231"/>
      <c r="BM111" s="231"/>
      <c r="BN111" s="231"/>
      <c r="BO111" s="245"/>
      <c r="BP111" s="275"/>
      <c r="BQ111" s="231"/>
      <c r="BR111" s="231"/>
      <c r="BS111" s="231"/>
      <c r="BT111" s="231"/>
      <c r="BU111" s="245"/>
      <c r="BW111" s="48"/>
      <c r="BX111" s="51"/>
      <c r="BZ111" s="10"/>
      <c r="CA111" s="287"/>
      <c r="CB111" s="287"/>
      <c r="CC111" s="287"/>
      <c r="CD111" s="287"/>
      <c r="CE111" s="287"/>
      <c r="CF111" s="287"/>
      <c r="CG111" s="287"/>
      <c r="CH111" s="287"/>
      <c r="CI111" s="288"/>
      <c r="CJ111" s="249"/>
      <c r="CK111" s="250"/>
      <c r="CL111" s="275"/>
      <c r="CM111" s="231"/>
      <c r="CN111" s="231"/>
      <c r="CO111" s="245"/>
      <c r="CP111" s="275"/>
      <c r="CQ111" s="231"/>
      <c r="CR111" s="231"/>
      <c r="CS111" s="231"/>
      <c r="CT111" s="231"/>
      <c r="CU111" s="245"/>
      <c r="CV111" s="275"/>
      <c r="CW111" s="231"/>
      <c r="CX111" s="231"/>
      <c r="CY111" s="231"/>
      <c r="CZ111" s="231"/>
      <c r="DA111" s="245"/>
      <c r="DB111" s="275"/>
      <c r="DC111" s="231"/>
      <c r="DD111" s="231"/>
      <c r="DE111" s="231"/>
      <c r="DF111" s="231"/>
      <c r="DG111" s="245"/>
      <c r="DI111" s="48"/>
      <c r="DJ111" s="44"/>
    </row>
    <row r="112" spans="4:114" ht="3" customHeight="1">
      <c r="D112" s="10"/>
      <c r="E112" s="287"/>
      <c r="F112" s="287"/>
      <c r="G112" s="287"/>
      <c r="H112" s="287"/>
      <c r="I112" s="287"/>
      <c r="J112" s="287"/>
      <c r="K112" s="287"/>
      <c r="L112" s="288"/>
      <c r="M112" s="249"/>
      <c r="N112" s="250"/>
      <c r="O112" s="275"/>
      <c r="P112" s="231"/>
      <c r="Q112" s="231"/>
      <c r="R112" s="245"/>
      <c r="S112" s="275"/>
      <c r="T112" s="231"/>
      <c r="U112" s="231"/>
      <c r="V112" s="231"/>
      <c r="W112" s="231"/>
      <c r="X112" s="245"/>
      <c r="Y112" s="275"/>
      <c r="Z112" s="231"/>
      <c r="AA112" s="231"/>
      <c r="AB112" s="231"/>
      <c r="AC112" s="231"/>
      <c r="AD112" s="245"/>
      <c r="AE112" s="275"/>
      <c r="AF112" s="231"/>
      <c r="AG112" s="231"/>
      <c r="AH112" s="231"/>
      <c r="AI112" s="231"/>
      <c r="AJ112" s="245"/>
      <c r="AM112" s="51"/>
      <c r="AO112" s="10"/>
      <c r="AP112" s="287"/>
      <c r="AQ112" s="287"/>
      <c r="AR112" s="287"/>
      <c r="AS112" s="287"/>
      <c r="AT112" s="287"/>
      <c r="AU112" s="287"/>
      <c r="AV112" s="287"/>
      <c r="AW112" s="288"/>
      <c r="AX112" s="249"/>
      <c r="AY112" s="250"/>
      <c r="AZ112" s="275"/>
      <c r="BA112" s="231"/>
      <c r="BB112" s="231"/>
      <c r="BC112" s="245"/>
      <c r="BD112" s="275"/>
      <c r="BE112" s="231"/>
      <c r="BF112" s="231"/>
      <c r="BG112" s="231"/>
      <c r="BH112" s="231"/>
      <c r="BI112" s="245"/>
      <c r="BJ112" s="275"/>
      <c r="BK112" s="231"/>
      <c r="BL112" s="231"/>
      <c r="BM112" s="231"/>
      <c r="BN112" s="231"/>
      <c r="BO112" s="245"/>
      <c r="BP112" s="275"/>
      <c r="BQ112" s="231"/>
      <c r="BR112" s="231"/>
      <c r="BS112" s="231"/>
      <c r="BT112" s="231"/>
      <c r="BU112" s="245"/>
      <c r="BW112" s="48"/>
      <c r="BX112" s="51"/>
      <c r="BZ112" s="10"/>
      <c r="CA112" s="287"/>
      <c r="CB112" s="287"/>
      <c r="CC112" s="287"/>
      <c r="CD112" s="287"/>
      <c r="CE112" s="287"/>
      <c r="CF112" s="287"/>
      <c r="CG112" s="287"/>
      <c r="CH112" s="287"/>
      <c r="CI112" s="288"/>
      <c r="CJ112" s="249"/>
      <c r="CK112" s="250"/>
      <c r="CL112" s="275"/>
      <c r="CM112" s="231"/>
      <c r="CN112" s="231"/>
      <c r="CO112" s="245"/>
      <c r="CP112" s="275"/>
      <c r="CQ112" s="231"/>
      <c r="CR112" s="231"/>
      <c r="CS112" s="231"/>
      <c r="CT112" s="231"/>
      <c r="CU112" s="245"/>
      <c r="CV112" s="275"/>
      <c r="CW112" s="231"/>
      <c r="CX112" s="231"/>
      <c r="CY112" s="231"/>
      <c r="CZ112" s="231"/>
      <c r="DA112" s="245"/>
      <c r="DB112" s="275"/>
      <c r="DC112" s="231"/>
      <c r="DD112" s="231"/>
      <c r="DE112" s="231"/>
      <c r="DF112" s="231"/>
      <c r="DG112" s="245"/>
      <c r="DI112" s="48"/>
      <c r="DJ112" s="44"/>
    </row>
    <row r="113" spans="4:114" ht="3.75" customHeight="1">
      <c r="D113" s="10"/>
      <c r="E113" s="287"/>
      <c r="F113" s="287"/>
      <c r="G113" s="287"/>
      <c r="H113" s="287"/>
      <c r="I113" s="287"/>
      <c r="J113" s="287"/>
      <c r="K113" s="287"/>
      <c r="L113" s="288"/>
      <c r="M113" s="249"/>
      <c r="N113" s="250"/>
      <c r="O113" s="275"/>
      <c r="P113" s="231"/>
      <c r="Q113" s="231"/>
      <c r="R113" s="245"/>
      <c r="S113" s="275"/>
      <c r="T113" s="231"/>
      <c r="U113" s="231"/>
      <c r="V113" s="231"/>
      <c r="W113" s="231"/>
      <c r="X113" s="245"/>
      <c r="Y113" s="275"/>
      <c r="Z113" s="231"/>
      <c r="AA113" s="231"/>
      <c r="AB113" s="231"/>
      <c r="AC113" s="231"/>
      <c r="AD113" s="245"/>
      <c r="AE113" s="275"/>
      <c r="AF113" s="231"/>
      <c r="AG113" s="231"/>
      <c r="AH113" s="231"/>
      <c r="AI113" s="231"/>
      <c r="AJ113" s="245"/>
      <c r="AM113" s="51"/>
      <c r="AO113" s="10"/>
      <c r="AP113" s="287"/>
      <c r="AQ113" s="287"/>
      <c r="AR113" s="287"/>
      <c r="AS113" s="287"/>
      <c r="AT113" s="287"/>
      <c r="AU113" s="287"/>
      <c r="AV113" s="287"/>
      <c r="AW113" s="288"/>
      <c r="AX113" s="249"/>
      <c r="AY113" s="250"/>
      <c r="AZ113" s="275"/>
      <c r="BA113" s="231"/>
      <c r="BB113" s="231"/>
      <c r="BC113" s="245"/>
      <c r="BD113" s="275"/>
      <c r="BE113" s="231"/>
      <c r="BF113" s="231"/>
      <c r="BG113" s="231"/>
      <c r="BH113" s="231"/>
      <c r="BI113" s="245"/>
      <c r="BJ113" s="275"/>
      <c r="BK113" s="231"/>
      <c r="BL113" s="231"/>
      <c r="BM113" s="231"/>
      <c r="BN113" s="231"/>
      <c r="BO113" s="245"/>
      <c r="BP113" s="275"/>
      <c r="BQ113" s="231"/>
      <c r="BR113" s="231"/>
      <c r="BS113" s="231"/>
      <c r="BT113" s="231"/>
      <c r="BU113" s="245"/>
      <c r="BW113" s="48"/>
      <c r="BX113" s="51"/>
      <c r="BZ113" s="10"/>
      <c r="CA113" s="287"/>
      <c r="CB113" s="287"/>
      <c r="CC113" s="287"/>
      <c r="CD113" s="287"/>
      <c r="CE113" s="287"/>
      <c r="CF113" s="287"/>
      <c r="CG113" s="287"/>
      <c r="CH113" s="287"/>
      <c r="CI113" s="288"/>
      <c r="CJ113" s="249"/>
      <c r="CK113" s="250"/>
      <c r="CL113" s="275"/>
      <c r="CM113" s="231"/>
      <c r="CN113" s="231"/>
      <c r="CO113" s="245"/>
      <c r="CP113" s="275"/>
      <c r="CQ113" s="231"/>
      <c r="CR113" s="231"/>
      <c r="CS113" s="231"/>
      <c r="CT113" s="231"/>
      <c r="CU113" s="245"/>
      <c r="CV113" s="275"/>
      <c r="CW113" s="231"/>
      <c r="CX113" s="231"/>
      <c r="CY113" s="231"/>
      <c r="CZ113" s="231"/>
      <c r="DA113" s="245"/>
      <c r="DB113" s="275"/>
      <c r="DC113" s="231"/>
      <c r="DD113" s="231"/>
      <c r="DE113" s="231"/>
      <c r="DF113" s="231"/>
      <c r="DG113" s="245"/>
      <c r="DI113" s="48"/>
      <c r="DJ113" s="44"/>
    </row>
    <row r="114" spans="4:114" ht="3" customHeight="1">
      <c r="D114" s="11"/>
      <c r="E114" s="313"/>
      <c r="F114" s="313"/>
      <c r="G114" s="313"/>
      <c r="H114" s="313"/>
      <c r="I114" s="313"/>
      <c r="J114" s="313"/>
      <c r="K114" s="313"/>
      <c r="L114" s="314"/>
      <c r="M114" s="251"/>
      <c r="N114" s="252"/>
      <c r="O114" s="276"/>
      <c r="P114" s="263"/>
      <c r="Q114" s="263"/>
      <c r="R114" s="282"/>
      <c r="S114" s="276"/>
      <c r="T114" s="263"/>
      <c r="U114" s="263"/>
      <c r="V114" s="263"/>
      <c r="W114" s="263"/>
      <c r="X114" s="282"/>
      <c r="Y114" s="276"/>
      <c r="Z114" s="263"/>
      <c r="AA114" s="263"/>
      <c r="AB114" s="263"/>
      <c r="AC114" s="263"/>
      <c r="AD114" s="282"/>
      <c r="AE114" s="276"/>
      <c r="AF114" s="263"/>
      <c r="AG114" s="263"/>
      <c r="AH114" s="263"/>
      <c r="AI114" s="263"/>
      <c r="AJ114" s="282"/>
      <c r="AM114" s="51"/>
      <c r="AO114" s="11"/>
      <c r="AP114" s="313"/>
      <c r="AQ114" s="313"/>
      <c r="AR114" s="313"/>
      <c r="AS114" s="313"/>
      <c r="AT114" s="313"/>
      <c r="AU114" s="313"/>
      <c r="AV114" s="313"/>
      <c r="AW114" s="314"/>
      <c r="AX114" s="251"/>
      <c r="AY114" s="252"/>
      <c r="AZ114" s="276"/>
      <c r="BA114" s="263"/>
      <c r="BB114" s="263"/>
      <c r="BC114" s="282"/>
      <c r="BD114" s="276"/>
      <c r="BE114" s="263"/>
      <c r="BF114" s="263"/>
      <c r="BG114" s="263"/>
      <c r="BH114" s="263"/>
      <c r="BI114" s="282"/>
      <c r="BJ114" s="276"/>
      <c r="BK114" s="263"/>
      <c r="BL114" s="263"/>
      <c r="BM114" s="263"/>
      <c r="BN114" s="263"/>
      <c r="BO114" s="282"/>
      <c r="BP114" s="276"/>
      <c r="BQ114" s="263"/>
      <c r="BR114" s="263"/>
      <c r="BS114" s="263"/>
      <c r="BT114" s="263"/>
      <c r="BU114" s="282"/>
      <c r="BW114" s="48"/>
      <c r="BX114" s="51"/>
      <c r="BZ114" s="11"/>
      <c r="CA114" s="313"/>
      <c r="CB114" s="313"/>
      <c r="CC114" s="313"/>
      <c r="CD114" s="313"/>
      <c r="CE114" s="313"/>
      <c r="CF114" s="313"/>
      <c r="CG114" s="313"/>
      <c r="CH114" s="313"/>
      <c r="CI114" s="314"/>
      <c r="CJ114" s="251"/>
      <c r="CK114" s="252"/>
      <c r="CL114" s="276"/>
      <c r="CM114" s="263"/>
      <c r="CN114" s="263"/>
      <c r="CO114" s="282"/>
      <c r="CP114" s="276"/>
      <c r="CQ114" s="263"/>
      <c r="CR114" s="263"/>
      <c r="CS114" s="263"/>
      <c r="CT114" s="263"/>
      <c r="CU114" s="282"/>
      <c r="CV114" s="276"/>
      <c r="CW114" s="263"/>
      <c r="CX114" s="263"/>
      <c r="CY114" s="263"/>
      <c r="CZ114" s="263"/>
      <c r="DA114" s="282"/>
      <c r="DB114" s="276"/>
      <c r="DC114" s="263"/>
      <c r="DD114" s="263"/>
      <c r="DE114" s="263"/>
      <c r="DF114" s="263"/>
      <c r="DG114" s="282"/>
      <c r="DI114" s="48"/>
      <c r="DJ114" s="44"/>
    </row>
    <row r="115" spans="4:114" ht="3.75" customHeight="1">
      <c r="D115" s="2"/>
      <c r="E115" s="311" t="s">
        <v>12</v>
      </c>
      <c r="F115" s="311"/>
      <c r="G115" s="311"/>
      <c r="H115" s="311"/>
      <c r="I115" s="311"/>
      <c r="J115" s="311"/>
      <c r="K115" s="311"/>
      <c r="L115" s="312"/>
      <c r="M115" s="247">
        <v>2</v>
      </c>
      <c r="N115" s="248"/>
      <c r="O115" s="277" t="str">
        <f>入力シート!$S$16</f>
        <v/>
      </c>
      <c r="P115" s="278"/>
      <c r="Q115" s="278" t="str">
        <f>入力シート!$T$16</f>
        <v/>
      </c>
      <c r="R115" s="281"/>
      <c r="S115" s="277" t="str">
        <f>入力シート!$U$16</f>
        <v/>
      </c>
      <c r="T115" s="278"/>
      <c r="U115" s="278" t="str">
        <f>入力シート!$V$16</f>
        <v/>
      </c>
      <c r="V115" s="278"/>
      <c r="W115" s="278" t="str">
        <f>入力シート!$W$16</f>
        <v/>
      </c>
      <c r="X115" s="281"/>
      <c r="Y115" s="277" t="str">
        <f>入力シート!$X$16</f>
        <v/>
      </c>
      <c r="Z115" s="278"/>
      <c r="AA115" s="278" t="str">
        <f>入力シート!$Y$16</f>
        <v/>
      </c>
      <c r="AB115" s="278"/>
      <c r="AC115" s="278" t="str">
        <f>入力シート!$Z$16</f>
        <v/>
      </c>
      <c r="AD115" s="281"/>
      <c r="AE115" s="277" t="str">
        <f>入力シート!$AA$16</f>
        <v/>
      </c>
      <c r="AF115" s="278"/>
      <c r="AG115" s="278" t="str">
        <f>入力シート!$AB$16</f>
        <v/>
      </c>
      <c r="AH115" s="278"/>
      <c r="AI115" s="278" t="str">
        <f>入力シート!$AC$16</f>
        <v/>
      </c>
      <c r="AJ115" s="281"/>
      <c r="AM115" s="51"/>
      <c r="AO115" s="2"/>
      <c r="AP115" s="311" t="s">
        <v>12</v>
      </c>
      <c r="AQ115" s="311"/>
      <c r="AR115" s="311"/>
      <c r="AS115" s="311"/>
      <c r="AT115" s="311"/>
      <c r="AU115" s="311"/>
      <c r="AV115" s="311"/>
      <c r="AW115" s="312"/>
      <c r="AX115" s="247">
        <v>2</v>
      </c>
      <c r="AY115" s="248"/>
      <c r="AZ115" s="277" t="str">
        <f>入力シート!$S$16</f>
        <v/>
      </c>
      <c r="BA115" s="278"/>
      <c r="BB115" s="278" t="str">
        <f>入力シート!$T$16</f>
        <v/>
      </c>
      <c r="BC115" s="281"/>
      <c r="BD115" s="277" t="str">
        <f>入力シート!$U$16</f>
        <v/>
      </c>
      <c r="BE115" s="278"/>
      <c r="BF115" s="278" t="str">
        <f>入力シート!$V$16</f>
        <v/>
      </c>
      <c r="BG115" s="278"/>
      <c r="BH115" s="278" t="str">
        <f>入力シート!$W$16</f>
        <v/>
      </c>
      <c r="BI115" s="281"/>
      <c r="BJ115" s="277" t="str">
        <f>入力シート!$X$16</f>
        <v/>
      </c>
      <c r="BK115" s="278"/>
      <c r="BL115" s="278" t="str">
        <f>入力シート!$Y$16</f>
        <v/>
      </c>
      <c r="BM115" s="278"/>
      <c r="BN115" s="278" t="str">
        <f>入力シート!$Z$16</f>
        <v/>
      </c>
      <c r="BO115" s="281"/>
      <c r="BP115" s="277" t="str">
        <f>入力シート!$AA$16</f>
        <v/>
      </c>
      <c r="BQ115" s="278"/>
      <c r="BR115" s="278" t="str">
        <f>入力シート!$AB$16</f>
        <v/>
      </c>
      <c r="BS115" s="278"/>
      <c r="BT115" s="278" t="str">
        <f>入力シート!$AC$16</f>
        <v/>
      </c>
      <c r="BU115" s="281"/>
      <c r="BW115" s="48"/>
      <c r="BX115" s="51"/>
      <c r="BZ115" s="2"/>
      <c r="CA115" s="311" t="s">
        <v>12</v>
      </c>
      <c r="CB115" s="311"/>
      <c r="CC115" s="311"/>
      <c r="CD115" s="311"/>
      <c r="CE115" s="311"/>
      <c r="CF115" s="311"/>
      <c r="CG115" s="311"/>
      <c r="CH115" s="311"/>
      <c r="CI115" s="312"/>
      <c r="CJ115" s="247">
        <v>2</v>
      </c>
      <c r="CK115" s="248"/>
      <c r="CL115" s="277" t="str">
        <f>入力シート!$S$16</f>
        <v/>
      </c>
      <c r="CM115" s="278"/>
      <c r="CN115" s="278" t="str">
        <f>入力シート!$T$16</f>
        <v/>
      </c>
      <c r="CO115" s="281"/>
      <c r="CP115" s="277" t="str">
        <f>入力シート!$U$16</f>
        <v/>
      </c>
      <c r="CQ115" s="278"/>
      <c r="CR115" s="278" t="str">
        <f>入力シート!$V$16</f>
        <v/>
      </c>
      <c r="CS115" s="278"/>
      <c r="CT115" s="278" t="str">
        <f>入力シート!$W$16</f>
        <v/>
      </c>
      <c r="CU115" s="281"/>
      <c r="CV115" s="277" t="str">
        <f>入力シート!$X$16</f>
        <v/>
      </c>
      <c r="CW115" s="278"/>
      <c r="CX115" s="278" t="str">
        <f>入力シート!$Y$16</f>
        <v/>
      </c>
      <c r="CY115" s="278"/>
      <c r="CZ115" s="278" t="str">
        <f>入力シート!$Z$16</f>
        <v/>
      </c>
      <c r="DA115" s="281"/>
      <c r="DB115" s="277" t="str">
        <f>入力シート!$AA$16</f>
        <v/>
      </c>
      <c r="DC115" s="278"/>
      <c r="DD115" s="278" t="str">
        <f>入力シート!$AB$16</f>
        <v/>
      </c>
      <c r="DE115" s="278"/>
      <c r="DF115" s="278" t="str">
        <f>入力シート!$AC$16</f>
        <v/>
      </c>
      <c r="DG115" s="281"/>
      <c r="DI115" s="48"/>
      <c r="DJ115" s="44"/>
    </row>
    <row r="116" spans="4:114" ht="3" customHeight="1">
      <c r="D116" s="10"/>
      <c r="E116" s="287"/>
      <c r="F116" s="287"/>
      <c r="G116" s="287"/>
      <c r="H116" s="287"/>
      <c r="I116" s="287"/>
      <c r="J116" s="287"/>
      <c r="K116" s="287"/>
      <c r="L116" s="288"/>
      <c r="M116" s="249"/>
      <c r="N116" s="250"/>
      <c r="O116" s="275"/>
      <c r="P116" s="231"/>
      <c r="Q116" s="231"/>
      <c r="R116" s="245"/>
      <c r="S116" s="275"/>
      <c r="T116" s="231"/>
      <c r="U116" s="231"/>
      <c r="V116" s="231"/>
      <c r="W116" s="231"/>
      <c r="X116" s="245"/>
      <c r="Y116" s="275"/>
      <c r="Z116" s="231"/>
      <c r="AA116" s="231"/>
      <c r="AB116" s="231"/>
      <c r="AC116" s="231"/>
      <c r="AD116" s="245"/>
      <c r="AE116" s="275"/>
      <c r="AF116" s="231"/>
      <c r="AG116" s="231"/>
      <c r="AH116" s="231"/>
      <c r="AI116" s="231"/>
      <c r="AJ116" s="245"/>
      <c r="AM116" s="51"/>
      <c r="AO116" s="10"/>
      <c r="AP116" s="287"/>
      <c r="AQ116" s="287"/>
      <c r="AR116" s="287"/>
      <c r="AS116" s="287"/>
      <c r="AT116" s="287"/>
      <c r="AU116" s="287"/>
      <c r="AV116" s="287"/>
      <c r="AW116" s="288"/>
      <c r="AX116" s="249"/>
      <c r="AY116" s="250"/>
      <c r="AZ116" s="275"/>
      <c r="BA116" s="231"/>
      <c r="BB116" s="231"/>
      <c r="BC116" s="245"/>
      <c r="BD116" s="275"/>
      <c r="BE116" s="231"/>
      <c r="BF116" s="231"/>
      <c r="BG116" s="231"/>
      <c r="BH116" s="231"/>
      <c r="BI116" s="245"/>
      <c r="BJ116" s="275"/>
      <c r="BK116" s="231"/>
      <c r="BL116" s="231"/>
      <c r="BM116" s="231"/>
      <c r="BN116" s="231"/>
      <c r="BO116" s="245"/>
      <c r="BP116" s="275"/>
      <c r="BQ116" s="231"/>
      <c r="BR116" s="231"/>
      <c r="BS116" s="231"/>
      <c r="BT116" s="231"/>
      <c r="BU116" s="245"/>
      <c r="BW116" s="48"/>
      <c r="BX116" s="51"/>
      <c r="BZ116" s="10"/>
      <c r="CA116" s="287"/>
      <c r="CB116" s="287"/>
      <c r="CC116" s="287"/>
      <c r="CD116" s="287"/>
      <c r="CE116" s="287"/>
      <c r="CF116" s="287"/>
      <c r="CG116" s="287"/>
      <c r="CH116" s="287"/>
      <c r="CI116" s="288"/>
      <c r="CJ116" s="249"/>
      <c r="CK116" s="250"/>
      <c r="CL116" s="275"/>
      <c r="CM116" s="231"/>
      <c r="CN116" s="231"/>
      <c r="CO116" s="245"/>
      <c r="CP116" s="275"/>
      <c r="CQ116" s="231"/>
      <c r="CR116" s="231"/>
      <c r="CS116" s="231"/>
      <c r="CT116" s="231"/>
      <c r="CU116" s="245"/>
      <c r="CV116" s="275"/>
      <c r="CW116" s="231"/>
      <c r="CX116" s="231"/>
      <c r="CY116" s="231"/>
      <c r="CZ116" s="231"/>
      <c r="DA116" s="245"/>
      <c r="DB116" s="275"/>
      <c r="DC116" s="231"/>
      <c r="DD116" s="231"/>
      <c r="DE116" s="231"/>
      <c r="DF116" s="231"/>
      <c r="DG116" s="245"/>
      <c r="DI116" s="48"/>
      <c r="DJ116" s="44"/>
    </row>
    <row r="117" spans="4:114" ht="3" customHeight="1">
      <c r="D117" s="10"/>
      <c r="E117" s="287"/>
      <c r="F117" s="287"/>
      <c r="G117" s="287"/>
      <c r="H117" s="287"/>
      <c r="I117" s="287"/>
      <c r="J117" s="287"/>
      <c r="K117" s="287"/>
      <c r="L117" s="288"/>
      <c r="M117" s="249"/>
      <c r="N117" s="250"/>
      <c r="O117" s="275"/>
      <c r="P117" s="231"/>
      <c r="Q117" s="231"/>
      <c r="R117" s="245"/>
      <c r="S117" s="275"/>
      <c r="T117" s="231"/>
      <c r="U117" s="231"/>
      <c r="V117" s="231"/>
      <c r="W117" s="231"/>
      <c r="X117" s="245"/>
      <c r="Y117" s="275"/>
      <c r="Z117" s="231"/>
      <c r="AA117" s="231"/>
      <c r="AB117" s="231"/>
      <c r="AC117" s="231"/>
      <c r="AD117" s="245"/>
      <c r="AE117" s="275"/>
      <c r="AF117" s="231"/>
      <c r="AG117" s="231"/>
      <c r="AH117" s="231"/>
      <c r="AI117" s="231"/>
      <c r="AJ117" s="245"/>
      <c r="AM117" s="51"/>
      <c r="AO117" s="10"/>
      <c r="AP117" s="287"/>
      <c r="AQ117" s="287"/>
      <c r="AR117" s="287"/>
      <c r="AS117" s="287"/>
      <c r="AT117" s="287"/>
      <c r="AU117" s="287"/>
      <c r="AV117" s="287"/>
      <c r="AW117" s="288"/>
      <c r="AX117" s="249"/>
      <c r="AY117" s="250"/>
      <c r="AZ117" s="275"/>
      <c r="BA117" s="231"/>
      <c r="BB117" s="231"/>
      <c r="BC117" s="245"/>
      <c r="BD117" s="275"/>
      <c r="BE117" s="231"/>
      <c r="BF117" s="231"/>
      <c r="BG117" s="231"/>
      <c r="BH117" s="231"/>
      <c r="BI117" s="245"/>
      <c r="BJ117" s="275"/>
      <c r="BK117" s="231"/>
      <c r="BL117" s="231"/>
      <c r="BM117" s="231"/>
      <c r="BN117" s="231"/>
      <c r="BO117" s="245"/>
      <c r="BP117" s="275"/>
      <c r="BQ117" s="231"/>
      <c r="BR117" s="231"/>
      <c r="BS117" s="231"/>
      <c r="BT117" s="231"/>
      <c r="BU117" s="245"/>
      <c r="BW117" s="48"/>
      <c r="BX117" s="51"/>
      <c r="BZ117" s="10"/>
      <c r="CA117" s="287"/>
      <c r="CB117" s="287"/>
      <c r="CC117" s="287"/>
      <c r="CD117" s="287"/>
      <c r="CE117" s="287"/>
      <c r="CF117" s="287"/>
      <c r="CG117" s="287"/>
      <c r="CH117" s="287"/>
      <c r="CI117" s="288"/>
      <c r="CJ117" s="249"/>
      <c r="CK117" s="250"/>
      <c r="CL117" s="275"/>
      <c r="CM117" s="231"/>
      <c r="CN117" s="231"/>
      <c r="CO117" s="245"/>
      <c r="CP117" s="275"/>
      <c r="CQ117" s="231"/>
      <c r="CR117" s="231"/>
      <c r="CS117" s="231"/>
      <c r="CT117" s="231"/>
      <c r="CU117" s="245"/>
      <c r="CV117" s="275"/>
      <c r="CW117" s="231"/>
      <c r="CX117" s="231"/>
      <c r="CY117" s="231"/>
      <c r="CZ117" s="231"/>
      <c r="DA117" s="245"/>
      <c r="DB117" s="275"/>
      <c r="DC117" s="231"/>
      <c r="DD117" s="231"/>
      <c r="DE117" s="231"/>
      <c r="DF117" s="231"/>
      <c r="DG117" s="245"/>
      <c r="DI117" s="48"/>
      <c r="DJ117" s="44"/>
    </row>
    <row r="118" spans="4:114" ht="3" customHeight="1">
      <c r="D118" s="10"/>
      <c r="E118" s="287"/>
      <c r="F118" s="287"/>
      <c r="G118" s="287"/>
      <c r="H118" s="287"/>
      <c r="I118" s="287"/>
      <c r="J118" s="287"/>
      <c r="K118" s="287"/>
      <c r="L118" s="288"/>
      <c r="M118" s="249"/>
      <c r="N118" s="250"/>
      <c r="O118" s="275"/>
      <c r="P118" s="231"/>
      <c r="Q118" s="231"/>
      <c r="R118" s="245"/>
      <c r="S118" s="275"/>
      <c r="T118" s="231"/>
      <c r="U118" s="231"/>
      <c r="V118" s="231"/>
      <c r="W118" s="231"/>
      <c r="X118" s="245"/>
      <c r="Y118" s="275"/>
      <c r="Z118" s="231"/>
      <c r="AA118" s="231"/>
      <c r="AB118" s="231"/>
      <c r="AC118" s="231"/>
      <c r="AD118" s="245"/>
      <c r="AE118" s="275"/>
      <c r="AF118" s="231"/>
      <c r="AG118" s="231"/>
      <c r="AH118" s="231"/>
      <c r="AI118" s="231"/>
      <c r="AJ118" s="245"/>
      <c r="AM118" s="51"/>
      <c r="AO118" s="10"/>
      <c r="AP118" s="287"/>
      <c r="AQ118" s="287"/>
      <c r="AR118" s="287"/>
      <c r="AS118" s="287"/>
      <c r="AT118" s="287"/>
      <c r="AU118" s="287"/>
      <c r="AV118" s="287"/>
      <c r="AW118" s="288"/>
      <c r="AX118" s="249"/>
      <c r="AY118" s="250"/>
      <c r="AZ118" s="275"/>
      <c r="BA118" s="231"/>
      <c r="BB118" s="231"/>
      <c r="BC118" s="245"/>
      <c r="BD118" s="275"/>
      <c r="BE118" s="231"/>
      <c r="BF118" s="231"/>
      <c r="BG118" s="231"/>
      <c r="BH118" s="231"/>
      <c r="BI118" s="245"/>
      <c r="BJ118" s="275"/>
      <c r="BK118" s="231"/>
      <c r="BL118" s="231"/>
      <c r="BM118" s="231"/>
      <c r="BN118" s="231"/>
      <c r="BO118" s="245"/>
      <c r="BP118" s="275"/>
      <c r="BQ118" s="231"/>
      <c r="BR118" s="231"/>
      <c r="BS118" s="231"/>
      <c r="BT118" s="231"/>
      <c r="BU118" s="245"/>
      <c r="BW118" s="48"/>
      <c r="BX118" s="51"/>
      <c r="BZ118" s="10"/>
      <c r="CA118" s="287"/>
      <c r="CB118" s="287"/>
      <c r="CC118" s="287"/>
      <c r="CD118" s="287"/>
      <c r="CE118" s="287"/>
      <c r="CF118" s="287"/>
      <c r="CG118" s="287"/>
      <c r="CH118" s="287"/>
      <c r="CI118" s="288"/>
      <c r="CJ118" s="249"/>
      <c r="CK118" s="250"/>
      <c r="CL118" s="275"/>
      <c r="CM118" s="231"/>
      <c r="CN118" s="231"/>
      <c r="CO118" s="245"/>
      <c r="CP118" s="275"/>
      <c r="CQ118" s="231"/>
      <c r="CR118" s="231"/>
      <c r="CS118" s="231"/>
      <c r="CT118" s="231"/>
      <c r="CU118" s="245"/>
      <c r="CV118" s="275"/>
      <c r="CW118" s="231"/>
      <c r="CX118" s="231"/>
      <c r="CY118" s="231"/>
      <c r="CZ118" s="231"/>
      <c r="DA118" s="245"/>
      <c r="DB118" s="275"/>
      <c r="DC118" s="231"/>
      <c r="DD118" s="231"/>
      <c r="DE118" s="231"/>
      <c r="DF118" s="231"/>
      <c r="DG118" s="245"/>
      <c r="DI118" s="48"/>
      <c r="DJ118" s="44"/>
    </row>
    <row r="119" spans="4:114" ht="3" customHeight="1">
      <c r="D119" s="10"/>
      <c r="E119" s="287"/>
      <c r="F119" s="287"/>
      <c r="G119" s="287"/>
      <c r="H119" s="287"/>
      <c r="I119" s="287"/>
      <c r="J119" s="287"/>
      <c r="K119" s="287"/>
      <c r="L119" s="288"/>
      <c r="M119" s="249"/>
      <c r="N119" s="250"/>
      <c r="O119" s="275"/>
      <c r="P119" s="231"/>
      <c r="Q119" s="231"/>
      <c r="R119" s="245"/>
      <c r="S119" s="275"/>
      <c r="T119" s="231"/>
      <c r="U119" s="231"/>
      <c r="V119" s="231"/>
      <c r="W119" s="231"/>
      <c r="X119" s="245"/>
      <c r="Y119" s="275"/>
      <c r="Z119" s="231"/>
      <c r="AA119" s="231"/>
      <c r="AB119" s="231"/>
      <c r="AC119" s="231"/>
      <c r="AD119" s="245"/>
      <c r="AE119" s="275"/>
      <c r="AF119" s="231"/>
      <c r="AG119" s="231"/>
      <c r="AH119" s="231"/>
      <c r="AI119" s="231"/>
      <c r="AJ119" s="245"/>
      <c r="AM119" s="51"/>
      <c r="AO119" s="10"/>
      <c r="AP119" s="287"/>
      <c r="AQ119" s="287"/>
      <c r="AR119" s="287"/>
      <c r="AS119" s="287"/>
      <c r="AT119" s="287"/>
      <c r="AU119" s="287"/>
      <c r="AV119" s="287"/>
      <c r="AW119" s="288"/>
      <c r="AX119" s="249"/>
      <c r="AY119" s="250"/>
      <c r="AZ119" s="275"/>
      <c r="BA119" s="231"/>
      <c r="BB119" s="231"/>
      <c r="BC119" s="245"/>
      <c r="BD119" s="275"/>
      <c r="BE119" s="231"/>
      <c r="BF119" s="231"/>
      <c r="BG119" s="231"/>
      <c r="BH119" s="231"/>
      <c r="BI119" s="245"/>
      <c r="BJ119" s="275"/>
      <c r="BK119" s="231"/>
      <c r="BL119" s="231"/>
      <c r="BM119" s="231"/>
      <c r="BN119" s="231"/>
      <c r="BO119" s="245"/>
      <c r="BP119" s="275"/>
      <c r="BQ119" s="231"/>
      <c r="BR119" s="231"/>
      <c r="BS119" s="231"/>
      <c r="BT119" s="231"/>
      <c r="BU119" s="245"/>
      <c r="BW119" s="48"/>
      <c r="BX119" s="51"/>
      <c r="BZ119" s="10"/>
      <c r="CA119" s="287"/>
      <c r="CB119" s="287"/>
      <c r="CC119" s="287"/>
      <c r="CD119" s="287"/>
      <c r="CE119" s="287"/>
      <c r="CF119" s="287"/>
      <c r="CG119" s="287"/>
      <c r="CH119" s="287"/>
      <c r="CI119" s="288"/>
      <c r="CJ119" s="249"/>
      <c r="CK119" s="250"/>
      <c r="CL119" s="275"/>
      <c r="CM119" s="231"/>
      <c r="CN119" s="231"/>
      <c r="CO119" s="245"/>
      <c r="CP119" s="275"/>
      <c r="CQ119" s="231"/>
      <c r="CR119" s="231"/>
      <c r="CS119" s="231"/>
      <c r="CT119" s="231"/>
      <c r="CU119" s="245"/>
      <c r="CV119" s="275"/>
      <c r="CW119" s="231"/>
      <c r="CX119" s="231"/>
      <c r="CY119" s="231"/>
      <c r="CZ119" s="231"/>
      <c r="DA119" s="245"/>
      <c r="DB119" s="275"/>
      <c r="DC119" s="231"/>
      <c r="DD119" s="231"/>
      <c r="DE119" s="231"/>
      <c r="DF119" s="231"/>
      <c r="DG119" s="245"/>
      <c r="DI119" s="48"/>
      <c r="DJ119" s="44"/>
    </row>
    <row r="120" spans="4:114" ht="3" customHeight="1">
      <c r="D120" s="10"/>
      <c r="E120" s="287"/>
      <c r="F120" s="287"/>
      <c r="G120" s="287"/>
      <c r="H120" s="287"/>
      <c r="I120" s="287"/>
      <c r="J120" s="287"/>
      <c r="K120" s="287"/>
      <c r="L120" s="288"/>
      <c r="M120" s="249"/>
      <c r="N120" s="250"/>
      <c r="O120" s="275"/>
      <c r="P120" s="231"/>
      <c r="Q120" s="231"/>
      <c r="R120" s="245"/>
      <c r="S120" s="275"/>
      <c r="T120" s="231"/>
      <c r="U120" s="231"/>
      <c r="V120" s="231"/>
      <c r="W120" s="231"/>
      <c r="X120" s="245"/>
      <c r="Y120" s="275"/>
      <c r="Z120" s="231"/>
      <c r="AA120" s="231"/>
      <c r="AB120" s="231"/>
      <c r="AC120" s="231"/>
      <c r="AD120" s="245"/>
      <c r="AE120" s="275"/>
      <c r="AF120" s="231"/>
      <c r="AG120" s="231"/>
      <c r="AH120" s="231"/>
      <c r="AI120" s="231"/>
      <c r="AJ120" s="245"/>
      <c r="AM120" s="51"/>
      <c r="AO120" s="10"/>
      <c r="AP120" s="287"/>
      <c r="AQ120" s="287"/>
      <c r="AR120" s="287"/>
      <c r="AS120" s="287"/>
      <c r="AT120" s="287"/>
      <c r="AU120" s="287"/>
      <c r="AV120" s="287"/>
      <c r="AW120" s="288"/>
      <c r="AX120" s="249"/>
      <c r="AY120" s="250"/>
      <c r="AZ120" s="275"/>
      <c r="BA120" s="231"/>
      <c r="BB120" s="231"/>
      <c r="BC120" s="245"/>
      <c r="BD120" s="275"/>
      <c r="BE120" s="231"/>
      <c r="BF120" s="231"/>
      <c r="BG120" s="231"/>
      <c r="BH120" s="231"/>
      <c r="BI120" s="245"/>
      <c r="BJ120" s="275"/>
      <c r="BK120" s="231"/>
      <c r="BL120" s="231"/>
      <c r="BM120" s="231"/>
      <c r="BN120" s="231"/>
      <c r="BO120" s="245"/>
      <c r="BP120" s="275"/>
      <c r="BQ120" s="231"/>
      <c r="BR120" s="231"/>
      <c r="BS120" s="231"/>
      <c r="BT120" s="231"/>
      <c r="BU120" s="245"/>
      <c r="BW120" s="48"/>
      <c r="BX120" s="51"/>
      <c r="BZ120" s="10"/>
      <c r="CA120" s="287"/>
      <c r="CB120" s="287"/>
      <c r="CC120" s="287"/>
      <c r="CD120" s="287"/>
      <c r="CE120" s="287"/>
      <c r="CF120" s="287"/>
      <c r="CG120" s="287"/>
      <c r="CH120" s="287"/>
      <c r="CI120" s="288"/>
      <c r="CJ120" s="249"/>
      <c r="CK120" s="250"/>
      <c r="CL120" s="275"/>
      <c r="CM120" s="231"/>
      <c r="CN120" s="231"/>
      <c r="CO120" s="245"/>
      <c r="CP120" s="275"/>
      <c r="CQ120" s="231"/>
      <c r="CR120" s="231"/>
      <c r="CS120" s="231"/>
      <c r="CT120" s="231"/>
      <c r="CU120" s="245"/>
      <c r="CV120" s="275"/>
      <c r="CW120" s="231"/>
      <c r="CX120" s="231"/>
      <c r="CY120" s="231"/>
      <c r="CZ120" s="231"/>
      <c r="DA120" s="245"/>
      <c r="DB120" s="275"/>
      <c r="DC120" s="231"/>
      <c r="DD120" s="231"/>
      <c r="DE120" s="231"/>
      <c r="DF120" s="231"/>
      <c r="DG120" s="245"/>
      <c r="DI120" s="48"/>
      <c r="DJ120" s="44"/>
    </row>
    <row r="121" spans="4:114" ht="3" customHeight="1">
      <c r="D121" s="10"/>
      <c r="E121" s="287"/>
      <c r="F121" s="287"/>
      <c r="G121" s="287"/>
      <c r="H121" s="287"/>
      <c r="I121" s="287"/>
      <c r="J121" s="287"/>
      <c r="K121" s="287"/>
      <c r="L121" s="288"/>
      <c r="M121" s="249"/>
      <c r="N121" s="250"/>
      <c r="O121" s="275"/>
      <c r="P121" s="231"/>
      <c r="Q121" s="231"/>
      <c r="R121" s="245"/>
      <c r="S121" s="275"/>
      <c r="T121" s="231"/>
      <c r="U121" s="231"/>
      <c r="V121" s="231"/>
      <c r="W121" s="231"/>
      <c r="X121" s="245"/>
      <c r="Y121" s="275"/>
      <c r="Z121" s="231"/>
      <c r="AA121" s="231"/>
      <c r="AB121" s="231"/>
      <c r="AC121" s="231"/>
      <c r="AD121" s="245"/>
      <c r="AE121" s="275"/>
      <c r="AF121" s="231"/>
      <c r="AG121" s="231"/>
      <c r="AH121" s="231"/>
      <c r="AI121" s="231"/>
      <c r="AJ121" s="245"/>
      <c r="AM121" s="51"/>
      <c r="AO121" s="10"/>
      <c r="AP121" s="287"/>
      <c r="AQ121" s="287"/>
      <c r="AR121" s="287"/>
      <c r="AS121" s="287"/>
      <c r="AT121" s="287"/>
      <c r="AU121" s="287"/>
      <c r="AV121" s="287"/>
      <c r="AW121" s="288"/>
      <c r="AX121" s="249"/>
      <c r="AY121" s="250"/>
      <c r="AZ121" s="275"/>
      <c r="BA121" s="231"/>
      <c r="BB121" s="231"/>
      <c r="BC121" s="245"/>
      <c r="BD121" s="275"/>
      <c r="BE121" s="231"/>
      <c r="BF121" s="231"/>
      <c r="BG121" s="231"/>
      <c r="BH121" s="231"/>
      <c r="BI121" s="245"/>
      <c r="BJ121" s="275"/>
      <c r="BK121" s="231"/>
      <c r="BL121" s="231"/>
      <c r="BM121" s="231"/>
      <c r="BN121" s="231"/>
      <c r="BO121" s="245"/>
      <c r="BP121" s="275"/>
      <c r="BQ121" s="231"/>
      <c r="BR121" s="231"/>
      <c r="BS121" s="231"/>
      <c r="BT121" s="231"/>
      <c r="BU121" s="245"/>
      <c r="BW121" s="48"/>
      <c r="BX121" s="51"/>
      <c r="BZ121" s="10"/>
      <c r="CA121" s="287"/>
      <c r="CB121" s="287"/>
      <c r="CC121" s="287"/>
      <c r="CD121" s="287"/>
      <c r="CE121" s="287"/>
      <c r="CF121" s="287"/>
      <c r="CG121" s="287"/>
      <c r="CH121" s="287"/>
      <c r="CI121" s="288"/>
      <c r="CJ121" s="249"/>
      <c r="CK121" s="250"/>
      <c r="CL121" s="275"/>
      <c r="CM121" s="231"/>
      <c r="CN121" s="231"/>
      <c r="CO121" s="245"/>
      <c r="CP121" s="275"/>
      <c r="CQ121" s="231"/>
      <c r="CR121" s="231"/>
      <c r="CS121" s="231"/>
      <c r="CT121" s="231"/>
      <c r="CU121" s="245"/>
      <c r="CV121" s="275"/>
      <c r="CW121" s="231"/>
      <c r="CX121" s="231"/>
      <c r="CY121" s="231"/>
      <c r="CZ121" s="231"/>
      <c r="DA121" s="245"/>
      <c r="DB121" s="275"/>
      <c r="DC121" s="231"/>
      <c r="DD121" s="231"/>
      <c r="DE121" s="231"/>
      <c r="DF121" s="231"/>
      <c r="DG121" s="245"/>
      <c r="DI121" s="48"/>
      <c r="DJ121" s="44"/>
    </row>
    <row r="122" spans="4:114" ht="4.5" customHeight="1">
      <c r="D122" s="11"/>
      <c r="E122" s="313"/>
      <c r="F122" s="313"/>
      <c r="G122" s="313"/>
      <c r="H122" s="313"/>
      <c r="I122" s="313"/>
      <c r="J122" s="313"/>
      <c r="K122" s="313"/>
      <c r="L122" s="314"/>
      <c r="M122" s="251"/>
      <c r="N122" s="252"/>
      <c r="O122" s="276"/>
      <c r="P122" s="263"/>
      <c r="Q122" s="263"/>
      <c r="R122" s="282"/>
      <c r="S122" s="276"/>
      <c r="T122" s="263"/>
      <c r="U122" s="263"/>
      <c r="V122" s="263"/>
      <c r="W122" s="263"/>
      <c r="X122" s="282"/>
      <c r="Y122" s="276"/>
      <c r="Z122" s="263"/>
      <c r="AA122" s="263"/>
      <c r="AB122" s="263"/>
      <c r="AC122" s="263"/>
      <c r="AD122" s="282"/>
      <c r="AE122" s="276"/>
      <c r="AF122" s="263"/>
      <c r="AG122" s="263"/>
      <c r="AH122" s="263"/>
      <c r="AI122" s="263"/>
      <c r="AJ122" s="282"/>
      <c r="AM122" s="51"/>
      <c r="AO122" s="11"/>
      <c r="AP122" s="313"/>
      <c r="AQ122" s="313"/>
      <c r="AR122" s="313"/>
      <c r="AS122" s="313"/>
      <c r="AT122" s="313"/>
      <c r="AU122" s="313"/>
      <c r="AV122" s="313"/>
      <c r="AW122" s="314"/>
      <c r="AX122" s="251"/>
      <c r="AY122" s="252"/>
      <c r="AZ122" s="276"/>
      <c r="BA122" s="263"/>
      <c r="BB122" s="263"/>
      <c r="BC122" s="282"/>
      <c r="BD122" s="276"/>
      <c r="BE122" s="263"/>
      <c r="BF122" s="263"/>
      <c r="BG122" s="263"/>
      <c r="BH122" s="263"/>
      <c r="BI122" s="282"/>
      <c r="BJ122" s="276"/>
      <c r="BK122" s="263"/>
      <c r="BL122" s="263"/>
      <c r="BM122" s="263"/>
      <c r="BN122" s="263"/>
      <c r="BO122" s="282"/>
      <c r="BP122" s="276"/>
      <c r="BQ122" s="263"/>
      <c r="BR122" s="263"/>
      <c r="BS122" s="263"/>
      <c r="BT122" s="263"/>
      <c r="BU122" s="282"/>
      <c r="BW122" s="48"/>
      <c r="BX122" s="51"/>
      <c r="BZ122" s="11"/>
      <c r="CA122" s="313"/>
      <c r="CB122" s="313"/>
      <c r="CC122" s="313"/>
      <c r="CD122" s="313"/>
      <c r="CE122" s="313"/>
      <c r="CF122" s="313"/>
      <c r="CG122" s="313"/>
      <c r="CH122" s="313"/>
      <c r="CI122" s="314"/>
      <c r="CJ122" s="251"/>
      <c r="CK122" s="252"/>
      <c r="CL122" s="276"/>
      <c r="CM122" s="263"/>
      <c r="CN122" s="263"/>
      <c r="CO122" s="282"/>
      <c r="CP122" s="276"/>
      <c r="CQ122" s="263"/>
      <c r="CR122" s="263"/>
      <c r="CS122" s="263"/>
      <c r="CT122" s="263"/>
      <c r="CU122" s="282"/>
      <c r="CV122" s="276"/>
      <c r="CW122" s="263"/>
      <c r="CX122" s="263"/>
      <c r="CY122" s="263"/>
      <c r="CZ122" s="263"/>
      <c r="DA122" s="282"/>
      <c r="DB122" s="276"/>
      <c r="DC122" s="263"/>
      <c r="DD122" s="263"/>
      <c r="DE122" s="263"/>
      <c r="DF122" s="263"/>
      <c r="DG122" s="282"/>
      <c r="DI122" s="48"/>
      <c r="DJ122" s="44"/>
    </row>
    <row r="123" spans="4:114" ht="4.5" customHeight="1">
      <c r="D123" s="2"/>
      <c r="E123" s="311" t="s">
        <v>13</v>
      </c>
      <c r="F123" s="311"/>
      <c r="G123" s="311"/>
      <c r="H123" s="311"/>
      <c r="I123" s="311"/>
      <c r="J123" s="311"/>
      <c r="K123" s="311"/>
      <c r="L123" s="312"/>
      <c r="M123" s="247">
        <v>3</v>
      </c>
      <c r="N123" s="248"/>
      <c r="O123" s="277" t="str">
        <f>入力シート!$S$17</f>
        <v/>
      </c>
      <c r="P123" s="278"/>
      <c r="Q123" s="278" t="str">
        <f>入力シート!$T$17</f>
        <v/>
      </c>
      <c r="R123" s="281"/>
      <c r="S123" s="277" t="str">
        <f>入力シート!$U$17</f>
        <v/>
      </c>
      <c r="T123" s="278"/>
      <c r="U123" s="278" t="str">
        <f>入力シート!$V$17</f>
        <v/>
      </c>
      <c r="V123" s="278"/>
      <c r="W123" s="278" t="str">
        <f>入力シート!$W$17</f>
        <v/>
      </c>
      <c r="X123" s="281"/>
      <c r="Y123" s="277" t="str">
        <f>入力シート!$X$17</f>
        <v/>
      </c>
      <c r="Z123" s="278"/>
      <c r="AA123" s="278" t="str">
        <f>入力シート!$Y$17</f>
        <v/>
      </c>
      <c r="AB123" s="278"/>
      <c r="AC123" s="278" t="str">
        <f>入力シート!$Z$17</f>
        <v/>
      </c>
      <c r="AD123" s="281"/>
      <c r="AE123" s="277" t="str">
        <f>入力シート!$AA$17</f>
        <v/>
      </c>
      <c r="AF123" s="278"/>
      <c r="AG123" s="278" t="str">
        <f>入力シート!$AB$17</f>
        <v/>
      </c>
      <c r="AH123" s="278"/>
      <c r="AI123" s="278" t="str">
        <f>入力シート!$AC$17</f>
        <v/>
      </c>
      <c r="AJ123" s="281"/>
      <c r="AM123" s="51"/>
      <c r="AO123" s="2"/>
      <c r="AP123" s="311" t="s">
        <v>13</v>
      </c>
      <c r="AQ123" s="311"/>
      <c r="AR123" s="311"/>
      <c r="AS123" s="311"/>
      <c r="AT123" s="311"/>
      <c r="AU123" s="311"/>
      <c r="AV123" s="311"/>
      <c r="AW123" s="312"/>
      <c r="AX123" s="247">
        <v>3</v>
      </c>
      <c r="AY123" s="248"/>
      <c r="AZ123" s="277" t="str">
        <f>入力シート!$S$17</f>
        <v/>
      </c>
      <c r="BA123" s="278"/>
      <c r="BB123" s="278" t="str">
        <f>入力シート!$T$17</f>
        <v/>
      </c>
      <c r="BC123" s="281"/>
      <c r="BD123" s="277" t="str">
        <f>入力シート!$U$17</f>
        <v/>
      </c>
      <c r="BE123" s="278"/>
      <c r="BF123" s="278" t="str">
        <f>入力シート!$V$17</f>
        <v/>
      </c>
      <c r="BG123" s="278"/>
      <c r="BH123" s="278" t="str">
        <f>入力シート!$W$17</f>
        <v/>
      </c>
      <c r="BI123" s="281"/>
      <c r="BJ123" s="277" t="str">
        <f>入力シート!$X$17</f>
        <v/>
      </c>
      <c r="BK123" s="278"/>
      <c r="BL123" s="278" t="str">
        <f>入力シート!$Y$17</f>
        <v/>
      </c>
      <c r="BM123" s="278"/>
      <c r="BN123" s="278" t="str">
        <f>入力シート!$Z$17</f>
        <v/>
      </c>
      <c r="BO123" s="281"/>
      <c r="BP123" s="277" t="str">
        <f>入力シート!$AA$17</f>
        <v/>
      </c>
      <c r="BQ123" s="278"/>
      <c r="BR123" s="278" t="str">
        <f>入力シート!$AB$17</f>
        <v/>
      </c>
      <c r="BS123" s="278"/>
      <c r="BT123" s="278" t="str">
        <f>入力シート!$AC$17</f>
        <v/>
      </c>
      <c r="BU123" s="281"/>
      <c r="BW123" s="48"/>
      <c r="BX123" s="51"/>
      <c r="BZ123" s="2"/>
      <c r="CA123" s="311" t="s">
        <v>13</v>
      </c>
      <c r="CB123" s="311"/>
      <c r="CC123" s="311"/>
      <c r="CD123" s="311"/>
      <c r="CE123" s="311"/>
      <c r="CF123" s="311"/>
      <c r="CG123" s="311"/>
      <c r="CH123" s="311"/>
      <c r="CI123" s="312"/>
      <c r="CJ123" s="247">
        <v>3</v>
      </c>
      <c r="CK123" s="248"/>
      <c r="CL123" s="277" t="str">
        <f>入力シート!$S$17</f>
        <v/>
      </c>
      <c r="CM123" s="278"/>
      <c r="CN123" s="278" t="str">
        <f>入力シート!$T$17</f>
        <v/>
      </c>
      <c r="CO123" s="281"/>
      <c r="CP123" s="277" t="str">
        <f>入力シート!$U$17</f>
        <v/>
      </c>
      <c r="CQ123" s="278"/>
      <c r="CR123" s="278" t="str">
        <f>入力シート!$V$17</f>
        <v/>
      </c>
      <c r="CS123" s="278"/>
      <c r="CT123" s="278" t="str">
        <f>入力シート!$W$17</f>
        <v/>
      </c>
      <c r="CU123" s="281"/>
      <c r="CV123" s="277" t="str">
        <f>入力シート!$X$17</f>
        <v/>
      </c>
      <c r="CW123" s="278"/>
      <c r="CX123" s="278" t="str">
        <f>入力シート!$Y$17</f>
        <v/>
      </c>
      <c r="CY123" s="278"/>
      <c r="CZ123" s="278" t="str">
        <f>入力シート!$Z$17</f>
        <v/>
      </c>
      <c r="DA123" s="281"/>
      <c r="DB123" s="277" t="str">
        <f>入力シート!$AA$17</f>
        <v/>
      </c>
      <c r="DC123" s="278"/>
      <c r="DD123" s="278" t="str">
        <f>入力シート!$AB$17</f>
        <v/>
      </c>
      <c r="DE123" s="278"/>
      <c r="DF123" s="278" t="str">
        <f>入力シート!$AC$17</f>
        <v/>
      </c>
      <c r="DG123" s="281"/>
      <c r="DI123" s="48"/>
      <c r="DJ123" s="44"/>
    </row>
    <row r="124" spans="4:114" ht="3.75" customHeight="1">
      <c r="D124" s="10"/>
      <c r="E124" s="287"/>
      <c r="F124" s="287"/>
      <c r="G124" s="287"/>
      <c r="H124" s="287"/>
      <c r="I124" s="287"/>
      <c r="J124" s="287"/>
      <c r="K124" s="287"/>
      <c r="L124" s="288"/>
      <c r="M124" s="249"/>
      <c r="N124" s="250"/>
      <c r="O124" s="275"/>
      <c r="P124" s="231"/>
      <c r="Q124" s="231"/>
      <c r="R124" s="245"/>
      <c r="S124" s="275"/>
      <c r="T124" s="231"/>
      <c r="U124" s="231"/>
      <c r="V124" s="231"/>
      <c r="W124" s="231"/>
      <c r="X124" s="245"/>
      <c r="Y124" s="275"/>
      <c r="Z124" s="231"/>
      <c r="AA124" s="231"/>
      <c r="AB124" s="231"/>
      <c r="AC124" s="231"/>
      <c r="AD124" s="245"/>
      <c r="AE124" s="275"/>
      <c r="AF124" s="231"/>
      <c r="AG124" s="231"/>
      <c r="AH124" s="231"/>
      <c r="AI124" s="231"/>
      <c r="AJ124" s="245"/>
      <c r="AM124" s="51"/>
      <c r="AO124" s="10"/>
      <c r="AP124" s="287"/>
      <c r="AQ124" s="287"/>
      <c r="AR124" s="287"/>
      <c r="AS124" s="287"/>
      <c r="AT124" s="287"/>
      <c r="AU124" s="287"/>
      <c r="AV124" s="287"/>
      <c r="AW124" s="288"/>
      <c r="AX124" s="249"/>
      <c r="AY124" s="250"/>
      <c r="AZ124" s="275"/>
      <c r="BA124" s="231"/>
      <c r="BB124" s="231"/>
      <c r="BC124" s="245"/>
      <c r="BD124" s="275"/>
      <c r="BE124" s="231"/>
      <c r="BF124" s="231"/>
      <c r="BG124" s="231"/>
      <c r="BH124" s="231"/>
      <c r="BI124" s="245"/>
      <c r="BJ124" s="275"/>
      <c r="BK124" s="231"/>
      <c r="BL124" s="231"/>
      <c r="BM124" s="231"/>
      <c r="BN124" s="231"/>
      <c r="BO124" s="245"/>
      <c r="BP124" s="275"/>
      <c r="BQ124" s="231"/>
      <c r="BR124" s="231"/>
      <c r="BS124" s="231"/>
      <c r="BT124" s="231"/>
      <c r="BU124" s="245"/>
      <c r="BW124" s="48"/>
      <c r="BX124" s="51"/>
      <c r="BZ124" s="10"/>
      <c r="CA124" s="287"/>
      <c r="CB124" s="287"/>
      <c r="CC124" s="287"/>
      <c r="CD124" s="287"/>
      <c r="CE124" s="287"/>
      <c r="CF124" s="287"/>
      <c r="CG124" s="287"/>
      <c r="CH124" s="287"/>
      <c r="CI124" s="288"/>
      <c r="CJ124" s="249"/>
      <c r="CK124" s="250"/>
      <c r="CL124" s="275"/>
      <c r="CM124" s="231"/>
      <c r="CN124" s="231"/>
      <c r="CO124" s="245"/>
      <c r="CP124" s="275"/>
      <c r="CQ124" s="231"/>
      <c r="CR124" s="231"/>
      <c r="CS124" s="231"/>
      <c r="CT124" s="231"/>
      <c r="CU124" s="245"/>
      <c r="CV124" s="275"/>
      <c r="CW124" s="231"/>
      <c r="CX124" s="231"/>
      <c r="CY124" s="231"/>
      <c r="CZ124" s="231"/>
      <c r="DA124" s="245"/>
      <c r="DB124" s="275"/>
      <c r="DC124" s="231"/>
      <c r="DD124" s="231"/>
      <c r="DE124" s="231"/>
      <c r="DF124" s="231"/>
      <c r="DG124" s="245"/>
      <c r="DI124" s="48"/>
      <c r="DJ124" s="44"/>
    </row>
    <row r="125" spans="4:114" ht="3" customHeight="1">
      <c r="D125" s="10"/>
      <c r="E125" s="287"/>
      <c r="F125" s="287"/>
      <c r="G125" s="287"/>
      <c r="H125" s="287"/>
      <c r="I125" s="287"/>
      <c r="J125" s="287"/>
      <c r="K125" s="287"/>
      <c r="L125" s="288"/>
      <c r="M125" s="249"/>
      <c r="N125" s="250"/>
      <c r="O125" s="275"/>
      <c r="P125" s="231"/>
      <c r="Q125" s="231"/>
      <c r="R125" s="245"/>
      <c r="S125" s="275"/>
      <c r="T125" s="231"/>
      <c r="U125" s="231"/>
      <c r="V125" s="231"/>
      <c r="W125" s="231"/>
      <c r="X125" s="245"/>
      <c r="Y125" s="275"/>
      <c r="Z125" s="231"/>
      <c r="AA125" s="231"/>
      <c r="AB125" s="231"/>
      <c r="AC125" s="231"/>
      <c r="AD125" s="245"/>
      <c r="AE125" s="275"/>
      <c r="AF125" s="231"/>
      <c r="AG125" s="231"/>
      <c r="AH125" s="231"/>
      <c r="AI125" s="231"/>
      <c r="AJ125" s="245"/>
      <c r="AM125" s="51"/>
      <c r="AO125" s="10"/>
      <c r="AP125" s="287"/>
      <c r="AQ125" s="287"/>
      <c r="AR125" s="287"/>
      <c r="AS125" s="287"/>
      <c r="AT125" s="287"/>
      <c r="AU125" s="287"/>
      <c r="AV125" s="287"/>
      <c r="AW125" s="288"/>
      <c r="AX125" s="249"/>
      <c r="AY125" s="250"/>
      <c r="AZ125" s="275"/>
      <c r="BA125" s="231"/>
      <c r="BB125" s="231"/>
      <c r="BC125" s="245"/>
      <c r="BD125" s="275"/>
      <c r="BE125" s="231"/>
      <c r="BF125" s="231"/>
      <c r="BG125" s="231"/>
      <c r="BH125" s="231"/>
      <c r="BI125" s="245"/>
      <c r="BJ125" s="275"/>
      <c r="BK125" s="231"/>
      <c r="BL125" s="231"/>
      <c r="BM125" s="231"/>
      <c r="BN125" s="231"/>
      <c r="BO125" s="245"/>
      <c r="BP125" s="275"/>
      <c r="BQ125" s="231"/>
      <c r="BR125" s="231"/>
      <c r="BS125" s="231"/>
      <c r="BT125" s="231"/>
      <c r="BU125" s="245"/>
      <c r="BW125" s="48"/>
      <c r="BX125" s="51"/>
      <c r="BZ125" s="10"/>
      <c r="CA125" s="287"/>
      <c r="CB125" s="287"/>
      <c r="CC125" s="287"/>
      <c r="CD125" s="287"/>
      <c r="CE125" s="287"/>
      <c r="CF125" s="287"/>
      <c r="CG125" s="287"/>
      <c r="CH125" s="287"/>
      <c r="CI125" s="288"/>
      <c r="CJ125" s="249"/>
      <c r="CK125" s="250"/>
      <c r="CL125" s="275"/>
      <c r="CM125" s="231"/>
      <c r="CN125" s="231"/>
      <c r="CO125" s="245"/>
      <c r="CP125" s="275"/>
      <c r="CQ125" s="231"/>
      <c r="CR125" s="231"/>
      <c r="CS125" s="231"/>
      <c r="CT125" s="231"/>
      <c r="CU125" s="245"/>
      <c r="CV125" s="275"/>
      <c r="CW125" s="231"/>
      <c r="CX125" s="231"/>
      <c r="CY125" s="231"/>
      <c r="CZ125" s="231"/>
      <c r="DA125" s="245"/>
      <c r="DB125" s="275"/>
      <c r="DC125" s="231"/>
      <c r="DD125" s="231"/>
      <c r="DE125" s="231"/>
      <c r="DF125" s="231"/>
      <c r="DG125" s="245"/>
      <c r="DI125" s="48"/>
      <c r="DJ125" s="44"/>
    </row>
    <row r="126" spans="4:114" ht="3" customHeight="1">
      <c r="D126" s="10"/>
      <c r="E126" s="287"/>
      <c r="F126" s="287"/>
      <c r="G126" s="287"/>
      <c r="H126" s="287"/>
      <c r="I126" s="287"/>
      <c r="J126" s="287"/>
      <c r="K126" s="287"/>
      <c r="L126" s="288"/>
      <c r="M126" s="249"/>
      <c r="N126" s="250"/>
      <c r="O126" s="275"/>
      <c r="P126" s="231"/>
      <c r="Q126" s="231"/>
      <c r="R126" s="245"/>
      <c r="S126" s="275"/>
      <c r="T126" s="231"/>
      <c r="U126" s="231"/>
      <c r="V126" s="231"/>
      <c r="W126" s="231"/>
      <c r="X126" s="245"/>
      <c r="Y126" s="275"/>
      <c r="Z126" s="231"/>
      <c r="AA126" s="231"/>
      <c r="AB126" s="231"/>
      <c r="AC126" s="231"/>
      <c r="AD126" s="245"/>
      <c r="AE126" s="275"/>
      <c r="AF126" s="231"/>
      <c r="AG126" s="231"/>
      <c r="AH126" s="231"/>
      <c r="AI126" s="231"/>
      <c r="AJ126" s="245"/>
      <c r="AM126" s="51"/>
      <c r="AO126" s="10"/>
      <c r="AP126" s="287"/>
      <c r="AQ126" s="287"/>
      <c r="AR126" s="287"/>
      <c r="AS126" s="287"/>
      <c r="AT126" s="287"/>
      <c r="AU126" s="287"/>
      <c r="AV126" s="287"/>
      <c r="AW126" s="288"/>
      <c r="AX126" s="249"/>
      <c r="AY126" s="250"/>
      <c r="AZ126" s="275"/>
      <c r="BA126" s="231"/>
      <c r="BB126" s="231"/>
      <c r="BC126" s="245"/>
      <c r="BD126" s="275"/>
      <c r="BE126" s="231"/>
      <c r="BF126" s="231"/>
      <c r="BG126" s="231"/>
      <c r="BH126" s="231"/>
      <c r="BI126" s="245"/>
      <c r="BJ126" s="275"/>
      <c r="BK126" s="231"/>
      <c r="BL126" s="231"/>
      <c r="BM126" s="231"/>
      <c r="BN126" s="231"/>
      <c r="BO126" s="245"/>
      <c r="BP126" s="275"/>
      <c r="BQ126" s="231"/>
      <c r="BR126" s="231"/>
      <c r="BS126" s="231"/>
      <c r="BT126" s="231"/>
      <c r="BU126" s="245"/>
      <c r="BW126" s="48"/>
      <c r="BX126" s="51"/>
      <c r="BZ126" s="10"/>
      <c r="CA126" s="287"/>
      <c r="CB126" s="287"/>
      <c r="CC126" s="287"/>
      <c r="CD126" s="287"/>
      <c r="CE126" s="287"/>
      <c r="CF126" s="287"/>
      <c r="CG126" s="287"/>
      <c r="CH126" s="287"/>
      <c r="CI126" s="288"/>
      <c r="CJ126" s="249"/>
      <c r="CK126" s="250"/>
      <c r="CL126" s="275"/>
      <c r="CM126" s="231"/>
      <c r="CN126" s="231"/>
      <c r="CO126" s="245"/>
      <c r="CP126" s="275"/>
      <c r="CQ126" s="231"/>
      <c r="CR126" s="231"/>
      <c r="CS126" s="231"/>
      <c r="CT126" s="231"/>
      <c r="CU126" s="245"/>
      <c r="CV126" s="275"/>
      <c r="CW126" s="231"/>
      <c r="CX126" s="231"/>
      <c r="CY126" s="231"/>
      <c r="CZ126" s="231"/>
      <c r="DA126" s="245"/>
      <c r="DB126" s="275"/>
      <c r="DC126" s="231"/>
      <c r="DD126" s="231"/>
      <c r="DE126" s="231"/>
      <c r="DF126" s="231"/>
      <c r="DG126" s="245"/>
      <c r="DI126" s="48"/>
      <c r="DJ126" s="44"/>
    </row>
    <row r="127" spans="4:114" ht="3" customHeight="1">
      <c r="D127" s="10"/>
      <c r="E127" s="287"/>
      <c r="F127" s="287"/>
      <c r="G127" s="287"/>
      <c r="H127" s="287"/>
      <c r="I127" s="287"/>
      <c r="J127" s="287"/>
      <c r="K127" s="287"/>
      <c r="L127" s="288"/>
      <c r="M127" s="249"/>
      <c r="N127" s="250"/>
      <c r="O127" s="275"/>
      <c r="P127" s="231"/>
      <c r="Q127" s="231"/>
      <c r="R127" s="245"/>
      <c r="S127" s="275"/>
      <c r="T127" s="231"/>
      <c r="U127" s="231"/>
      <c r="V127" s="231"/>
      <c r="W127" s="231"/>
      <c r="X127" s="245"/>
      <c r="Y127" s="275"/>
      <c r="Z127" s="231"/>
      <c r="AA127" s="231"/>
      <c r="AB127" s="231"/>
      <c r="AC127" s="231"/>
      <c r="AD127" s="245"/>
      <c r="AE127" s="275"/>
      <c r="AF127" s="231"/>
      <c r="AG127" s="231"/>
      <c r="AH127" s="231"/>
      <c r="AI127" s="231"/>
      <c r="AJ127" s="245"/>
      <c r="AM127" s="51"/>
      <c r="AO127" s="10"/>
      <c r="AP127" s="287"/>
      <c r="AQ127" s="287"/>
      <c r="AR127" s="287"/>
      <c r="AS127" s="287"/>
      <c r="AT127" s="287"/>
      <c r="AU127" s="287"/>
      <c r="AV127" s="287"/>
      <c r="AW127" s="288"/>
      <c r="AX127" s="249"/>
      <c r="AY127" s="250"/>
      <c r="AZ127" s="275"/>
      <c r="BA127" s="231"/>
      <c r="BB127" s="231"/>
      <c r="BC127" s="245"/>
      <c r="BD127" s="275"/>
      <c r="BE127" s="231"/>
      <c r="BF127" s="231"/>
      <c r="BG127" s="231"/>
      <c r="BH127" s="231"/>
      <c r="BI127" s="245"/>
      <c r="BJ127" s="275"/>
      <c r="BK127" s="231"/>
      <c r="BL127" s="231"/>
      <c r="BM127" s="231"/>
      <c r="BN127" s="231"/>
      <c r="BO127" s="245"/>
      <c r="BP127" s="275"/>
      <c r="BQ127" s="231"/>
      <c r="BR127" s="231"/>
      <c r="BS127" s="231"/>
      <c r="BT127" s="231"/>
      <c r="BU127" s="245"/>
      <c r="BW127" s="48"/>
      <c r="BX127" s="51"/>
      <c r="BZ127" s="10"/>
      <c r="CA127" s="287"/>
      <c r="CB127" s="287"/>
      <c r="CC127" s="287"/>
      <c r="CD127" s="287"/>
      <c r="CE127" s="287"/>
      <c r="CF127" s="287"/>
      <c r="CG127" s="287"/>
      <c r="CH127" s="287"/>
      <c r="CI127" s="288"/>
      <c r="CJ127" s="249"/>
      <c r="CK127" s="250"/>
      <c r="CL127" s="275"/>
      <c r="CM127" s="231"/>
      <c r="CN127" s="231"/>
      <c r="CO127" s="245"/>
      <c r="CP127" s="275"/>
      <c r="CQ127" s="231"/>
      <c r="CR127" s="231"/>
      <c r="CS127" s="231"/>
      <c r="CT127" s="231"/>
      <c r="CU127" s="245"/>
      <c r="CV127" s="275"/>
      <c r="CW127" s="231"/>
      <c r="CX127" s="231"/>
      <c r="CY127" s="231"/>
      <c r="CZ127" s="231"/>
      <c r="DA127" s="245"/>
      <c r="DB127" s="275"/>
      <c r="DC127" s="231"/>
      <c r="DD127" s="231"/>
      <c r="DE127" s="231"/>
      <c r="DF127" s="231"/>
      <c r="DG127" s="245"/>
      <c r="DI127" s="48"/>
      <c r="DJ127" s="44"/>
    </row>
    <row r="128" spans="4:114" ht="3" customHeight="1">
      <c r="D128" s="10"/>
      <c r="E128" s="287"/>
      <c r="F128" s="287"/>
      <c r="G128" s="287"/>
      <c r="H128" s="287"/>
      <c r="I128" s="287"/>
      <c r="J128" s="287"/>
      <c r="K128" s="287"/>
      <c r="L128" s="288"/>
      <c r="M128" s="249"/>
      <c r="N128" s="250"/>
      <c r="O128" s="275"/>
      <c r="P128" s="231"/>
      <c r="Q128" s="231"/>
      <c r="R128" s="245"/>
      <c r="S128" s="275"/>
      <c r="T128" s="231"/>
      <c r="U128" s="231"/>
      <c r="V128" s="231"/>
      <c r="W128" s="231"/>
      <c r="X128" s="245"/>
      <c r="Y128" s="275"/>
      <c r="Z128" s="231"/>
      <c r="AA128" s="231"/>
      <c r="AB128" s="231"/>
      <c r="AC128" s="231"/>
      <c r="AD128" s="245"/>
      <c r="AE128" s="275"/>
      <c r="AF128" s="231"/>
      <c r="AG128" s="231"/>
      <c r="AH128" s="231"/>
      <c r="AI128" s="231"/>
      <c r="AJ128" s="245"/>
      <c r="AM128" s="51"/>
      <c r="AO128" s="10"/>
      <c r="AP128" s="287"/>
      <c r="AQ128" s="287"/>
      <c r="AR128" s="287"/>
      <c r="AS128" s="287"/>
      <c r="AT128" s="287"/>
      <c r="AU128" s="287"/>
      <c r="AV128" s="287"/>
      <c r="AW128" s="288"/>
      <c r="AX128" s="249"/>
      <c r="AY128" s="250"/>
      <c r="AZ128" s="275"/>
      <c r="BA128" s="231"/>
      <c r="BB128" s="231"/>
      <c r="BC128" s="245"/>
      <c r="BD128" s="275"/>
      <c r="BE128" s="231"/>
      <c r="BF128" s="231"/>
      <c r="BG128" s="231"/>
      <c r="BH128" s="231"/>
      <c r="BI128" s="245"/>
      <c r="BJ128" s="275"/>
      <c r="BK128" s="231"/>
      <c r="BL128" s="231"/>
      <c r="BM128" s="231"/>
      <c r="BN128" s="231"/>
      <c r="BO128" s="245"/>
      <c r="BP128" s="275"/>
      <c r="BQ128" s="231"/>
      <c r="BR128" s="231"/>
      <c r="BS128" s="231"/>
      <c r="BT128" s="231"/>
      <c r="BU128" s="245"/>
      <c r="BW128" s="48"/>
      <c r="BX128" s="51"/>
      <c r="BZ128" s="10"/>
      <c r="CA128" s="287"/>
      <c r="CB128" s="287"/>
      <c r="CC128" s="287"/>
      <c r="CD128" s="287"/>
      <c r="CE128" s="287"/>
      <c r="CF128" s="287"/>
      <c r="CG128" s="287"/>
      <c r="CH128" s="287"/>
      <c r="CI128" s="288"/>
      <c r="CJ128" s="249"/>
      <c r="CK128" s="250"/>
      <c r="CL128" s="275"/>
      <c r="CM128" s="231"/>
      <c r="CN128" s="231"/>
      <c r="CO128" s="245"/>
      <c r="CP128" s="275"/>
      <c r="CQ128" s="231"/>
      <c r="CR128" s="231"/>
      <c r="CS128" s="231"/>
      <c r="CT128" s="231"/>
      <c r="CU128" s="245"/>
      <c r="CV128" s="275"/>
      <c r="CW128" s="231"/>
      <c r="CX128" s="231"/>
      <c r="CY128" s="231"/>
      <c r="CZ128" s="231"/>
      <c r="DA128" s="245"/>
      <c r="DB128" s="275"/>
      <c r="DC128" s="231"/>
      <c r="DD128" s="231"/>
      <c r="DE128" s="231"/>
      <c r="DF128" s="231"/>
      <c r="DG128" s="245"/>
      <c r="DI128" s="48"/>
      <c r="DJ128" s="44"/>
    </row>
    <row r="129" spans="4:114" ht="3" customHeight="1">
      <c r="D129" s="10"/>
      <c r="E129" s="287"/>
      <c r="F129" s="287"/>
      <c r="G129" s="287"/>
      <c r="H129" s="287"/>
      <c r="I129" s="287"/>
      <c r="J129" s="287"/>
      <c r="K129" s="287"/>
      <c r="L129" s="288"/>
      <c r="M129" s="249"/>
      <c r="N129" s="250"/>
      <c r="O129" s="275"/>
      <c r="P129" s="231"/>
      <c r="Q129" s="231"/>
      <c r="R129" s="245"/>
      <c r="S129" s="275"/>
      <c r="T129" s="231"/>
      <c r="U129" s="231"/>
      <c r="V129" s="231"/>
      <c r="W129" s="231"/>
      <c r="X129" s="245"/>
      <c r="Y129" s="275"/>
      <c r="Z129" s="231"/>
      <c r="AA129" s="231"/>
      <c r="AB129" s="231"/>
      <c r="AC129" s="231"/>
      <c r="AD129" s="245"/>
      <c r="AE129" s="275"/>
      <c r="AF129" s="231"/>
      <c r="AG129" s="231"/>
      <c r="AH129" s="231"/>
      <c r="AI129" s="231"/>
      <c r="AJ129" s="245"/>
      <c r="AM129" s="51"/>
      <c r="AO129" s="10"/>
      <c r="AP129" s="287"/>
      <c r="AQ129" s="287"/>
      <c r="AR129" s="287"/>
      <c r="AS129" s="287"/>
      <c r="AT129" s="287"/>
      <c r="AU129" s="287"/>
      <c r="AV129" s="287"/>
      <c r="AW129" s="288"/>
      <c r="AX129" s="249"/>
      <c r="AY129" s="250"/>
      <c r="AZ129" s="275"/>
      <c r="BA129" s="231"/>
      <c r="BB129" s="231"/>
      <c r="BC129" s="245"/>
      <c r="BD129" s="275"/>
      <c r="BE129" s="231"/>
      <c r="BF129" s="231"/>
      <c r="BG129" s="231"/>
      <c r="BH129" s="231"/>
      <c r="BI129" s="245"/>
      <c r="BJ129" s="275"/>
      <c r="BK129" s="231"/>
      <c r="BL129" s="231"/>
      <c r="BM129" s="231"/>
      <c r="BN129" s="231"/>
      <c r="BO129" s="245"/>
      <c r="BP129" s="275"/>
      <c r="BQ129" s="231"/>
      <c r="BR129" s="231"/>
      <c r="BS129" s="231"/>
      <c r="BT129" s="231"/>
      <c r="BU129" s="245"/>
      <c r="BW129" s="48"/>
      <c r="BX129" s="51"/>
      <c r="BZ129" s="10"/>
      <c r="CA129" s="287"/>
      <c r="CB129" s="287"/>
      <c r="CC129" s="287"/>
      <c r="CD129" s="287"/>
      <c r="CE129" s="287"/>
      <c r="CF129" s="287"/>
      <c r="CG129" s="287"/>
      <c r="CH129" s="287"/>
      <c r="CI129" s="288"/>
      <c r="CJ129" s="249"/>
      <c r="CK129" s="250"/>
      <c r="CL129" s="275"/>
      <c r="CM129" s="231"/>
      <c r="CN129" s="231"/>
      <c r="CO129" s="245"/>
      <c r="CP129" s="275"/>
      <c r="CQ129" s="231"/>
      <c r="CR129" s="231"/>
      <c r="CS129" s="231"/>
      <c r="CT129" s="231"/>
      <c r="CU129" s="245"/>
      <c r="CV129" s="275"/>
      <c r="CW129" s="231"/>
      <c r="CX129" s="231"/>
      <c r="CY129" s="231"/>
      <c r="CZ129" s="231"/>
      <c r="DA129" s="245"/>
      <c r="DB129" s="275"/>
      <c r="DC129" s="231"/>
      <c r="DD129" s="231"/>
      <c r="DE129" s="231"/>
      <c r="DF129" s="231"/>
      <c r="DG129" s="245"/>
      <c r="DI129" s="48"/>
      <c r="DJ129" s="44"/>
    </row>
    <row r="130" spans="4:114" ht="3" customHeight="1">
      <c r="D130" s="11"/>
      <c r="E130" s="313"/>
      <c r="F130" s="313"/>
      <c r="G130" s="313"/>
      <c r="H130" s="313"/>
      <c r="I130" s="313"/>
      <c r="J130" s="313"/>
      <c r="K130" s="313"/>
      <c r="L130" s="314"/>
      <c r="M130" s="251"/>
      <c r="N130" s="252"/>
      <c r="O130" s="276"/>
      <c r="P130" s="263"/>
      <c r="Q130" s="263"/>
      <c r="R130" s="282"/>
      <c r="S130" s="276"/>
      <c r="T130" s="263"/>
      <c r="U130" s="263"/>
      <c r="V130" s="263"/>
      <c r="W130" s="263"/>
      <c r="X130" s="282"/>
      <c r="Y130" s="276"/>
      <c r="Z130" s="263"/>
      <c r="AA130" s="263"/>
      <c r="AB130" s="263"/>
      <c r="AC130" s="263"/>
      <c r="AD130" s="282"/>
      <c r="AE130" s="276"/>
      <c r="AF130" s="263"/>
      <c r="AG130" s="263"/>
      <c r="AH130" s="263"/>
      <c r="AI130" s="263"/>
      <c r="AJ130" s="282"/>
      <c r="AM130" s="51"/>
      <c r="AO130" s="11"/>
      <c r="AP130" s="313"/>
      <c r="AQ130" s="313"/>
      <c r="AR130" s="313"/>
      <c r="AS130" s="313"/>
      <c r="AT130" s="313"/>
      <c r="AU130" s="313"/>
      <c r="AV130" s="313"/>
      <c r="AW130" s="314"/>
      <c r="AX130" s="251"/>
      <c r="AY130" s="252"/>
      <c r="AZ130" s="276"/>
      <c r="BA130" s="263"/>
      <c r="BB130" s="263"/>
      <c r="BC130" s="282"/>
      <c r="BD130" s="276"/>
      <c r="BE130" s="263"/>
      <c r="BF130" s="263"/>
      <c r="BG130" s="263"/>
      <c r="BH130" s="263"/>
      <c r="BI130" s="282"/>
      <c r="BJ130" s="276"/>
      <c r="BK130" s="263"/>
      <c r="BL130" s="263"/>
      <c r="BM130" s="263"/>
      <c r="BN130" s="263"/>
      <c r="BO130" s="282"/>
      <c r="BP130" s="276"/>
      <c r="BQ130" s="263"/>
      <c r="BR130" s="263"/>
      <c r="BS130" s="263"/>
      <c r="BT130" s="263"/>
      <c r="BU130" s="282"/>
      <c r="BW130" s="48"/>
      <c r="BX130" s="51"/>
      <c r="BZ130" s="11"/>
      <c r="CA130" s="313"/>
      <c r="CB130" s="313"/>
      <c r="CC130" s="313"/>
      <c r="CD130" s="313"/>
      <c r="CE130" s="313"/>
      <c r="CF130" s="313"/>
      <c r="CG130" s="313"/>
      <c r="CH130" s="313"/>
      <c r="CI130" s="314"/>
      <c r="CJ130" s="251"/>
      <c r="CK130" s="252"/>
      <c r="CL130" s="276"/>
      <c r="CM130" s="263"/>
      <c r="CN130" s="263"/>
      <c r="CO130" s="282"/>
      <c r="CP130" s="276"/>
      <c r="CQ130" s="263"/>
      <c r="CR130" s="263"/>
      <c r="CS130" s="263"/>
      <c r="CT130" s="263"/>
      <c r="CU130" s="282"/>
      <c r="CV130" s="276"/>
      <c r="CW130" s="263"/>
      <c r="CX130" s="263"/>
      <c r="CY130" s="263"/>
      <c r="CZ130" s="263"/>
      <c r="DA130" s="282"/>
      <c r="DB130" s="276"/>
      <c r="DC130" s="263"/>
      <c r="DD130" s="263"/>
      <c r="DE130" s="263"/>
      <c r="DF130" s="263"/>
      <c r="DG130" s="282"/>
      <c r="DI130" s="48"/>
      <c r="DJ130" s="44"/>
    </row>
    <row r="131" spans="4:114" ht="3.75" customHeight="1">
      <c r="D131" s="2"/>
      <c r="E131" s="311"/>
      <c r="F131" s="311"/>
      <c r="G131" s="311"/>
      <c r="H131" s="311"/>
      <c r="I131" s="311"/>
      <c r="J131" s="311"/>
      <c r="K131" s="311"/>
      <c r="L131" s="312"/>
      <c r="M131" s="247">
        <v>4</v>
      </c>
      <c r="N131" s="248"/>
      <c r="O131" s="241"/>
      <c r="P131" s="235"/>
      <c r="Q131" s="235"/>
      <c r="R131" s="236"/>
      <c r="S131" s="241"/>
      <c r="T131" s="235"/>
      <c r="U131" s="235"/>
      <c r="V131" s="235"/>
      <c r="W131" s="235"/>
      <c r="X131" s="236"/>
      <c r="Y131" s="241"/>
      <c r="Z131" s="235"/>
      <c r="AA131" s="235"/>
      <c r="AB131" s="235"/>
      <c r="AC131" s="235"/>
      <c r="AD131" s="236"/>
      <c r="AE131" s="241"/>
      <c r="AF131" s="235"/>
      <c r="AG131" s="235"/>
      <c r="AH131" s="235"/>
      <c r="AI131" s="235"/>
      <c r="AJ131" s="236"/>
      <c r="AM131" s="51"/>
      <c r="AO131" s="2"/>
      <c r="AP131" s="311"/>
      <c r="AQ131" s="311"/>
      <c r="AR131" s="311"/>
      <c r="AS131" s="311"/>
      <c r="AT131" s="311"/>
      <c r="AU131" s="311"/>
      <c r="AV131" s="311"/>
      <c r="AW131" s="312"/>
      <c r="AX131" s="247">
        <v>4</v>
      </c>
      <c r="AY131" s="248"/>
      <c r="AZ131" s="241"/>
      <c r="BA131" s="235"/>
      <c r="BB131" s="235"/>
      <c r="BC131" s="236"/>
      <c r="BD131" s="241"/>
      <c r="BE131" s="235"/>
      <c r="BF131" s="235"/>
      <c r="BG131" s="235"/>
      <c r="BH131" s="235"/>
      <c r="BI131" s="236"/>
      <c r="BJ131" s="241"/>
      <c r="BK131" s="235"/>
      <c r="BL131" s="235"/>
      <c r="BM131" s="235"/>
      <c r="BN131" s="235"/>
      <c r="BO131" s="236"/>
      <c r="BP131" s="241"/>
      <c r="BQ131" s="235"/>
      <c r="BR131" s="235"/>
      <c r="BS131" s="235"/>
      <c r="BT131" s="235"/>
      <c r="BU131" s="236"/>
      <c r="BW131" s="48"/>
      <c r="BX131" s="51"/>
      <c r="BZ131" s="2"/>
      <c r="CA131" s="311"/>
      <c r="CB131" s="311"/>
      <c r="CC131" s="311"/>
      <c r="CD131" s="311"/>
      <c r="CE131" s="311"/>
      <c r="CF131" s="311"/>
      <c r="CG131" s="311"/>
      <c r="CH131" s="311"/>
      <c r="CI131" s="312"/>
      <c r="CJ131" s="247">
        <v>4</v>
      </c>
      <c r="CK131" s="248"/>
      <c r="CL131" s="241"/>
      <c r="CM131" s="235"/>
      <c r="CN131" s="235"/>
      <c r="CO131" s="236"/>
      <c r="CP131" s="241"/>
      <c r="CQ131" s="235"/>
      <c r="CR131" s="235"/>
      <c r="CS131" s="235"/>
      <c r="CT131" s="235"/>
      <c r="CU131" s="236"/>
      <c r="CV131" s="241"/>
      <c r="CW131" s="235"/>
      <c r="CX131" s="235"/>
      <c r="CY131" s="235"/>
      <c r="CZ131" s="235"/>
      <c r="DA131" s="236"/>
      <c r="DB131" s="241"/>
      <c r="DC131" s="235"/>
      <c r="DD131" s="235"/>
      <c r="DE131" s="235"/>
      <c r="DF131" s="235"/>
      <c r="DG131" s="236"/>
      <c r="DI131" s="48"/>
      <c r="DJ131" s="44"/>
    </row>
    <row r="132" spans="4:114" ht="3" customHeight="1">
      <c r="D132" s="10"/>
      <c r="E132" s="287"/>
      <c r="F132" s="287"/>
      <c r="G132" s="287"/>
      <c r="H132" s="287"/>
      <c r="I132" s="287"/>
      <c r="J132" s="287"/>
      <c r="K132" s="287"/>
      <c r="L132" s="288"/>
      <c r="M132" s="249"/>
      <c r="N132" s="250"/>
      <c r="O132" s="242"/>
      <c r="P132" s="237"/>
      <c r="Q132" s="237"/>
      <c r="R132" s="238"/>
      <c r="S132" s="242"/>
      <c r="T132" s="237"/>
      <c r="U132" s="237"/>
      <c r="V132" s="237"/>
      <c r="W132" s="237"/>
      <c r="X132" s="238"/>
      <c r="Y132" s="242"/>
      <c r="Z132" s="237"/>
      <c r="AA132" s="237"/>
      <c r="AB132" s="237"/>
      <c r="AC132" s="237"/>
      <c r="AD132" s="238"/>
      <c r="AE132" s="242"/>
      <c r="AF132" s="237"/>
      <c r="AG132" s="237"/>
      <c r="AH132" s="237"/>
      <c r="AI132" s="237"/>
      <c r="AJ132" s="238"/>
      <c r="AM132" s="51"/>
      <c r="AO132" s="10"/>
      <c r="AP132" s="287"/>
      <c r="AQ132" s="287"/>
      <c r="AR132" s="287"/>
      <c r="AS132" s="287"/>
      <c r="AT132" s="287"/>
      <c r="AU132" s="287"/>
      <c r="AV132" s="287"/>
      <c r="AW132" s="288"/>
      <c r="AX132" s="249"/>
      <c r="AY132" s="250"/>
      <c r="AZ132" s="242"/>
      <c r="BA132" s="237"/>
      <c r="BB132" s="237"/>
      <c r="BC132" s="238"/>
      <c r="BD132" s="242"/>
      <c r="BE132" s="237"/>
      <c r="BF132" s="237"/>
      <c r="BG132" s="237"/>
      <c r="BH132" s="237"/>
      <c r="BI132" s="238"/>
      <c r="BJ132" s="242"/>
      <c r="BK132" s="237"/>
      <c r="BL132" s="237"/>
      <c r="BM132" s="237"/>
      <c r="BN132" s="237"/>
      <c r="BO132" s="238"/>
      <c r="BP132" s="242"/>
      <c r="BQ132" s="237"/>
      <c r="BR132" s="237"/>
      <c r="BS132" s="237"/>
      <c r="BT132" s="237"/>
      <c r="BU132" s="238"/>
      <c r="BW132" s="48"/>
      <c r="BX132" s="51"/>
      <c r="BZ132" s="10"/>
      <c r="CA132" s="287"/>
      <c r="CB132" s="287"/>
      <c r="CC132" s="287"/>
      <c r="CD132" s="287"/>
      <c r="CE132" s="287"/>
      <c r="CF132" s="287"/>
      <c r="CG132" s="287"/>
      <c r="CH132" s="287"/>
      <c r="CI132" s="288"/>
      <c r="CJ132" s="249"/>
      <c r="CK132" s="250"/>
      <c r="CL132" s="242"/>
      <c r="CM132" s="237"/>
      <c r="CN132" s="237"/>
      <c r="CO132" s="238"/>
      <c r="CP132" s="242"/>
      <c r="CQ132" s="237"/>
      <c r="CR132" s="237"/>
      <c r="CS132" s="237"/>
      <c r="CT132" s="237"/>
      <c r="CU132" s="238"/>
      <c r="CV132" s="242"/>
      <c r="CW132" s="237"/>
      <c r="CX132" s="237"/>
      <c r="CY132" s="237"/>
      <c r="CZ132" s="237"/>
      <c r="DA132" s="238"/>
      <c r="DB132" s="242"/>
      <c r="DC132" s="237"/>
      <c r="DD132" s="237"/>
      <c r="DE132" s="237"/>
      <c r="DF132" s="237"/>
      <c r="DG132" s="238"/>
      <c r="DI132" s="48"/>
      <c r="DJ132" s="44"/>
    </row>
    <row r="133" spans="4:114" ht="3" customHeight="1">
      <c r="D133" s="10"/>
      <c r="E133" s="287"/>
      <c r="F133" s="287"/>
      <c r="G133" s="287"/>
      <c r="H133" s="287"/>
      <c r="I133" s="287"/>
      <c r="J133" s="287"/>
      <c r="K133" s="287"/>
      <c r="L133" s="288"/>
      <c r="M133" s="249"/>
      <c r="N133" s="250"/>
      <c r="O133" s="242"/>
      <c r="P133" s="237"/>
      <c r="Q133" s="237"/>
      <c r="R133" s="238"/>
      <c r="S133" s="242"/>
      <c r="T133" s="237"/>
      <c r="U133" s="237"/>
      <c r="V133" s="237"/>
      <c r="W133" s="237"/>
      <c r="X133" s="238"/>
      <c r="Y133" s="242"/>
      <c r="Z133" s="237"/>
      <c r="AA133" s="237"/>
      <c r="AB133" s="237"/>
      <c r="AC133" s="237"/>
      <c r="AD133" s="238"/>
      <c r="AE133" s="242"/>
      <c r="AF133" s="237"/>
      <c r="AG133" s="237"/>
      <c r="AH133" s="237"/>
      <c r="AI133" s="237"/>
      <c r="AJ133" s="238"/>
      <c r="AM133" s="51"/>
      <c r="AO133" s="10"/>
      <c r="AP133" s="287"/>
      <c r="AQ133" s="287"/>
      <c r="AR133" s="287"/>
      <c r="AS133" s="287"/>
      <c r="AT133" s="287"/>
      <c r="AU133" s="287"/>
      <c r="AV133" s="287"/>
      <c r="AW133" s="288"/>
      <c r="AX133" s="249"/>
      <c r="AY133" s="250"/>
      <c r="AZ133" s="242"/>
      <c r="BA133" s="237"/>
      <c r="BB133" s="237"/>
      <c r="BC133" s="238"/>
      <c r="BD133" s="242"/>
      <c r="BE133" s="237"/>
      <c r="BF133" s="237"/>
      <c r="BG133" s="237"/>
      <c r="BH133" s="237"/>
      <c r="BI133" s="238"/>
      <c r="BJ133" s="242"/>
      <c r="BK133" s="237"/>
      <c r="BL133" s="237"/>
      <c r="BM133" s="237"/>
      <c r="BN133" s="237"/>
      <c r="BO133" s="238"/>
      <c r="BP133" s="242"/>
      <c r="BQ133" s="237"/>
      <c r="BR133" s="237"/>
      <c r="BS133" s="237"/>
      <c r="BT133" s="237"/>
      <c r="BU133" s="238"/>
      <c r="BW133" s="48"/>
      <c r="BX133" s="51"/>
      <c r="BZ133" s="10"/>
      <c r="CA133" s="287"/>
      <c r="CB133" s="287"/>
      <c r="CC133" s="287"/>
      <c r="CD133" s="287"/>
      <c r="CE133" s="287"/>
      <c r="CF133" s="287"/>
      <c r="CG133" s="287"/>
      <c r="CH133" s="287"/>
      <c r="CI133" s="288"/>
      <c r="CJ133" s="249"/>
      <c r="CK133" s="250"/>
      <c r="CL133" s="242"/>
      <c r="CM133" s="237"/>
      <c r="CN133" s="237"/>
      <c r="CO133" s="238"/>
      <c r="CP133" s="242"/>
      <c r="CQ133" s="237"/>
      <c r="CR133" s="237"/>
      <c r="CS133" s="237"/>
      <c r="CT133" s="237"/>
      <c r="CU133" s="238"/>
      <c r="CV133" s="242"/>
      <c r="CW133" s="237"/>
      <c r="CX133" s="237"/>
      <c r="CY133" s="237"/>
      <c r="CZ133" s="237"/>
      <c r="DA133" s="238"/>
      <c r="DB133" s="242"/>
      <c r="DC133" s="237"/>
      <c r="DD133" s="237"/>
      <c r="DE133" s="237"/>
      <c r="DF133" s="237"/>
      <c r="DG133" s="238"/>
      <c r="DI133" s="48"/>
      <c r="DJ133" s="44"/>
    </row>
    <row r="134" spans="4:114" ht="3" customHeight="1">
      <c r="D134" s="10"/>
      <c r="E134" s="287"/>
      <c r="F134" s="287"/>
      <c r="G134" s="287"/>
      <c r="H134" s="287"/>
      <c r="I134" s="287"/>
      <c r="J134" s="287"/>
      <c r="K134" s="287"/>
      <c r="L134" s="288"/>
      <c r="M134" s="249"/>
      <c r="N134" s="250"/>
      <c r="O134" s="242"/>
      <c r="P134" s="237"/>
      <c r="Q134" s="237"/>
      <c r="R134" s="238"/>
      <c r="S134" s="242"/>
      <c r="T134" s="237"/>
      <c r="U134" s="237"/>
      <c r="V134" s="237"/>
      <c r="W134" s="237"/>
      <c r="X134" s="238"/>
      <c r="Y134" s="242"/>
      <c r="Z134" s="237"/>
      <c r="AA134" s="237"/>
      <c r="AB134" s="237"/>
      <c r="AC134" s="237"/>
      <c r="AD134" s="238"/>
      <c r="AE134" s="242"/>
      <c r="AF134" s="237"/>
      <c r="AG134" s="237"/>
      <c r="AH134" s="237"/>
      <c r="AI134" s="237"/>
      <c r="AJ134" s="238"/>
      <c r="AM134" s="51"/>
      <c r="AO134" s="10"/>
      <c r="AP134" s="287"/>
      <c r="AQ134" s="287"/>
      <c r="AR134" s="287"/>
      <c r="AS134" s="287"/>
      <c r="AT134" s="287"/>
      <c r="AU134" s="287"/>
      <c r="AV134" s="287"/>
      <c r="AW134" s="288"/>
      <c r="AX134" s="249"/>
      <c r="AY134" s="250"/>
      <c r="AZ134" s="242"/>
      <c r="BA134" s="237"/>
      <c r="BB134" s="237"/>
      <c r="BC134" s="238"/>
      <c r="BD134" s="242"/>
      <c r="BE134" s="237"/>
      <c r="BF134" s="237"/>
      <c r="BG134" s="237"/>
      <c r="BH134" s="237"/>
      <c r="BI134" s="238"/>
      <c r="BJ134" s="242"/>
      <c r="BK134" s="237"/>
      <c r="BL134" s="237"/>
      <c r="BM134" s="237"/>
      <c r="BN134" s="237"/>
      <c r="BO134" s="238"/>
      <c r="BP134" s="242"/>
      <c r="BQ134" s="237"/>
      <c r="BR134" s="237"/>
      <c r="BS134" s="237"/>
      <c r="BT134" s="237"/>
      <c r="BU134" s="238"/>
      <c r="BW134" s="48"/>
      <c r="BX134" s="51"/>
      <c r="BZ134" s="10"/>
      <c r="CA134" s="287"/>
      <c r="CB134" s="287"/>
      <c r="CC134" s="287"/>
      <c r="CD134" s="287"/>
      <c r="CE134" s="287"/>
      <c r="CF134" s="287"/>
      <c r="CG134" s="287"/>
      <c r="CH134" s="287"/>
      <c r="CI134" s="288"/>
      <c r="CJ134" s="249"/>
      <c r="CK134" s="250"/>
      <c r="CL134" s="242"/>
      <c r="CM134" s="237"/>
      <c r="CN134" s="237"/>
      <c r="CO134" s="238"/>
      <c r="CP134" s="242"/>
      <c r="CQ134" s="237"/>
      <c r="CR134" s="237"/>
      <c r="CS134" s="237"/>
      <c r="CT134" s="237"/>
      <c r="CU134" s="238"/>
      <c r="CV134" s="242"/>
      <c r="CW134" s="237"/>
      <c r="CX134" s="237"/>
      <c r="CY134" s="237"/>
      <c r="CZ134" s="237"/>
      <c r="DA134" s="238"/>
      <c r="DB134" s="242"/>
      <c r="DC134" s="237"/>
      <c r="DD134" s="237"/>
      <c r="DE134" s="237"/>
      <c r="DF134" s="237"/>
      <c r="DG134" s="238"/>
      <c r="DI134" s="48"/>
      <c r="DJ134" s="44"/>
    </row>
    <row r="135" spans="4:114" ht="3" customHeight="1">
      <c r="D135" s="10"/>
      <c r="E135" s="287"/>
      <c r="F135" s="287"/>
      <c r="G135" s="287"/>
      <c r="H135" s="287"/>
      <c r="I135" s="287"/>
      <c r="J135" s="287"/>
      <c r="K135" s="287"/>
      <c r="L135" s="288"/>
      <c r="M135" s="249"/>
      <c r="N135" s="250"/>
      <c r="O135" s="242"/>
      <c r="P135" s="237"/>
      <c r="Q135" s="237"/>
      <c r="R135" s="238"/>
      <c r="S135" s="242"/>
      <c r="T135" s="237"/>
      <c r="U135" s="237"/>
      <c r="V135" s="237"/>
      <c r="W135" s="237"/>
      <c r="X135" s="238"/>
      <c r="Y135" s="242"/>
      <c r="Z135" s="237"/>
      <c r="AA135" s="237"/>
      <c r="AB135" s="237"/>
      <c r="AC135" s="237"/>
      <c r="AD135" s="238"/>
      <c r="AE135" s="242"/>
      <c r="AF135" s="237"/>
      <c r="AG135" s="237"/>
      <c r="AH135" s="237"/>
      <c r="AI135" s="237"/>
      <c r="AJ135" s="238"/>
      <c r="AM135" s="51"/>
      <c r="AO135" s="10"/>
      <c r="AP135" s="287"/>
      <c r="AQ135" s="287"/>
      <c r="AR135" s="287"/>
      <c r="AS135" s="287"/>
      <c r="AT135" s="287"/>
      <c r="AU135" s="287"/>
      <c r="AV135" s="287"/>
      <c r="AW135" s="288"/>
      <c r="AX135" s="249"/>
      <c r="AY135" s="250"/>
      <c r="AZ135" s="242"/>
      <c r="BA135" s="237"/>
      <c r="BB135" s="237"/>
      <c r="BC135" s="238"/>
      <c r="BD135" s="242"/>
      <c r="BE135" s="237"/>
      <c r="BF135" s="237"/>
      <c r="BG135" s="237"/>
      <c r="BH135" s="237"/>
      <c r="BI135" s="238"/>
      <c r="BJ135" s="242"/>
      <c r="BK135" s="237"/>
      <c r="BL135" s="237"/>
      <c r="BM135" s="237"/>
      <c r="BN135" s="237"/>
      <c r="BO135" s="238"/>
      <c r="BP135" s="242"/>
      <c r="BQ135" s="237"/>
      <c r="BR135" s="237"/>
      <c r="BS135" s="237"/>
      <c r="BT135" s="237"/>
      <c r="BU135" s="238"/>
      <c r="BW135" s="48"/>
      <c r="BX135" s="51"/>
      <c r="BZ135" s="10"/>
      <c r="CA135" s="287"/>
      <c r="CB135" s="287"/>
      <c r="CC135" s="287"/>
      <c r="CD135" s="287"/>
      <c r="CE135" s="287"/>
      <c r="CF135" s="287"/>
      <c r="CG135" s="287"/>
      <c r="CH135" s="287"/>
      <c r="CI135" s="288"/>
      <c r="CJ135" s="249"/>
      <c r="CK135" s="250"/>
      <c r="CL135" s="242"/>
      <c r="CM135" s="237"/>
      <c r="CN135" s="237"/>
      <c r="CO135" s="238"/>
      <c r="CP135" s="242"/>
      <c r="CQ135" s="237"/>
      <c r="CR135" s="237"/>
      <c r="CS135" s="237"/>
      <c r="CT135" s="237"/>
      <c r="CU135" s="238"/>
      <c r="CV135" s="242"/>
      <c r="CW135" s="237"/>
      <c r="CX135" s="237"/>
      <c r="CY135" s="237"/>
      <c r="CZ135" s="237"/>
      <c r="DA135" s="238"/>
      <c r="DB135" s="242"/>
      <c r="DC135" s="237"/>
      <c r="DD135" s="237"/>
      <c r="DE135" s="237"/>
      <c r="DF135" s="237"/>
      <c r="DG135" s="238"/>
      <c r="DI135" s="48"/>
      <c r="DJ135" s="44"/>
    </row>
    <row r="136" spans="4:114" ht="3" customHeight="1">
      <c r="D136" s="10"/>
      <c r="E136" s="287"/>
      <c r="F136" s="287"/>
      <c r="G136" s="287"/>
      <c r="H136" s="287"/>
      <c r="I136" s="287"/>
      <c r="J136" s="287"/>
      <c r="K136" s="287"/>
      <c r="L136" s="288"/>
      <c r="M136" s="249"/>
      <c r="N136" s="250"/>
      <c r="O136" s="242"/>
      <c r="P136" s="237"/>
      <c r="Q136" s="237"/>
      <c r="R136" s="238"/>
      <c r="S136" s="242"/>
      <c r="T136" s="237"/>
      <c r="U136" s="237"/>
      <c r="V136" s="237"/>
      <c r="W136" s="237"/>
      <c r="X136" s="238"/>
      <c r="Y136" s="242"/>
      <c r="Z136" s="237"/>
      <c r="AA136" s="237"/>
      <c r="AB136" s="237"/>
      <c r="AC136" s="237"/>
      <c r="AD136" s="238"/>
      <c r="AE136" s="242"/>
      <c r="AF136" s="237"/>
      <c r="AG136" s="237"/>
      <c r="AH136" s="237"/>
      <c r="AI136" s="237"/>
      <c r="AJ136" s="238"/>
      <c r="AM136" s="51"/>
      <c r="AO136" s="10"/>
      <c r="AP136" s="287"/>
      <c r="AQ136" s="287"/>
      <c r="AR136" s="287"/>
      <c r="AS136" s="287"/>
      <c r="AT136" s="287"/>
      <c r="AU136" s="287"/>
      <c r="AV136" s="287"/>
      <c r="AW136" s="288"/>
      <c r="AX136" s="249"/>
      <c r="AY136" s="250"/>
      <c r="AZ136" s="242"/>
      <c r="BA136" s="237"/>
      <c r="BB136" s="237"/>
      <c r="BC136" s="238"/>
      <c r="BD136" s="242"/>
      <c r="BE136" s="237"/>
      <c r="BF136" s="237"/>
      <c r="BG136" s="237"/>
      <c r="BH136" s="237"/>
      <c r="BI136" s="238"/>
      <c r="BJ136" s="242"/>
      <c r="BK136" s="237"/>
      <c r="BL136" s="237"/>
      <c r="BM136" s="237"/>
      <c r="BN136" s="237"/>
      <c r="BO136" s="238"/>
      <c r="BP136" s="242"/>
      <c r="BQ136" s="237"/>
      <c r="BR136" s="237"/>
      <c r="BS136" s="237"/>
      <c r="BT136" s="237"/>
      <c r="BU136" s="238"/>
      <c r="BW136" s="48"/>
      <c r="BX136" s="51"/>
      <c r="BZ136" s="10"/>
      <c r="CA136" s="287"/>
      <c r="CB136" s="287"/>
      <c r="CC136" s="287"/>
      <c r="CD136" s="287"/>
      <c r="CE136" s="287"/>
      <c r="CF136" s="287"/>
      <c r="CG136" s="287"/>
      <c r="CH136" s="287"/>
      <c r="CI136" s="288"/>
      <c r="CJ136" s="249"/>
      <c r="CK136" s="250"/>
      <c r="CL136" s="242"/>
      <c r="CM136" s="237"/>
      <c r="CN136" s="237"/>
      <c r="CO136" s="238"/>
      <c r="CP136" s="242"/>
      <c r="CQ136" s="237"/>
      <c r="CR136" s="237"/>
      <c r="CS136" s="237"/>
      <c r="CT136" s="237"/>
      <c r="CU136" s="238"/>
      <c r="CV136" s="242"/>
      <c r="CW136" s="237"/>
      <c r="CX136" s="237"/>
      <c r="CY136" s="237"/>
      <c r="CZ136" s="237"/>
      <c r="DA136" s="238"/>
      <c r="DB136" s="242"/>
      <c r="DC136" s="237"/>
      <c r="DD136" s="237"/>
      <c r="DE136" s="237"/>
      <c r="DF136" s="237"/>
      <c r="DG136" s="238"/>
      <c r="DI136" s="48"/>
      <c r="DJ136" s="44"/>
    </row>
    <row r="137" spans="4:114" ht="3" customHeight="1">
      <c r="D137" s="10"/>
      <c r="E137" s="287"/>
      <c r="F137" s="287"/>
      <c r="G137" s="287"/>
      <c r="H137" s="287"/>
      <c r="I137" s="287"/>
      <c r="J137" s="287"/>
      <c r="K137" s="287"/>
      <c r="L137" s="288"/>
      <c r="M137" s="249"/>
      <c r="N137" s="250"/>
      <c r="O137" s="242"/>
      <c r="P137" s="237"/>
      <c r="Q137" s="237"/>
      <c r="R137" s="238"/>
      <c r="S137" s="242"/>
      <c r="T137" s="237"/>
      <c r="U137" s="237"/>
      <c r="V137" s="237"/>
      <c r="W137" s="237"/>
      <c r="X137" s="238"/>
      <c r="Y137" s="242"/>
      <c r="Z137" s="237"/>
      <c r="AA137" s="237"/>
      <c r="AB137" s="237"/>
      <c r="AC137" s="237"/>
      <c r="AD137" s="238"/>
      <c r="AE137" s="242"/>
      <c r="AF137" s="237"/>
      <c r="AG137" s="237"/>
      <c r="AH137" s="237"/>
      <c r="AI137" s="237"/>
      <c r="AJ137" s="238"/>
      <c r="AM137" s="51"/>
      <c r="AO137" s="10"/>
      <c r="AP137" s="287"/>
      <c r="AQ137" s="287"/>
      <c r="AR137" s="287"/>
      <c r="AS137" s="287"/>
      <c r="AT137" s="287"/>
      <c r="AU137" s="287"/>
      <c r="AV137" s="287"/>
      <c r="AW137" s="288"/>
      <c r="AX137" s="249"/>
      <c r="AY137" s="250"/>
      <c r="AZ137" s="242"/>
      <c r="BA137" s="237"/>
      <c r="BB137" s="237"/>
      <c r="BC137" s="238"/>
      <c r="BD137" s="242"/>
      <c r="BE137" s="237"/>
      <c r="BF137" s="237"/>
      <c r="BG137" s="237"/>
      <c r="BH137" s="237"/>
      <c r="BI137" s="238"/>
      <c r="BJ137" s="242"/>
      <c r="BK137" s="237"/>
      <c r="BL137" s="237"/>
      <c r="BM137" s="237"/>
      <c r="BN137" s="237"/>
      <c r="BO137" s="238"/>
      <c r="BP137" s="242"/>
      <c r="BQ137" s="237"/>
      <c r="BR137" s="237"/>
      <c r="BS137" s="237"/>
      <c r="BT137" s="237"/>
      <c r="BU137" s="238"/>
      <c r="BW137" s="48"/>
      <c r="BX137" s="51"/>
      <c r="BZ137" s="10"/>
      <c r="CA137" s="287"/>
      <c r="CB137" s="287"/>
      <c r="CC137" s="287"/>
      <c r="CD137" s="287"/>
      <c r="CE137" s="287"/>
      <c r="CF137" s="287"/>
      <c r="CG137" s="287"/>
      <c r="CH137" s="287"/>
      <c r="CI137" s="288"/>
      <c r="CJ137" s="249"/>
      <c r="CK137" s="250"/>
      <c r="CL137" s="242"/>
      <c r="CM137" s="237"/>
      <c r="CN137" s="237"/>
      <c r="CO137" s="238"/>
      <c r="CP137" s="242"/>
      <c r="CQ137" s="237"/>
      <c r="CR137" s="237"/>
      <c r="CS137" s="237"/>
      <c r="CT137" s="237"/>
      <c r="CU137" s="238"/>
      <c r="CV137" s="242"/>
      <c r="CW137" s="237"/>
      <c r="CX137" s="237"/>
      <c r="CY137" s="237"/>
      <c r="CZ137" s="237"/>
      <c r="DA137" s="238"/>
      <c r="DB137" s="242"/>
      <c r="DC137" s="237"/>
      <c r="DD137" s="237"/>
      <c r="DE137" s="237"/>
      <c r="DF137" s="237"/>
      <c r="DG137" s="238"/>
      <c r="DI137" s="48"/>
      <c r="DJ137" s="44"/>
    </row>
    <row r="138" spans="4:114" ht="3" customHeight="1">
      <c r="D138" s="10"/>
      <c r="E138" s="289"/>
      <c r="F138" s="289"/>
      <c r="G138" s="289"/>
      <c r="H138" s="289"/>
      <c r="I138" s="289"/>
      <c r="J138" s="289"/>
      <c r="K138" s="289"/>
      <c r="L138" s="290"/>
      <c r="M138" s="307"/>
      <c r="N138" s="308"/>
      <c r="O138" s="243"/>
      <c r="P138" s="239"/>
      <c r="Q138" s="239"/>
      <c r="R138" s="240"/>
      <c r="S138" s="243"/>
      <c r="T138" s="239"/>
      <c r="U138" s="239"/>
      <c r="V138" s="239"/>
      <c r="W138" s="239"/>
      <c r="X138" s="240"/>
      <c r="Y138" s="243"/>
      <c r="Z138" s="239"/>
      <c r="AA138" s="239"/>
      <c r="AB138" s="239"/>
      <c r="AC138" s="239"/>
      <c r="AD138" s="240"/>
      <c r="AE138" s="243"/>
      <c r="AF138" s="239"/>
      <c r="AG138" s="239"/>
      <c r="AH138" s="239"/>
      <c r="AI138" s="239"/>
      <c r="AJ138" s="240"/>
      <c r="AM138" s="51"/>
      <c r="AO138" s="10"/>
      <c r="AP138" s="289"/>
      <c r="AQ138" s="289"/>
      <c r="AR138" s="289"/>
      <c r="AS138" s="289"/>
      <c r="AT138" s="289"/>
      <c r="AU138" s="289"/>
      <c r="AV138" s="289"/>
      <c r="AW138" s="290"/>
      <c r="AX138" s="307"/>
      <c r="AY138" s="308"/>
      <c r="AZ138" s="243"/>
      <c r="BA138" s="239"/>
      <c r="BB138" s="239"/>
      <c r="BC138" s="240"/>
      <c r="BD138" s="243"/>
      <c r="BE138" s="239"/>
      <c r="BF138" s="239"/>
      <c r="BG138" s="239"/>
      <c r="BH138" s="239"/>
      <c r="BI138" s="240"/>
      <c r="BJ138" s="243"/>
      <c r="BK138" s="239"/>
      <c r="BL138" s="239"/>
      <c r="BM138" s="239"/>
      <c r="BN138" s="239"/>
      <c r="BO138" s="240"/>
      <c r="BP138" s="243"/>
      <c r="BQ138" s="239"/>
      <c r="BR138" s="239"/>
      <c r="BS138" s="239"/>
      <c r="BT138" s="239"/>
      <c r="BU138" s="240"/>
      <c r="BW138" s="48"/>
      <c r="BX138" s="51"/>
      <c r="BZ138" s="10"/>
      <c r="CA138" s="289"/>
      <c r="CB138" s="289"/>
      <c r="CC138" s="289"/>
      <c r="CD138" s="289"/>
      <c r="CE138" s="289"/>
      <c r="CF138" s="289"/>
      <c r="CG138" s="289"/>
      <c r="CH138" s="289"/>
      <c r="CI138" s="290"/>
      <c r="CJ138" s="307"/>
      <c r="CK138" s="308"/>
      <c r="CL138" s="243"/>
      <c r="CM138" s="239"/>
      <c r="CN138" s="239"/>
      <c r="CO138" s="240"/>
      <c r="CP138" s="243"/>
      <c r="CQ138" s="239"/>
      <c r="CR138" s="239"/>
      <c r="CS138" s="239"/>
      <c r="CT138" s="239"/>
      <c r="CU138" s="240"/>
      <c r="CV138" s="243"/>
      <c r="CW138" s="239"/>
      <c r="CX138" s="239"/>
      <c r="CY138" s="239"/>
      <c r="CZ138" s="239"/>
      <c r="DA138" s="240"/>
      <c r="DB138" s="243"/>
      <c r="DC138" s="239"/>
      <c r="DD138" s="239"/>
      <c r="DE138" s="239"/>
      <c r="DF138" s="239"/>
      <c r="DG138" s="240"/>
      <c r="DI138" s="48"/>
      <c r="DJ138" s="44"/>
    </row>
    <row r="139" spans="4:114" ht="3" customHeight="1">
      <c r="D139" s="14"/>
      <c r="E139" s="285" t="s">
        <v>14</v>
      </c>
      <c r="F139" s="285"/>
      <c r="G139" s="285"/>
      <c r="H139" s="285"/>
      <c r="I139" s="285"/>
      <c r="J139" s="285"/>
      <c r="K139" s="285"/>
      <c r="L139" s="286"/>
      <c r="M139" s="309">
        <v>5</v>
      </c>
      <c r="N139" s="310"/>
      <c r="O139" s="283" t="str">
        <f>入力シート!$S$18</f>
        <v/>
      </c>
      <c r="P139" s="229"/>
      <c r="Q139" s="229" t="str">
        <f>入力シート!$T$18</f>
        <v/>
      </c>
      <c r="R139" s="244"/>
      <c r="S139" s="283" t="str">
        <f>入力シート!$U$18</f>
        <v/>
      </c>
      <c r="T139" s="229"/>
      <c r="U139" s="229" t="str">
        <f>入力シート!$V$18</f>
        <v/>
      </c>
      <c r="V139" s="229"/>
      <c r="W139" s="229" t="str">
        <f>入力シート!$W$18</f>
        <v/>
      </c>
      <c r="X139" s="244"/>
      <c r="Y139" s="283" t="str">
        <f>入力シート!$X$18</f>
        <v/>
      </c>
      <c r="Z139" s="229"/>
      <c r="AA139" s="229" t="str">
        <f>入力シート!$Y$18</f>
        <v/>
      </c>
      <c r="AB139" s="229"/>
      <c r="AC139" s="229" t="str">
        <f>入力シート!$Z$18</f>
        <v/>
      </c>
      <c r="AD139" s="244"/>
      <c r="AE139" s="283" t="str">
        <f>入力シート!$AA$18</f>
        <v/>
      </c>
      <c r="AF139" s="229"/>
      <c r="AG139" s="229" t="str">
        <f>入力シート!$AB$18</f>
        <v/>
      </c>
      <c r="AH139" s="229"/>
      <c r="AI139" s="229" t="str">
        <f>入力シート!$AC$18</f>
        <v>0</v>
      </c>
      <c r="AJ139" s="230"/>
      <c r="AM139" s="51"/>
      <c r="AO139" s="14"/>
      <c r="AP139" s="285" t="s">
        <v>14</v>
      </c>
      <c r="AQ139" s="285"/>
      <c r="AR139" s="285"/>
      <c r="AS139" s="285"/>
      <c r="AT139" s="285"/>
      <c r="AU139" s="285"/>
      <c r="AV139" s="285"/>
      <c r="AW139" s="286"/>
      <c r="AX139" s="309">
        <v>5</v>
      </c>
      <c r="AY139" s="310"/>
      <c r="AZ139" s="283" t="str">
        <f>入力シート!$S$18</f>
        <v/>
      </c>
      <c r="BA139" s="229"/>
      <c r="BB139" s="229" t="str">
        <f>入力シート!$T$18</f>
        <v/>
      </c>
      <c r="BC139" s="244"/>
      <c r="BD139" s="283" t="str">
        <f>入力シート!$U$18</f>
        <v/>
      </c>
      <c r="BE139" s="229"/>
      <c r="BF139" s="229" t="str">
        <f>入力シート!$V$18</f>
        <v/>
      </c>
      <c r="BG139" s="229"/>
      <c r="BH139" s="229" t="str">
        <f>入力シート!$W$18</f>
        <v/>
      </c>
      <c r="BI139" s="244"/>
      <c r="BJ139" s="283" t="str">
        <f>入力シート!$X$18</f>
        <v/>
      </c>
      <c r="BK139" s="229"/>
      <c r="BL139" s="229" t="str">
        <f>入力シート!$Y$18</f>
        <v/>
      </c>
      <c r="BM139" s="229"/>
      <c r="BN139" s="229" t="str">
        <f>入力シート!$Z$18</f>
        <v/>
      </c>
      <c r="BO139" s="244"/>
      <c r="BP139" s="283" t="str">
        <f>入力シート!$AA$18</f>
        <v/>
      </c>
      <c r="BQ139" s="229"/>
      <c r="BR139" s="229" t="str">
        <f>入力シート!$AB$18</f>
        <v/>
      </c>
      <c r="BS139" s="229"/>
      <c r="BT139" s="229" t="str">
        <f>入力シート!$AC$18</f>
        <v>0</v>
      </c>
      <c r="BU139" s="230"/>
      <c r="BW139" s="48"/>
      <c r="BX139" s="51"/>
      <c r="BZ139" s="14"/>
      <c r="CA139" s="285" t="s">
        <v>14</v>
      </c>
      <c r="CB139" s="285"/>
      <c r="CC139" s="285"/>
      <c r="CD139" s="285"/>
      <c r="CE139" s="285"/>
      <c r="CF139" s="285"/>
      <c r="CG139" s="285"/>
      <c r="CH139" s="285"/>
      <c r="CI139" s="286"/>
      <c r="CJ139" s="309">
        <v>5</v>
      </c>
      <c r="CK139" s="310"/>
      <c r="CL139" s="283" t="str">
        <f>入力シート!$S$18</f>
        <v/>
      </c>
      <c r="CM139" s="229"/>
      <c r="CN139" s="229" t="str">
        <f>入力シート!$T$18</f>
        <v/>
      </c>
      <c r="CO139" s="244"/>
      <c r="CP139" s="283" t="str">
        <f>入力シート!$U$18</f>
        <v/>
      </c>
      <c r="CQ139" s="229"/>
      <c r="CR139" s="229" t="str">
        <f>入力シート!$V$18</f>
        <v/>
      </c>
      <c r="CS139" s="229"/>
      <c r="CT139" s="229" t="str">
        <f>入力シート!$W$18</f>
        <v/>
      </c>
      <c r="CU139" s="244"/>
      <c r="CV139" s="283" t="str">
        <f>入力シート!$X$18</f>
        <v/>
      </c>
      <c r="CW139" s="229"/>
      <c r="CX139" s="229" t="str">
        <f>入力シート!$Y$18</f>
        <v/>
      </c>
      <c r="CY139" s="229"/>
      <c r="CZ139" s="229" t="str">
        <f>入力シート!$Z$18</f>
        <v/>
      </c>
      <c r="DA139" s="244"/>
      <c r="DB139" s="283" t="str">
        <f>入力シート!$AA$18</f>
        <v/>
      </c>
      <c r="DC139" s="229"/>
      <c r="DD139" s="229" t="str">
        <f>入力シート!$AB$18</f>
        <v/>
      </c>
      <c r="DE139" s="229"/>
      <c r="DF139" s="229" t="str">
        <f>入力シート!$AC$18</f>
        <v>0</v>
      </c>
      <c r="DG139" s="230"/>
      <c r="DI139" s="48"/>
      <c r="DJ139" s="44"/>
    </row>
    <row r="140" spans="4:114" ht="3.75" customHeight="1">
      <c r="D140" s="15"/>
      <c r="E140" s="287"/>
      <c r="F140" s="287"/>
      <c r="G140" s="287"/>
      <c r="H140" s="287"/>
      <c r="I140" s="287"/>
      <c r="J140" s="287"/>
      <c r="K140" s="287"/>
      <c r="L140" s="288"/>
      <c r="M140" s="249"/>
      <c r="N140" s="250"/>
      <c r="O140" s="275"/>
      <c r="P140" s="231"/>
      <c r="Q140" s="231"/>
      <c r="R140" s="245"/>
      <c r="S140" s="275"/>
      <c r="T140" s="231"/>
      <c r="U140" s="231"/>
      <c r="V140" s="231"/>
      <c r="W140" s="231"/>
      <c r="X140" s="245"/>
      <c r="Y140" s="275"/>
      <c r="Z140" s="231"/>
      <c r="AA140" s="231"/>
      <c r="AB140" s="231"/>
      <c r="AC140" s="231"/>
      <c r="AD140" s="245"/>
      <c r="AE140" s="275"/>
      <c r="AF140" s="231"/>
      <c r="AG140" s="231"/>
      <c r="AH140" s="231"/>
      <c r="AI140" s="231"/>
      <c r="AJ140" s="232"/>
      <c r="AM140" s="51"/>
      <c r="AO140" s="15"/>
      <c r="AP140" s="287"/>
      <c r="AQ140" s="287"/>
      <c r="AR140" s="287"/>
      <c r="AS140" s="287"/>
      <c r="AT140" s="287"/>
      <c r="AU140" s="287"/>
      <c r="AV140" s="287"/>
      <c r="AW140" s="288"/>
      <c r="AX140" s="249"/>
      <c r="AY140" s="250"/>
      <c r="AZ140" s="275"/>
      <c r="BA140" s="231"/>
      <c r="BB140" s="231"/>
      <c r="BC140" s="245"/>
      <c r="BD140" s="275"/>
      <c r="BE140" s="231"/>
      <c r="BF140" s="231"/>
      <c r="BG140" s="231"/>
      <c r="BH140" s="231"/>
      <c r="BI140" s="245"/>
      <c r="BJ140" s="275"/>
      <c r="BK140" s="231"/>
      <c r="BL140" s="231"/>
      <c r="BM140" s="231"/>
      <c r="BN140" s="231"/>
      <c r="BO140" s="245"/>
      <c r="BP140" s="275"/>
      <c r="BQ140" s="231"/>
      <c r="BR140" s="231"/>
      <c r="BS140" s="231"/>
      <c r="BT140" s="231"/>
      <c r="BU140" s="232"/>
      <c r="BW140" s="48"/>
      <c r="BX140" s="51"/>
      <c r="BZ140" s="15"/>
      <c r="CA140" s="287"/>
      <c r="CB140" s="287"/>
      <c r="CC140" s="287"/>
      <c r="CD140" s="287"/>
      <c r="CE140" s="287"/>
      <c r="CF140" s="287"/>
      <c r="CG140" s="287"/>
      <c r="CH140" s="287"/>
      <c r="CI140" s="288"/>
      <c r="CJ140" s="249"/>
      <c r="CK140" s="250"/>
      <c r="CL140" s="275"/>
      <c r="CM140" s="231"/>
      <c r="CN140" s="231"/>
      <c r="CO140" s="245"/>
      <c r="CP140" s="275"/>
      <c r="CQ140" s="231"/>
      <c r="CR140" s="231"/>
      <c r="CS140" s="231"/>
      <c r="CT140" s="231"/>
      <c r="CU140" s="245"/>
      <c r="CV140" s="275"/>
      <c r="CW140" s="231"/>
      <c r="CX140" s="231"/>
      <c r="CY140" s="231"/>
      <c r="CZ140" s="231"/>
      <c r="DA140" s="245"/>
      <c r="DB140" s="275"/>
      <c r="DC140" s="231"/>
      <c r="DD140" s="231"/>
      <c r="DE140" s="231"/>
      <c r="DF140" s="231"/>
      <c r="DG140" s="232"/>
      <c r="DI140" s="48"/>
      <c r="DJ140" s="44"/>
    </row>
    <row r="141" spans="4:114" ht="3" customHeight="1">
      <c r="D141" s="15"/>
      <c r="E141" s="287"/>
      <c r="F141" s="287"/>
      <c r="G141" s="287"/>
      <c r="H141" s="287"/>
      <c r="I141" s="287"/>
      <c r="J141" s="287"/>
      <c r="K141" s="287"/>
      <c r="L141" s="288"/>
      <c r="M141" s="249"/>
      <c r="N141" s="250"/>
      <c r="O141" s="275"/>
      <c r="P141" s="231"/>
      <c r="Q141" s="231"/>
      <c r="R141" s="245"/>
      <c r="S141" s="275"/>
      <c r="T141" s="231"/>
      <c r="U141" s="231"/>
      <c r="V141" s="231"/>
      <c r="W141" s="231"/>
      <c r="X141" s="245"/>
      <c r="Y141" s="275"/>
      <c r="Z141" s="231"/>
      <c r="AA141" s="231"/>
      <c r="AB141" s="231"/>
      <c r="AC141" s="231"/>
      <c r="AD141" s="245"/>
      <c r="AE141" s="275"/>
      <c r="AF141" s="231"/>
      <c r="AG141" s="231"/>
      <c r="AH141" s="231"/>
      <c r="AI141" s="231"/>
      <c r="AJ141" s="232"/>
      <c r="AM141" s="51"/>
      <c r="AO141" s="15"/>
      <c r="AP141" s="287"/>
      <c r="AQ141" s="287"/>
      <c r="AR141" s="287"/>
      <c r="AS141" s="287"/>
      <c r="AT141" s="287"/>
      <c r="AU141" s="287"/>
      <c r="AV141" s="287"/>
      <c r="AW141" s="288"/>
      <c r="AX141" s="249"/>
      <c r="AY141" s="250"/>
      <c r="AZ141" s="275"/>
      <c r="BA141" s="231"/>
      <c r="BB141" s="231"/>
      <c r="BC141" s="245"/>
      <c r="BD141" s="275"/>
      <c r="BE141" s="231"/>
      <c r="BF141" s="231"/>
      <c r="BG141" s="231"/>
      <c r="BH141" s="231"/>
      <c r="BI141" s="245"/>
      <c r="BJ141" s="275"/>
      <c r="BK141" s="231"/>
      <c r="BL141" s="231"/>
      <c r="BM141" s="231"/>
      <c r="BN141" s="231"/>
      <c r="BO141" s="245"/>
      <c r="BP141" s="275"/>
      <c r="BQ141" s="231"/>
      <c r="BR141" s="231"/>
      <c r="BS141" s="231"/>
      <c r="BT141" s="231"/>
      <c r="BU141" s="232"/>
      <c r="BW141" s="48"/>
      <c r="BX141" s="51"/>
      <c r="BZ141" s="15"/>
      <c r="CA141" s="287"/>
      <c r="CB141" s="287"/>
      <c r="CC141" s="287"/>
      <c r="CD141" s="287"/>
      <c r="CE141" s="287"/>
      <c r="CF141" s="287"/>
      <c r="CG141" s="287"/>
      <c r="CH141" s="287"/>
      <c r="CI141" s="288"/>
      <c r="CJ141" s="249"/>
      <c r="CK141" s="250"/>
      <c r="CL141" s="275"/>
      <c r="CM141" s="231"/>
      <c r="CN141" s="231"/>
      <c r="CO141" s="245"/>
      <c r="CP141" s="275"/>
      <c r="CQ141" s="231"/>
      <c r="CR141" s="231"/>
      <c r="CS141" s="231"/>
      <c r="CT141" s="231"/>
      <c r="CU141" s="245"/>
      <c r="CV141" s="275"/>
      <c r="CW141" s="231"/>
      <c r="CX141" s="231"/>
      <c r="CY141" s="231"/>
      <c r="CZ141" s="231"/>
      <c r="DA141" s="245"/>
      <c r="DB141" s="275"/>
      <c r="DC141" s="231"/>
      <c r="DD141" s="231"/>
      <c r="DE141" s="231"/>
      <c r="DF141" s="231"/>
      <c r="DG141" s="232"/>
      <c r="DI141" s="48"/>
      <c r="DJ141" s="44"/>
    </row>
    <row r="142" spans="4:114" ht="3" customHeight="1">
      <c r="D142" s="15"/>
      <c r="E142" s="287"/>
      <c r="F142" s="287"/>
      <c r="G142" s="287"/>
      <c r="H142" s="287"/>
      <c r="I142" s="287"/>
      <c r="J142" s="287"/>
      <c r="K142" s="287"/>
      <c r="L142" s="288"/>
      <c r="M142" s="249"/>
      <c r="N142" s="250"/>
      <c r="O142" s="275"/>
      <c r="P142" s="231"/>
      <c r="Q142" s="231"/>
      <c r="R142" s="245"/>
      <c r="S142" s="275"/>
      <c r="T142" s="231"/>
      <c r="U142" s="231"/>
      <c r="V142" s="231"/>
      <c r="W142" s="231"/>
      <c r="X142" s="245"/>
      <c r="Y142" s="275"/>
      <c r="Z142" s="231"/>
      <c r="AA142" s="231"/>
      <c r="AB142" s="231"/>
      <c r="AC142" s="231"/>
      <c r="AD142" s="245"/>
      <c r="AE142" s="275"/>
      <c r="AF142" s="231"/>
      <c r="AG142" s="231"/>
      <c r="AH142" s="231"/>
      <c r="AI142" s="231"/>
      <c r="AJ142" s="232"/>
      <c r="AM142" s="51"/>
      <c r="AO142" s="15"/>
      <c r="AP142" s="287"/>
      <c r="AQ142" s="287"/>
      <c r="AR142" s="287"/>
      <c r="AS142" s="287"/>
      <c r="AT142" s="287"/>
      <c r="AU142" s="287"/>
      <c r="AV142" s="287"/>
      <c r="AW142" s="288"/>
      <c r="AX142" s="249"/>
      <c r="AY142" s="250"/>
      <c r="AZ142" s="275"/>
      <c r="BA142" s="231"/>
      <c r="BB142" s="231"/>
      <c r="BC142" s="245"/>
      <c r="BD142" s="275"/>
      <c r="BE142" s="231"/>
      <c r="BF142" s="231"/>
      <c r="BG142" s="231"/>
      <c r="BH142" s="231"/>
      <c r="BI142" s="245"/>
      <c r="BJ142" s="275"/>
      <c r="BK142" s="231"/>
      <c r="BL142" s="231"/>
      <c r="BM142" s="231"/>
      <c r="BN142" s="231"/>
      <c r="BO142" s="245"/>
      <c r="BP142" s="275"/>
      <c r="BQ142" s="231"/>
      <c r="BR142" s="231"/>
      <c r="BS142" s="231"/>
      <c r="BT142" s="231"/>
      <c r="BU142" s="232"/>
      <c r="BW142" s="48"/>
      <c r="BX142" s="51"/>
      <c r="BZ142" s="15"/>
      <c r="CA142" s="287"/>
      <c r="CB142" s="287"/>
      <c r="CC142" s="287"/>
      <c r="CD142" s="287"/>
      <c r="CE142" s="287"/>
      <c r="CF142" s="287"/>
      <c r="CG142" s="287"/>
      <c r="CH142" s="287"/>
      <c r="CI142" s="288"/>
      <c r="CJ142" s="249"/>
      <c r="CK142" s="250"/>
      <c r="CL142" s="275"/>
      <c r="CM142" s="231"/>
      <c r="CN142" s="231"/>
      <c r="CO142" s="245"/>
      <c r="CP142" s="275"/>
      <c r="CQ142" s="231"/>
      <c r="CR142" s="231"/>
      <c r="CS142" s="231"/>
      <c r="CT142" s="231"/>
      <c r="CU142" s="245"/>
      <c r="CV142" s="275"/>
      <c r="CW142" s="231"/>
      <c r="CX142" s="231"/>
      <c r="CY142" s="231"/>
      <c r="CZ142" s="231"/>
      <c r="DA142" s="245"/>
      <c r="DB142" s="275"/>
      <c r="DC142" s="231"/>
      <c r="DD142" s="231"/>
      <c r="DE142" s="231"/>
      <c r="DF142" s="231"/>
      <c r="DG142" s="232"/>
      <c r="DI142" s="48"/>
      <c r="DJ142" s="44"/>
    </row>
    <row r="143" spans="4:114" ht="3" customHeight="1">
      <c r="D143" s="15"/>
      <c r="E143" s="287"/>
      <c r="F143" s="287"/>
      <c r="G143" s="287"/>
      <c r="H143" s="287"/>
      <c r="I143" s="287"/>
      <c r="J143" s="287"/>
      <c r="K143" s="287"/>
      <c r="L143" s="288"/>
      <c r="M143" s="249"/>
      <c r="N143" s="250"/>
      <c r="O143" s="275"/>
      <c r="P143" s="231"/>
      <c r="Q143" s="231"/>
      <c r="R143" s="245"/>
      <c r="S143" s="275"/>
      <c r="T143" s="231"/>
      <c r="U143" s="231"/>
      <c r="V143" s="231"/>
      <c r="W143" s="231"/>
      <c r="X143" s="245"/>
      <c r="Y143" s="275"/>
      <c r="Z143" s="231"/>
      <c r="AA143" s="231"/>
      <c r="AB143" s="231"/>
      <c r="AC143" s="231"/>
      <c r="AD143" s="245"/>
      <c r="AE143" s="275"/>
      <c r="AF143" s="231"/>
      <c r="AG143" s="231"/>
      <c r="AH143" s="231"/>
      <c r="AI143" s="231"/>
      <c r="AJ143" s="232"/>
      <c r="AM143" s="51"/>
      <c r="AO143" s="15"/>
      <c r="AP143" s="287"/>
      <c r="AQ143" s="287"/>
      <c r="AR143" s="287"/>
      <c r="AS143" s="287"/>
      <c r="AT143" s="287"/>
      <c r="AU143" s="287"/>
      <c r="AV143" s="287"/>
      <c r="AW143" s="288"/>
      <c r="AX143" s="249"/>
      <c r="AY143" s="250"/>
      <c r="AZ143" s="275"/>
      <c r="BA143" s="231"/>
      <c r="BB143" s="231"/>
      <c r="BC143" s="245"/>
      <c r="BD143" s="275"/>
      <c r="BE143" s="231"/>
      <c r="BF143" s="231"/>
      <c r="BG143" s="231"/>
      <c r="BH143" s="231"/>
      <c r="BI143" s="245"/>
      <c r="BJ143" s="275"/>
      <c r="BK143" s="231"/>
      <c r="BL143" s="231"/>
      <c r="BM143" s="231"/>
      <c r="BN143" s="231"/>
      <c r="BO143" s="245"/>
      <c r="BP143" s="275"/>
      <c r="BQ143" s="231"/>
      <c r="BR143" s="231"/>
      <c r="BS143" s="231"/>
      <c r="BT143" s="231"/>
      <c r="BU143" s="232"/>
      <c r="BW143" s="48"/>
      <c r="BX143" s="51"/>
      <c r="BZ143" s="15"/>
      <c r="CA143" s="287"/>
      <c r="CB143" s="287"/>
      <c r="CC143" s="287"/>
      <c r="CD143" s="287"/>
      <c r="CE143" s="287"/>
      <c r="CF143" s="287"/>
      <c r="CG143" s="287"/>
      <c r="CH143" s="287"/>
      <c r="CI143" s="288"/>
      <c r="CJ143" s="249"/>
      <c r="CK143" s="250"/>
      <c r="CL143" s="275"/>
      <c r="CM143" s="231"/>
      <c r="CN143" s="231"/>
      <c r="CO143" s="245"/>
      <c r="CP143" s="275"/>
      <c r="CQ143" s="231"/>
      <c r="CR143" s="231"/>
      <c r="CS143" s="231"/>
      <c r="CT143" s="231"/>
      <c r="CU143" s="245"/>
      <c r="CV143" s="275"/>
      <c r="CW143" s="231"/>
      <c r="CX143" s="231"/>
      <c r="CY143" s="231"/>
      <c r="CZ143" s="231"/>
      <c r="DA143" s="245"/>
      <c r="DB143" s="275"/>
      <c r="DC143" s="231"/>
      <c r="DD143" s="231"/>
      <c r="DE143" s="231"/>
      <c r="DF143" s="231"/>
      <c r="DG143" s="232"/>
      <c r="DI143" s="48"/>
      <c r="DJ143" s="44"/>
    </row>
    <row r="144" spans="4:114" ht="3" customHeight="1">
      <c r="D144" s="15"/>
      <c r="E144" s="287"/>
      <c r="F144" s="287"/>
      <c r="G144" s="287"/>
      <c r="H144" s="287"/>
      <c r="I144" s="287"/>
      <c r="J144" s="287"/>
      <c r="K144" s="287"/>
      <c r="L144" s="288"/>
      <c r="M144" s="249"/>
      <c r="N144" s="250"/>
      <c r="O144" s="275"/>
      <c r="P144" s="231"/>
      <c r="Q144" s="231"/>
      <c r="R144" s="245"/>
      <c r="S144" s="275"/>
      <c r="T144" s="231"/>
      <c r="U144" s="231"/>
      <c r="V144" s="231"/>
      <c r="W144" s="231"/>
      <c r="X144" s="245"/>
      <c r="Y144" s="275"/>
      <c r="Z144" s="231"/>
      <c r="AA144" s="231"/>
      <c r="AB144" s="231"/>
      <c r="AC144" s="231"/>
      <c r="AD144" s="245"/>
      <c r="AE144" s="275"/>
      <c r="AF144" s="231"/>
      <c r="AG144" s="231"/>
      <c r="AH144" s="231"/>
      <c r="AI144" s="231"/>
      <c r="AJ144" s="232"/>
      <c r="AM144" s="51"/>
      <c r="AO144" s="15"/>
      <c r="AP144" s="287"/>
      <c r="AQ144" s="287"/>
      <c r="AR144" s="287"/>
      <c r="AS144" s="287"/>
      <c r="AT144" s="287"/>
      <c r="AU144" s="287"/>
      <c r="AV144" s="287"/>
      <c r="AW144" s="288"/>
      <c r="AX144" s="249"/>
      <c r="AY144" s="250"/>
      <c r="AZ144" s="275"/>
      <c r="BA144" s="231"/>
      <c r="BB144" s="231"/>
      <c r="BC144" s="245"/>
      <c r="BD144" s="275"/>
      <c r="BE144" s="231"/>
      <c r="BF144" s="231"/>
      <c r="BG144" s="231"/>
      <c r="BH144" s="231"/>
      <c r="BI144" s="245"/>
      <c r="BJ144" s="275"/>
      <c r="BK144" s="231"/>
      <c r="BL144" s="231"/>
      <c r="BM144" s="231"/>
      <c r="BN144" s="231"/>
      <c r="BO144" s="245"/>
      <c r="BP144" s="275"/>
      <c r="BQ144" s="231"/>
      <c r="BR144" s="231"/>
      <c r="BS144" s="231"/>
      <c r="BT144" s="231"/>
      <c r="BU144" s="232"/>
      <c r="BW144" s="48"/>
      <c r="BX144" s="51"/>
      <c r="BZ144" s="15"/>
      <c r="CA144" s="287"/>
      <c r="CB144" s="287"/>
      <c r="CC144" s="287"/>
      <c r="CD144" s="287"/>
      <c r="CE144" s="287"/>
      <c r="CF144" s="287"/>
      <c r="CG144" s="287"/>
      <c r="CH144" s="287"/>
      <c r="CI144" s="288"/>
      <c r="CJ144" s="249"/>
      <c r="CK144" s="250"/>
      <c r="CL144" s="275"/>
      <c r="CM144" s="231"/>
      <c r="CN144" s="231"/>
      <c r="CO144" s="245"/>
      <c r="CP144" s="275"/>
      <c r="CQ144" s="231"/>
      <c r="CR144" s="231"/>
      <c r="CS144" s="231"/>
      <c r="CT144" s="231"/>
      <c r="CU144" s="245"/>
      <c r="CV144" s="275"/>
      <c r="CW144" s="231"/>
      <c r="CX144" s="231"/>
      <c r="CY144" s="231"/>
      <c r="CZ144" s="231"/>
      <c r="DA144" s="245"/>
      <c r="DB144" s="275"/>
      <c r="DC144" s="231"/>
      <c r="DD144" s="231"/>
      <c r="DE144" s="231"/>
      <c r="DF144" s="231"/>
      <c r="DG144" s="232"/>
      <c r="DI144" s="48"/>
      <c r="DJ144" s="44"/>
    </row>
    <row r="145" spans="4:114" ht="3" customHeight="1">
      <c r="D145" s="15"/>
      <c r="E145" s="287"/>
      <c r="F145" s="287"/>
      <c r="G145" s="287"/>
      <c r="H145" s="287"/>
      <c r="I145" s="287"/>
      <c r="J145" s="287"/>
      <c r="K145" s="287"/>
      <c r="L145" s="288"/>
      <c r="M145" s="249"/>
      <c r="N145" s="250"/>
      <c r="O145" s="275"/>
      <c r="P145" s="231"/>
      <c r="Q145" s="231"/>
      <c r="R145" s="245"/>
      <c r="S145" s="275"/>
      <c r="T145" s="231"/>
      <c r="U145" s="231"/>
      <c r="V145" s="231"/>
      <c r="W145" s="231"/>
      <c r="X145" s="245"/>
      <c r="Y145" s="275"/>
      <c r="Z145" s="231"/>
      <c r="AA145" s="231"/>
      <c r="AB145" s="231"/>
      <c r="AC145" s="231"/>
      <c r="AD145" s="245"/>
      <c r="AE145" s="275"/>
      <c r="AF145" s="231"/>
      <c r="AG145" s="231"/>
      <c r="AH145" s="231"/>
      <c r="AI145" s="231"/>
      <c r="AJ145" s="232"/>
      <c r="AM145" s="51"/>
      <c r="AO145" s="15"/>
      <c r="AP145" s="287"/>
      <c r="AQ145" s="287"/>
      <c r="AR145" s="287"/>
      <c r="AS145" s="287"/>
      <c r="AT145" s="287"/>
      <c r="AU145" s="287"/>
      <c r="AV145" s="287"/>
      <c r="AW145" s="288"/>
      <c r="AX145" s="249"/>
      <c r="AY145" s="250"/>
      <c r="AZ145" s="275"/>
      <c r="BA145" s="231"/>
      <c r="BB145" s="231"/>
      <c r="BC145" s="245"/>
      <c r="BD145" s="275"/>
      <c r="BE145" s="231"/>
      <c r="BF145" s="231"/>
      <c r="BG145" s="231"/>
      <c r="BH145" s="231"/>
      <c r="BI145" s="245"/>
      <c r="BJ145" s="275"/>
      <c r="BK145" s="231"/>
      <c r="BL145" s="231"/>
      <c r="BM145" s="231"/>
      <c r="BN145" s="231"/>
      <c r="BO145" s="245"/>
      <c r="BP145" s="275"/>
      <c r="BQ145" s="231"/>
      <c r="BR145" s="231"/>
      <c r="BS145" s="231"/>
      <c r="BT145" s="231"/>
      <c r="BU145" s="232"/>
      <c r="BW145" s="48"/>
      <c r="BX145" s="51"/>
      <c r="BZ145" s="15"/>
      <c r="CA145" s="287"/>
      <c r="CB145" s="287"/>
      <c r="CC145" s="287"/>
      <c r="CD145" s="287"/>
      <c r="CE145" s="287"/>
      <c r="CF145" s="287"/>
      <c r="CG145" s="287"/>
      <c r="CH145" s="287"/>
      <c r="CI145" s="288"/>
      <c r="CJ145" s="249"/>
      <c r="CK145" s="250"/>
      <c r="CL145" s="275"/>
      <c r="CM145" s="231"/>
      <c r="CN145" s="231"/>
      <c r="CO145" s="245"/>
      <c r="CP145" s="275"/>
      <c r="CQ145" s="231"/>
      <c r="CR145" s="231"/>
      <c r="CS145" s="231"/>
      <c r="CT145" s="231"/>
      <c r="CU145" s="245"/>
      <c r="CV145" s="275"/>
      <c r="CW145" s="231"/>
      <c r="CX145" s="231"/>
      <c r="CY145" s="231"/>
      <c r="CZ145" s="231"/>
      <c r="DA145" s="245"/>
      <c r="DB145" s="275"/>
      <c r="DC145" s="231"/>
      <c r="DD145" s="231"/>
      <c r="DE145" s="231"/>
      <c r="DF145" s="231"/>
      <c r="DG145" s="232"/>
      <c r="DI145" s="48"/>
      <c r="DJ145" s="44"/>
    </row>
    <row r="146" spans="4:114" ht="3" customHeight="1">
      <c r="D146" s="16"/>
      <c r="E146" s="289"/>
      <c r="F146" s="289"/>
      <c r="G146" s="289"/>
      <c r="H146" s="289"/>
      <c r="I146" s="289"/>
      <c r="J146" s="289"/>
      <c r="K146" s="289"/>
      <c r="L146" s="290"/>
      <c r="M146" s="307"/>
      <c r="N146" s="308"/>
      <c r="O146" s="284"/>
      <c r="P146" s="233"/>
      <c r="Q146" s="233"/>
      <c r="R146" s="246"/>
      <c r="S146" s="284"/>
      <c r="T146" s="233"/>
      <c r="U146" s="233"/>
      <c r="V146" s="233"/>
      <c r="W146" s="233"/>
      <c r="X146" s="246"/>
      <c r="Y146" s="284"/>
      <c r="Z146" s="233"/>
      <c r="AA146" s="233"/>
      <c r="AB146" s="233"/>
      <c r="AC146" s="233"/>
      <c r="AD146" s="246"/>
      <c r="AE146" s="284"/>
      <c r="AF146" s="233"/>
      <c r="AG146" s="233"/>
      <c r="AH146" s="233"/>
      <c r="AI146" s="233"/>
      <c r="AJ146" s="234"/>
      <c r="AM146" s="51"/>
      <c r="AO146" s="16"/>
      <c r="AP146" s="289"/>
      <c r="AQ146" s="289"/>
      <c r="AR146" s="289"/>
      <c r="AS146" s="289"/>
      <c r="AT146" s="289"/>
      <c r="AU146" s="289"/>
      <c r="AV146" s="289"/>
      <c r="AW146" s="290"/>
      <c r="AX146" s="307"/>
      <c r="AY146" s="308"/>
      <c r="AZ146" s="284"/>
      <c r="BA146" s="233"/>
      <c r="BB146" s="233"/>
      <c r="BC146" s="246"/>
      <c r="BD146" s="284"/>
      <c r="BE146" s="233"/>
      <c r="BF146" s="233"/>
      <c r="BG146" s="233"/>
      <c r="BH146" s="233"/>
      <c r="BI146" s="246"/>
      <c r="BJ146" s="284"/>
      <c r="BK146" s="233"/>
      <c r="BL146" s="233"/>
      <c r="BM146" s="233"/>
      <c r="BN146" s="233"/>
      <c r="BO146" s="246"/>
      <c r="BP146" s="284"/>
      <c r="BQ146" s="233"/>
      <c r="BR146" s="233"/>
      <c r="BS146" s="233"/>
      <c r="BT146" s="233"/>
      <c r="BU146" s="234"/>
      <c r="BW146" s="48"/>
      <c r="BX146" s="51"/>
      <c r="BZ146" s="16"/>
      <c r="CA146" s="289"/>
      <c r="CB146" s="289"/>
      <c r="CC146" s="289"/>
      <c r="CD146" s="289"/>
      <c r="CE146" s="289"/>
      <c r="CF146" s="289"/>
      <c r="CG146" s="289"/>
      <c r="CH146" s="289"/>
      <c r="CI146" s="290"/>
      <c r="CJ146" s="307"/>
      <c r="CK146" s="308"/>
      <c r="CL146" s="284"/>
      <c r="CM146" s="233"/>
      <c r="CN146" s="233"/>
      <c r="CO146" s="246"/>
      <c r="CP146" s="284"/>
      <c r="CQ146" s="233"/>
      <c r="CR146" s="233"/>
      <c r="CS146" s="233"/>
      <c r="CT146" s="233"/>
      <c r="CU146" s="246"/>
      <c r="CV146" s="284"/>
      <c r="CW146" s="233"/>
      <c r="CX146" s="233"/>
      <c r="CY146" s="233"/>
      <c r="CZ146" s="233"/>
      <c r="DA146" s="246"/>
      <c r="DB146" s="284"/>
      <c r="DC146" s="233"/>
      <c r="DD146" s="233"/>
      <c r="DE146" s="233"/>
      <c r="DF146" s="233"/>
      <c r="DG146" s="234"/>
      <c r="DI146" s="48"/>
      <c r="DJ146" s="44"/>
    </row>
    <row r="147" spans="4:114" ht="3" customHeight="1">
      <c r="D147" s="300" t="s">
        <v>21</v>
      </c>
      <c r="E147" s="301"/>
      <c r="F147" s="301"/>
      <c r="G147" s="301"/>
      <c r="H147" s="301"/>
      <c r="I147" s="302"/>
      <c r="J147" s="217" t="str">
        <f>入力シート!$E$12</f>
        <v>令和</v>
      </c>
      <c r="K147" s="218"/>
      <c r="L147" s="401">
        <f>IF(入力シート!$F$12=1,"元",入力シート!$F$12)</f>
        <v>0</v>
      </c>
      <c r="M147" s="401"/>
      <c r="N147" s="401"/>
      <c r="O147" s="401">
        <f>入力シート!$H$12</f>
        <v>0</v>
      </c>
      <c r="P147" s="401"/>
      <c r="Q147" s="401"/>
      <c r="R147" s="401">
        <f>入力シート!$J$12</f>
        <v>0</v>
      </c>
      <c r="S147" s="401"/>
      <c r="T147" s="401"/>
      <c r="U147" s="17"/>
      <c r="V147" s="292" t="s">
        <v>24</v>
      </c>
      <c r="W147" s="293"/>
      <c r="X147" s="391" t="str">
        <f>入力シート!$S$19</f>
        <v>この納付書は使用できません。</v>
      </c>
      <c r="Y147" s="392"/>
      <c r="Z147" s="392"/>
      <c r="AA147" s="392"/>
      <c r="AB147" s="392"/>
      <c r="AC147" s="392"/>
      <c r="AD147" s="392"/>
      <c r="AE147" s="392"/>
      <c r="AF147" s="392"/>
      <c r="AG147" s="392"/>
      <c r="AH147" s="392"/>
      <c r="AI147" s="392"/>
      <c r="AJ147" s="393"/>
      <c r="AM147" s="51"/>
      <c r="AO147" s="300" t="s">
        <v>21</v>
      </c>
      <c r="AP147" s="301"/>
      <c r="AQ147" s="301"/>
      <c r="AR147" s="301"/>
      <c r="AS147" s="301"/>
      <c r="AT147" s="302"/>
      <c r="AU147" s="217" t="str">
        <f>入力シート!$E$12</f>
        <v>令和</v>
      </c>
      <c r="AV147" s="218"/>
      <c r="AW147" s="401">
        <f>IF(入力シート!$F$12=1,"元",入力シート!$F$12)</f>
        <v>0</v>
      </c>
      <c r="AX147" s="401"/>
      <c r="AY147" s="401"/>
      <c r="AZ147" s="401">
        <f>入力シート!$H$12</f>
        <v>0</v>
      </c>
      <c r="BA147" s="401"/>
      <c r="BB147" s="401"/>
      <c r="BC147" s="401">
        <f>入力シート!$J$12</f>
        <v>0</v>
      </c>
      <c r="BD147" s="401"/>
      <c r="BE147" s="401"/>
      <c r="BF147" s="32"/>
      <c r="BG147" s="292" t="s">
        <v>24</v>
      </c>
      <c r="BH147" s="293"/>
      <c r="BI147" s="391" t="str">
        <f>入力シート!$S$19</f>
        <v>この納付書は使用できません。</v>
      </c>
      <c r="BJ147" s="392"/>
      <c r="BK147" s="392"/>
      <c r="BL147" s="392"/>
      <c r="BM147" s="392"/>
      <c r="BN147" s="392"/>
      <c r="BO147" s="392"/>
      <c r="BP147" s="392"/>
      <c r="BQ147" s="392"/>
      <c r="BR147" s="392"/>
      <c r="BS147" s="392"/>
      <c r="BT147" s="392"/>
      <c r="BU147" s="393"/>
      <c r="BW147" s="48"/>
      <c r="BX147" s="51"/>
      <c r="BZ147" s="300" t="s">
        <v>21</v>
      </c>
      <c r="CA147" s="301"/>
      <c r="CB147" s="301"/>
      <c r="CC147" s="301"/>
      <c r="CD147" s="301"/>
      <c r="CE147" s="301"/>
      <c r="CF147" s="302"/>
      <c r="CG147" s="217" t="str">
        <f>入力シート!$E$12</f>
        <v>令和</v>
      </c>
      <c r="CH147" s="218"/>
      <c r="CI147" s="401">
        <f>IF(入力シート!$F$12=1,"元",入力シート!$F$12)</f>
        <v>0</v>
      </c>
      <c r="CJ147" s="401"/>
      <c r="CK147" s="401"/>
      <c r="CL147" s="401">
        <f>入力シート!$H$12</f>
        <v>0</v>
      </c>
      <c r="CM147" s="401"/>
      <c r="CN147" s="401"/>
      <c r="CO147" s="401">
        <f>入力シート!$J$12</f>
        <v>0</v>
      </c>
      <c r="CP147" s="401"/>
      <c r="CQ147" s="401"/>
      <c r="CR147" s="17"/>
      <c r="CS147" s="292" t="s">
        <v>24</v>
      </c>
      <c r="CT147" s="293"/>
      <c r="CU147" s="391" t="str">
        <f>入力シート!$S$19</f>
        <v>この納付書は使用できません。</v>
      </c>
      <c r="CV147" s="392"/>
      <c r="CW147" s="392"/>
      <c r="CX147" s="392"/>
      <c r="CY147" s="392"/>
      <c r="CZ147" s="392"/>
      <c r="DA147" s="392"/>
      <c r="DB147" s="392"/>
      <c r="DC147" s="392"/>
      <c r="DD147" s="392"/>
      <c r="DE147" s="392"/>
      <c r="DF147" s="392"/>
      <c r="DG147" s="393"/>
      <c r="DI147" s="48"/>
      <c r="DJ147" s="44"/>
    </row>
    <row r="148" spans="4:114" ht="3" customHeight="1">
      <c r="D148" s="303"/>
      <c r="E148" s="224"/>
      <c r="F148" s="224"/>
      <c r="G148" s="224"/>
      <c r="H148" s="224"/>
      <c r="I148" s="304"/>
      <c r="J148" s="219"/>
      <c r="K148" s="220"/>
      <c r="L148" s="402"/>
      <c r="M148" s="402"/>
      <c r="N148" s="402"/>
      <c r="O148" s="402"/>
      <c r="P148" s="402"/>
      <c r="Q148" s="402"/>
      <c r="R148" s="402"/>
      <c r="S148" s="402"/>
      <c r="T148" s="402"/>
      <c r="U148" s="18"/>
      <c r="V148" s="294"/>
      <c r="W148" s="295"/>
      <c r="X148" s="394"/>
      <c r="Y148" s="395"/>
      <c r="Z148" s="395"/>
      <c r="AA148" s="395"/>
      <c r="AB148" s="395"/>
      <c r="AC148" s="395"/>
      <c r="AD148" s="395"/>
      <c r="AE148" s="395"/>
      <c r="AF148" s="395"/>
      <c r="AG148" s="395"/>
      <c r="AH148" s="395"/>
      <c r="AI148" s="395"/>
      <c r="AJ148" s="396"/>
      <c r="AM148" s="51"/>
      <c r="AO148" s="303"/>
      <c r="AP148" s="224"/>
      <c r="AQ148" s="224"/>
      <c r="AR148" s="224"/>
      <c r="AS148" s="224"/>
      <c r="AT148" s="304"/>
      <c r="AU148" s="219"/>
      <c r="AV148" s="220"/>
      <c r="AW148" s="402"/>
      <c r="AX148" s="402"/>
      <c r="AY148" s="402"/>
      <c r="AZ148" s="402"/>
      <c r="BA148" s="402"/>
      <c r="BB148" s="402"/>
      <c r="BC148" s="402"/>
      <c r="BD148" s="402"/>
      <c r="BE148" s="402"/>
      <c r="BF148" s="33"/>
      <c r="BG148" s="294"/>
      <c r="BH148" s="295"/>
      <c r="BI148" s="394"/>
      <c r="BJ148" s="395"/>
      <c r="BK148" s="395"/>
      <c r="BL148" s="395"/>
      <c r="BM148" s="395"/>
      <c r="BN148" s="395"/>
      <c r="BO148" s="395"/>
      <c r="BP148" s="395"/>
      <c r="BQ148" s="395"/>
      <c r="BR148" s="395"/>
      <c r="BS148" s="395"/>
      <c r="BT148" s="395"/>
      <c r="BU148" s="396"/>
      <c r="BW148" s="48"/>
      <c r="BX148" s="51"/>
      <c r="BZ148" s="303"/>
      <c r="CA148" s="224"/>
      <c r="CB148" s="224"/>
      <c r="CC148" s="224"/>
      <c r="CD148" s="224"/>
      <c r="CE148" s="224"/>
      <c r="CF148" s="304"/>
      <c r="CG148" s="219"/>
      <c r="CH148" s="220"/>
      <c r="CI148" s="402"/>
      <c r="CJ148" s="402"/>
      <c r="CK148" s="402"/>
      <c r="CL148" s="402"/>
      <c r="CM148" s="402"/>
      <c r="CN148" s="402"/>
      <c r="CO148" s="402"/>
      <c r="CP148" s="402"/>
      <c r="CQ148" s="402"/>
      <c r="CR148" s="18"/>
      <c r="CS148" s="294"/>
      <c r="CT148" s="295"/>
      <c r="CU148" s="394"/>
      <c r="CV148" s="395"/>
      <c r="CW148" s="395"/>
      <c r="CX148" s="395"/>
      <c r="CY148" s="395"/>
      <c r="CZ148" s="395"/>
      <c r="DA148" s="395"/>
      <c r="DB148" s="395"/>
      <c r="DC148" s="395"/>
      <c r="DD148" s="395"/>
      <c r="DE148" s="395"/>
      <c r="DF148" s="395"/>
      <c r="DG148" s="396"/>
      <c r="DI148" s="48"/>
      <c r="DJ148" s="44"/>
    </row>
    <row r="149" spans="4:114" ht="3" customHeight="1">
      <c r="D149" s="303"/>
      <c r="E149" s="224"/>
      <c r="F149" s="224"/>
      <c r="G149" s="224"/>
      <c r="H149" s="224"/>
      <c r="I149" s="304"/>
      <c r="J149" s="219"/>
      <c r="K149" s="220"/>
      <c r="L149" s="402"/>
      <c r="M149" s="402"/>
      <c r="N149" s="402"/>
      <c r="O149" s="402"/>
      <c r="P149" s="402"/>
      <c r="Q149" s="402"/>
      <c r="R149" s="402"/>
      <c r="S149" s="402"/>
      <c r="T149" s="402"/>
      <c r="U149" s="18"/>
      <c r="V149" s="294"/>
      <c r="W149" s="295"/>
      <c r="X149" s="394"/>
      <c r="Y149" s="395"/>
      <c r="Z149" s="395"/>
      <c r="AA149" s="395"/>
      <c r="AB149" s="395"/>
      <c r="AC149" s="395"/>
      <c r="AD149" s="395"/>
      <c r="AE149" s="395"/>
      <c r="AF149" s="395"/>
      <c r="AG149" s="395"/>
      <c r="AH149" s="395"/>
      <c r="AI149" s="395"/>
      <c r="AJ149" s="396"/>
      <c r="AM149" s="51"/>
      <c r="AO149" s="303"/>
      <c r="AP149" s="224"/>
      <c r="AQ149" s="224"/>
      <c r="AR149" s="224"/>
      <c r="AS149" s="224"/>
      <c r="AT149" s="304"/>
      <c r="AU149" s="219"/>
      <c r="AV149" s="220"/>
      <c r="AW149" s="402"/>
      <c r="AX149" s="402"/>
      <c r="AY149" s="402"/>
      <c r="AZ149" s="402"/>
      <c r="BA149" s="402"/>
      <c r="BB149" s="402"/>
      <c r="BC149" s="402"/>
      <c r="BD149" s="402"/>
      <c r="BE149" s="402"/>
      <c r="BF149" s="33"/>
      <c r="BG149" s="294"/>
      <c r="BH149" s="295"/>
      <c r="BI149" s="394"/>
      <c r="BJ149" s="395"/>
      <c r="BK149" s="395"/>
      <c r="BL149" s="395"/>
      <c r="BM149" s="395"/>
      <c r="BN149" s="395"/>
      <c r="BO149" s="395"/>
      <c r="BP149" s="395"/>
      <c r="BQ149" s="395"/>
      <c r="BR149" s="395"/>
      <c r="BS149" s="395"/>
      <c r="BT149" s="395"/>
      <c r="BU149" s="396"/>
      <c r="BW149" s="48"/>
      <c r="BX149" s="51"/>
      <c r="BZ149" s="303"/>
      <c r="CA149" s="224"/>
      <c r="CB149" s="224"/>
      <c r="CC149" s="224"/>
      <c r="CD149" s="224"/>
      <c r="CE149" s="224"/>
      <c r="CF149" s="304"/>
      <c r="CG149" s="219"/>
      <c r="CH149" s="220"/>
      <c r="CI149" s="402"/>
      <c r="CJ149" s="402"/>
      <c r="CK149" s="402"/>
      <c r="CL149" s="402"/>
      <c r="CM149" s="402"/>
      <c r="CN149" s="402"/>
      <c r="CO149" s="402"/>
      <c r="CP149" s="402"/>
      <c r="CQ149" s="402"/>
      <c r="CR149" s="18"/>
      <c r="CS149" s="294"/>
      <c r="CT149" s="295"/>
      <c r="CU149" s="394"/>
      <c r="CV149" s="395"/>
      <c r="CW149" s="395"/>
      <c r="CX149" s="395"/>
      <c r="CY149" s="395"/>
      <c r="CZ149" s="395"/>
      <c r="DA149" s="395"/>
      <c r="DB149" s="395"/>
      <c r="DC149" s="395"/>
      <c r="DD149" s="395"/>
      <c r="DE149" s="395"/>
      <c r="DF149" s="395"/>
      <c r="DG149" s="396"/>
      <c r="DI149" s="48"/>
      <c r="DJ149" s="44"/>
    </row>
    <row r="150" spans="4:114" ht="3.75" customHeight="1">
      <c r="D150" s="303"/>
      <c r="E150" s="224"/>
      <c r="F150" s="224"/>
      <c r="G150" s="224"/>
      <c r="H150" s="224"/>
      <c r="I150" s="304"/>
      <c r="J150" s="219"/>
      <c r="K150" s="220"/>
      <c r="L150" s="402"/>
      <c r="M150" s="402"/>
      <c r="N150" s="402"/>
      <c r="O150" s="402"/>
      <c r="P150" s="402"/>
      <c r="Q150" s="402"/>
      <c r="R150" s="402"/>
      <c r="S150" s="402"/>
      <c r="T150" s="402"/>
      <c r="U150" s="18"/>
      <c r="V150" s="294"/>
      <c r="W150" s="295"/>
      <c r="X150" s="394"/>
      <c r="Y150" s="395"/>
      <c r="Z150" s="395"/>
      <c r="AA150" s="395"/>
      <c r="AB150" s="395"/>
      <c r="AC150" s="395"/>
      <c r="AD150" s="395"/>
      <c r="AE150" s="395"/>
      <c r="AF150" s="395"/>
      <c r="AG150" s="395"/>
      <c r="AH150" s="395"/>
      <c r="AI150" s="395"/>
      <c r="AJ150" s="396"/>
      <c r="AM150" s="51"/>
      <c r="AO150" s="303"/>
      <c r="AP150" s="224"/>
      <c r="AQ150" s="224"/>
      <c r="AR150" s="224"/>
      <c r="AS150" s="224"/>
      <c r="AT150" s="304"/>
      <c r="AU150" s="219"/>
      <c r="AV150" s="220"/>
      <c r="AW150" s="402"/>
      <c r="AX150" s="402"/>
      <c r="AY150" s="402"/>
      <c r="AZ150" s="402"/>
      <c r="BA150" s="402"/>
      <c r="BB150" s="402"/>
      <c r="BC150" s="402"/>
      <c r="BD150" s="402"/>
      <c r="BE150" s="402"/>
      <c r="BF150" s="33"/>
      <c r="BG150" s="294"/>
      <c r="BH150" s="295"/>
      <c r="BI150" s="394"/>
      <c r="BJ150" s="395"/>
      <c r="BK150" s="395"/>
      <c r="BL150" s="395"/>
      <c r="BM150" s="395"/>
      <c r="BN150" s="395"/>
      <c r="BO150" s="395"/>
      <c r="BP150" s="395"/>
      <c r="BQ150" s="395"/>
      <c r="BR150" s="395"/>
      <c r="BS150" s="395"/>
      <c r="BT150" s="395"/>
      <c r="BU150" s="396"/>
      <c r="BW150" s="48"/>
      <c r="BX150" s="51"/>
      <c r="BZ150" s="303"/>
      <c r="CA150" s="224"/>
      <c r="CB150" s="224"/>
      <c r="CC150" s="224"/>
      <c r="CD150" s="224"/>
      <c r="CE150" s="224"/>
      <c r="CF150" s="304"/>
      <c r="CG150" s="219"/>
      <c r="CH150" s="220"/>
      <c r="CI150" s="402"/>
      <c r="CJ150" s="402"/>
      <c r="CK150" s="402"/>
      <c r="CL150" s="402"/>
      <c r="CM150" s="402"/>
      <c r="CN150" s="402"/>
      <c r="CO150" s="402"/>
      <c r="CP150" s="402"/>
      <c r="CQ150" s="402"/>
      <c r="CR150" s="18"/>
      <c r="CS150" s="294"/>
      <c r="CT150" s="295"/>
      <c r="CU150" s="394"/>
      <c r="CV150" s="395"/>
      <c r="CW150" s="395"/>
      <c r="CX150" s="395"/>
      <c r="CY150" s="395"/>
      <c r="CZ150" s="395"/>
      <c r="DA150" s="395"/>
      <c r="DB150" s="395"/>
      <c r="DC150" s="395"/>
      <c r="DD150" s="395"/>
      <c r="DE150" s="395"/>
      <c r="DF150" s="395"/>
      <c r="DG150" s="396"/>
      <c r="DI150" s="48"/>
      <c r="DJ150" s="44"/>
    </row>
    <row r="151" spans="4:114" ht="3" customHeight="1">
      <c r="D151" s="303"/>
      <c r="E151" s="224"/>
      <c r="F151" s="224"/>
      <c r="G151" s="224"/>
      <c r="H151" s="224"/>
      <c r="I151" s="304"/>
      <c r="J151" s="219"/>
      <c r="K151" s="220"/>
      <c r="L151" s="402"/>
      <c r="M151" s="402"/>
      <c r="N151" s="402"/>
      <c r="O151" s="402"/>
      <c r="P151" s="402"/>
      <c r="Q151" s="402"/>
      <c r="R151" s="402"/>
      <c r="S151" s="402"/>
      <c r="T151" s="402"/>
      <c r="U151" s="18"/>
      <c r="V151" s="294"/>
      <c r="W151" s="295"/>
      <c r="X151" s="394"/>
      <c r="Y151" s="395"/>
      <c r="Z151" s="395"/>
      <c r="AA151" s="395"/>
      <c r="AB151" s="395"/>
      <c r="AC151" s="395"/>
      <c r="AD151" s="395"/>
      <c r="AE151" s="395"/>
      <c r="AF151" s="395"/>
      <c r="AG151" s="395"/>
      <c r="AH151" s="395"/>
      <c r="AI151" s="395"/>
      <c r="AJ151" s="396"/>
      <c r="AM151" s="51"/>
      <c r="AO151" s="303"/>
      <c r="AP151" s="224"/>
      <c r="AQ151" s="224"/>
      <c r="AR151" s="224"/>
      <c r="AS151" s="224"/>
      <c r="AT151" s="304"/>
      <c r="AU151" s="219"/>
      <c r="AV151" s="220"/>
      <c r="AW151" s="402"/>
      <c r="AX151" s="402"/>
      <c r="AY151" s="402"/>
      <c r="AZ151" s="402"/>
      <c r="BA151" s="402"/>
      <c r="BB151" s="402"/>
      <c r="BC151" s="402"/>
      <c r="BD151" s="402"/>
      <c r="BE151" s="402"/>
      <c r="BF151" s="33"/>
      <c r="BG151" s="294"/>
      <c r="BH151" s="295"/>
      <c r="BI151" s="394"/>
      <c r="BJ151" s="395"/>
      <c r="BK151" s="395"/>
      <c r="BL151" s="395"/>
      <c r="BM151" s="395"/>
      <c r="BN151" s="395"/>
      <c r="BO151" s="395"/>
      <c r="BP151" s="395"/>
      <c r="BQ151" s="395"/>
      <c r="BR151" s="395"/>
      <c r="BS151" s="395"/>
      <c r="BT151" s="395"/>
      <c r="BU151" s="396"/>
      <c r="BW151" s="48"/>
      <c r="BX151" s="51"/>
      <c r="BZ151" s="303"/>
      <c r="CA151" s="224"/>
      <c r="CB151" s="224"/>
      <c r="CC151" s="224"/>
      <c r="CD151" s="224"/>
      <c r="CE151" s="224"/>
      <c r="CF151" s="304"/>
      <c r="CG151" s="219"/>
      <c r="CH151" s="220"/>
      <c r="CI151" s="402"/>
      <c r="CJ151" s="402"/>
      <c r="CK151" s="402"/>
      <c r="CL151" s="402"/>
      <c r="CM151" s="402"/>
      <c r="CN151" s="402"/>
      <c r="CO151" s="402"/>
      <c r="CP151" s="402"/>
      <c r="CQ151" s="402"/>
      <c r="CR151" s="18"/>
      <c r="CS151" s="294"/>
      <c r="CT151" s="295"/>
      <c r="CU151" s="394"/>
      <c r="CV151" s="395"/>
      <c r="CW151" s="395"/>
      <c r="CX151" s="395"/>
      <c r="CY151" s="395"/>
      <c r="CZ151" s="395"/>
      <c r="DA151" s="395"/>
      <c r="DB151" s="395"/>
      <c r="DC151" s="395"/>
      <c r="DD151" s="395"/>
      <c r="DE151" s="395"/>
      <c r="DF151" s="395"/>
      <c r="DG151" s="396"/>
      <c r="DI151" s="48"/>
      <c r="DJ151" s="44"/>
    </row>
    <row r="152" spans="4:114" ht="3" customHeight="1">
      <c r="D152" s="303"/>
      <c r="E152" s="224"/>
      <c r="F152" s="224"/>
      <c r="G152" s="224"/>
      <c r="H152" s="224"/>
      <c r="I152" s="304"/>
      <c r="J152" s="219"/>
      <c r="K152" s="220"/>
      <c r="L152" s="402"/>
      <c r="M152" s="402"/>
      <c r="N152" s="402"/>
      <c r="O152" s="402"/>
      <c r="P152" s="402"/>
      <c r="Q152" s="402"/>
      <c r="R152" s="402"/>
      <c r="S152" s="402"/>
      <c r="T152" s="402"/>
      <c r="U152" s="18"/>
      <c r="V152" s="294"/>
      <c r="W152" s="295"/>
      <c r="X152" s="394"/>
      <c r="Y152" s="395"/>
      <c r="Z152" s="395"/>
      <c r="AA152" s="395"/>
      <c r="AB152" s="395"/>
      <c r="AC152" s="395"/>
      <c r="AD152" s="395"/>
      <c r="AE152" s="395"/>
      <c r="AF152" s="395"/>
      <c r="AG152" s="395"/>
      <c r="AH152" s="395"/>
      <c r="AI152" s="395"/>
      <c r="AJ152" s="396"/>
      <c r="AM152" s="51"/>
      <c r="AO152" s="303"/>
      <c r="AP152" s="224"/>
      <c r="AQ152" s="224"/>
      <c r="AR152" s="224"/>
      <c r="AS152" s="224"/>
      <c r="AT152" s="304"/>
      <c r="AU152" s="219"/>
      <c r="AV152" s="220"/>
      <c r="AW152" s="402"/>
      <c r="AX152" s="402"/>
      <c r="AY152" s="402"/>
      <c r="AZ152" s="402"/>
      <c r="BA152" s="402"/>
      <c r="BB152" s="402"/>
      <c r="BC152" s="402"/>
      <c r="BD152" s="402"/>
      <c r="BE152" s="402"/>
      <c r="BF152" s="33"/>
      <c r="BG152" s="294"/>
      <c r="BH152" s="295"/>
      <c r="BI152" s="394"/>
      <c r="BJ152" s="395"/>
      <c r="BK152" s="395"/>
      <c r="BL152" s="395"/>
      <c r="BM152" s="395"/>
      <c r="BN152" s="395"/>
      <c r="BO152" s="395"/>
      <c r="BP152" s="395"/>
      <c r="BQ152" s="395"/>
      <c r="BR152" s="395"/>
      <c r="BS152" s="395"/>
      <c r="BT152" s="395"/>
      <c r="BU152" s="396"/>
      <c r="BW152" s="48"/>
      <c r="BX152" s="51"/>
      <c r="BZ152" s="303"/>
      <c r="CA152" s="224"/>
      <c r="CB152" s="224"/>
      <c r="CC152" s="224"/>
      <c r="CD152" s="224"/>
      <c r="CE152" s="224"/>
      <c r="CF152" s="304"/>
      <c r="CG152" s="219"/>
      <c r="CH152" s="220"/>
      <c r="CI152" s="402"/>
      <c r="CJ152" s="402"/>
      <c r="CK152" s="402"/>
      <c r="CL152" s="402"/>
      <c r="CM152" s="402"/>
      <c r="CN152" s="402"/>
      <c r="CO152" s="402"/>
      <c r="CP152" s="402"/>
      <c r="CQ152" s="402"/>
      <c r="CR152" s="18"/>
      <c r="CS152" s="294"/>
      <c r="CT152" s="295"/>
      <c r="CU152" s="394"/>
      <c r="CV152" s="395"/>
      <c r="CW152" s="395"/>
      <c r="CX152" s="395"/>
      <c r="CY152" s="395"/>
      <c r="CZ152" s="395"/>
      <c r="DA152" s="395"/>
      <c r="DB152" s="395"/>
      <c r="DC152" s="395"/>
      <c r="DD152" s="395"/>
      <c r="DE152" s="395"/>
      <c r="DF152" s="395"/>
      <c r="DG152" s="396"/>
      <c r="DI152" s="48"/>
      <c r="DJ152" s="44"/>
    </row>
    <row r="153" spans="4:114" ht="3" customHeight="1">
      <c r="D153" s="305"/>
      <c r="E153" s="225"/>
      <c r="F153" s="225"/>
      <c r="G153" s="225"/>
      <c r="H153" s="225"/>
      <c r="I153" s="306"/>
      <c r="J153" s="221"/>
      <c r="K153" s="222"/>
      <c r="L153" s="403"/>
      <c r="M153" s="403"/>
      <c r="N153" s="403"/>
      <c r="O153" s="403"/>
      <c r="P153" s="403"/>
      <c r="Q153" s="403"/>
      <c r="R153" s="403"/>
      <c r="S153" s="403"/>
      <c r="T153" s="403"/>
      <c r="U153" s="19"/>
      <c r="V153" s="294"/>
      <c r="W153" s="295"/>
      <c r="X153" s="394"/>
      <c r="Y153" s="395"/>
      <c r="Z153" s="395"/>
      <c r="AA153" s="395"/>
      <c r="AB153" s="395"/>
      <c r="AC153" s="395"/>
      <c r="AD153" s="395"/>
      <c r="AE153" s="395"/>
      <c r="AF153" s="395"/>
      <c r="AG153" s="395"/>
      <c r="AH153" s="395"/>
      <c r="AI153" s="395"/>
      <c r="AJ153" s="396"/>
      <c r="AM153" s="51"/>
      <c r="AO153" s="305"/>
      <c r="AP153" s="225"/>
      <c r="AQ153" s="225"/>
      <c r="AR153" s="225"/>
      <c r="AS153" s="225"/>
      <c r="AT153" s="306"/>
      <c r="AU153" s="221"/>
      <c r="AV153" s="222"/>
      <c r="AW153" s="403"/>
      <c r="AX153" s="403"/>
      <c r="AY153" s="403"/>
      <c r="AZ153" s="403"/>
      <c r="BA153" s="403"/>
      <c r="BB153" s="403"/>
      <c r="BC153" s="403"/>
      <c r="BD153" s="403"/>
      <c r="BE153" s="403"/>
      <c r="BF153" s="34"/>
      <c r="BG153" s="294"/>
      <c r="BH153" s="295"/>
      <c r="BI153" s="394"/>
      <c r="BJ153" s="395"/>
      <c r="BK153" s="395"/>
      <c r="BL153" s="395"/>
      <c r="BM153" s="395"/>
      <c r="BN153" s="395"/>
      <c r="BO153" s="395"/>
      <c r="BP153" s="395"/>
      <c r="BQ153" s="395"/>
      <c r="BR153" s="395"/>
      <c r="BS153" s="395"/>
      <c r="BT153" s="395"/>
      <c r="BU153" s="396"/>
      <c r="BW153" s="48"/>
      <c r="BX153" s="51"/>
      <c r="BZ153" s="305"/>
      <c r="CA153" s="225"/>
      <c r="CB153" s="225"/>
      <c r="CC153" s="225"/>
      <c r="CD153" s="225"/>
      <c r="CE153" s="225"/>
      <c r="CF153" s="306"/>
      <c r="CG153" s="221"/>
      <c r="CH153" s="222"/>
      <c r="CI153" s="403"/>
      <c r="CJ153" s="403"/>
      <c r="CK153" s="403"/>
      <c r="CL153" s="403"/>
      <c r="CM153" s="403"/>
      <c r="CN153" s="403"/>
      <c r="CO153" s="403"/>
      <c r="CP153" s="403"/>
      <c r="CQ153" s="403"/>
      <c r="CR153" s="19"/>
      <c r="CS153" s="294"/>
      <c r="CT153" s="295"/>
      <c r="CU153" s="394"/>
      <c r="CV153" s="395"/>
      <c r="CW153" s="395"/>
      <c r="CX153" s="395"/>
      <c r="CY153" s="395"/>
      <c r="CZ153" s="395"/>
      <c r="DA153" s="395"/>
      <c r="DB153" s="395"/>
      <c r="DC153" s="395"/>
      <c r="DD153" s="395"/>
      <c r="DE153" s="395"/>
      <c r="DF153" s="395"/>
      <c r="DG153" s="396"/>
      <c r="DI153" s="48"/>
      <c r="DJ153" s="44"/>
    </row>
    <row r="154" spans="4:114" ht="3" customHeight="1">
      <c r="L154" s="31"/>
      <c r="M154" s="31"/>
      <c r="N154" s="31"/>
      <c r="O154" s="31"/>
      <c r="P154" s="31"/>
      <c r="Q154" s="31"/>
      <c r="R154" s="31"/>
      <c r="S154" s="31"/>
      <c r="T154" s="31"/>
      <c r="V154" s="294"/>
      <c r="W154" s="295"/>
      <c r="X154" s="394"/>
      <c r="Y154" s="395"/>
      <c r="Z154" s="395"/>
      <c r="AA154" s="395"/>
      <c r="AB154" s="395"/>
      <c r="AC154" s="395"/>
      <c r="AD154" s="395"/>
      <c r="AE154" s="395"/>
      <c r="AF154" s="395"/>
      <c r="AG154" s="395"/>
      <c r="AH154" s="395"/>
      <c r="AI154" s="395"/>
      <c r="AJ154" s="396"/>
      <c r="AM154" s="51"/>
      <c r="AO154" s="349" t="s">
        <v>31</v>
      </c>
      <c r="AP154" s="223"/>
      <c r="AQ154" s="223"/>
      <c r="AR154" s="223"/>
      <c r="AS154" s="223"/>
      <c r="AT154" s="350"/>
      <c r="AU154" s="380" t="s">
        <v>30</v>
      </c>
      <c r="AV154" s="381"/>
      <c r="AW154" s="381"/>
      <c r="AX154" s="381"/>
      <c r="AY154" s="381"/>
      <c r="AZ154" s="381"/>
      <c r="BA154" s="381"/>
      <c r="BB154" s="381"/>
      <c r="BC154" s="381"/>
      <c r="BD154" s="381"/>
      <c r="BE154" s="381"/>
      <c r="BF154" s="382"/>
      <c r="BG154" s="294"/>
      <c r="BH154" s="295"/>
      <c r="BI154" s="394"/>
      <c r="BJ154" s="395"/>
      <c r="BK154" s="395"/>
      <c r="BL154" s="395"/>
      <c r="BM154" s="395"/>
      <c r="BN154" s="395"/>
      <c r="BO154" s="395"/>
      <c r="BP154" s="395"/>
      <c r="BQ154" s="395"/>
      <c r="BR154" s="395"/>
      <c r="BS154" s="395"/>
      <c r="BT154" s="395"/>
      <c r="BU154" s="396"/>
      <c r="BW154" s="48"/>
      <c r="BX154" s="51"/>
      <c r="BZ154" s="45"/>
      <c r="CA154" s="431" t="s">
        <v>35</v>
      </c>
      <c r="CB154" s="431"/>
      <c r="CC154" s="431"/>
      <c r="CD154" s="431"/>
      <c r="CE154" s="431"/>
      <c r="CF154" s="46"/>
      <c r="CG154" s="413" t="s">
        <v>39</v>
      </c>
      <c r="CH154" s="414"/>
      <c r="CI154" s="414"/>
      <c r="CJ154" s="414"/>
      <c r="CK154" s="414"/>
      <c r="CL154" s="414"/>
      <c r="CM154" s="414"/>
      <c r="CN154" s="414"/>
      <c r="CO154" s="414"/>
      <c r="CP154" s="414"/>
      <c r="CQ154" s="414"/>
      <c r="CR154" s="415"/>
      <c r="CS154" s="294"/>
      <c r="CT154" s="295"/>
      <c r="CU154" s="394"/>
      <c r="CV154" s="395"/>
      <c r="CW154" s="395"/>
      <c r="CX154" s="395"/>
      <c r="CY154" s="395"/>
      <c r="CZ154" s="395"/>
      <c r="DA154" s="395"/>
      <c r="DB154" s="395"/>
      <c r="DC154" s="395"/>
      <c r="DD154" s="395"/>
      <c r="DE154" s="395"/>
      <c r="DF154" s="395"/>
      <c r="DG154" s="396"/>
      <c r="DI154" s="48"/>
      <c r="DJ154" s="44"/>
    </row>
    <row r="155" spans="4:114" ht="3" customHeight="1">
      <c r="V155" s="294"/>
      <c r="W155" s="295"/>
      <c r="X155" s="394"/>
      <c r="Y155" s="395"/>
      <c r="Z155" s="395"/>
      <c r="AA155" s="395"/>
      <c r="AB155" s="395"/>
      <c r="AC155" s="395"/>
      <c r="AD155" s="395"/>
      <c r="AE155" s="395"/>
      <c r="AF155" s="395"/>
      <c r="AG155" s="395"/>
      <c r="AH155" s="395"/>
      <c r="AI155" s="395"/>
      <c r="AJ155" s="396"/>
      <c r="AM155" s="51"/>
      <c r="AO155" s="303"/>
      <c r="AP155" s="224"/>
      <c r="AQ155" s="224"/>
      <c r="AR155" s="224"/>
      <c r="AS155" s="224"/>
      <c r="AT155" s="304"/>
      <c r="AU155" s="383"/>
      <c r="AV155" s="384"/>
      <c r="AW155" s="384"/>
      <c r="AX155" s="384"/>
      <c r="AY155" s="384"/>
      <c r="AZ155" s="384"/>
      <c r="BA155" s="384"/>
      <c r="BB155" s="384"/>
      <c r="BC155" s="384"/>
      <c r="BD155" s="384"/>
      <c r="BE155" s="384"/>
      <c r="BF155" s="385"/>
      <c r="BG155" s="294"/>
      <c r="BH155" s="295"/>
      <c r="BI155" s="394"/>
      <c r="BJ155" s="395"/>
      <c r="BK155" s="395"/>
      <c r="BL155" s="395"/>
      <c r="BM155" s="395"/>
      <c r="BN155" s="395"/>
      <c r="BO155" s="395"/>
      <c r="BP155" s="395"/>
      <c r="BQ155" s="395"/>
      <c r="BR155" s="395"/>
      <c r="BS155" s="395"/>
      <c r="BT155" s="395"/>
      <c r="BU155" s="396"/>
      <c r="BW155" s="48"/>
      <c r="BX155" s="51"/>
      <c r="BZ155" s="23"/>
      <c r="CA155" s="432"/>
      <c r="CB155" s="432"/>
      <c r="CC155" s="432"/>
      <c r="CD155" s="432"/>
      <c r="CE155" s="432"/>
      <c r="CF155" s="24"/>
      <c r="CG155" s="416"/>
      <c r="CH155" s="417"/>
      <c r="CI155" s="417"/>
      <c r="CJ155" s="417"/>
      <c r="CK155" s="417"/>
      <c r="CL155" s="417"/>
      <c r="CM155" s="417"/>
      <c r="CN155" s="417"/>
      <c r="CO155" s="417"/>
      <c r="CP155" s="417"/>
      <c r="CQ155" s="417"/>
      <c r="CR155" s="418"/>
      <c r="CS155" s="294"/>
      <c r="CT155" s="295"/>
      <c r="CU155" s="394"/>
      <c r="CV155" s="395"/>
      <c r="CW155" s="395"/>
      <c r="CX155" s="395"/>
      <c r="CY155" s="395"/>
      <c r="CZ155" s="395"/>
      <c r="DA155" s="395"/>
      <c r="DB155" s="395"/>
      <c r="DC155" s="395"/>
      <c r="DD155" s="395"/>
      <c r="DE155" s="395"/>
      <c r="DF155" s="395"/>
      <c r="DG155" s="396"/>
      <c r="DI155" s="48"/>
      <c r="DJ155" s="44"/>
    </row>
    <row r="156" spans="4:114" ht="3" customHeight="1">
      <c r="V156" s="294"/>
      <c r="W156" s="295"/>
      <c r="X156" s="394"/>
      <c r="Y156" s="395"/>
      <c r="Z156" s="395"/>
      <c r="AA156" s="395"/>
      <c r="AB156" s="395"/>
      <c r="AC156" s="395"/>
      <c r="AD156" s="395"/>
      <c r="AE156" s="395"/>
      <c r="AF156" s="395"/>
      <c r="AG156" s="395"/>
      <c r="AH156" s="395"/>
      <c r="AI156" s="395"/>
      <c r="AJ156" s="396"/>
      <c r="AM156" s="51"/>
      <c r="AO156" s="303"/>
      <c r="AP156" s="224"/>
      <c r="AQ156" s="224"/>
      <c r="AR156" s="224"/>
      <c r="AS156" s="224"/>
      <c r="AT156" s="304"/>
      <c r="AU156" s="383"/>
      <c r="AV156" s="384"/>
      <c r="AW156" s="384"/>
      <c r="AX156" s="384"/>
      <c r="AY156" s="384"/>
      <c r="AZ156" s="384"/>
      <c r="BA156" s="384"/>
      <c r="BB156" s="384"/>
      <c r="BC156" s="384"/>
      <c r="BD156" s="384"/>
      <c r="BE156" s="384"/>
      <c r="BF156" s="385"/>
      <c r="BG156" s="294"/>
      <c r="BH156" s="295"/>
      <c r="BI156" s="394"/>
      <c r="BJ156" s="395"/>
      <c r="BK156" s="395"/>
      <c r="BL156" s="395"/>
      <c r="BM156" s="395"/>
      <c r="BN156" s="395"/>
      <c r="BO156" s="395"/>
      <c r="BP156" s="395"/>
      <c r="BQ156" s="395"/>
      <c r="BR156" s="395"/>
      <c r="BS156" s="395"/>
      <c r="BT156" s="395"/>
      <c r="BU156" s="396"/>
      <c r="BW156" s="48"/>
      <c r="BX156" s="51"/>
      <c r="BZ156" s="23"/>
      <c r="CA156" s="432"/>
      <c r="CB156" s="432"/>
      <c r="CC156" s="432"/>
      <c r="CD156" s="432"/>
      <c r="CE156" s="432"/>
      <c r="CF156" s="24"/>
      <c r="CG156" s="416"/>
      <c r="CH156" s="417"/>
      <c r="CI156" s="417"/>
      <c r="CJ156" s="417"/>
      <c r="CK156" s="417"/>
      <c r="CL156" s="417"/>
      <c r="CM156" s="417"/>
      <c r="CN156" s="417"/>
      <c r="CO156" s="417"/>
      <c r="CP156" s="417"/>
      <c r="CQ156" s="417"/>
      <c r="CR156" s="418"/>
      <c r="CS156" s="294"/>
      <c r="CT156" s="295"/>
      <c r="CU156" s="394"/>
      <c r="CV156" s="395"/>
      <c r="CW156" s="395"/>
      <c r="CX156" s="395"/>
      <c r="CY156" s="395"/>
      <c r="CZ156" s="395"/>
      <c r="DA156" s="395"/>
      <c r="DB156" s="395"/>
      <c r="DC156" s="395"/>
      <c r="DD156" s="395"/>
      <c r="DE156" s="395"/>
      <c r="DF156" s="395"/>
      <c r="DG156" s="396"/>
      <c r="DI156" s="48"/>
      <c r="DJ156" s="44"/>
    </row>
    <row r="157" spans="4:114" ht="3" customHeight="1">
      <c r="V157" s="294"/>
      <c r="W157" s="295"/>
      <c r="X157" s="394"/>
      <c r="Y157" s="395"/>
      <c r="Z157" s="395"/>
      <c r="AA157" s="395"/>
      <c r="AB157" s="395"/>
      <c r="AC157" s="395"/>
      <c r="AD157" s="395"/>
      <c r="AE157" s="395"/>
      <c r="AF157" s="395"/>
      <c r="AG157" s="395"/>
      <c r="AH157" s="395"/>
      <c r="AI157" s="395"/>
      <c r="AJ157" s="396"/>
      <c r="AM157" s="51"/>
      <c r="AO157" s="303"/>
      <c r="AP157" s="224"/>
      <c r="AQ157" s="224"/>
      <c r="AR157" s="224"/>
      <c r="AS157" s="224"/>
      <c r="AT157" s="304"/>
      <c r="AU157" s="383"/>
      <c r="AV157" s="384"/>
      <c r="AW157" s="384"/>
      <c r="AX157" s="384"/>
      <c r="AY157" s="384"/>
      <c r="AZ157" s="384"/>
      <c r="BA157" s="384"/>
      <c r="BB157" s="384"/>
      <c r="BC157" s="384"/>
      <c r="BD157" s="384"/>
      <c r="BE157" s="384"/>
      <c r="BF157" s="385"/>
      <c r="BG157" s="294"/>
      <c r="BH157" s="295"/>
      <c r="BI157" s="394"/>
      <c r="BJ157" s="395"/>
      <c r="BK157" s="395"/>
      <c r="BL157" s="395"/>
      <c r="BM157" s="395"/>
      <c r="BN157" s="395"/>
      <c r="BO157" s="395"/>
      <c r="BP157" s="395"/>
      <c r="BQ157" s="395"/>
      <c r="BR157" s="395"/>
      <c r="BS157" s="395"/>
      <c r="BT157" s="395"/>
      <c r="BU157" s="396"/>
      <c r="BW157" s="48"/>
      <c r="BX157" s="51"/>
      <c r="BZ157" s="23"/>
      <c r="CA157" s="432"/>
      <c r="CB157" s="432"/>
      <c r="CC157" s="432"/>
      <c r="CD157" s="432"/>
      <c r="CE157" s="432"/>
      <c r="CF157" s="24"/>
      <c r="CG157" s="416"/>
      <c r="CH157" s="417"/>
      <c r="CI157" s="417"/>
      <c r="CJ157" s="417"/>
      <c r="CK157" s="417"/>
      <c r="CL157" s="417"/>
      <c r="CM157" s="417"/>
      <c r="CN157" s="417"/>
      <c r="CO157" s="417"/>
      <c r="CP157" s="417"/>
      <c r="CQ157" s="417"/>
      <c r="CR157" s="418"/>
      <c r="CS157" s="294"/>
      <c r="CT157" s="295"/>
      <c r="CU157" s="394"/>
      <c r="CV157" s="395"/>
      <c r="CW157" s="395"/>
      <c r="CX157" s="395"/>
      <c r="CY157" s="395"/>
      <c r="CZ157" s="395"/>
      <c r="DA157" s="395"/>
      <c r="DB157" s="395"/>
      <c r="DC157" s="395"/>
      <c r="DD157" s="395"/>
      <c r="DE157" s="395"/>
      <c r="DF157" s="395"/>
      <c r="DG157" s="396"/>
      <c r="DI157" s="48"/>
      <c r="DJ157" s="44"/>
    </row>
    <row r="158" spans="4:114" ht="3" customHeight="1">
      <c r="V158" s="294"/>
      <c r="W158" s="295"/>
      <c r="X158" s="394"/>
      <c r="Y158" s="395"/>
      <c r="Z158" s="395"/>
      <c r="AA158" s="395"/>
      <c r="AB158" s="395"/>
      <c r="AC158" s="395"/>
      <c r="AD158" s="395"/>
      <c r="AE158" s="395"/>
      <c r="AF158" s="395"/>
      <c r="AG158" s="395"/>
      <c r="AH158" s="395"/>
      <c r="AI158" s="395"/>
      <c r="AJ158" s="396"/>
      <c r="AM158" s="51"/>
      <c r="AO158" s="303"/>
      <c r="AP158" s="224"/>
      <c r="AQ158" s="224"/>
      <c r="AR158" s="224"/>
      <c r="AS158" s="224"/>
      <c r="AT158" s="304"/>
      <c r="AU158" s="383"/>
      <c r="AV158" s="384"/>
      <c r="AW158" s="384"/>
      <c r="AX158" s="384"/>
      <c r="AY158" s="384"/>
      <c r="AZ158" s="384"/>
      <c r="BA158" s="384"/>
      <c r="BB158" s="384"/>
      <c r="BC158" s="384"/>
      <c r="BD158" s="384"/>
      <c r="BE158" s="384"/>
      <c r="BF158" s="385"/>
      <c r="BG158" s="294"/>
      <c r="BH158" s="295"/>
      <c r="BI158" s="394"/>
      <c r="BJ158" s="395"/>
      <c r="BK158" s="395"/>
      <c r="BL158" s="395"/>
      <c r="BM158" s="395"/>
      <c r="BN158" s="395"/>
      <c r="BO158" s="395"/>
      <c r="BP158" s="395"/>
      <c r="BQ158" s="395"/>
      <c r="BR158" s="395"/>
      <c r="BS158" s="395"/>
      <c r="BT158" s="395"/>
      <c r="BU158" s="396"/>
      <c r="BW158" s="48"/>
      <c r="BX158" s="51"/>
      <c r="BZ158" s="23"/>
      <c r="CA158" s="432"/>
      <c r="CB158" s="432"/>
      <c r="CC158" s="432"/>
      <c r="CD158" s="432"/>
      <c r="CE158" s="432"/>
      <c r="CF158" s="24"/>
      <c r="CG158" s="416"/>
      <c r="CH158" s="417"/>
      <c r="CI158" s="417"/>
      <c r="CJ158" s="417"/>
      <c r="CK158" s="417"/>
      <c r="CL158" s="417"/>
      <c r="CM158" s="417"/>
      <c r="CN158" s="417"/>
      <c r="CO158" s="417"/>
      <c r="CP158" s="417"/>
      <c r="CQ158" s="417"/>
      <c r="CR158" s="418"/>
      <c r="CS158" s="294"/>
      <c r="CT158" s="295"/>
      <c r="CU158" s="394"/>
      <c r="CV158" s="395"/>
      <c r="CW158" s="395"/>
      <c r="CX158" s="395"/>
      <c r="CY158" s="395"/>
      <c r="CZ158" s="395"/>
      <c r="DA158" s="395"/>
      <c r="DB158" s="395"/>
      <c r="DC158" s="395"/>
      <c r="DD158" s="395"/>
      <c r="DE158" s="395"/>
      <c r="DF158" s="395"/>
      <c r="DG158" s="396"/>
      <c r="DI158" s="48"/>
      <c r="DJ158" s="44"/>
    </row>
    <row r="159" spans="4:114" ht="3" customHeight="1">
      <c r="V159" s="294"/>
      <c r="W159" s="295"/>
      <c r="X159" s="394"/>
      <c r="Y159" s="395"/>
      <c r="Z159" s="395"/>
      <c r="AA159" s="395"/>
      <c r="AB159" s="395"/>
      <c r="AC159" s="395"/>
      <c r="AD159" s="395"/>
      <c r="AE159" s="395"/>
      <c r="AF159" s="395"/>
      <c r="AG159" s="395"/>
      <c r="AH159" s="395"/>
      <c r="AI159" s="395"/>
      <c r="AJ159" s="396"/>
      <c r="AM159" s="51"/>
      <c r="AO159" s="303"/>
      <c r="AP159" s="224"/>
      <c r="AQ159" s="224"/>
      <c r="AR159" s="224"/>
      <c r="AS159" s="224"/>
      <c r="AT159" s="304"/>
      <c r="AU159" s="383"/>
      <c r="AV159" s="384"/>
      <c r="AW159" s="384"/>
      <c r="AX159" s="384"/>
      <c r="AY159" s="384"/>
      <c r="AZ159" s="384"/>
      <c r="BA159" s="384"/>
      <c r="BB159" s="384"/>
      <c r="BC159" s="384"/>
      <c r="BD159" s="384"/>
      <c r="BE159" s="384"/>
      <c r="BF159" s="385"/>
      <c r="BG159" s="294"/>
      <c r="BH159" s="295"/>
      <c r="BI159" s="394"/>
      <c r="BJ159" s="395"/>
      <c r="BK159" s="395"/>
      <c r="BL159" s="395"/>
      <c r="BM159" s="395"/>
      <c r="BN159" s="395"/>
      <c r="BO159" s="395"/>
      <c r="BP159" s="395"/>
      <c r="BQ159" s="395"/>
      <c r="BR159" s="395"/>
      <c r="BS159" s="395"/>
      <c r="BT159" s="395"/>
      <c r="BU159" s="396"/>
      <c r="BW159" s="48"/>
      <c r="BX159" s="51"/>
      <c r="BZ159" s="23"/>
      <c r="CA159" s="432"/>
      <c r="CB159" s="432"/>
      <c r="CC159" s="432"/>
      <c r="CD159" s="432"/>
      <c r="CE159" s="432"/>
      <c r="CF159" s="24"/>
      <c r="CG159" s="416"/>
      <c r="CH159" s="417"/>
      <c r="CI159" s="417"/>
      <c r="CJ159" s="417"/>
      <c r="CK159" s="417"/>
      <c r="CL159" s="417"/>
      <c r="CM159" s="417"/>
      <c r="CN159" s="417"/>
      <c r="CO159" s="417"/>
      <c r="CP159" s="417"/>
      <c r="CQ159" s="417"/>
      <c r="CR159" s="418"/>
      <c r="CS159" s="294"/>
      <c r="CT159" s="295"/>
      <c r="CU159" s="394"/>
      <c r="CV159" s="395"/>
      <c r="CW159" s="395"/>
      <c r="CX159" s="395"/>
      <c r="CY159" s="395"/>
      <c r="CZ159" s="395"/>
      <c r="DA159" s="395"/>
      <c r="DB159" s="395"/>
      <c r="DC159" s="395"/>
      <c r="DD159" s="395"/>
      <c r="DE159" s="395"/>
      <c r="DF159" s="395"/>
      <c r="DG159" s="396"/>
      <c r="DI159" s="48"/>
      <c r="DJ159" s="44"/>
    </row>
    <row r="160" spans="4:114" ht="3" customHeight="1">
      <c r="V160" s="294"/>
      <c r="W160" s="295"/>
      <c r="X160" s="394"/>
      <c r="Y160" s="395"/>
      <c r="Z160" s="395"/>
      <c r="AA160" s="395"/>
      <c r="AB160" s="395"/>
      <c r="AC160" s="395"/>
      <c r="AD160" s="395"/>
      <c r="AE160" s="395"/>
      <c r="AF160" s="395"/>
      <c r="AG160" s="395"/>
      <c r="AH160" s="395"/>
      <c r="AI160" s="395"/>
      <c r="AJ160" s="396"/>
      <c r="AM160" s="51"/>
      <c r="AO160" s="303"/>
      <c r="AP160" s="224"/>
      <c r="AQ160" s="224"/>
      <c r="AR160" s="224"/>
      <c r="AS160" s="224"/>
      <c r="AT160" s="304"/>
      <c r="AU160" s="383"/>
      <c r="AV160" s="384"/>
      <c r="AW160" s="384"/>
      <c r="AX160" s="384"/>
      <c r="AY160" s="384"/>
      <c r="AZ160" s="384"/>
      <c r="BA160" s="384"/>
      <c r="BB160" s="384"/>
      <c r="BC160" s="384"/>
      <c r="BD160" s="384"/>
      <c r="BE160" s="384"/>
      <c r="BF160" s="385"/>
      <c r="BG160" s="294"/>
      <c r="BH160" s="295"/>
      <c r="BI160" s="394"/>
      <c r="BJ160" s="395"/>
      <c r="BK160" s="395"/>
      <c r="BL160" s="395"/>
      <c r="BM160" s="395"/>
      <c r="BN160" s="395"/>
      <c r="BO160" s="395"/>
      <c r="BP160" s="395"/>
      <c r="BQ160" s="395"/>
      <c r="BR160" s="395"/>
      <c r="BS160" s="395"/>
      <c r="BT160" s="395"/>
      <c r="BU160" s="396"/>
      <c r="BW160" s="48"/>
      <c r="BX160" s="51"/>
      <c r="BZ160" s="23"/>
      <c r="CA160" s="432"/>
      <c r="CB160" s="432"/>
      <c r="CC160" s="432"/>
      <c r="CD160" s="432"/>
      <c r="CE160" s="432"/>
      <c r="CF160" s="24"/>
      <c r="CG160" s="416"/>
      <c r="CH160" s="417"/>
      <c r="CI160" s="417"/>
      <c r="CJ160" s="417"/>
      <c r="CK160" s="417"/>
      <c r="CL160" s="417"/>
      <c r="CM160" s="417"/>
      <c r="CN160" s="417"/>
      <c r="CO160" s="417"/>
      <c r="CP160" s="417"/>
      <c r="CQ160" s="417"/>
      <c r="CR160" s="418"/>
      <c r="CS160" s="294"/>
      <c r="CT160" s="295"/>
      <c r="CU160" s="394"/>
      <c r="CV160" s="395"/>
      <c r="CW160" s="395"/>
      <c r="CX160" s="395"/>
      <c r="CY160" s="395"/>
      <c r="CZ160" s="395"/>
      <c r="DA160" s="395"/>
      <c r="DB160" s="395"/>
      <c r="DC160" s="395"/>
      <c r="DD160" s="395"/>
      <c r="DE160" s="395"/>
      <c r="DF160" s="395"/>
      <c r="DG160" s="396"/>
      <c r="DI160" s="48"/>
      <c r="DJ160" s="44"/>
    </row>
    <row r="161" spans="3:114" ht="3" customHeight="1">
      <c r="V161" s="294"/>
      <c r="W161" s="295"/>
      <c r="X161" s="394"/>
      <c r="Y161" s="395"/>
      <c r="Z161" s="395"/>
      <c r="AA161" s="395"/>
      <c r="AB161" s="395"/>
      <c r="AC161" s="395"/>
      <c r="AD161" s="395"/>
      <c r="AE161" s="395"/>
      <c r="AF161" s="395"/>
      <c r="AG161" s="395"/>
      <c r="AH161" s="395"/>
      <c r="AI161" s="395"/>
      <c r="AJ161" s="396"/>
      <c r="AM161" s="51"/>
      <c r="AO161" s="303"/>
      <c r="AP161" s="224"/>
      <c r="AQ161" s="224"/>
      <c r="AR161" s="224"/>
      <c r="AS161" s="224"/>
      <c r="AT161" s="304"/>
      <c r="AU161" s="386"/>
      <c r="AV161" s="387"/>
      <c r="AW161" s="387"/>
      <c r="AX161" s="387"/>
      <c r="AY161" s="387"/>
      <c r="AZ161" s="387"/>
      <c r="BA161" s="387"/>
      <c r="BB161" s="387"/>
      <c r="BC161" s="387"/>
      <c r="BD161" s="387"/>
      <c r="BE161" s="387"/>
      <c r="BF161" s="388"/>
      <c r="BG161" s="294"/>
      <c r="BH161" s="295"/>
      <c r="BI161" s="394"/>
      <c r="BJ161" s="395"/>
      <c r="BK161" s="395"/>
      <c r="BL161" s="395"/>
      <c r="BM161" s="395"/>
      <c r="BN161" s="395"/>
      <c r="BO161" s="395"/>
      <c r="BP161" s="395"/>
      <c r="BQ161" s="395"/>
      <c r="BR161" s="395"/>
      <c r="BS161" s="395"/>
      <c r="BT161" s="395"/>
      <c r="BU161" s="396"/>
      <c r="BW161" s="48"/>
      <c r="BX161" s="51"/>
      <c r="BZ161" s="25"/>
      <c r="CA161" s="432"/>
      <c r="CB161" s="432"/>
      <c r="CC161" s="432"/>
      <c r="CD161" s="432"/>
      <c r="CE161" s="432"/>
      <c r="CF161" s="26"/>
      <c r="CG161" s="416"/>
      <c r="CH161" s="417"/>
      <c r="CI161" s="417"/>
      <c r="CJ161" s="417"/>
      <c r="CK161" s="417"/>
      <c r="CL161" s="417"/>
      <c r="CM161" s="417"/>
      <c r="CN161" s="417"/>
      <c r="CO161" s="417"/>
      <c r="CP161" s="417"/>
      <c r="CQ161" s="417"/>
      <c r="CR161" s="418"/>
      <c r="CS161" s="294"/>
      <c r="CT161" s="295"/>
      <c r="CU161" s="394"/>
      <c r="CV161" s="395"/>
      <c r="CW161" s="395"/>
      <c r="CX161" s="395"/>
      <c r="CY161" s="395"/>
      <c r="CZ161" s="395"/>
      <c r="DA161" s="395"/>
      <c r="DB161" s="395"/>
      <c r="DC161" s="395"/>
      <c r="DD161" s="395"/>
      <c r="DE161" s="395"/>
      <c r="DF161" s="395"/>
      <c r="DG161" s="396"/>
      <c r="DI161" s="48"/>
      <c r="DJ161" s="44"/>
    </row>
    <row r="162" spans="3:114" ht="3" customHeight="1">
      <c r="V162" s="294"/>
      <c r="W162" s="295"/>
      <c r="X162" s="394"/>
      <c r="Y162" s="395"/>
      <c r="Z162" s="395"/>
      <c r="AA162" s="395"/>
      <c r="AB162" s="395"/>
      <c r="AC162" s="395"/>
      <c r="AD162" s="395"/>
      <c r="AE162" s="395"/>
      <c r="AF162" s="395"/>
      <c r="AG162" s="395"/>
      <c r="AH162" s="395"/>
      <c r="AI162" s="395"/>
      <c r="AJ162" s="396"/>
      <c r="AM162" s="51"/>
      <c r="AO162" s="303"/>
      <c r="AP162" s="224"/>
      <c r="AQ162" s="224"/>
      <c r="AR162" s="224"/>
      <c r="AS162" s="224"/>
      <c r="AT162" s="304"/>
      <c r="AU162" s="380" t="s">
        <v>20</v>
      </c>
      <c r="AV162" s="381"/>
      <c r="AW162" s="381"/>
      <c r="AX162" s="381"/>
      <c r="AY162" s="381"/>
      <c r="AZ162" s="381"/>
      <c r="BA162" s="381"/>
      <c r="BB162" s="381"/>
      <c r="BC162" s="381"/>
      <c r="BD162" s="381"/>
      <c r="BE162" s="381"/>
      <c r="BF162" s="382"/>
      <c r="BG162" s="294"/>
      <c r="BH162" s="295"/>
      <c r="BI162" s="394"/>
      <c r="BJ162" s="395"/>
      <c r="BK162" s="395"/>
      <c r="BL162" s="395"/>
      <c r="BM162" s="395"/>
      <c r="BN162" s="395"/>
      <c r="BO162" s="395"/>
      <c r="BP162" s="395"/>
      <c r="BQ162" s="395"/>
      <c r="BR162" s="395"/>
      <c r="BS162" s="395"/>
      <c r="BT162" s="395"/>
      <c r="BU162" s="396"/>
      <c r="BW162" s="48"/>
      <c r="BX162" s="51"/>
      <c r="BZ162" s="407" t="s">
        <v>36</v>
      </c>
      <c r="CA162" s="408"/>
      <c r="CB162" s="408"/>
      <c r="CC162" s="408"/>
      <c r="CD162" s="408"/>
      <c r="CE162" s="408"/>
      <c r="CF162" s="409"/>
      <c r="CG162" s="416"/>
      <c r="CH162" s="417"/>
      <c r="CI162" s="417"/>
      <c r="CJ162" s="417"/>
      <c r="CK162" s="417"/>
      <c r="CL162" s="417"/>
      <c r="CM162" s="417"/>
      <c r="CN162" s="417"/>
      <c r="CO162" s="417"/>
      <c r="CP162" s="417"/>
      <c r="CQ162" s="417"/>
      <c r="CR162" s="418"/>
      <c r="CS162" s="294"/>
      <c r="CT162" s="295"/>
      <c r="CU162" s="394"/>
      <c r="CV162" s="395"/>
      <c r="CW162" s="395"/>
      <c r="CX162" s="395"/>
      <c r="CY162" s="395"/>
      <c r="CZ162" s="395"/>
      <c r="DA162" s="395"/>
      <c r="DB162" s="395"/>
      <c r="DC162" s="395"/>
      <c r="DD162" s="395"/>
      <c r="DE162" s="395"/>
      <c r="DF162" s="395"/>
      <c r="DG162" s="396"/>
      <c r="DI162" s="48"/>
      <c r="DJ162" s="44"/>
    </row>
    <row r="163" spans="3:114" ht="3" customHeight="1">
      <c r="V163" s="294"/>
      <c r="W163" s="295"/>
      <c r="X163" s="394"/>
      <c r="Y163" s="395"/>
      <c r="Z163" s="395"/>
      <c r="AA163" s="395"/>
      <c r="AB163" s="395"/>
      <c r="AC163" s="395"/>
      <c r="AD163" s="395"/>
      <c r="AE163" s="395"/>
      <c r="AF163" s="395"/>
      <c r="AG163" s="395"/>
      <c r="AH163" s="395"/>
      <c r="AI163" s="395"/>
      <c r="AJ163" s="396"/>
      <c r="AM163" s="51"/>
      <c r="AO163" s="303"/>
      <c r="AP163" s="224"/>
      <c r="AQ163" s="224"/>
      <c r="AR163" s="224"/>
      <c r="AS163" s="224"/>
      <c r="AT163" s="304"/>
      <c r="AU163" s="383"/>
      <c r="AV163" s="384"/>
      <c r="AW163" s="384"/>
      <c r="AX163" s="384"/>
      <c r="AY163" s="384"/>
      <c r="AZ163" s="384"/>
      <c r="BA163" s="384"/>
      <c r="BB163" s="384"/>
      <c r="BC163" s="384"/>
      <c r="BD163" s="384"/>
      <c r="BE163" s="384"/>
      <c r="BF163" s="385"/>
      <c r="BG163" s="294"/>
      <c r="BH163" s="295"/>
      <c r="BI163" s="394"/>
      <c r="BJ163" s="395"/>
      <c r="BK163" s="395"/>
      <c r="BL163" s="395"/>
      <c r="BM163" s="395"/>
      <c r="BN163" s="395"/>
      <c r="BO163" s="395"/>
      <c r="BP163" s="395"/>
      <c r="BQ163" s="395"/>
      <c r="BR163" s="395"/>
      <c r="BS163" s="395"/>
      <c r="BT163" s="395"/>
      <c r="BU163" s="396"/>
      <c r="BW163" s="48"/>
      <c r="BX163" s="51"/>
      <c r="BZ163" s="407"/>
      <c r="CA163" s="408"/>
      <c r="CB163" s="408"/>
      <c r="CC163" s="408"/>
      <c r="CD163" s="408"/>
      <c r="CE163" s="408"/>
      <c r="CF163" s="409"/>
      <c r="CG163" s="416"/>
      <c r="CH163" s="417"/>
      <c r="CI163" s="417"/>
      <c r="CJ163" s="417"/>
      <c r="CK163" s="417"/>
      <c r="CL163" s="417"/>
      <c r="CM163" s="417"/>
      <c r="CN163" s="417"/>
      <c r="CO163" s="417"/>
      <c r="CP163" s="417"/>
      <c r="CQ163" s="417"/>
      <c r="CR163" s="418"/>
      <c r="CS163" s="294"/>
      <c r="CT163" s="295"/>
      <c r="CU163" s="394"/>
      <c r="CV163" s="395"/>
      <c r="CW163" s="395"/>
      <c r="CX163" s="395"/>
      <c r="CY163" s="395"/>
      <c r="CZ163" s="395"/>
      <c r="DA163" s="395"/>
      <c r="DB163" s="395"/>
      <c r="DC163" s="395"/>
      <c r="DD163" s="395"/>
      <c r="DE163" s="395"/>
      <c r="DF163" s="395"/>
      <c r="DG163" s="396"/>
      <c r="DI163" s="48"/>
      <c r="DJ163" s="44"/>
    </row>
    <row r="164" spans="3:114" ht="3" customHeight="1">
      <c r="V164" s="294"/>
      <c r="W164" s="295"/>
      <c r="X164" s="394"/>
      <c r="Y164" s="395"/>
      <c r="Z164" s="395"/>
      <c r="AA164" s="395"/>
      <c r="AB164" s="395"/>
      <c r="AC164" s="395"/>
      <c r="AD164" s="395"/>
      <c r="AE164" s="395"/>
      <c r="AF164" s="395"/>
      <c r="AG164" s="395"/>
      <c r="AH164" s="395"/>
      <c r="AI164" s="395"/>
      <c r="AJ164" s="396"/>
      <c r="AM164" s="51"/>
      <c r="AN164" s="20"/>
      <c r="AO164" s="303"/>
      <c r="AP164" s="224"/>
      <c r="AQ164" s="224"/>
      <c r="AR164" s="224"/>
      <c r="AS164" s="224"/>
      <c r="AT164" s="304"/>
      <c r="AU164" s="383"/>
      <c r="AV164" s="384"/>
      <c r="AW164" s="384"/>
      <c r="AX164" s="384"/>
      <c r="AY164" s="384"/>
      <c r="AZ164" s="384"/>
      <c r="BA164" s="384"/>
      <c r="BB164" s="384"/>
      <c r="BC164" s="384"/>
      <c r="BD164" s="384"/>
      <c r="BE164" s="384"/>
      <c r="BF164" s="385"/>
      <c r="BG164" s="294"/>
      <c r="BH164" s="295"/>
      <c r="BI164" s="394"/>
      <c r="BJ164" s="395"/>
      <c r="BK164" s="395"/>
      <c r="BL164" s="395"/>
      <c r="BM164" s="395"/>
      <c r="BN164" s="395"/>
      <c r="BO164" s="395"/>
      <c r="BP164" s="395"/>
      <c r="BQ164" s="395"/>
      <c r="BR164" s="395"/>
      <c r="BS164" s="395"/>
      <c r="BT164" s="395"/>
      <c r="BU164" s="396"/>
      <c r="BW164" s="48"/>
      <c r="BX164" s="51"/>
      <c r="BY164" s="20"/>
      <c r="BZ164" s="410"/>
      <c r="CA164" s="411"/>
      <c r="CB164" s="411"/>
      <c r="CC164" s="411"/>
      <c r="CD164" s="411"/>
      <c r="CE164" s="411"/>
      <c r="CF164" s="412"/>
      <c r="CG164" s="419"/>
      <c r="CH164" s="420"/>
      <c r="CI164" s="420"/>
      <c r="CJ164" s="420"/>
      <c r="CK164" s="420"/>
      <c r="CL164" s="420"/>
      <c r="CM164" s="420"/>
      <c r="CN164" s="420"/>
      <c r="CO164" s="420"/>
      <c r="CP164" s="420"/>
      <c r="CQ164" s="420"/>
      <c r="CR164" s="421"/>
      <c r="CS164" s="294"/>
      <c r="CT164" s="295"/>
      <c r="CU164" s="394"/>
      <c r="CV164" s="395"/>
      <c r="CW164" s="395"/>
      <c r="CX164" s="395"/>
      <c r="CY164" s="395"/>
      <c r="CZ164" s="395"/>
      <c r="DA164" s="395"/>
      <c r="DB164" s="395"/>
      <c r="DC164" s="395"/>
      <c r="DD164" s="395"/>
      <c r="DE164" s="395"/>
      <c r="DF164" s="395"/>
      <c r="DG164" s="396"/>
      <c r="DI164" s="48"/>
      <c r="DJ164" s="44"/>
    </row>
    <row r="165" spans="3:114" ht="3" customHeight="1">
      <c r="V165" s="294"/>
      <c r="W165" s="295"/>
      <c r="X165" s="394"/>
      <c r="Y165" s="395"/>
      <c r="Z165" s="395"/>
      <c r="AA165" s="395"/>
      <c r="AB165" s="395"/>
      <c r="AC165" s="395"/>
      <c r="AD165" s="395"/>
      <c r="AE165" s="395"/>
      <c r="AF165" s="395"/>
      <c r="AG165" s="395"/>
      <c r="AH165" s="395"/>
      <c r="AI165" s="395"/>
      <c r="AJ165" s="396"/>
      <c r="AM165" s="51"/>
      <c r="AN165" s="20"/>
      <c r="AO165" s="303"/>
      <c r="AP165" s="224"/>
      <c r="AQ165" s="224"/>
      <c r="AR165" s="224"/>
      <c r="AS165" s="224"/>
      <c r="AT165" s="304"/>
      <c r="AU165" s="383"/>
      <c r="AV165" s="384"/>
      <c r="AW165" s="384"/>
      <c r="AX165" s="384"/>
      <c r="AY165" s="384"/>
      <c r="AZ165" s="384"/>
      <c r="BA165" s="384"/>
      <c r="BB165" s="384"/>
      <c r="BC165" s="384"/>
      <c r="BD165" s="384"/>
      <c r="BE165" s="384"/>
      <c r="BF165" s="385"/>
      <c r="BG165" s="294"/>
      <c r="BH165" s="295"/>
      <c r="BI165" s="394"/>
      <c r="BJ165" s="395"/>
      <c r="BK165" s="395"/>
      <c r="BL165" s="395"/>
      <c r="BM165" s="395"/>
      <c r="BN165" s="395"/>
      <c r="BO165" s="395"/>
      <c r="BP165" s="395"/>
      <c r="BQ165" s="395"/>
      <c r="BR165" s="395"/>
      <c r="BS165" s="395"/>
      <c r="BT165" s="395"/>
      <c r="BU165" s="396"/>
      <c r="BW165" s="48"/>
      <c r="BX165" s="51"/>
      <c r="BY165" s="20"/>
      <c r="BZ165" s="404" t="s">
        <v>37</v>
      </c>
      <c r="CA165" s="405"/>
      <c r="CB165" s="405"/>
      <c r="CC165" s="405"/>
      <c r="CD165" s="405"/>
      <c r="CE165" s="405"/>
      <c r="CF165" s="406"/>
      <c r="CG165" s="422" t="s">
        <v>38</v>
      </c>
      <c r="CH165" s="423"/>
      <c r="CI165" s="423"/>
      <c r="CJ165" s="423"/>
      <c r="CK165" s="423"/>
      <c r="CL165" s="423"/>
      <c r="CM165" s="423"/>
      <c r="CN165" s="423"/>
      <c r="CO165" s="423"/>
      <c r="CP165" s="423"/>
      <c r="CQ165" s="423"/>
      <c r="CR165" s="424"/>
      <c r="CS165" s="294"/>
      <c r="CT165" s="295"/>
      <c r="CU165" s="394"/>
      <c r="CV165" s="395"/>
      <c r="CW165" s="395"/>
      <c r="CX165" s="395"/>
      <c r="CY165" s="395"/>
      <c r="CZ165" s="395"/>
      <c r="DA165" s="395"/>
      <c r="DB165" s="395"/>
      <c r="DC165" s="395"/>
      <c r="DD165" s="395"/>
      <c r="DE165" s="395"/>
      <c r="DF165" s="395"/>
      <c r="DG165" s="396"/>
      <c r="DI165" s="48"/>
      <c r="DJ165" s="44"/>
    </row>
    <row r="166" spans="3:114" ht="3" customHeight="1">
      <c r="V166" s="294"/>
      <c r="W166" s="295"/>
      <c r="X166" s="394"/>
      <c r="Y166" s="395"/>
      <c r="Z166" s="395"/>
      <c r="AA166" s="395"/>
      <c r="AB166" s="395"/>
      <c r="AC166" s="395"/>
      <c r="AD166" s="395"/>
      <c r="AE166" s="395"/>
      <c r="AF166" s="395"/>
      <c r="AG166" s="395"/>
      <c r="AH166" s="395"/>
      <c r="AI166" s="395"/>
      <c r="AJ166" s="396"/>
      <c r="AM166" s="51"/>
      <c r="AN166" s="20"/>
      <c r="AO166" s="303"/>
      <c r="AP166" s="224"/>
      <c r="AQ166" s="224"/>
      <c r="AR166" s="224"/>
      <c r="AS166" s="224"/>
      <c r="AT166" s="304"/>
      <c r="AU166" s="383"/>
      <c r="AV166" s="384"/>
      <c r="AW166" s="384"/>
      <c r="AX166" s="384"/>
      <c r="AY166" s="384"/>
      <c r="AZ166" s="384"/>
      <c r="BA166" s="384"/>
      <c r="BB166" s="384"/>
      <c r="BC166" s="384"/>
      <c r="BD166" s="384"/>
      <c r="BE166" s="384"/>
      <c r="BF166" s="385"/>
      <c r="BG166" s="294"/>
      <c r="BH166" s="295"/>
      <c r="BI166" s="394"/>
      <c r="BJ166" s="395"/>
      <c r="BK166" s="395"/>
      <c r="BL166" s="395"/>
      <c r="BM166" s="395"/>
      <c r="BN166" s="395"/>
      <c r="BO166" s="395"/>
      <c r="BP166" s="395"/>
      <c r="BQ166" s="395"/>
      <c r="BR166" s="395"/>
      <c r="BS166" s="395"/>
      <c r="BT166" s="395"/>
      <c r="BU166" s="396"/>
      <c r="BW166" s="48"/>
      <c r="BX166" s="51"/>
      <c r="BY166" s="20"/>
      <c r="BZ166" s="407"/>
      <c r="CA166" s="408"/>
      <c r="CB166" s="408"/>
      <c r="CC166" s="408"/>
      <c r="CD166" s="408"/>
      <c r="CE166" s="408"/>
      <c r="CF166" s="409"/>
      <c r="CG166" s="425"/>
      <c r="CH166" s="426"/>
      <c r="CI166" s="426"/>
      <c r="CJ166" s="426"/>
      <c r="CK166" s="426"/>
      <c r="CL166" s="426"/>
      <c r="CM166" s="426"/>
      <c r="CN166" s="426"/>
      <c r="CO166" s="426"/>
      <c r="CP166" s="426"/>
      <c r="CQ166" s="426"/>
      <c r="CR166" s="427"/>
      <c r="CS166" s="294"/>
      <c r="CT166" s="295"/>
      <c r="CU166" s="394"/>
      <c r="CV166" s="395"/>
      <c r="CW166" s="395"/>
      <c r="CX166" s="395"/>
      <c r="CY166" s="395"/>
      <c r="CZ166" s="395"/>
      <c r="DA166" s="395"/>
      <c r="DB166" s="395"/>
      <c r="DC166" s="395"/>
      <c r="DD166" s="395"/>
      <c r="DE166" s="395"/>
      <c r="DF166" s="395"/>
      <c r="DG166" s="396"/>
      <c r="DI166" s="48"/>
      <c r="DJ166" s="44"/>
    </row>
    <row r="167" spans="3:114" ht="3" customHeight="1">
      <c r="V167" s="294"/>
      <c r="W167" s="295"/>
      <c r="X167" s="394"/>
      <c r="Y167" s="395"/>
      <c r="Z167" s="395"/>
      <c r="AA167" s="395"/>
      <c r="AB167" s="395"/>
      <c r="AC167" s="395"/>
      <c r="AD167" s="395"/>
      <c r="AE167" s="395"/>
      <c r="AF167" s="395"/>
      <c r="AG167" s="395"/>
      <c r="AH167" s="395"/>
      <c r="AI167" s="395"/>
      <c r="AJ167" s="396"/>
      <c r="AM167" s="51"/>
      <c r="AN167" s="20"/>
      <c r="AO167" s="303"/>
      <c r="AP167" s="224"/>
      <c r="AQ167" s="224"/>
      <c r="AR167" s="224"/>
      <c r="AS167" s="224"/>
      <c r="AT167" s="304"/>
      <c r="AU167" s="383"/>
      <c r="AV167" s="384"/>
      <c r="AW167" s="384"/>
      <c r="AX167" s="384"/>
      <c r="AY167" s="384"/>
      <c r="AZ167" s="384"/>
      <c r="BA167" s="384"/>
      <c r="BB167" s="384"/>
      <c r="BC167" s="384"/>
      <c r="BD167" s="384"/>
      <c r="BE167" s="384"/>
      <c r="BF167" s="385"/>
      <c r="BG167" s="294"/>
      <c r="BH167" s="295"/>
      <c r="BI167" s="394"/>
      <c r="BJ167" s="395"/>
      <c r="BK167" s="395"/>
      <c r="BL167" s="395"/>
      <c r="BM167" s="395"/>
      <c r="BN167" s="395"/>
      <c r="BO167" s="395"/>
      <c r="BP167" s="395"/>
      <c r="BQ167" s="395"/>
      <c r="BR167" s="395"/>
      <c r="BS167" s="395"/>
      <c r="BT167" s="395"/>
      <c r="BU167" s="396"/>
      <c r="BW167" s="48"/>
      <c r="BX167" s="51"/>
      <c r="BY167" s="20"/>
      <c r="BZ167" s="407"/>
      <c r="CA167" s="408"/>
      <c r="CB167" s="408"/>
      <c r="CC167" s="408"/>
      <c r="CD167" s="408"/>
      <c r="CE167" s="408"/>
      <c r="CF167" s="409"/>
      <c r="CG167" s="425"/>
      <c r="CH167" s="426"/>
      <c r="CI167" s="426"/>
      <c r="CJ167" s="426"/>
      <c r="CK167" s="426"/>
      <c r="CL167" s="426"/>
      <c r="CM167" s="426"/>
      <c r="CN167" s="426"/>
      <c r="CO167" s="426"/>
      <c r="CP167" s="426"/>
      <c r="CQ167" s="426"/>
      <c r="CR167" s="427"/>
      <c r="CS167" s="294"/>
      <c r="CT167" s="295"/>
      <c r="CU167" s="394"/>
      <c r="CV167" s="395"/>
      <c r="CW167" s="395"/>
      <c r="CX167" s="395"/>
      <c r="CY167" s="395"/>
      <c r="CZ167" s="395"/>
      <c r="DA167" s="395"/>
      <c r="DB167" s="395"/>
      <c r="DC167" s="395"/>
      <c r="DD167" s="395"/>
      <c r="DE167" s="395"/>
      <c r="DF167" s="395"/>
      <c r="DG167" s="396"/>
      <c r="DI167" s="48"/>
      <c r="DJ167" s="44"/>
    </row>
    <row r="168" spans="3:114" ht="3" customHeight="1">
      <c r="V168" s="294"/>
      <c r="W168" s="295"/>
      <c r="X168" s="394"/>
      <c r="Y168" s="395"/>
      <c r="Z168" s="395"/>
      <c r="AA168" s="395"/>
      <c r="AB168" s="395"/>
      <c r="AC168" s="395"/>
      <c r="AD168" s="395"/>
      <c r="AE168" s="395"/>
      <c r="AF168" s="395"/>
      <c r="AG168" s="395"/>
      <c r="AH168" s="395"/>
      <c r="AI168" s="395"/>
      <c r="AJ168" s="396"/>
      <c r="AM168" s="51"/>
      <c r="AN168" s="20"/>
      <c r="AO168" s="303"/>
      <c r="AP168" s="224"/>
      <c r="AQ168" s="224"/>
      <c r="AR168" s="224"/>
      <c r="AS168" s="224"/>
      <c r="AT168" s="304"/>
      <c r="AU168" s="383"/>
      <c r="AV168" s="384"/>
      <c r="AW168" s="384"/>
      <c r="AX168" s="384"/>
      <c r="AY168" s="384"/>
      <c r="AZ168" s="384"/>
      <c r="BA168" s="384"/>
      <c r="BB168" s="384"/>
      <c r="BC168" s="384"/>
      <c r="BD168" s="384"/>
      <c r="BE168" s="384"/>
      <c r="BF168" s="385"/>
      <c r="BG168" s="294"/>
      <c r="BH168" s="295"/>
      <c r="BI168" s="394"/>
      <c r="BJ168" s="395"/>
      <c r="BK168" s="395"/>
      <c r="BL168" s="395"/>
      <c r="BM168" s="395"/>
      <c r="BN168" s="395"/>
      <c r="BO168" s="395"/>
      <c r="BP168" s="395"/>
      <c r="BQ168" s="395"/>
      <c r="BR168" s="395"/>
      <c r="BS168" s="395"/>
      <c r="BT168" s="395"/>
      <c r="BU168" s="396"/>
      <c r="BW168" s="48"/>
      <c r="BX168" s="51"/>
      <c r="BY168" s="20"/>
      <c r="BZ168" s="407"/>
      <c r="CA168" s="408"/>
      <c r="CB168" s="408"/>
      <c r="CC168" s="408"/>
      <c r="CD168" s="408"/>
      <c r="CE168" s="408"/>
      <c r="CF168" s="409"/>
      <c r="CG168" s="425"/>
      <c r="CH168" s="426"/>
      <c r="CI168" s="426"/>
      <c r="CJ168" s="426"/>
      <c r="CK168" s="426"/>
      <c r="CL168" s="426"/>
      <c r="CM168" s="426"/>
      <c r="CN168" s="426"/>
      <c r="CO168" s="426"/>
      <c r="CP168" s="426"/>
      <c r="CQ168" s="426"/>
      <c r="CR168" s="427"/>
      <c r="CS168" s="294"/>
      <c r="CT168" s="295"/>
      <c r="CU168" s="394"/>
      <c r="CV168" s="395"/>
      <c r="CW168" s="395"/>
      <c r="CX168" s="395"/>
      <c r="CY168" s="395"/>
      <c r="CZ168" s="395"/>
      <c r="DA168" s="395"/>
      <c r="DB168" s="395"/>
      <c r="DC168" s="395"/>
      <c r="DD168" s="395"/>
      <c r="DE168" s="395"/>
      <c r="DF168" s="395"/>
      <c r="DG168" s="396"/>
      <c r="DI168" s="48"/>
      <c r="DJ168" s="44"/>
    </row>
    <row r="169" spans="3:114" ht="3" customHeight="1">
      <c r="V169" s="294"/>
      <c r="W169" s="295"/>
      <c r="X169" s="394"/>
      <c r="Y169" s="395"/>
      <c r="Z169" s="395"/>
      <c r="AA169" s="395"/>
      <c r="AB169" s="395"/>
      <c r="AC169" s="395"/>
      <c r="AD169" s="395"/>
      <c r="AE169" s="395"/>
      <c r="AF169" s="395"/>
      <c r="AG169" s="395"/>
      <c r="AH169" s="395"/>
      <c r="AI169" s="395"/>
      <c r="AJ169" s="396"/>
      <c r="AM169" s="51"/>
      <c r="AO169" s="305"/>
      <c r="AP169" s="225"/>
      <c r="AQ169" s="225"/>
      <c r="AR169" s="225"/>
      <c r="AS169" s="225"/>
      <c r="AT169" s="306"/>
      <c r="AU169" s="386"/>
      <c r="AV169" s="387"/>
      <c r="AW169" s="387"/>
      <c r="AX169" s="387"/>
      <c r="AY169" s="387"/>
      <c r="AZ169" s="387"/>
      <c r="BA169" s="387"/>
      <c r="BB169" s="387"/>
      <c r="BC169" s="387"/>
      <c r="BD169" s="387"/>
      <c r="BE169" s="387"/>
      <c r="BF169" s="388"/>
      <c r="BG169" s="294"/>
      <c r="BH169" s="295"/>
      <c r="BI169" s="394"/>
      <c r="BJ169" s="395"/>
      <c r="BK169" s="395"/>
      <c r="BL169" s="395"/>
      <c r="BM169" s="395"/>
      <c r="BN169" s="395"/>
      <c r="BO169" s="395"/>
      <c r="BP169" s="395"/>
      <c r="BQ169" s="395"/>
      <c r="BR169" s="395"/>
      <c r="BS169" s="395"/>
      <c r="BT169" s="395"/>
      <c r="BU169" s="396"/>
      <c r="BW169" s="48"/>
      <c r="BX169" s="51"/>
      <c r="BZ169" s="407"/>
      <c r="CA169" s="408"/>
      <c r="CB169" s="408"/>
      <c r="CC169" s="408"/>
      <c r="CD169" s="408"/>
      <c r="CE169" s="408"/>
      <c r="CF169" s="409"/>
      <c r="CG169" s="425"/>
      <c r="CH169" s="426"/>
      <c r="CI169" s="426"/>
      <c r="CJ169" s="426"/>
      <c r="CK169" s="426"/>
      <c r="CL169" s="426"/>
      <c r="CM169" s="426"/>
      <c r="CN169" s="426"/>
      <c r="CO169" s="426"/>
      <c r="CP169" s="426"/>
      <c r="CQ169" s="426"/>
      <c r="CR169" s="427"/>
      <c r="CS169" s="294"/>
      <c r="CT169" s="295"/>
      <c r="CU169" s="394"/>
      <c r="CV169" s="395"/>
      <c r="CW169" s="395"/>
      <c r="CX169" s="395"/>
      <c r="CY169" s="395"/>
      <c r="CZ169" s="395"/>
      <c r="DA169" s="395"/>
      <c r="DB169" s="395"/>
      <c r="DC169" s="395"/>
      <c r="DD169" s="395"/>
      <c r="DE169" s="395"/>
      <c r="DF169" s="395"/>
      <c r="DG169" s="396"/>
      <c r="DI169" s="48"/>
      <c r="DJ169" s="44"/>
    </row>
    <row r="170" spans="3:114" ht="3" customHeight="1">
      <c r="V170" s="294"/>
      <c r="W170" s="295"/>
      <c r="X170" s="394"/>
      <c r="Y170" s="395"/>
      <c r="Z170" s="395"/>
      <c r="AA170" s="395"/>
      <c r="AB170" s="395"/>
      <c r="AC170" s="395"/>
      <c r="AD170" s="395"/>
      <c r="AE170" s="395"/>
      <c r="AF170" s="395"/>
      <c r="AG170" s="395"/>
      <c r="AH170" s="395"/>
      <c r="AI170" s="395"/>
      <c r="AJ170" s="396"/>
      <c r="AM170" s="51"/>
      <c r="BG170" s="294"/>
      <c r="BH170" s="295"/>
      <c r="BI170" s="394"/>
      <c r="BJ170" s="395"/>
      <c r="BK170" s="395"/>
      <c r="BL170" s="395"/>
      <c r="BM170" s="395"/>
      <c r="BN170" s="395"/>
      <c r="BO170" s="395"/>
      <c r="BP170" s="395"/>
      <c r="BQ170" s="395"/>
      <c r="BR170" s="395"/>
      <c r="BS170" s="395"/>
      <c r="BT170" s="395"/>
      <c r="BU170" s="396"/>
      <c r="BW170" s="48"/>
      <c r="BX170" s="51"/>
      <c r="BZ170" s="407"/>
      <c r="CA170" s="408"/>
      <c r="CB170" s="408"/>
      <c r="CC170" s="408"/>
      <c r="CD170" s="408"/>
      <c r="CE170" s="408"/>
      <c r="CF170" s="409"/>
      <c r="CG170" s="425"/>
      <c r="CH170" s="426"/>
      <c r="CI170" s="426"/>
      <c r="CJ170" s="426"/>
      <c r="CK170" s="426"/>
      <c r="CL170" s="426"/>
      <c r="CM170" s="426"/>
      <c r="CN170" s="426"/>
      <c r="CO170" s="426"/>
      <c r="CP170" s="426"/>
      <c r="CQ170" s="426"/>
      <c r="CR170" s="427"/>
      <c r="CS170" s="294"/>
      <c r="CT170" s="295"/>
      <c r="CU170" s="394"/>
      <c r="CV170" s="395"/>
      <c r="CW170" s="395"/>
      <c r="CX170" s="395"/>
      <c r="CY170" s="395"/>
      <c r="CZ170" s="395"/>
      <c r="DA170" s="395"/>
      <c r="DB170" s="395"/>
      <c r="DC170" s="395"/>
      <c r="DD170" s="395"/>
      <c r="DE170" s="395"/>
      <c r="DF170" s="395"/>
      <c r="DG170" s="396"/>
      <c r="DI170" s="48"/>
      <c r="DJ170" s="44"/>
    </row>
    <row r="171" spans="3:114" ht="3" customHeight="1">
      <c r="V171" s="294"/>
      <c r="W171" s="295"/>
      <c r="X171" s="394"/>
      <c r="Y171" s="395"/>
      <c r="Z171" s="395"/>
      <c r="AA171" s="395"/>
      <c r="AB171" s="395"/>
      <c r="AC171" s="395"/>
      <c r="AD171" s="395"/>
      <c r="AE171" s="395"/>
      <c r="AF171" s="395"/>
      <c r="AG171" s="395"/>
      <c r="AH171" s="395"/>
      <c r="AI171" s="395"/>
      <c r="AJ171" s="396"/>
      <c r="AM171" s="51"/>
      <c r="BG171" s="294"/>
      <c r="BH171" s="295"/>
      <c r="BI171" s="394"/>
      <c r="BJ171" s="395"/>
      <c r="BK171" s="395"/>
      <c r="BL171" s="395"/>
      <c r="BM171" s="395"/>
      <c r="BN171" s="395"/>
      <c r="BO171" s="395"/>
      <c r="BP171" s="395"/>
      <c r="BQ171" s="395"/>
      <c r="BR171" s="395"/>
      <c r="BS171" s="395"/>
      <c r="BT171" s="395"/>
      <c r="BU171" s="396"/>
      <c r="BW171" s="48"/>
      <c r="BX171" s="51"/>
      <c r="BZ171" s="407"/>
      <c r="CA171" s="408"/>
      <c r="CB171" s="408"/>
      <c r="CC171" s="408"/>
      <c r="CD171" s="408"/>
      <c r="CE171" s="408"/>
      <c r="CF171" s="409"/>
      <c r="CG171" s="425"/>
      <c r="CH171" s="426"/>
      <c r="CI171" s="426"/>
      <c r="CJ171" s="426"/>
      <c r="CK171" s="426"/>
      <c r="CL171" s="426"/>
      <c r="CM171" s="426"/>
      <c r="CN171" s="426"/>
      <c r="CO171" s="426"/>
      <c r="CP171" s="426"/>
      <c r="CQ171" s="426"/>
      <c r="CR171" s="427"/>
      <c r="CS171" s="294"/>
      <c r="CT171" s="295"/>
      <c r="CU171" s="394"/>
      <c r="CV171" s="395"/>
      <c r="CW171" s="395"/>
      <c r="CX171" s="395"/>
      <c r="CY171" s="395"/>
      <c r="CZ171" s="395"/>
      <c r="DA171" s="395"/>
      <c r="DB171" s="395"/>
      <c r="DC171" s="395"/>
      <c r="DD171" s="395"/>
      <c r="DE171" s="395"/>
      <c r="DF171" s="395"/>
      <c r="DG171" s="396"/>
      <c r="DI171" s="48"/>
      <c r="DJ171" s="44"/>
    </row>
    <row r="172" spans="3:114" ht="3" customHeight="1">
      <c r="D172" s="13"/>
      <c r="E172" s="13"/>
      <c r="F172" s="13"/>
      <c r="G172" s="13"/>
      <c r="H172" s="13"/>
      <c r="I172" s="13"/>
      <c r="J172" s="13"/>
      <c r="K172" s="13"/>
      <c r="L172" s="13"/>
      <c r="M172" s="13"/>
      <c r="N172" s="13"/>
      <c r="O172" s="13"/>
      <c r="P172" s="13"/>
      <c r="Q172" s="13"/>
      <c r="R172" s="13"/>
      <c r="S172" s="13"/>
      <c r="T172" s="13"/>
      <c r="U172" s="30"/>
      <c r="V172" s="294"/>
      <c r="W172" s="295"/>
      <c r="X172" s="394"/>
      <c r="Y172" s="395"/>
      <c r="Z172" s="395"/>
      <c r="AA172" s="395"/>
      <c r="AB172" s="395"/>
      <c r="AC172" s="395"/>
      <c r="AD172" s="395"/>
      <c r="AE172" s="395"/>
      <c r="AF172" s="395"/>
      <c r="AG172" s="395"/>
      <c r="AH172" s="395"/>
      <c r="AI172" s="395"/>
      <c r="AJ172" s="396"/>
      <c r="AM172" s="51"/>
      <c r="AP172" s="21"/>
      <c r="AQ172" s="21"/>
      <c r="AR172" s="21"/>
      <c r="AS172" s="21"/>
      <c r="AT172" s="21"/>
      <c r="AU172" s="21"/>
      <c r="AV172" s="21"/>
      <c r="AW172" s="21"/>
      <c r="AX172" s="21"/>
      <c r="AY172" s="21"/>
      <c r="AZ172" s="21"/>
      <c r="BA172" s="21"/>
      <c r="BB172" s="21"/>
      <c r="BC172" s="21"/>
      <c r="BD172" s="21"/>
      <c r="BE172" s="21"/>
      <c r="BF172" s="22"/>
      <c r="BG172" s="294"/>
      <c r="BH172" s="295"/>
      <c r="BI172" s="394"/>
      <c r="BJ172" s="395"/>
      <c r="BK172" s="395"/>
      <c r="BL172" s="395"/>
      <c r="BM172" s="395"/>
      <c r="BN172" s="395"/>
      <c r="BO172" s="395"/>
      <c r="BP172" s="395"/>
      <c r="BQ172" s="395"/>
      <c r="BR172" s="395"/>
      <c r="BS172" s="395"/>
      <c r="BT172" s="395"/>
      <c r="BU172" s="396"/>
      <c r="BW172" s="48"/>
      <c r="BX172" s="51"/>
      <c r="BZ172" s="407"/>
      <c r="CA172" s="408"/>
      <c r="CB172" s="408"/>
      <c r="CC172" s="408"/>
      <c r="CD172" s="408"/>
      <c r="CE172" s="408"/>
      <c r="CF172" s="409"/>
      <c r="CG172" s="425"/>
      <c r="CH172" s="426"/>
      <c r="CI172" s="426"/>
      <c r="CJ172" s="426"/>
      <c r="CK172" s="426"/>
      <c r="CL172" s="426"/>
      <c r="CM172" s="426"/>
      <c r="CN172" s="426"/>
      <c r="CO172" s="426"/>
      <c r="CP172" s="426"/>
      <c r="CQ172" s="426"/>
      <c r="CR172" s="427"/>
      <c r="CS172" s="294"/>
      <c r="CT172" s="295"/>
      <c r="CU172" s="394"/>
      <c r="CV172" s="395"/>
      <c r="CW172" s="395"/>
      <c r="CX172" s="395"/>
      <c r="CY172" s="395"/>
      <c r="CZ172" s="395"/>
      <c r="DA172" s="395"/>
      <c r="DB172" s="395"/>
      <c r="DC172" s="395"/>
      <c r="DD172" s="395"/>
      <c r="DE172" s="395"/>
      <c r="DF172" s="395"/>
      <c r="DG172" s="396"/>
      <c r="DI172" s="48"/>
      <c r="DJ172" s="44"/>
    </row>
    <row r="173" spans="3:114" ht="3" customHeight="1">
      <c r="C173" s="13"/>
      <c r="D173" s="13"/>
      <c r="E173" s="13"/>
      <c r="F173" s="13"/>
      <c r="G173" s="13"/>
      <c r="H173" s="13"/>
      <c r="I173" s="13"/>
      <c r="J173" s="13"/>
      <c r="K173" s="13"/>
      <c r="L173" s="13"/>
      <c r="M173" s="13"/>
      <c r="N173" s="13"/>
      <c r="O173" s="13"/>
      <c r="P173" s="13"/>
      <c r="Q173" s="13"/>
      <c r="R173" s="13"/>
      <c r="S173" s="13"/>
      <c r="T173" s="13"/>
      <c r="U173" s="30"/>
      <c r="V173" s="294"/>
      <c r="W173" s="295"/>
      <c r="X173" s="394"/>
      <c r="Y173" s="395"/>
      <c r="Z173" s="395"/>
      <c r="AA173" s="395"/>
      <c r="AB173" s="395"/>
      <c r="AC173" s="395"/>
      <c r="AD173" s="395"/>
      <c r="AE173" s="395"/>
      <c r="AF173" s="395"/>
      <c r="AG173" s="395"/>
      <c r="AH173" s="395"/>
      <c r="AI173" s="395"/>
      <c r="AJ173" s="396"/>
      <c r="AM173" s="51"/>
      <c r="AN173" s="13"/>
      <c r="AO173" s="21"/>
      <c r="AP173" s="21"/>
      <c r="AQ173" s="21"/>
      <c r="AR173" s="21"/>
      <c r="AS173" s="21"/>
      <c r="AT173" s="21"/>
      <c r="AU173" s="21"/>
      <c r="AV173" s="21"/>
      <c r="AW173" s="21"/>
      <c r="AX173" s="21"/>
      <c r="AY173" s="21"/>
      <c r="AZ173" s="21"/>
      <c r="BA173" s="21"/>
      <c r="BB173" s="21"/>
      <c r="BC173" s="21"/>
      <c r="BD173" s="21"/>
      <c r="BE173" s="21"/>
      <c r="BF173" s="22"/>
      <c r="BG173" s="294"/>
      <c r="BH173" s="295"/>
      <c r="BI173" s="394"/>
      <c r="BJ173" s="395"/>
      <c r="BK173" s="395"/>
      <c r="BL173" s="395"/>
      <c r="BM173" s="395"/>
      <c r="BN173" s="395"/>
      <c r="BO173" s="395"/>
      <c r="BP173" s="395"/>
      <c r="BQ173" s="395"/>
      <c r="BR173" s="395"/>
      <c r="BS173" s="395"/>
      <c r="BT173" s="395"/>
      <c r="BU173" s="396"/>
      <c r="BW173" s="48"/>
      <c r="BX173" s="51"/>
      <c r="BY173" s="13"/>
      <c r="BZ173" s="407"/>
      <c r="CA173" s="408"/>
      <c r="CB173" s="408"/>
      <c r="CC173" s="408"/>
      <c r="CD173" s="408"/>
      <c r="CE173" s="408"/>
      <c r="CF173" s="409"/>
      <c r="CG173" s="425"/>
      <c r="CH173" s="426"/>
      <c r="CI173" s="426"/>
      <c r="CJ173" s="426"/>
      <c r="CK173" s="426"/>
      <c r="CL173" s="426"/>
      <c r="CM173" s="426"/>
      <c r="CN173" s="426"/>
      <c r="CO173" s="426"/>
      <c r="CP173" s="426"/>
      <c r="CQ173" s="426"/>
      <c r="CR173" s="427"/>
      <c r="CS173" s="294"/>
      <c r="CT173" s="295"/>
      <c r="CU173" s="394"/>
      <c r="CV173" s="395"/>
      <c r="CW173" s="395"/>
      <c r="CX173" s="395"/>
      <c r="CY173" s="395"/>
      <c r="CZ173" s="395"/>
      <c r="DA173" s="395"/>
      <c r="DB173" s="395"/>
      <c r="DC173" s="395"/>
      <c r="DD173" s="395"/>
      <c r="DE173" s="395"/>
      <c r="DF173" s="395"/>
      <c r="DG173" s="396"/>
      <c r="DI173" s="48"/>
      <c r="DJ173" s="44"/>
    </row>
    <row r="174" spans="3:114" ht="3" customHeight="1">
      <c r="C174" s="13"/>
      <c r="D174" s="13"/>
      <c r="E174" s="13"/>
      <c r="F174" s="13"/>
      <c r="G174" s="13"/>
      <c r="H174" s="13"/>
      <c r="I174" s="13"/>
      <c r="J174" s="13"/>
      <c r="K174" s="13"/>
      <c r="L174" s="13"/>
      <c r="M174" s="13"/>
      <c r="N174" s="13"/>
      <c r="O174" s="13"/>
      <c r="P174" s="13"/>
      <c r="Q174" s="13"/>
      <c r="R174" s="13"/>
      <c r="S174" s="13"/>
      <c r="T174" s="13"/>
      <c r="U174" s="30"/>
      <c r="V174" s="294"/>
      <c r="W174" s="295"/>
      <c r="X174" s="394"/>
      <c r="Y174" s="395"/>
      <c r="Z174" s="395"/>
      <c r="AA174" s="395"/>
      <c r="AB174" s="395"/>
      <c r="AC174" s="395"/>
      <c r="AD174" s="395"/>
      <c r="AE174" s="395"/>
      <c r="AF174" s="395"/>
      <c r="AG174" s="395"/>
      <c r="AH174" s="395"/>
      <c r="AI174" s="395"/>
      <c r="AJ174" s="396"/>
      <c r="AM174" s="51"/>
      <c r="AN174" s="13"/>
      <c r="AO174" s="21"/>
      <c r="AP174" s="21"/>
      <c r="AQ174" s="21"/>
      <c r="AR174" s="21"/>
      <c r="AS174" s="21"/>
      <c r="AT174" s="21"/>
      <c r="AU174" s="21"/>
      <c r="AV174" s="21"/>
      <c r="AW174" s="21"/>
      <c r="AX174" s="21"/>
      <c r="AY174" s="21"/>
      <c r="AZ174" s="21"/>
      <c r="BA174" s="21"/>
      <c r="BB174" s="21"/>
      <c r="BC174" s="21"/>
      <c r="BD174" s="21"/>
      <c r="BE174" s="21"/>
      <c r="BF174" s="22"/>
      <c r="BG174" s="294"/>
      <c r="BH174" s="295"/>
      <c r="BI174" s="394"/>
      <c r="BJ174" s="395"/>
      <c r="BK174" s="395"/>
      <c r="BL174" s="395"/>
      <c r="BM174" s="395"/>
      <c r="BN174" s="395"/>
      <c r="BO174" s="395"/>
      <c r="BP174" s="395"/>
      <c r="BQ174" s="395"/>
      <c r="BR174" s="395"/>
      <c r="BS174" s="395"/>
      <c r="BT174" s="395"/>
      <c r="BU174" s="396"/>
      <c r="BW174" s="48"/>
      <c r="BX174" s="51"/>
      <c r="BY174" s="13"/>
      <c r="BZ174" s="407"/>
      <c r="CA174" s="408"/>
      <c r="CB174" s="408"/>
      <c r="CC174" s="408"/>
      <c r="CD174" s="408"/>
      <c r="CE174" s="408"/>
      <c r="CF174" s="409"/>
      <c r="CG174" s="425"/>
      <c r="CH174" s="426"/>
      <c r="CI174" s="426"/>
      <c r="CJ174" s="426"/>
      <c r="CK174" s="426"/>
      <c r="CL174" s="426"/>
      <c r="CM174" s="426"/>
      <c r="CN174" s="426"/>
      <c r="CO174" s="426"/>
      <c r="CP174" s="426"/>
      <c r="CQ174" s="426"/>
      <c r="CR174" s="427"/>
      <c r="CS174" s="294"/>
      <c r="CT174" s="295"/>
      <c r="CU174" s="394"/>
      <c r="CV174" s="395"/>
      <c r="CW174" s="395"/>
      <c r="CX174" s="395"/>
      <c r="CY174" s="395"/>
      <c r="CZ174" s="395"/>
      <c r="DA174" s="395"/>
      <c r="DB174" s="395"/>
      <c r="DC174" s="395"/>
      <c r="DD174" s="395"/>
      <c r="DE174" s="395"/>
      <c r="DF174" s="395"/>
      <c r="DG174" s="396"/>
      <c r="DI174" s="48"/>
      <c r="DJ174" s="44"/>
    </row>
    <row r="175" spans="3:114" ht="3" customHeight="1">
      <c r="C175" s="13"/>
      <c r="D175" s="13"/>
      <c r="E175" s="13"/>
      <c r="F175" s="13"/>
      <c r="G175" s="13"/>
      <c r="H175" s="13"/>
      <c r="I175" s="13"/>
      <c r="J175" s="13"/>
      <c r="K175" s="13"/>
      <c r="L175" s="13"/>
      <c r="M175" s="13"/>
      <c r="N175" s="13"/>
      <c r="O175" s="13"/>
      <c r="P175" s="13"/>
      <c r="Q175" s="13"/>
      <c r="R175" s="13"/>
      <c r="S175" s="13"/>
      <c r="T175" s="13"/>
      <c r="U175" s="30"/>
      <c r="V175" s="294"/>
      <c r="W175" s="295"/>
      <c r="X175" s="394"/>
      <c r="Y175" s="395"/>
      <c r="Z175" s="395"/>
      <c r="AA175" s="395"/>
      <c r="AB175" s="395"/>
      <c r="AC175" s="395"/>
      <c r="AD175" s="395"/>
      <c r="AE175" s="395"/>
      <c r="AF175" s="395"/>
      <c r="AG175" s="395"/>
      <c r="AH175" s="395"/>
      <c r="AI175" s="395"/>
      <c r="AJ175" s="396"/>
      <c r="AM175" s="51"/>
      <c r="AN175" s="13"/>
      <c r="AO175" s="21"/>
      <c r="AP175" s="21"/>
      <c r="AQ175" s="21"/>
      <c r="AR175" s="21"/>
      <c r="AS175" s="21"/>
      <c r="AT175" s="21"/>
      <c r="AU175" s="21"/>
      <c r="AV175" s="21"/>
      <c r="AW175" s="21"/>
      <c r="AX175" s="21"/>
      <c r="AY175" s="21"/>
      <c r="AZ175" s="21"/>
      <c r="BA175" s="21"/>
      <c r="BB175" s="21"/>
      <c r="BC175" s="21"/>
      <c r="BD175" s="21"/>
      <c r="BE175" s="21"/>
      <c r="BF175" s="22"/>
      <c r="BG175" s="294"/>
      <c r="BH175" s="295"/>
      <c r="BI175" s="394"/>
      <c r="BJ175" s="395"/>
      <c r="BK175" s="395"/>
      <c r="BL175" s="395"/>
      <c r="BM175" s="395"/>
      <c r="BN175" s="395"/>
      <c r="BO175" s="395"/>
      <c r="BP175" s="395"/>
      <c r="BQ175" s="395"/>
      <c r="BR175" s="395"/>
      <c r="BS175" s="395"/>
      <c r="BT175" s="395"/>
      <c r="BU175" s="396"/>
      <c r="BW175" s="48"/>
      <c r="BX175" s="51"/>
      <c r="BY175" s="13"/>
      <c r="BZ175" s="410"/>
      <c r="CA175" s="411"/>
      <c r="CB175" s="411"/>
      <c r="CC175" s="411"/>
      <c r="CD175" s="411"/>
      <c r="CE175" s="411"/>
      <c r="CF175" s="412"/>
      <c r="CG175" s="428"/>
      <c r="CH175" s="429"/>
      <c r="CI175" s="429"/>
      <c r="CJ175" s="429"/>
      <c r="CK175" s="429"/>
      <c r="CL175" s="429"/>
      <c r="CM175" s="429"/>
      <c r="CN175" s="429"/>
      <c r="CO175" s="429"/>
      <c r="CP175" s="429"/>
      <c r="CQ175" s="429"/>
      <c r="CR175" s="430"/>
      <c r="CS175" s="294"/>
      <c r="CT175" s="295"/>
      <c r="CU175" s="394"/>
      <c r="CV175" s="395"/>
      <c r="CW175" s="395"/>
      <c r="CX175" s="395"/>
      <c r="CY175" s="395"/>
      <c r="CZ175" s="395"/>
      <c r="DA175" s="395"/>
      <c r="DB175" s="395"/>
      <c r="DC175" s="395"/>
      <c r="DD175" s="395"/>
      <c r="DE175" s="395"/>
      <c r="DF175" s="395"/>
      <c r="DG175" s="396"/>
      <c r="DI175" s="48"/>
      <c r="DJ175" s="44"/>
    </row>
    <row r="176" spans="3:114" ht="4.5" customHeight="1">
      <c r="C176" s="13"/>
      <c r="D176" s="13"/>
      <c r="E176" s="13"/>
      <c r="F176" s="13"/>
      <c r="G176" s="13"/>
      <c r="H176" s="13"/>
      <c r="I176" s="13"/>
      <c r="J176" s="13"/>
      <c r="K176" s="13"/>
      <c r="L176" s="13"/>
      <c r="M176" s="13"/>
      <c r="N176" s="13"/>
      <c r="O176" s="13"/>
      <c r="P176" s="13"/>
      <c r="Q176" s="13"/>
      <c r="R176" s="13"/>
      <c r="S176" s="13"/>
      <c r="T176" s="13"/>
      <c r="U176" s="30"/>
      <c r="V176" s="294"/>
      <c r="W176" s="295"/>
      <c r="X176" s="394"/>
      <c r="Y176" s="395"/>
      <c r="Z176" s="395"/>
      <c r="AA176" s="395"/>
      <c r="AB176" s="395"/>
      <c r="AC176" s="395"/>
      <c r="AD176" s="395"/>
      <c r="AE176" s="395"/>
      <c r="AF176" s="395"/>
      <c r="AG176" s="395"/>
      <c r="AH176" s="395"/>
      <c r="AI176" s="395"/>
      <c r="AJ176" s="396"/>
      <c r="AM176" s="51"/>
      <c r="AN176" s="13"/>
      <c r="AO176" s="21"/>
      <c r="AP176" s="21"/>
      <c r="AQ176" s="21"/>
      <c r="AR176" s="21"/>
      <c r="AS176" s="21"/>
      <c r="AT176" s="21"/>
      <c r="AU176" s="21"/>
      <c r="AV176" s="21"/>
      <c r="AW176" s="21"/>
      <c r="AX176" s="21"/>
      <c r="AY176" s="21"/>
      <c r="AZ176" s="21"/>
      <c r="BA176" s="21"/>
      <c r="BB176" s="21"/>
      <c r="BC176" s="21"/>
      <c r="BD176" s="21"/>
      <c r="BE176" s="21"/>
      <c r="BF176" s="22"/>
      <c r="BG176" s="294"/>
      <c r="BH176" s="295"/>
      <c r="BI176" s="394"/>
      <c r="BJ176" s="395"/>
      <c r="BK176" s="395"/>
      <c r="BL176" s="395"/>
      <c r="BM176" s="395"/>
      <c r="BN176" s="395"/>
      <c r="BO176" s="395"/>
      <c r="BP176" s="395"/>
      <c r="BQ176" s="395"/>
      <c r="BR176" s="395"/>
      <c r="BS176" s="395"/>
      <c r="BT176" s="395"/>
      <c r="BU176" s="396"/>
      <c r="BW176" s="48"/>
      <c r="BX176" s="51"/>
      <c r="BY176" s="13"/>
      <c r="BZ176" s="21"/>
      <c r="CA176" s="21"/>
      <c r="CB176" s="21"/>
      <c r="CC176" s="21"/>
      <c r="CD176" s="21"/>
      <c r="CE176" s="21"/>
      <c r="CF176" s="21"/>
      <c r="CG176" s="21"/>
      <c r="CH176" s="21"/>
      <c r="CI176" s="21"/>
      <c r="CJ176" s="21"/>
      <c r="CK176" s="21"/>
      <c r="CL176" s="21"/>
      <c r="CM176" s="21"/>
      <c r="CN176" s="21"/>
      <c r="CO176" s="21"/>
      <c r="CP176" s="21"/>
      <c r="CQ176" s="21"/>
      <c r="CR176" s="22"/>
      <c r="CS176" s="294"/>
      <c r="CT176" s="295"/>
      <c r="CU176" s="394"/>
      <c r="CV176" s="395"/>
      <c r="CW176" s="395"/>
      <c r="CX176" s="395"/>
      <c r="CY176" s="395"/>
      <c r="CZ176" s="395"/>
      <c r="DA176" s="395"/>
      <c r="DB176" s="395"/>
      <c r="DC176" s="395"/>
      <c r="DD176" s="395"/>
      <c r="DE176" s="395"/>
      <c r="DF176" s="395"/>
      <c r="DG176" s="396"/>
      <c r="DI176" s="48"/>
      <c r="DJ176" s="44"/>
    </row>
    <row r="177" spans="1:114" ht="3" customHeight="1">
      <c r="C177" s="13"/>
      <c r="D177" s="13"/>
      <c r="E177" s="13"/>
      <c r="F177" s="13"/>
      <c r="G177" s="13"/>
      <c r="H177" s="13"/>
      <c r="I177" s="13"/>
      <c r="J177" s="13"/>
      <c r="K177" s="13"/>
      <c r="L177" s="13"/>
      <c r="M177" s="13"/>
      <c r="N177" s="13"/>
      <c r="O177" s="13"/>
      <c r="P177" s="13"/>
      <c r="Q177" s="13"/>
      <c r="R177" s="13"/>
      <c r="S177" s="13"/>
      <c r="T177" s="13"/>
      <c r="U177" s="30"/>
      <c r="V177" s="294"/>
      <c r="W177" s="295"/>
      <c r="X177" s="394"/>
      <c r="Y177" s="395"/>
      <c r="Z177" s="395"/>
      <c r="AA177" s="395"/>
      <c r="AB177" s="395"/>
      <c r="AC177" s="395"/>
      <c r="AD177" s="395"/>
      <c r="AE177" s="395"/>
      <c r="AF177" s="395"/>
      <c r="AG177" s="395"/>
      <c r="AH177" s="395"/>
      <c r="AI177" s="395"/>
      <c r="AJ177" s="396"/>
      <c r="AM177" s="51"/>
      <c r="AN177" s="13"/>
      <c r="AO177" s="21"/>
      <c r="AP177" s="21"/>
      <c r="AQ177" s="21"/>
      <c r="AR177" s="21"/>
      <c r="AS177" s="21"/>
      <c r="AT177" s="21"/>
      <c r="AU177" s="21"/>
      <c r="AV177" s="21"/>
      <c r="AW177" s="21"/>
      <c r="AX177" s="21"/>
      <c r="AY177" s="21"/>
      <c r="AZ177" s="21"/>
      <c r="BA177" s="21"/>
      <c r="BB177" s="21"/>
      <c r="BC177" s="21"/>
      <c r="BD177" s="21"/>
      <c r="BE177" s="21"/>
      <c r="BF177" s="22"/>
      <c r="BG177" s="294"/>
      <c r="BH177" s="295"/>
      <c r="BI177" s="394"/>
      <c r="BJ177" s="395"/>
      <c r="BK177" s="395"/>
      <c r="BL177" s="395"/>
      <c r="BM177" s="395"/>
      <c r="BN177" s="395"/>
      <c r="BO177" s="395"/>
      <c r="BP177" s="395"/>
      <c r="BQ177" s="395"/>
      <c r="BR177" s="395"/>
      <c r="BS177" s="395"/>
      <c r="BT177" s="395"/>
      <c r="BU177" s="396"/>
      <c r="BW177" s="48"/>
      <c r="BX177" s="51"/>
      <c r="BY177" s="13"/>
      <c r="BZ177" s="21"/>
      <c r="CA177" s="21"/>
      <c r="CB177" s="21"/>
      <c r="CC177" s="21"/>
      <c r="CD177" s="21"/>
      <c r="CE177" s="21"/>
      <c r="CF177" s="21"/>
      <c r="CG177" s="21"/>
      <c r="CH177" s="21"/>
      <c r="CI177" s="21"/>
      <c r="CJ177" s="21"/>
      <c r="CK177" s="21"/>
      <c r="CL177" s="21"/>
      <c r="CM177" s="21"/>
      <c r="CN177" s="21"/>
      <c r="CO177" s="21"/>
      <c r="CP177" s="21"/>
      <c r="CQ177" s="21"/>
      <c r="CR177" s="22"/>
      <c r="CS177" s="294"/>
      <c r="CT177" s="295"/>
      <c r="CU177" s="394"/>
      <c r="CV177" s="395"/>
      <c r="CW177" s="395"/>
      <c r="CX177" s="395"/>
      <c r="CY177" s="395"/>
      <c r="CZ177" s="395"/>
      <c r="DA177" s="395"/>
      <c r="DB177" s="395"/>
      <c r="DC177" s="395"/>
      <c r="DD177" s="395"/>
      <c r="DE177" s="395"/>
      <c r="DF177" s="395"/>
      <c r="DG177" s="396"/>
      <c r="DI177" s="48"/>
      <c r="DJ177" s="44"/>
    </row>
    <row r="178" spans="1:114" ht="3" customHeight="1">
      <c r="C178" s="13"/>
      <c r="D178" s="13"/>
      <c r="E178" s="13"/>
      <c r="F178" s="13"/>
      <c r="G178" s="13"/>
      <c r="H178" s="13"/>
      <c r="I178" s="13"/>
      <c r="J178" s="13"/>
      <c r="K178" s="13"/>
      <c r="L178" s="13"/>
      <c r="M178" s="13"/>
      <c r="N178" s="13"/>
      <c r="O178" s="13"/>
      <c r="P178" s="13"/>
      <c r="Q178" s="13"/>
      <c r="R178" s="13"/>
      <c r="S178" s="13"/>
      <c r="T178" s="13"/>
      <c r="U178" s="30"/>
      <c r="V178" s="294"/>
      <c r="W178" s="295"/>
      <c r="X178" s="394"/>
      <c r="Y178" s="395"/>
      <c r="Z178" s="395"/>
      <c r="AA178" s="395"/>
      <c r="AB178" s="395"/>
      <c r="AC178" s="395"/>
      <c r="AD178" s="395"/>
      <c r="AE178" s="395"/>
      <c r="AF178" s="395"/>
      <c r="AG178" s="395"/>
      <c r="AH178" s="395"/>
      <c r="AI178" s="395"/>
      <c r="AJ178" s="396"/>
      <c r="AM178" s="51"/>
      <c r="AN178" s="13"/>
      <c r="AO178" s="389" t="s">
        <v>32</v>
      </c>
      <c r="AP178" s="389"/>
      <c r="AQ178" s="389"/>
      <c r="AR178" s="389"/>
      <c r="AS178" s="389"/>
      <c r="AT178" s="389"/>
      <c r="AU178" s="389"/>
      <c r="AV178" s="389"/>
      <c r="AW178" s="389"/>
      <c r="AX178" s="389"/>
      <c r="AY178" s="389"/>
      <c r="AZ178" s="389"/>
      <c r="BA178" s="389"/>
      <c r="BB178" s="389"/>
      <c r="BC178" s="389"/>
      <c r="BD178" s="389"/>
      <c r="BE178" s="389"/>
      <c r="BF178" s="390"/>
      <c r="BG178" s="294"/>
      <c r="BH178" s="295"/>
      <c r="BI178" s="394"/>
      <c r="BJ178" s="395"/>
      <c r="BK178" s="395"/>
      <c r="BL178" s="395"/>
      <c r="BM178" s="395"/>
      <c r="BN178" s="395"/>
      <c r="BO178" s="395"/>
      <c r="BP178" s="395"/>
      <c r="BQ178" s="395"/>
      <c r="BR178" s="395"/>
      <c r="BS178" s="395"/>
      <c r="BT178" s="395"/>
      <c r="BU178" s="396"/>
      <c r="BW178" s="48"/>
      <c r="BX178" s="51"/>
      <c r="BY178" s="13"/>
      <c r="BZ178" s="389" t="s">
        <v>34</v>
      </c>
      <c r="CA178" s="389"/>
      <c r="CB178" s="389"/>
      <c r="CC178" s="389"/>
      <c r="CD178" s="389"/>
      <c r="CE178" s="389"/>
      <c r="CF178" s="389"/>
      <c r="CG178" s="389"/>
      <c r="CH178" s="389"/>
      <c r="CI178" s="389"/>
      <c r="CJ178" s="389"/>
      <c r="CK178" s="389"/>
      <c r="CL178" s="389"/>
      <c r="CM178" s="389"/>
      <c r="CN178" s="389"/>
      <c r="CO178" s="389"/>
      <c r="CP178" s="389"/>
      <c r="CQ178" s="389"/>
      <c r="CR178" s="390"/>
      <c r="CS178" s="294"/>
      <c r="CT178" s="295"/>
      <c r="CU178" s="394"/>
      <c r="CV178" s="395"/>
      <c r="CW178" s="395"/>
      <c r="CX178" s="395"/>
      <c r="CY178" s="395"/>
      <c r="CZ178" s="395"/>
      <c r="DA178" s="395"/>
      <c r="DB178" s="395"/>
      <c r="DC178" s="395"/>
      <c r="DD178" s="395"/>
      <c r="DE178" s="395"/>
      <c r="DF178" s="395"/>
      <c r="DG178" s="396"/>
      <c r="DI178" s="48"/>
      <c r="DJ178" s="44"/>
    </row>
    <row r="179" spans="1:114" ht="3" customHeight="1">
      <c r="C179" s="298" t="s">
        <v>25</v>
      </c>
      <c r="D179" s="298"/>
      <c r="E179" s="298"/>
      <c r="F179" s="298"/>
      <c r="G179" s="298"/>
      <c r="H179" s="298"/>
      <c r="I179" s="298"/>
      <c r="J179" s="298"/>
      <c r="K179" s="298"/>
      <c r="L179" s="298"/>
      <c r="M179" s="298"/>
      <c r="N179" s="298"/>
      <c r="O179" s="298"/>
      <c r="P179" s="298"/>
      <c r="Q179" s="298"/>
      <c r="R179" s="298"/>
      <c r="S179" s="298"/>
      <c r="T179" s="298"/>
      <c r="U179" s="299"/>
      <c r="V179" s="294"/>
      <c r="W179" s="295"/>
      <c r="X179" s="394"/>
      <c r="Y179" s="395"/>
      <c r="Z179" s="395"/>
      <c r="AA179" s="395"/>
      <c r="AB179" s="395"/>
      <c r="AC179" s="395"/>
      <c r="AD179" s="395"/>
      <c r="AE179" s="395"/>
      <c r="AF179" s="395"/>
      <c r="AG179" s="395"/>
      <c r="AH179" s="395"/>
      <c r="AI179" s="395"/>
      <c r="AJ179" s="396"/>
      <c r="AM179" s="51"/>
      <c r="AN179" s="13"/>
      <c r="AO179" s="389"/>
      <c r="AP179" s="389"/>
      <c r="AQ179" s="389"/>
      <c r="AR179" s="389"/>
      <c r="AS179" s="389"/>
      <c r="AT179" s="389"/>
      <c r="AU179" s="389"/>
      <c r="AV179" s="389"/>
      <c r="AW179" s="389"/>
      <c r="AX179" s="389"/>
      <c r="AY179" s="389"/>
      <c r="AZ179" s="389"/>
      <c r="BA179" s="389"/>
      <c r="BB179" s="389"/>
      <c r="BC179" s="389"/>
      <c r="BD179" s="389"/>
      <c r="BE179" s="389"/>
      <c r="BF179" s="390"/>
      <c r="BG179" s="294"/>
      <c r="BH179" s="295"/>
      <c r="BI179" s="394"/>
      <c r="BJ179" s="395"/>
      <c r="BK179" s="395"/>
      <c r="BL179" s="395"/>
      <c r="BM179" s="395"/>
      <c r="BN179" s="395"/>
      <c r="BO179" s="395"/>
      <c r="BP179" s="395"/>
      <c r="BQ179" s="395"/>
      <c r="BR179" s="395"/>
      <c r="BS179" s="395"/>
      <c r="BT179" s="395"/>
      <c r="BU179" s="396"/>
      <c r="BW179" s="48"/>
      <c r="BX179" s="51"/>
      <c r="BY179" s="13"/>
      <c r="BZ179" s="389"/>
      <c r="CA179" s="389"/>
      <c r="CB179" s="389"/>
      <c r="CC179" s="389"/>
      <c r="CD179" s="389"/>
      <c r="CE179" s="389"/>
      <c r="CF179" s="389"/>
      <c r="CG179" s="389"/>
      <c r="CH179" s="389"/>
      <c r="CI179" s="389"/>
      <c r="CJ179" s="389"/>
      <c r="CK179" s="389"/>
      <c r="CL179" s="389"/>
      <c r="CM179" s="389"/>
      <c r="CN179" s="389"/>
      <c r="CO179" s="389"/>
      <c r="CP179" s="389"/>
      <c r="CQ179" s="389"/>
      <c r="CR179" s="390"/>
      <c r="CS179" s="294"/>
      <c r="CT179" s="295"/>
      <c r="CU179" s="394"/>
      <c r="CV179" s="395"/>
      <c r="CW179" s="395"/>
      <c r="CX179" s="395"/>
      <c r="CY179" s="395"/>
      <c r="CZ179" s="395"/>
      <c r="DA179" s="395"/>
      <c r="DB179" s="395"/>
      <c r="DC179" s="395"/>
      <c r="DD179" s="395"/>
      <c r="DE179" s="395"/>
      <c r="DF179" s="395"/>
      <c r="DG179" s="396"/>
      <c r="DI179" s="48"/>
      <c r="DJ179" s="44"/>
    </row>
    <row r="180" spans="1:114" ht="3" customHeight="1">
      <c r="C180" s="298"/>
      <c r="D180" s="298"/>
      <c r="E180" s="298"/>
      <c r="F180" s="298"/>
      <c r="G180" s="298"/>
      <c r="H180" s="298"/>
      <c r="I180" s="298"/>
      <c r="J180" s="298"/>
      <c r="K180" s="298"/>
      <c r="L180" s="298"/>
      <c r="M180" s="298"/>
      <c r="N180" s="298"/>
      <c r="O180" s="298"/>
      <c r="P180" s="298"/>
      <c r="Q180" s="298"/>
      <c r="R180" s="298"/>
      <c r="S180" s="298"/>
      <c r="T180" s="298"/>
      <c r="U180" s="299"/>
      <c r="V180" s="294"/>
      <c r="W180" s="295"/>
      <c r="X180" s="394"/>
      <c r="Y180" s="395"/>
      <c r="Z180" s="395"/>
      <c r="AA180" s="395"/>
      <c r="AB180" s="395"/>
      <c r="AC180" s="395"/>
      <c r="AD180" s="395"/>
      <c r="AE180" s="395"/>
      <c r="AF180" s="395"/>
      <c r="AG180" s="395"/>
      <c r="AH180" s="395"/>
      <c r="AI180" s="395"/>
      <c r="AJ180" s="396"/>
      <c r="AM180" s="51"/>
      <c r="AN180" s="13"/>
      <c r="AO180" s="389"/>
      <c r="AP180" s="389"/>
      <c r="AQ180" s="389"/>
      <c r="AR180" s="389"/>
      <c r="AS180" s="389"/>
      <c r="AT180" s="389"/>
      <c r="AU180" s="389"/>
      <c r="AV180" s="389"/>
      <c r="AW180" s="389"/>
      <c r="AX180" s="389"/>
      <c r="AY180" s="389"/>
      <c r="AZ180" s="389"/>
      <c r="BA180" s="389"/>
      <c r="BB180" s="389"/>
      <c r="BC180" s="389"/>
      <c r="BD180" s="389"/>
      <c r="BE180" s="389"/>
      <c r="BF180" s="390"/>
      <c r="BG180" s="294"/>
      <c r="BH180" s="295"/>
      <c r="BI180" s="394"/>
      <c r="BJ180" s="395"/>
      <c r="BK180" s="395"/>
      <c r="BL180" s="395"/>
      <c r="BM180" s="395"/>
      <c r="BN180" s="395"/>
      <c r="BO180" s="395"/>
      <c r="BP180" s="395"/>
      <c r="BQ180" s="395"/>
      <c r="BR180" s="395"/>
      <c r="BS180" s="395"/>
      <c r="BT180" s="395"/>
      <c r="BU180" s="396"/>
      <c r="BW180" s="48"/>
      <c r="BX180" s="51"/>
      <c r="BY180" s="13"/>
      <c r="BZ180" s="389"/>
      <c r="CA180" s="389"/>
      <c r="CB180" s="389"/>
      <c r="CC180" s="389"/>
      <c r="CD180" s="389"/>
      <c r="CE180" s="389"/>
      <c r="CF180" s="389"/>
      <c r="CG180" s="389"/>
      <c r="CH180" s="389"/>
      <c r="CI180" s="389"/>
      <c r="CJ180" s="389"/>
      <c r="CK180" s="389"/>
      <c r="CL180" s="389"/>
      <c r="CM180" s="389"/>
      <c r="CN180" s="389"/>
      <c r="CO180" s="389"/>
      <c r="CP180" s="389"/>
      <c r="CQ180" s="389"/>
      <c r="CR180" s="390"/>
      <c r="CS180" s="294"/>
      <c r="CT180" s="295"/>
      <c r="CU180" s="394"/>
      <c r="CV180" s="395"/>
      <c r="CW180" s="395"/>
      <c r="CX180" s="395"/>
      <c r="CY180" s="395"/>
      <c r="CZ180" s="395"/>
      <c r="DA180" s="395"/>
      <c r="DB180" s="395"/>
      <c r="DC180" s="395"/>
      <c r="DD180" s="395"/>
      <c r="DE180" s="395"/>
      <c r="DF180" s="395"/>
      <c r="DG180" s="396"/>
      <c r="DI180" s="48"/>
      <c r="DJ180" s="44"/>
    </row>
    <row r="181" spans="1:114" ht="5.25" customHeight="1">
      <c r="C181" s="298"/>
      <c r="D181" s="298"/>
      <c r="E181" s="298"/>
      <c r="F181" s="298"/>
      <c r="G181" s="298"/>
      <c r="H181" s="298"/>
      <c r="I181" s="298"/>
      <c r="J181" s="298"/>
      <c r="K181" s="298"/>
      <c r="L181" s="298"/>
      <c r="M181" s="298"/>
      <c r="N181" s="298"/>
      <c r="O181" s="298"/>
      <c r="P181" s="298"/>
      <c r="Q181" s="298"/>
      <c r="R181" s="298"/>
      <c r="S181" s="298"/>
      <c r="T181" s="298"/>
      <c r="U181" s="299"/>
      <c r="V181" s="294"/>
      <c r="W181" s="295"/>
      <c r="X181" s="394"/>
      <c r="Y181" s="395"/>
      <c r="Z181" s="395"/>
      <c r="AA181" s="395"/>
      <c r="AB181" s="395"/>
      <c r="AC181" s="395"/>
      <c r="AD181" s="395"/>
      <c r="AE181" s="395"/>
      <c r="AF181" s="395"/>
      <c r="AG181" s="395"/>
      <c r="AH181" s="395"/>
      <c r="AI181" s="395"/>
      <c r="AJ181" s="396"/>
      <c r="AM181" s="51"/>
      <c r="AN181" s="13"/>
      <c r="AO181" s="389"/>
      <c r="AP181" s="389"/>
      <c r="AQ181" s="389"/>
      <c r="AR181" s="389"/>
      <c r="AS181" s="389"/>
      <c r="AT181" s="389"/>
      <c r="AU181" s="389"/>
      <c r="AV181" s="389"/>
      <c r="AW181" s="389"/>
      <c r="AX181" s="389"/>
      <c r="AY181" s="389"/>
      <c r="AZ181" s="389"/>
      <c r="BA181" s="389"/>
      <c r="BB181" s="389"/>
      <c r="BC181" s="389"/>
      <c r="BD181" s="389"/>
      <c r="BE181" s="389"/>
      <c r="BF181" s="390"/>
      <c r="BG181" s="294"/>
      <c r="BH181" s="295"/>
      <c r="BI181" s="394"/>
      <c r="BJ181" s="395"/>
      <c r="BK181" s="395"/>
      <c r="BL181" s="395"/>
      <c r="BM181" s="395"/>
      <c r="BN181" s="395"/>
      <c r="BO181" s="395"/>
      <c r="BP181" s="395"/>
      <c r="BQ181" s="395"/>
      <c r="BR181" s="395"/>
      <c r="BS181" s="395"/>
      <c r="BT181" s="395"/>
      <c r="BU181" s="396"/>
      <c r="BW181" s="48"/>
      <c r="BX181" s="51"/>
      <c r="BY181" s="13"/>
      <c r="BZ181" s="389"/>
      <c r="CA181" s="389"/>
      <c r="CB181" s="389"/>
      <c r="CC181" s="389"/>
      <c r="CD181" s="389"/>
      <c r="CE181" s="389"/>
      <c r="CF181" s="389"/>
      <c r="CG181" s="389"/>
      <c r="CH181" s="389"/>
      <c r="CI181" s="389"/>
      <c r="CJ181" s="389"/>
      <c r="CK181" s="389"/>
      <c r="CL181" s="389"/>
      <c r="CM181" s="389"/>
      <c r="CN181" s="389"/>
      <c r="CO181" s="389"/>
      <c r="CP181" s="389"/>
      <c r="CQ181" s="389"/>
      <c r="CR181" s="390"/>
      <c r="CS181" s="294"/>
      <c r="CT181" s="295"/>
      <c r="CU181" s="394"/>
      <c r="CV181" s="395"/>
      <c r="CW181" s="395"/>
      <c r="CX181" s="395"/>
      <c r="CY181" s="395"/>
      <c r="CZ181" s="395"/>
      <c r="DA181" s="395"/>
      <c r="DB181" s="395"/>
      <c r="DC181" s="395"/>
      <c r="DD181" s="395"/>
      <c r="DE181" s="395"/>
      <c r="DF181" s="395"/>
      <c r="DG181" s="396"/>
      <c r="DI181" s="48"/>
      <c r="DJ181" s="44"/>
    </row>
    <row r="182" spans="1:114" ht="3" customHeight="1">
      <c r="C182" s="298"/>
      <c r="D182" s="298"/>
      <c r="E182" s="298"/>
      <c r="F182" s="298"/>
      <c r="G182" s="298"/>
      <c r="H182" s="298"/>
      <c r="I182" s="298"/>
      <c r="J182" s="298"/>
      <c r="K182" s="298"/>
      <c r="L182" s="298"/>
      <c r="M182" s="298"/>
      <c r="N182" s="298"/>
      <c r="O182" s="298"/>
      <c r="P182" s="298"/>
      <c r="Q182" s="298"/>
      <c r="R182" s="298"/>
      <c r="S182" s="298"/>
      <c r="T182" s="298"/>
      <c r="U182" s="299"/>
      <c r="V182" s="294"/>
      <c r="W182" s="295"/>
      <c r="X182" s="394"/>
      <c r="Y182" s="395"/>
      <c r="Z182" s="395"/>
      <c r="AA182" s="395"/>
      <c r="AB182" s="395"/>
      <c r="AC182" s="395"/>
      <c r="AD182" s="395"/>
      <c r="AE182" s="395"/>
      <c r="AF182" s="395"/>
      <c r="AG182" s="395"/>
      <c r="AH182" s="395"/>
      <c r="AI182" s="395"/>
      <c r="AJ182" s="396"/>
      <c r="AM182" s="51"/>
      <c r="AN182" s="13"/>
      <c r="AO182" s="21"/>
      <c r="AP182" s="21"/>
      <c r="AQ182" s="21"/>
      <c r="AR182" s="21"/>
      <c r="AS182" s="21"/>
      <c r="AT182" s="21"/>
      <c r="AU182" s="21"/>
      <c r="AV182" s="21"/>
      <c r="AW182" s="21"/>
      <c r="AX182" s="21"/>
      <c r="AY182" s="21"/>
      <c r="AZ182" s="21"/>
      <c r="BA182" s="21"/>
      <c r="BB182" s="21"/>
      <c r="BC182" s="21"/>
      <c r="BD182" s="21"/>
      <c r="BE182" s="21"/>
      <c r="BF182" s="22"/>
      <c r="BG182" s="294"/>
      <c r="BH182" s="295"/>
      <c r="BI182" s="394"/>
      <c r="BJ182" s="395"/>
      <c r="BK182" s="395"/>
      <c r="BL182" s="395"/>
      <c r="BM182" s="395"/>
      <c r="BN182" s="395"/>
      <c r="BO182" s="395"/>
      <c r="BP182" s="395"/>
      <c r="BQ182" s="395"/>
      <c r="BR182" s="395"/>
      <c r="BS182" s="395"/>
      <c r="BT182" s="395"/>
      <c r="BU182" s="396"/>
      <c r="BW182" s="48"/>
      <c r="BX182" s="51"/>
      <c r="BY182" s="13"/>
      <c r="BZ182" s="21"/>
      <c r="CA182" s="21"/>
      <c r="CB182" s="21"/>
      <c r="CC182" s="21"/>
      <c r="CD182" s="21"/>
      <c r="CE182" s="21"/>
      <c r="CF182" s="21"/>
      <c r="CG182" s="21"/>
      <c r="CH182" s="21"/>
      <c r="CI182" s="21"/>
      <c r="CJ182" s="21"/>
      <c r="CK182" s="21"/>
      <c r="CL182" s="21"/>
      <c r="CM182" s="21"/>
      <c r="CN182" s="21"/>
      <c r="CO182" s="21"/>
      <c r="CP182" s="21"/>
      <c r="CQ182" s="21"/>
      <c r="CR182" s="22"/>
      <c r="CS182" s="294"/>
      <c r="CT182" s="295"/>
      <c r="CU182" s="394"/>
      <c r="CV182" s="395"/>
      <c r="CW182" s="395"/>
      <c r="CX182" s="395"/>
      <c r="CY182" s="395"/>
      <c r="CZ182" s="395"/>
      <c r="DA182" s="395"/>
      <c r="DB182" s="395"/>
      <c r="DC182" s="395"/>
      <c r="DD182" s="395"/>
      <c r="DE182" s="395"/>
      <c r="DF182" s="395"/>
      <c r="DG182" s="396"/>
      <c r="DI182" s="48"/>
      <c r="DJ182" s="44"/>
    </row>
    <row r="183" spans="1:114" ht="3" customHeight="1">
      <c r="C183" s="298"/>
      <c r="D183" s="298"/>
      <c r="E183" s="298"/>
      <c r="F183" s="298"/>
      <c r="G183" s="298"/>
      <c r="H183" s="298"/>
      <c r="I183" s="298"/>
      <c r="J183" s="298"/>
      <c r="K183" s="298"/>
      <c r="L183" s="298"/>
      <c r="M183" s="298"/>
      <c r="N183" s="298"/>
      <c r="O183" s="298"/>
      <c r="P183" s="298"/>
      <c r="Q183" s="298"/>
      <c r="R183" s="298"/>
      <c r="S183" s="298"/>
      <c r="T183" s="298"/>
      <c r="U183" s="299"/>
      <c r="V183" s="296"/>
      <c r="W183" s="297"/>
      <c r="X183" s="397"/>
      <c r="Y183" s="398"/>
      <c r="Z183" s="398"/>
      <c r="AA183" s="398"/>
      <c r="AB183" s="398"/>
      <c r="AC183" s="398"/>
      <c r="AD183" s="398"/>
      <c r="AE183" s="398"/>
      <c r="AF183" s="398"/>
      <c r="AG183" s="398"/>
      <c r="AH183" s="398"/>
      <c r="AI183" s="398"/>
      <c r="AJ183" s="399"/>
      <c r="AM183" s="51"/>
      <c r="AN183" s="13"/>
      <c r="AO183" s="21"/>
      <c r="AP183" s="21"/>
      <c r="AQ183" s="21"/>
      <c r="AR183" s="21"/>
      <c r="AS183" s="21"/>
      <c r="AT183" s="21"/>
      <c r="AU183" s="21"/>
      <c r="AV183" s="21"/>
      <c r="AW183" s="21"/>
      <c r="AX183" s="21"/>
      <c r="AY183" s="21"/>
      <c r="AZ183" s="21"/>
      <c r="BA183" s="21"/>
      <c r="BB183" s="21"/>
      <c r="BC183" s="21"/>
      <c r="BD183" s="21"/>
      <c r="BE183" s="21"/>
      <c r="BF183" s="22"/>
      <c r="BG183" s="296"/>
      <c r="BH183" s="297"/>
      <c r="BI183" s="397"/>
      <c r="BJ183" s="398"/>
      <c r="BK183" s="398"/>
      <c r="BL183" s="398"/>
      <c r="BM183" s="398"/>
      <c r="BN183" s="398"/>
      <c r="BO183" s="398"/>
      <c r="BP183" s="398"/>
      <c r="BQ183" s="398"/>
      <c r="BR183" s="398"/>
      <c r="BS183" s="398"/>
      <c r="BT183" s="398"/>
      <c r="BU183" s="399"/>
      <c r="BW183" s="48"/>
      <c r="BX183" s="51"/>
      <c r="BY183" s="13"/>
      <c r="BZ183" s="21"/>
      <c r="CA183" s="21"/>
      <c r="CB183" s="21"/>
      <c r="CC183" s="21"/>
      <c r="CD183" s="21"/>
      <c r="CE183" s="21"/>
      <c r="CF183" s="21"/>
      <c r="CG183" s="21"/>
      <c r="CH183" s="21"/>
      <c r="CI183" s="21"/>
      <c r="CJ183" s="21"/>
      <c r="CK183" s="21"/>
      <c r="CL183" s="21"/>
      <c r="CM183" s="21"/>
      <c r="CN183" s="21"/>
      <c r="CO183" s="21"/>
      <c r="CP183" s="21"/>
      <c r="CQ183" s="21"/>
      <c r="CR183" s="22"/>
      <c r="CS183" s="296"/>
      <c r="CT183" s="297"/>
      <c r="CU183" s="397"/>
      <c r="CV183" s="398"/>
      <c r="CW183" s="398"/>
      <c r="CX183" s="398"/>
      <c r="CY183" s="398"/>
      <c r="CZ183" s="398"/>
      <c r="DA183" s="398"/>
      <c r="DB183" s="398"/>
      <c r="DC183" s="398"/>
      <c r="DD183" s="398"/>
      <c r="DE183" s="398"/>
      <c r="DF183" s="398"/>
      <c r="DG183" s="399"/>
      <c r="DI183" s="48"/>
      <c r="DJ183" s="44"/>
    </row>
    <row r="184" spans="1:114" ht="9.75" customHeight="1">
      <c r="B184" s="29"/>
      <c r="C184" s="49"/>
      <c r="D184" s="49"/>
      <c r="E184" s="49"/>
      <c r="F184" s="49"/>
      <c r="G184" s="49"/>
      <c r="H184" s="49"/>
      <c r="I184" s="49"/>
      <c r="J184" s="49"/>
      <c r="K184" s="49"/>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52"/>
      <c r="AN184" s="49"/>
      <c r="AO184" s="49"/>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49"/>
      <c r="BV184" s="49"/>
      <c r="BW184" s="50"/>
      <c r="BX184" s="52"/>
      <c r="BY184" s="49"/>
      <c r="BZ184" s="49"/>
      <c r="CA184" s="49"/>
      <c r="CB184" s="49"/>
      <c r="CC184" s="49"/>
      <c r="CD184" s="49"/>
      <c r="CE184" s="49"/>
      <c r="CF184" s="49"/>
      <c r="CG184" s="49"/>
      <c r="CH184" s="49"/>
      <c r="CI184" s="49"/>
      <c r="CJ184" s="49"/>
      <c r="CK184" s="49"/>
      <c r="CL184" s="49"/>
      <c r="CM184" s="49"/>
      <c r="CN184" s="49"/>
      <c r="CO184" s="49"/>
      <c r="CP184" s="49"/>
      <c r="CQ184" s="49"/>
      <c r="CR184" s="49"/>
      <c r="CS184" s="291"/>
      <c r="CT184" s="291"/>
      <c r="CU184" s="291"/>
      <c r="CV184" s="291"/>
      <c r="CW184" s="291"/>
      <c r="CX184" s="291"/>
      <c r="CY184" s="291"/>
      <c r="CZ184" s="291"/>
      <c r="DA184" s="291"/>
      <c r="DB184" s="291"/>
      <c r="DC184" s="291"/>
      <c r="DD184" s="291"/>
      <c r="DE184" s="291"/>
      <c r="DF184" s="291"/>
      <c r="DG184" s="291"/>
      <c r="DH184" s="49"/>
      <c r="DI184" s="50"/>
      <c r="DJ184" s="44"/>
    </row>
    <row r="185" spans="1:114" ht="11.25" customHeight="1">
      <c r="DJ185" s="44"/>
    </row>
    <row r="186" spans="1:114" ht="15" customHeight="1">
      <c r="A186" s="400" t="str">
        <f>入力シート!S21</f>
        <v>納付書を使用できません。必須項目に記載漏れがあります。</v>
      </c>
      <c r="B186" s="400"/>
      <c r="C186" s="400"/>
      <c r="D186" s="400"/>
      <c r="E186" s="400"/>
      <c r="F186" s="400"/>
      <c r="G186" s="400"/>
      <c r="H186" s="400"/>
      <c r="I186" s="400"/>
      <c r="J186" s="400"/>
      <c r="K186" s="400"/>
      <c r="L186" s="400"/>
      <c r="M186" s="400"/>
      <c r="N186" s="400"/>
      <c r="O186" s="400"/>
      <c r="P186" s="400"/>
      <c r="Q186" s="400"/>
      <c r="R186" s="400"/>
      <c r="S186" s="400"/>
      <c r="T186" s="400"/>
      <c r="U186" s="400"/>
      <c r="V186" s="400"/>
      <c r="W186" s="400"/>
      <c r="X186" s="400"/>
      <c r="Y186" s="400"/>
      <c r="Z186" s="400"/>
      <c r="AA186" s="400"/>
      <c r="AB186" s="400"/>
      <c r="AC186" s="400"/>
      <c r="AD186" s="400"/>
      <c r="AE186" s="400"/>
      <c r="AF186" s="400"/>
      <c r="AG186" s="400"/>
      <c r="AH186" s="400"/>
      <c r="AI186" s="400"/>
      <c r="AJ186" s="400"/>
      <c r="AK186" s="400"/>
      <c r="AL186" s="400"/>
      <c r="AM186" s="400"/>
      <c r="AN186" s="400"/>
      <c r="AO186" s="400"/>
      <c r="AP186" s="400"/>
      <c r="AQ186" s="400"/>
      <c r="AR186" s="400"/>
      <c r="AS186" s="400"/>
      <c r="AT186" s="400"/>
      <c r="AU186" s="400"/>
      <c r="AV186" s="400"/>
      <c r="AW186" s="400"/>
      <c r="AX186" s="400"/>
      <c r="AY186" s="400"/>
      <c r="AZ186" s="400"/>
      <c r="BA186" s="400"/>
      <c r="BB186" s="400"/>
      <c r="BC186" s="400"/>
      <c r="BD186" s="400"/>
      <c r="BE186" s="400"/>
      <c r="BF186" s="400"/>
      <c r="BG186" s="400"/>
      <c r="BH186" s="400"/>
      <c r="BI186" s="400"/>
      <c r="BJ186" s="400"/>
      <c r="BK186" s="400"/>
      <c r="BL186" s="400"/>
      <c r="BM186" s="400"/>
      <c r="BN186" s="400"/>
      <c r="BO186" s="400"/>
      <c r="BP186" s="400"/>
      <c r="BQ186" s="400"/>
      <c r="BR186" s="400"/>
      <c r="BS186" s="400"/>
      <c r="BT186" s="400"/>
      <c r="BU186" s="400"/>
      <c r="BV186" s="400"/>
      <c r="BW186" s="400"/>
      <c r="BX186" s="400"/>
      <c r="BY186" s="400"/>
      <c r="BZ186" s="400"/>
      <c r="CA186" s="400"/>
      <c r="CB186" s="400"/>
      <c r="CC186" s="400"/>
      <c r="CD186" s="400"/>
      <c r="CE186" s="400"/>
      <c r="CF186" s="400"/>
      <c r="CG186" s="400"/>
      <c r="CH186" s="400"/>
      <c r="CI186" s="400"/>
      <c r="CJ186" s="400"/>
      <c r="CK186" s="400"/>
      <c r="CL186" s="400"/>
      <c r="CM186" s="400"/>
      <c r="CN186" s="400"/>
      <c r="CO186" s="400"/>
      <c r="CP186" s="400"/>
      <c r="CQ186" s="400"/>
      <c r="CR186" s="400"/>
      <c r="CS186" s="400"/>
      <c r="CT186" s="400"/>
      <c r="CU186" s="400"/>
      <c r="CV186" s="400"/>
      <c r="CW186" s="400"/>
      <c r="CX186" s="400"/>
      <c r="CY186" s="400"/>
      <c r="CZ186" s="400"/>
      <c r="DA186" s="400"/>
      <c r="DB186" s="400"/>
      <c r="DC186" s="400"/>
      <c r="DD186" s="400"/>
      <c r="DE186" s="400"/>
      <c r="DF186" s="400"/>
      <c r="DG186" s="400"/>
      <c r="DH186" s="400"/>
      <c r="DI186" s="400"/>
      <c r="DJ186" s="400"/>
    </row>
  </sheetData>
  <sheetProtection password="F439" sheet="1" objects="1" scenarios="1" selectLockedCells="1" selectUnlockedCells="1"/>
  <mergeCells count="412">
    <mergeCell ref="L147:N153"/>
    <mergeCell ref="O147:Q153"/>
    <mergeCell ref="R147:T153"/>
    <mergeCell ref="AW147:AY153"/>
    <mergeCell ref="AZ147:BB153"/>
    <mergeCell ref="BC147:BE153"/>
    <mergeCell ref="X147:AJ183"/>
    <mergeCell ref="BZ162:CF164"/>
    <mergeCell ref="AH82:AJ84"/>
    <mergeCell ref="K82:M84"/>
    <mergeCell ref="K85:M91"/>
    <mergeCell ref="N85:N91"/>
    <mergeCell ref="Q85:Q91"/>
    <mergeCell ref="R85:R91"/>
    <mergeCell ref="CA139:CI146"/>
    <mergeCell ref="CA154:CE161"/>
    <mergeCell ref="BH95:BU101"/>
    <mergeCell ref="BZ92:CS94"/>
    <mergeCell ref="CL85:CL91"/>
    <mergeCell ref="CN85:CN91"/>
    <mergeCell ref="AP102:AW114"/>
    <mergeCell ref="AX102:AY114"/>
    <mergeCell ref="BB131:BC138"/>
    <mergeCell ref="BD131:BE138"/>
    <mergeCell ref="CJ139:CK146"/>
    <mergeCell ref="CL139:CM146"/>
    <mergeCell ref="CN139:CO146"/>
    <mergeCell ref="CP139:CQ146"/>
    <mergeCell ref="CR139:CS146"/>
    <mergeCell ref="CT139:CU146"/>
    <mergeCell ref="CU147:DG183"/>
    <mergeCell ref="CV139:CW146"/>
    <mergeCell ref="CX139:CY146"/>
    <mergeCell ref="CZ139:DA146"/>
    <mergeCell ref="DB139:DC146"/>
    <mergeCell ref="DD139:DE146"/>
    <mergeCell ref="DF139:DG146"/>
    <mergeCell ref="CI147:CK153"/>
    <mergeCell ref="CL147:CN153"/>
    <mergeCell ref="CO147:CQ153"/>
    <mergeCell ref="CS147:CT183"/>
    <mergeCell ref="BZ178:CR181"/>
    <mergeCell ref="BZ165:CF175"/>
    <mergeCell ref="CG154:CR164"/>
    <mergeCell ref="CG165:CR175"/>
    <mergeCell ref="BZ147:CF153"/>
    <mergeCell ref="DF123:DG130"/>
    <mergeCell ref="CA131:CI138"/>
    <mergeCell ref="CJ131:CK138"/>
    <mergeCell ref="CL131:CM138"/>
    <mergeCell ref="CN131:CO138"/>
    <mergeCell ref="CP131:CQ138"/>
    <mergeCell ref="CR131:CS138"/>
    <mergeCell ref="DB131:DC138"/>
    <mergeCell ref="DD131:DE138"/>
    <mergeCell ref="DF131:DG138"/>
    <mergeCell ref="CJ123:CK130"/>
    <mergeCell ref="CL123:CM130"/>
    <mergeCell ref="CN123:CO130"/>
    <mergeCell ref="CP123:CQ130"/>
    <mergeCell ref="CR123:CS130"/>
    <mergeCell ref="CT123:CU130"/>
    <mergeCell ref="CV123:CW130"/>
    <mergeCell ref="CX123:CY130"/>
    <mergeCell ref="CZ123:DA130"/>
    <mergeCell ref="CA115:CI122"/>
    <mergeCell ref="CJ115:CK122"/>
    <mergeCell ref="CL115:CM122"/>
    <mergeCell ref="CN115:CO122"/>
    <mergeCell ref="CP115:CQ122"/>
    <mergeCell ref="CR115:CS122"/>
    <mergeCell ref="DB115:DC122"/>
    <mergeCell ref="DD115:DE122"/>
    <mergeCell ref="DB123:DC130"/>
    <mergeCell ref="DD123:DE130"/>
    <mergeCell ref="A186:DJ186"/>
    <mergeCell ref="CT131:CU138"/>
    <mergeCell ref="CV131:CW138"/>
    <mergeCell ref="CX131:CY138"/>
    <mergeCell ref="CZ131:DA138"/>
    <mergeCell ref="CT115:CU122"/>
    <mergeCell ref="CV115:CW122"/>
    <mergeCell ref="CX115:CY122"/>
    <mergeCell ref="DF115:DG122"/>
    <mergeCell ref="CA123:CI130"/>
    <mergeCell ref="AP115:AW122"/>
    <mergeCell ref="AX115:AY122"/>
    <mergeCell ref="AZ115:BA122"/>
    <mergeCell ref="BB115:BC122"/>
    <mergeCell ref="BD115:BE122"/>
    <mergeCell ref="BH115:BI122"/>
    <mergeCell ref="BJ115:BK122"/>
    <mergeCell ref="BL115:BM122"/>
    <mergeCell ref="BP115:BQ122"/>
    <mergeCell ref="BR115:BS122"/>
    <mergeCell ref="BT123:BU130"/>
    <mergeCell ref="AP131:AW138"/>
    <mergeCell ref="AX131:AY138"/>
    <mergeCell ref="AZ131:BA138"/>
    <mergeCell ref="CS95:CS101"/>
    <mergeCell ref="CT95:DG101"/>
    <mergeCell ref="CA102:CI114"/>
    <mergeCell ref="CJ102:CK114"/>
    <mergeCell ref="CL102:CM106"/>
    <mergeCell ref="CN102:CO106"/>
    <mergeCell ref="CP102:CQ106"/>
    <mergeCell ref="CR102:CS106"/>
    <mergeCell ref="CT102:CU106"/>
    <mergeCell ref="CV102:CW106"/>
    <mergeCell ref="CX102:CY106"/>
    <mergeCell ref="CZ102:DA106"/>
    <mergeCell ref="DB102:DC106"/>
    <mergeCell ref="DD107:DE114"/>
    <mergeCell ref="DF107:DG114"/>
    <mergeCell ref="CT92:DG94"/>
    <mergeCell ref="CO85:CO91"/>
    <mergeCell ref="CP85:CP91"/>
    <mergeCell ref="CS85:CS91"/>
    <mergeCell ref="CZ115:DA122"/>
    <mergeCell ref="CP95:CP101"/>
    <mergeCell ref="CC95:CC101"/>
    <mergeCell ref="CK95:CL101"/>
    <mergeCell ref="CN95:CO101"/>
    <mergeCell ref="CM95:CM101"/>
    <mergeCell ref="CG95:CG101"/>
    <mergeCell ref="CJ95:CJ101"/>
    <mergeCell ref="DD102:DE106"/>
    <mergeCell ref="DF102:DG106"/>
    <mergeCell ref="CL107:CM114"/>
    <mergeCell ref="CN107:CO114"/>
    <mergeCell ref="CP107:CQ114"/>
    <mergeCell ref="CR107:CS114"/>
    <mergeCell ref="CT107:CU114"/>
    <mergeCell ref="CV107:CW114"/>
    <mergeCell ref="CX107:CY114"/>
    <mergeCell ref="CZ107:DA114"/>
    <mergeCell ref="DB107:DC114"/>
    <mergeCell ref="DG85:DG91"/>
    <mergeCell ref="BC29:BU34"/>
    <mergeCell ref="AP55:BU65"/>
    <mergeCell ref="AP66:BU76"/>
    <mergeCell ref="AO29:BB34"/>
    <mergeCell ref="BZ82:CC84"/>
    <mergeCell ref="BZ2:CG4"/>
    <mergeCell ref="BZ5:CG10"/>
    <mergeCell ref="BZ11:CG17"/>
    <mergeCell ref="CK85:CK91"/>
    <mergeCell ref="CA66:DG76"/>
    <mergeCell ref="DE85:DE91"/>
    <mergeCell ref="DF85:DF91"/>
    <mergeCell ref="BZ85:CC91"/>
    <mergeCell ref="CL16:DF24"/>
    <mergeCell ref="BZ18:CG25"/>
    <mergeCell ref="BZ26:CN28"/>
    <mergeCell ref="CO26:DG28"/>
    <mergeCell ref="BZ29:CN34"/>
    <mergeCell ref="CO29:DG34"/>
    <mergeCell ref="AO2:AU4"/>
    <mergeCell ref="AO5:AU10"/>
    <mergeCell ref="AO11:AU17"/>
    <mergeCell ref="AZ16:BT24"/>
    <mergeCell ref="AO18:AU25"/>
    <mergeCell ref="BS77:BU80"/>
    <mergeCell ref="AO26:BB28"/>
    <mergeCell ref="BC26:BU28"/>
    <mergeCell ref="CA55:DG65"/>
    <mergeCell ref="BT102:BU106"/>
    <mergeCell ref="AZ107:BA114"/>
    <mergeCell ref="BB107:BC114"/>
    <mergeCell ref="BD107:BE114"/>
    <mergeCell ref="BF107:BG114"/>
    <mergeCell ref="BH107:BI114"/>
    <mergeCell ref="BJ107:BK114"/>
    <mergeCell ref="BL107:BM114"/>
    <mergeCell ref="BN107:BO114"/>
    <mergeCell ref="BP107:BQ114"/>
    <mergeCell ref="BL102:BM106"/>
    <mergeCell ref="BN102:BO106"/>
    <mergeCell ref="BP102:BQ106"/>
    <mergeCell ref="BR102:BS106"/>
    <mergeCell ref="AZ102:BA106"/>
    <mergeCell ref="BB102:BC106"/>
    <mergeCell ref="BD102:BE106"/>
    <mergeCell ref="BF102:BG106"/>
    <mergeCell ref="BR107:BS114"/>
    <mergeCell ref="BT107:BU114"/>
    <mergeCell ref="BT115:BU122"/>
    <mergeCell ref="AP123:AW130"/>
    <mergeCell ref="AX123:AY130"/>
    <mergeCell ref="AZ123:BA130"/>
    <mergeCell ref="BB123:BC130"/>
    <mergeCell ref="BD123:BE130"/>
    <mergeCell ref="BF123:BG130"/>
    <mergeCell ref="BF115:BG122"/>
    <mergeCell ref="BN123:BO130"/>
    <mergeCell ref="BP123:BQ130"/>
    <mergeCell ref="BL123:BM130"/>
    <mergeCell ref="BH123:BI130"/>
    <mergeCell ref="BJ123:BK130"/>
    <mergeCell ref="BR123:BS130"/>
    <mergeCell ref="BN115:BO122"/>
    <mergeCell ref="AO147:AT153"/>
    <mergeCell ref="BG147:BH183"/>
    <mergeCell ref="AU154:BF161"/>
    <mergeCell ref="AU162:BF169"/>
    <mergeCell ref="AO154:AT169"/>
    <mergeCell ref="AO178:BF181"/>
    <mergeCell ref="BH139:BI146"/>
    <mergeCell ref="BJ139:BK146"/>
    <mergeCell ref="BL139:BM146"/>
    <mergeCell ref="AP139:AW146"/>
    <mergeCell ref="AX139:AY146"/>
    <mergeCell ref="AZ139:BA146"/>
    <mergeCell ref="BB139:BC146"/>
    <mergeCell ref="BD139:BE146"/>
    <mergeCell ref="BF139:BG146"/>
    <mergeCell ref="BI147:BU183"/>
    <mergeCell ref="BP139:BQ146"/>
    <mergeCell ref="D2:J4"/>
    <mergeCell ref="R29:AJ34"/>
    <mergeCell ref="R26:AJ28"/>
    <mergeCell ref="D5:J10"/>
    <mergeCell ref="AH85:AH91"/>
    <mergeCell ref="V85:V91"/>
    <mergeCell ref="AC115:AD122"/>
    <mergeCell ref="AC102:AD106"/>
    <mergeCell ref="AE102:AF106"/>
    <mergeCell ref="AG102:AH106"/>
    <mergeCell ref="D82:G84"/>
    <mergeCell ref="H82:J84"/>
    <mergeCell ref="H85:J91"/>
    <mergeCell ref="D85:G91"/>
    <mergeCell ref="O16:AI24"/>
    <mergeCell ref="D11:J17"/>
    <mergeCell ref="D18:J25"/>
    <mergeCell ref="D29:Q34"/>
    <mergeCell ref="D26:Q28"/>
    <mergeCell ref="E55:AJ65"/>
    <mergeCell ref="E66:AJ76"/>
    <mergeCell ref="P85:P91"/>
    <mergeCell ref="O85:O91"/>
    <mergeCell ref="Y107:Z114"/>
    <mergeCell ref="BH102:BI106"/>
    <mergeCell ref="BJ102:BK106"/>
    <mergeCell ref="BH92:BU94"/>
    <mergeCell ref="BE85:BE91"/>
    <mergeCell ref="BF85:BF91"/>
    <mergeCell ref="BG85:BG91"/>
    <mergeCell ref="AY85:AY91"/>
    <mergeCell ref="AZ85:AZ91"/>
    <mergeCell ref="BA85:BA91"/>
    <mergeCell ref="BB85:BB91"/>
    <mergeCell ref="BC85:BC91"/>
    <mergeCell ref="BD85:BD91"/>
    <mergeCell ref="M131:N138"/>
    <mergeCell ref="M139:N146"/>
    <mergeCell ref="O139:P146"/>
    <mergeCell ref="E102:L114"/>
    <mergeCell ref="E123:L130"/>
    <mergeCell ref="E131:L138"/>
    <mergeCell ref="U85:U91"/>
    <mergeCell ref="AI85:AI91"/>
    <mergeCell ref="O115:P122"/>
    <mergeCell ref="O107:P114"/>
    <mergeCell ref="Q102:R106"/>
    <mergeCell ref="S123:T130"/>
    <mergeCell ref="Q107:R114"/>
    <mergeCell ref="Q115:R122"/>
    <mergeCell ref="W92:AJ94"/>
    <mergeCell ref="S85:S91"/>
    <mergeCell ref="Y115:Z122"/>
    <mergeCell ref="AA115:AB122"/>
    <mergeCell ref="D92:V94"/>
    <mergeCell ref="Y123:Z130"/>
    <mergeCell ref="W131:X138"/>
    <mergeCell ref="S131:T138"/>
    <mergeCell ref="E115:L122"/>
    <mergeCell ref="Y139:Z146"/>
    <mergeCell ref="AA139:AB146"/>
    <mergeCell ref="AC139:AD146"/>
    <mergeCell ref="AI131:AJ138"/>
    <mergeCell ref="AE139:AF146"/>
    <mergeCell ref="AG139:AH146"/>
    <mergeCell ref="AI139:AJ146"/>
    <mergeCell ref="AE131:AF138"/>
    <mergeCell ref="AG131:AH138"/>
    <mergeCell ref="AA107:AB114"/>
    <mergeCell ref="AI115:AJ122"/>
    <mergeCell ref="AE123:AF130"/>
    <mergeCell ref="AG123:AH130"/>
    <mergeCell ref="AI123:AJ130"/>
    <mergeCell ref="AC107:AD114"/>
    <mergeCell ref="Y131:Z138"/>
    <mergeCell ref="AA131:AB138"/>
    <mergeCell ref="AC131:AD138"/>
    <mergeCell ref="AE115:AF122"/>
    <mergeCell ref="AG115:AH122"/>
    <mergeCell ref="CS184:DG184"/>
    <mergeCell ref="M95:M101"/>
    <mergeCell ref="V147:W183"/>
    <mergeCell ref="C179:U183"/>
    <mergeCell ref="D147:I153"/>
    <mergeCell ref="J147:K153"/>
    <mergeCell ref="Y102:Z106"/>
    <mergeCell ref="O102:P106"/>
    <mergeCell ref="O123:P130"/>
    <mergeCell ref="O131:P138"/>
    <mergeCell ref="Q131:R138"/>
    <mergeCell ref="AA123:AB130"/>
    <mergeCell ref="AC123:AD130"/>
    <mergeCell ref="AA102:AB106"/>
    <mergeCell ref="W123:X130"/>
    <mergeCell ref="AI102:AJ106"/>
    <mergeCell ref="AE107:AF114"/>
    <mergeCell ref="AG107:AH114"/>
    <mergeCell ref="AI107:AJ114"/>
    <mergeCell ref="W139:X146"/>
    <mergeCell ref="U102:V106"/>
    <mergeCell ref="U107:V114"/>
    <mergeCell ref="G95:G101"/>
    <mergeCell ref="P95:P101"/>
    <mergeCell ref="AR95:AR101"/>
    <mergeCell ref="AU95:AU101"/>
    <mergeCell ref="Q95:R101"/>
    <mergeCell ref="T95:U101"/>
    <mergeCell ref="W95:AJ101"/>
    <mergeCell ref="Q139:R146"/>
    <mergeCell ref="S102:T106"/>
    <mergeCell ref="S107:T114"/>
    <mergeCell ref="S115:T122"/>
    <mergeCell ref="U115:V122"/>
    <mergeCell ref="U123:V130"/>
    <mergeCell ref="U131:V138"/>
    <mergeCell ref="U139:V146"/>
    <mergeCell ref="W102:X106"/>
    <mergeCell ref="W115:X122"/>
    <mergeCell ref="W107:X114"/>
    <mergeCell ref="S139:T146"/>
    <mergeCell ref="Q123:R130"/>
    <mergeCell ref="E139:L146"/>
    <mergeCell ref="M102:N114"/>
    <mergeCell ref="M115:N122"/>
    <mergeCell ref="M123:N130"/>
    <mergeCell ref="D39:AJ49"/>
    <mergeCell ref="AO39:BU49"/>
    <mergeCell ref="BZ39:DG49"/>
    <mergeCell ref="D95:F101"/>
    <mergeCell ref="H95:I101"/>
    <mergeCell ref="K95:L101"/>
    <mergeCell ref="AV95:AW101"/>
    <mergeCell ref="AS95:AT101"/>
    <mergeCell ref="AO95:AQ101"/>
    <mergeCell ref="N95:O101"/>
    <mergeCell ref="AO92:BG94"/>
    <mergeCell ref="DE77:DG80"/>
    <mergeCell ref="J95:J101"/>
    <mergeCell ref="V95:V101"/>
    <mergeCell ref="S95:S101"/>
    <mergeCell ref="AJ85:AJ91"/>
    <mergeCell ref="AX95:AX101"/>
    <mergeCell ref="BA95:BA101"/>
    <mergeCell ref="AY95:AZ101"/>
    <mergeCell ref="AH77:AJ80"/>
    <mergeCell ref="AY82:BG84"/>
    <mergeCell ref="BH82:BR84"/>
    <mergeCell ref="BS82:BU84"/>
    <mergeCell ref="BH85:BR91"/>
    <mergeCell ref="AU147:AV153"/>
    <mergeCell ref="CG147:CH153"/>
    <mergeCell ref="CQ95:CR101"/>
    <mergeCell ref="CH95:CI101"/>
    <mergeCell ref="BZ95:CB101"/>
    <mergeCell ref="CD95:CF101"/>
    <mergeCell ref="BD95:BD101"/>
    <mergeCell ref="BG95:BG101"/>
    <mergeCell ref="BB95:BC101"/>
    <mergeCell ref="BE95:BF101"/>
    <mergeCell ref="BT139:BU146"/>
    <mergeCell ref="BR139:BS146"/>
    <mergeCell ref="BN131:BO138"/>
    <mergeCell ref="BP131:BQ138"/>
    <mergeCell ref="BR131:BS138"/>
    <mergeCell ref="BF131:BG138"/>
    <mergeCell ref="BH131:BI138"/>
    <mergeCell ref="BJ131:BK138"/>
    <mergeCell ref="BL131:BM138"/>
    <mergeCell ref="BT131:BU138"/>
    <mergeCell ref="BN139:BO146"/>
    <mergeCell ref="CT82:DD84"/>
    <mergeCell ref="DE82:DG84"/>
    <mergeCell ref="CH85:CJ91"/>
    <mergeCell ref="CT85:DD91"/>
    <mergeCell ref="CD85:CG91"/>
    <mergeCell ref="CD82:CG84"/>
    <mergeCell ref="CH82:CJ84"/>
    <mergeCell ref="CK82:CS84"/>
    <mergeCell ref="N82:V84"/>
    <mergeCell ref="W82:AG84"/>
    <mergeCell ref="W85:AG91"/>
    <mergeCell ref="AO82:AR84"/>
    <mergeCell ref="AS82:AU84"/>
    <mergeCell ref="AV82:AX84"/>
    <mergeCell ref="AO85:AR91"/>
    <mergeCell ref="AS85:AU91"/>
    <mergeCell ref="AV85:AX91"/>
    <mergeCell ref="T85:T91"/>
    <mergeCell ref="BS85:BS91"/>
    <mergeCell ref="BT85:BT91"/>
    <mergeCell ref="BU85:BU91"/>
    <mergeCell ref="CQ85:CQ91"/>
    <mergeCell ref="CR85:CR91"/>
    <mergeCell ref="CM85:CM91"/>
  </mergeCells>
  <phoneticPr fontId="1"/>
  <pageMargins left="0" right="0.15748031496062992" top="0" bottom="0.15748031496062992" header="0" footer="0.1574803149606299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使用方法</vt:lpstr>
      <vt:lpstr>入力シート</vt:lpstr>
      <vt:lpstr>印刷シート</vt:lpstr>
      <vt:lpstr>N</vt:lpstr>
      <vt:lpstr>印刷シート!Print_Area</vt:lpstr>
      <vt:lpstr>使用方法!Print_Area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2024-07-29T07:21:30Z</dcterms:modified>
</cp:coreProperties>
</file>