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defaultThemeVersion="166925"/>
  <xr:revisionPtr revIDLastSave="0" documentId="13_ncr:1_{6D33F91F-F11A-4673-B65C-574765296279}" xr6:coauthVersionLast="47" xr6:coauthVersionMax="47" xr10:uidLastSave="{00000000-0000-0000-0000-000000000000}"/>
  <bookViews>
    <workbookView xWindow="-120" yWindow="-16320" windowWidth="29040" windowHeight="15720" xr2:uid="{DD39B0AE-A3C3-4433-9066-0885972E4E30}"/>
  </bookViews>
  <sheets>
    <sheet name="３号該当" sheetId="1" r:id="rId1"/>
    <sheet name="証明書（総務省告示第179号第5条3号イ）" sheetId="7" r:id="rId2"/>
    <sheet name="７号該当" sheetId="4" r:id="rId3"/>
    <sheet name="５号該当" sheetId="5" r:id="rId4"/>
    <sheet name="１号、２号、４号、６号、8号該当" sheetId="8" r:id="rId5"/>
  </sheets>
  <definedNames>
    <definedName name="_xlnm.Print_Area" localSheetId="4">'１号、２号、４号、６号、8号該当'!$A$1:$AH$81</definedName>
    <definedName name="_xlnm.Print_Area" localSheetId="0">'３号該当'!$A$1:$AH$84</definedName>
    <definedName name="_xlnm.Print_Area" localSheetId="3">'５号該当'!$A$1:$AH$81</definedName>
    <definedName name="_xlnm.Print_Area" localSheetId="2">'７号該当'!$A$1:$AH$85</definedName>
    <definedName name="_xlnm.Print_Area" localSheetId="1">'証明書（総務省告示第179号第5条3号イ）'!$A$1:$R$43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I8" i="8" l="1"/>
  <c r="AI8" i="5"/>
  <c r="AI8" i="4"/>
  <c r="AI8" i="1"/>
  <c r="AI43" i="8"/>
  <c r="AI19" i="8"/>
  <c r="Y19" i="8"/>
  <c r="AI18" i="8"/>
  <c r="AI43" i="5"/>
  <c r="AI19" i="5"/>
  <c r="Y19" i="5"/>
  <c r="AI18" i="5"/>
  <c r="AI46" i="4"/>
  <c r="Y33" i="4"/>
  <c r="Y27" i="1"/>
  <c r="AI56" i="1"/>
  <c r="Y29" i="1"/>
  <c r="AI12" i="8"/>
  <c r="AI9" i="8"/>
  <c r="AI70" i="8"/>
  <c r="AI48" i="8"/>
  <c r="AI46" i="8"/>
  <c r="AI45" i="8"/>
  <c r="AI44" i="8"/>
  <c r="AI42" i="8"/>
  <c r="AI41" i="8"/>
  <c r="AI40" i="8"/>
  <c r="AI39" i="8"/>
  <c r="AI38" i="8"/>
  <c r="AI37" i="8"/>
  <c r="AI36" i="8"/>
  <c r="AI23" i="8"/>
  <c r="AI22" i="8"/>
  <c r="M22" i="8"/>
  <c r="J10" i="8"/>
  <c r="AI9" i="4"/>
  <c r="I10" i="4"/>
  <c r="A1" i="8" l="1"/>
  <c r="AI7" i="8"/>
  <c r="AI6" i="8"/>
  <c r="AI5" i="8"/>
  <c r="AI4" i="8"/>
  <c r="AI3" i="8"/>
  <c r="AI2" i="8"/>
  <c r="B16" i="5"/>
  <c r="M35" i="1"/>
  <c r="AI15" i="5"/>
  <c r="AI23" i="1"/>
  <c r="G8" i="7"/>
  <c r="AI7" i="4" l="1"/>
  <c r="AI22" i="5"/>
  <c r="M22" i="5"/>
  <c r="AI35" i="1"/>
  <c r="AI49" i="1"/>
  <c r="AI52" i="1"/>
  <c r="AI36" i="1"/>
  <c r="AI2" i="1"/>
  <c r="AI73" i="1"/>
  <c r="AI61" i="1"/>
  <c r="AI59" i="1"/>
  <c r="AI58" i="1"/>
  <c r="AI57" i="1"/>
  <c r="AI55" i="1"/>
  <c r="AI54" i="1"/>
  <c r="AI53" i="1"/>
  <c r="AI51" i="1"/>
  <c r="AI50" i="1"/>
  <c r="AI26" i="1"/>
  <c r="AI27" i="1"/>
  <c r="AI19" i="1"/>
  <c r="AI18" i="1"/>
  <c r="AI14" i="1"/>
  <c r="AI13" i="1"/>
  <c r="AI70" i="5"/>
  <c r="AI48" i="5"/>
  <c r="AI46" i="5"/>
  <c r="AI45" i="5"/>
  <c r="AI44" i="5"/>
  <c r="AI42" i="5"/>
  <c r="AI41" i="5"/>
  <c r="AI40" i="5"/>
  <c r="AI39" i="5"/>
  <c r="AI38" i="5"/>
  <c r="AI36" i="5"/>
  <c r="AI23" i="5"/>
  <c r="AI2" i="5"/>
  <c r="AI3" i="5"/>
  <c r="AI4" i="5"/>
  <c r="AI5" i="5"/>
  <c r="AI6" i="5"/>
  <c r="AI7" i="5"/>
  <c r="AI12" i="5"/>
  <c r="AI74" i="4"/>
  <c r="AI62" i="4"/>
  <c r="AI50" i="4"/>
  <c r="AI49" i="4"/>
  <c r="AI48" i="4"/>
  <c r="AI47" i="4"/>
  <c r="AI45" i="4"/>
  <c r="AI44" i="4"/>
  <c r="AI43" i="4"/>
  <c r="AI42" i="4"/>
  <c r="AI41" i="4"/>
  <c r="AI33" i="4"/>
  <c r="AI32" i="4"/>
  <c r="AI26" i="4"/>
  <c r="AI25" i="4"/>
  <c r="AI23" i="4"/>
  <c r="AI22" i="4"/>
  <c r="AI21" i="4"/>
  <c r="AI16" i="4"/>
  <c r="AI15" i="4"/>
  <c r="AI12" i="4"/>
  <c r="AI19" i="4"/>
  <c r="AI18" i="4"/>
  <c r="AI37" i="5"/>
  <c r="AI36" i="4"/>
  <c r="AV22" i="4"/>
  <c r="AV21" i="4"/>
  <c r="AI6" i="4"/>
  <c r="AI5" i="4"/>
  <c r="AI4" i="4"/>
  <c r="AI3" i="4"/>
  <c r="AI2" i="4"/>
  <c r="AI7" i="1"/>
  <c r="AI6" i="1"/>
  <c r="AI5" i="1"/>
  <c r="AI4" i="1"/>
  <c r="AI3" i="1"/>
  <c r="A1" i="4" l="1"/>
  <c r="A1" i="5"/>
  <c r="A1" i="1"/>
</calcChain>
</file>

<file path=xl/sharedStrings.xml><?xml version="1.0" encoding="utf-8"?>
<sst xmlns="http://schemas.openxmlformats.org/spreadsheetml/2006/main" count="605" uniqueCount="281">
  <si>
    <t>返礼品申請書</t>
    <rPh sb="3" eb="5">
      <t>シンセイ</t>
    </rPh>
    <phoneticPr fontId="3"/>
  </si>
  <si>
    <t>申請区分</t>
    <rPh sb="0" eb="4">
      <t>シンセイクブン</t>
    </rPh>
    <phoneticPr fontId="4"/>
  </si>
  <si>
    <r>
      <t>【記載要領】</t>
    </r>
    <r>
      <rPr>
        <b/>
        <sz val="11"/>
        <color rgb="FFC00000"/>
        <rFont val="UD デジタル 教科書体 NK-R"/>
        <family val="1"/>
        <charset val="128"/>
      </rPr>
      <t>※該当ない場合は「なし」と記入してください。</t>
    </r>
    <rPh sb="1" eb="3">
      <t>キサイ</t>
    </rPh>
    <rPh sb="3" eb="5">
      <t>ヨウリョウ</t>
    </rPh>
    <rPh sb="7" eb="9">
      <t>ガイトウ</t>
    </rPh>
    <rPh sb="11" eb="13">
      <t>バアイ</t>
    </rPh>
    <rPh sb="19" eb="21">
      <t>キニュウ</t>
    </rPh>
    <phoneticPr fontId="4"/>
  </si>
  <si>
    <t>※返礼品毎に１枚作成してください。</t>
    <rPh sb="1" eb="3">
      <t>ヘンレイ</t>
    </rPh>
    <rPh sb="3" eb="4">
      <t>ヒン</t>
    </rPh>
    <rPh sb="4" eb="5">
      <t>ゴト</t>
    </rPh>
    <rPh sb="7" eb="8">
      <t>マイ</t>
    </rPh>
    <rPh sb="8" eb="10">
      <t>サクセイ</t>
    </rPh>
    <phoneticPr fontId="4"/>
  </si>
  <si>
    <t>申請日</t>
    <rPh sb="0" eb="3">
      <t>シンセイビ</t>
    </rPh>
    <phoneticPr fontId="4"/>
  </si>
  <si>
    <t>１.事業者名</t>
    <rPh sb="2" eb="5">
      <t>ジギョウシャ</t>
    </rPh>
    <rPh sb="5" eb="6">
      <t>メイ</t>
    </rPh>
    <phoneticPr fontId="4"/>
  </si>
  <si>
    <r>
      <rPr>
        <b/>
        <sz val="11"/>
        <color rgb="FFC00000"/>
        <rFont val="UD デジタル 教科書体 NK-R"/>
        <family val="1"/>
        <charset val="128"/>
      </rPr>
      <t>1.事業者名：</t>
    </r>
    <r>
      <rPr>
        <sz val="10"/>
        <rFont val="UD デジタル 教科書体 NK-R"/>
        <family val="1"/>
        <charset val="128"/>
      </rPr>
      <t>正式名を記入してください。</t>
    </r>
    <r>
      <rPr>
        <b/>
        <sz val="11"/>
        <color rgb="FFC00000"/>
        <rFont val="UD デジタル 教科書体 NK-R"/>
        <family val="1"/>
        <charset val="128"/>
      </rPr>
      <t>(本社)</t>
    </r>
    <rPh sb="2" eb="5">
      <t>ジギョウシャ</t>
    </rPh>
    <rPh sb="5" eb="6">
      <t>メイ</t>
    </rPh>
    <rPh sb="7" eb="9">
      <t>セイシキ</t>
    </rPh>
    <rPh sb="11" eb="13">
      <t>キニュウ</t>
    </rPh>
    <rPh sb="21" eb="23">
      <t>ホンシャ</t>
    </rPh>
    <phoneticPr fontId="4"/>
  </si>
  <si>
    <t>２.代表者職</t>
    <rPh sb="2" eb="5">
      <t>ダイヒョウシャ</t>
    </rPh>
    <rPh sb="5" eb="6">
      <t>ショク</t>
    </rPh>
    <phoneticPr fontId="4"/>
  </si>
  <si>
    <r>
      <rPr>
        <b/>
        <sz val="11"/>
        <color rgb="FFC00000"/>
        <rFont val="UD デジタル 教科書体 NK-R"/>
        <family val="1"/>
        <charset val="128"/>
      </rPr>
      <t>２.代表者職：</t>
    </r>
    <r>
      <rPr>
        <sz val="10"/>
        <rFont val="UD デジタル 教科書体 NK-R"/>
        <family val="1"/>
        <charset val="128"/>
      </rPr>
      <t>正式名を記入してください。</t>
    </r>
    <rPh sb="2" eb="5">
      <t>ダイヒョウシャ</t>
    </rPh>
    <rPh sb="5" eb="6">
      <t>ショク</t>
    </rPh>
    <rPh sb="7" eb="9">
      <t>セイシキ</t>
    </rPh>
    <rPh sb="11" eb="13">
      <t>キニュウ</t>
    </rPh>
    <phoneticPr fontId="4"/>
  </si>
  <si>
    <t>３.代表者氏名</t>
    <rPh sb="2" eb="5">
      <t>ダイヒョウシャ</t>
    </rPh>
    <rPh sb="5" eb="7">
      <t>シメイ</t>
    </rPh>
    <phoneticPr fontId="4"/>
  </si>
  <si>
    <r>
      <t>３.代表者氏名：</t>
    </r>
    <r>
      <rPr>
        <sz val="10"/>
        <rFont val="UD デジタル 教科書体 NK-R"/>
        <family val="1"/>
        <charset val="128"/>
      </rPr>
      <t>フルネームを記入して下さい。</t>
    </r>
    <rPh sb="14" eb="16">
      <t>キニュウ</t>
    </rPh>
    <rPh sb="18" eb="19">
      <t>クダ</t>
    </rPh>
    <phoneticPr fontId="3"/>
  </si>
  <si>
    <t>４.返礼品名称</t>
    <rPh sb="2" eb="5">
      <t>ヘンレイヒン</t>
    </rPh>
    <rPh sb="5" eb="7">
      <t>メイショウ</t>
    </rPh>
    <phoneticPr fontId="4"/>
  </si>
  <si>
    <t>５.返礼品カテゴリ</t>
    <rPh sb="2" eb="5">
      <t>ヘンレイヒン</t>
    </rPh>
    <phoneticPr fontId="4"/>
  </si>
  <si>
    <t>６.返礼品の要件</t>
    <rPh sb="2" eb="5">
      <t>ヘンレイヒン</t>
    </rPh>
    <rPh sb="6" eb="8">
      <t>ヨウケン</t>
    </rPh>
    <phoneticPr fontId="4"/>
  </si>
  <si>
    <t>6.返礼品の要件：</t>
    <rPh sb="2" eb="4">
      <t>ヘンレイ</t>
    </rPh>
    <rPh sb="4" eb="5">
      <t>ヒン</t>
    </rPh>
    <rPh sb="6" eb="8">
      <t>ヨウケン</t>
    </rPh>
    <phoneticPr fontId="4"/>
  </si>
  <si>
    <t>※製造場所が複数ある場合も、その内容を全て記載してください。</t>
    <rPh sb="1" eb="3">
      <t>セイゾウ</t>
    </rPh>
    <rPh sb="3" eb="5">
      <t>バショ</t>
    </rPh>
    <rPh sb="6" eb="8">
      <t>フクスウ</t>
    </rPh>
    <rPh sb="10" eb="12">
      <t>バアイ</t>
    </rPh>
    <rPh sb="16" eb="18">
      <t>ナイヨウ</t>
    </rPh>
    <rPh sb="19" eb="20">
      <t>スベ</t>
    </rPh>
    <rPh sb="21" eb="23">
      <t>キサイ</t>
    </rPh>
    <phoneticPr fontId="4"/>
  </si>
  <si>
    <t>その他補足事項</t>
    <rPh sb="2" eb="3">
      <t>タ</t>
    </rPh>
    <rPh sb="3" eb="5">
      <t>ホソク</t>
    </rPh>
    <rPh sb="5" eb="7">
      <t>ジコウ</t>
    </rPh>
    <phoneticPr fontId="3"/>
  </si>
  <si>
    <t>例1）肉の仕入れ、裁断を行っている。</t>
  </si>
  <si>
    <t>例2）アクセサリーの企画デザインを行っている。</t>
    <rPh sb="0" eb="1">
      <t>レイ</t>
    </rPh>
    <rPh sb="17" eb="18">
      <t>オコナ</t>
    </rPh>
    <phoneticPr fontId="3"/>
  </si>
  <si>
    <t>円</t>
    <rPh sb="0" eb="1">
      <t>エン</t>
    </rPh>
    <phoneticPr fontId="3"/>
  </si>
  <si>
    <t>※原材料費含む</t>
    <rPh sb="1" eb="4">
      <t>ゲンザイリョウ</t>
    </rPh>
    <rPh sb="4" eb="5">
      <t>ヒ</t>
    </rPh>
    <rPh sb="5" eb="6">
      <t>フク</t>
    </rPh>
    <phoneticPr fontId="3"/>
  </si>
  <si>
    <t>その他補足事項</t>
    <rPh sb="2" eb="3">
      <t>タ</t>
    </rPh>
    <rPh sb="3" eb="7">
      <t>ホソクジコウ</t>
    </rPh>
    <phoneticPr fontId="3"/>
  </si>
  <si>
    <t>７．返礼品提供価格（税込）</t>
    <rPh sb="2" eb="4">
      <t>ヘンレイ</t>
    </rPh>
    <rPh sb="4" eb="5">
      <t>ヒン</t>
    </rPh>
    <rPh sb="5" eb="7">
      <t>テイキョウ</t>
    </rPh>
    <rPh sb="7" eb="9">
      <t>カカク</t>
    </rPh>
    <phoneticPr fontId="4"/>
  </si>
  <si>
    <t>７.返礼品提供価格（税込）：</t>
    <rPh sb="2" eb="4">
      <t>ヘンレイ</t>
    </rPh>
    <rPh sb="4" eb="5">
      <t>ヒン</t>
    </rPh>
    <rPh sb="5" eb="7">
      <t>テイキョウ</t>
    </rPh>
    <rPh sb="7" eb="9">
      <t>カカク</t>
    </rPh>
    <rPh sb="10" eb="12">
      <t>ゼイコ</t>
    </rPh>
    <phoneticPr fontId="4"/>
  </si>
  <si>
    <t>一般販売価格</t>
    <rPh sb="0" eb="2">
      <t>イッパン</t>
    </rPh>
    <rPh sb="2" eb="4">
      <t>ハンバイ</t>
    </rPh>
    <rPh sb="4" eb="6">
      <t>カカク</t>
    </rPh>
    <phoneticPr fontId="3"/>
  </si>
  <si>
    <t>円</t>
    <rPh sb="0" eb="1">
      <t>エン</t>
    </rPh>
    <phoneticPr fontId="4"/>
  </si>
  <si>
    <r>
      <t>想定寄附金額</t>
    </r>
    <r>
      <rPr>
        <sz val="10"/>
        <color rgb="FFFF0000"/>
        <rFont val="UD デジタル 教科書体 NK-R"/>
        <family val="1"/>
        <charset val="128"/>
      </rPr>
      <t>　※サイト上の金額</t>
    </r>
    <rPh sb="0" eb="2">
      <t>ソウテイ</t>
    </rPh>
    <rPh sb="2" eb="4">
      <t>キフ</t>
    </rPh>
    <rPh sb="4" eb="6">
      <t>キンガク</t>
    </rPh>
    <rPh sb="11" eb="12">
      <t>ジョウ</t>
    </rPh>
    <rPh sb="13" eb="14">
      <t>キン</t>
    </rPh>
    <rPh sb="14" eb="15">
      <t>ガク</t>
    </rPh>
    <phoneticPr fontId="4"/>
  </si>
  <si>
    <r>
      <t xml:space="preserve">区域内で生じた価値の割合 </t>
    </r>
    <r>
      <rPr>
        <sz val="10"/>
        <color rgb="FFFF0000"/>
        <rFont val="UD デジタル 教科書体 NK-R"/>
        <family val="1"/>
        <charset val="128"/>
      </rPr>
      <t>※51％以上必要</t>
    </r>
    <rPh sb="0" eb="2">
      <t>クイキ</t>
    </rPh>
    <rPh sb="2" eb="3">
      <t>ナイ</t>
    </rPh>
    <rPh sb="4" eb="5">
      <t>ショウ</t>
    </rPh>
    <rPh sb="7" eb="9">
      <t>カチ</t>
    </rPh>
    <rPh sb="10" eb="12">
      <t>ワリアイ</t>
    </rPh>
    <rPh sb="17" eb="19">
      <t>イジョウ</t>
    </rPh>
    <rPh sb="19" eb="21">
      <t>ヒツヨウ</t>
    </rPh>
    <phoneticPr fontId="3"/>
  </si>
  <si>
    <t>　</t>
    <phoneticPr fontId="4"/>
  </si>
  <si>
    <t>その他補足事項</t>
    <rPh sb="2" eb="3">
      <t>ホカ</t>
    </rPh>
    <rPh sb="3" eb="5">
      <t>ホソク</t>
    </rPh>
    <rPh sb="5" eb="7">
      <t>ジコウ</t>
    </rPh>
    <phoneticPr fontId="3"/>
  </si>
  <si>
    <t>※区域内で生じた価値割合の算出方法が「価格」以外の場合は算出方法、算出理由を記載してください。</t>
    <rPh sb="1" eb="3">
      <t>クイキ</t>
    </rPh>
    <rPh sb="3" eb="4">
      <t>ナイ</t>
    </rPh>
    <rPh sb="5" eb="6">
      <t>ショウ</t>
    </rPh>
    <rPh sb="8" eb="10">
      <t>カチ</t>
    </rPh>
    <rPh sb="10" eb="12">
      <t>ワリアイ</t>
    </rPh>
    <rPh sb="13" eb="15">
      <t>サンシュツ</t>
    </rPh>
    <rPh sb="15" eb="17">
      <t>ホウホウ</t>
    </rPh>
    <rPh sb="19" eb="21">
      <t>カカク</t>
    </rPh>
    <rPh sb="22" eb="24">
      <t>イガイ</t>
    </rPh>
    <rPh sb="25" eb="27">
      <t>バアイ</t>
    </rPh>
    <rPh sb="28" eb="30">
      <t>サンシュツ</t>
    </rPh>
    <rPh sb="30" eb="32">
      <t>ホウホウ</t>
    </rPh>
    <rPh sb="33" eb="35">
      <t>サンシュツ</t>
    </rPh>
    <rPh sb="35" eb="37">
      <t>リユウ</t>
    </rPh>
    <rPh sb="38" eb="40">
      <t>キサイ</t>
    </rPh>
    <phoneticPr fontId="3"/>
  </si>
  <si>
    <t>8.返礼品の内容量／内訳／カラー・サイズ選択等</t>
    <rPh sb="2" eb="5">
      <t>ヘンレイヒン</t>
    </rPh>
    <rPh sb="6" eb="9">
      <t>ナイヨウリョウ</t>
    </rPh>
    <rPh sb="10" eb="12">
      <t>ウチワケ</t>
    </rPh>
    <rPh sb="20" eb="22">
      <t>センタク</t>
    </rPh>
    <rPh sb="22" eb="23">
      <t>ナド</t>
    </rPh>
    <phoneticPr fontId="4"/>
  </si>
  <si>
    <r>
      <rPr>
        <b/>
        <sz val="11"/>
        <color rgb="FFC00000"/>
        <rFont val="UD デジタル 教科書体 NK-R"/>
        <family val="1"/>
        <charset val="128"/>
      </rPr>
      <t>8.返礼品の内容量/内訳/カラー・サイズ選択等：</t>
    </r>
    <r>
      <rPr>
        <sz val="10"/>
        <color rgb="FF000000"/>
        <rFont val="UD デジタル 教科書体 NK-R"/>
        <family val="1"/>
        <charset val="128"/>
      </rPr>
      <t>量や内訳の詳細を記載してください。</t>
    </r>
    <rPh sb="2" eb="4">
      <t>ヘンレイ</t>
    </rPh>
    <rPh sb="4" eb="5">
      <t>ヒン</t>
    </rPh>
    <rPh sb="6" eb="9">
      <t>ナイヨウリョウ</t>
    </rPh>
    <rPh sb="10" eb="12">
      <t>ウチワケ</t>
    </rPh>
    <rPh sb="20" eb="22">
      <t>センタク</t>
    </rPh>
    <rPh sb="22" eb="23">
      <t>トウ</t>
    </rPh>
    <rPh sb="24" eb="25">
      <t>リョウ</t>
    </rPh>
    <rPh sb="26" eb="28">
      <t>ウチワケ</t>
    </rPh>
    <rPh sb="29" eb="31">
      <t>ショウサイ</t>
    </rPh>
    <rPh sb="32" eb="34">
      <t>キサイ</t>
    </rPh>
    <phoneticPr fontId="4"/>
  </si>
  <si>
    <t>例）オリジナルトートバッグ 1点（カラー：ピンク、ブルー、ブラックから選択）</t>
    <rPh sb="0" eb="1">
      <t>レイ</t>
    </rPh>
    <rPh sb="15" eb="16">
      <t>テン</t>
    </rPh>
    <rPh sb="35" eb="37">
      <t>センタク</t>
    </rPh>
    <phoneticPr fontId="3"/>
  </si>
  <si>
    <t>9.アレルギー成分</t>
    <rPh sb="7" eb="9">
      <t>セイブン</t>
    </rPh>
    <phoneticPr fontId="4"/>
  </si>
  <si>
    <r>
      <rPr>
        <b/>
        <sz val="11"/>
        <color rgb="FFC00000"/>
        <rFont val="UD デジタル 教科書体 NK-R"/>
        <family val="1"/>
        <charset val="128"/>
      </rPr>
      <t>9.アレルギー成分：</t>
    </r>
    <r>
      <rPr>
        <sz val="10"/>
        <rFont val="UD デジタル 教科書体 NK-R"/>
        <family val="1"/>
        <charset val="128"/>
      </rPr>
      <t>特定原材料8品目および特定原材料に準ずる20品目が含まれている場合、記載してください。</t>
    </r>
    <rPh sb="7" eb="9">
      <t>セイブン</t>
    </rPh>
    <rPh sb="10" eb="12">
      <t>トクテイ</t>
    </rPh>
    <rPh sb="12" eb="15">
      <t>ゲンザイリョウ</t>
    </rPh>
    <rPh sb="16" eb="18">
      <t>ヒンモク</t>
    </rPh>
    <rPh sb="21" eb="23">
      <t>トクテイ</t>
    </rPh>
    <rPh sb="23" eb="26">
      <t>ゲンザイリョウ</t>
    </rPh>
    <rPh sb="27" eb="28">
      <t>ジュン</t>
    </rPh>
    <rPh sb="32" eb="34">
      <t>ヒンモク</t>
    </rPh>
    <rPh sb="35" eb="36">
      <t>フク</t>
    </rPh>
    <rPh sb="41" eb="43">
      <t>バアイ</t>
    </rPh>
    <rPh sb="44" eb="46">
      <t>キサイ</t>
    </rPh>
    <phoneticPr fontId="4"/>
  </si>
  <si>
    <t>特定原材料（８品目）</t>
    <rPh sb="0" eb="2">
      <t>トクテイ</t>
    </rPh>
    <rPh sb="2" eb="5">
      <t>ゲンザイリョウ</t>
    </rPh>
    <rPh sb="7" eb="9">
      <t>ヒンモク</t>
    </rPh>
    <phoneticPr fontId="3"/>
  </si>
  <si>
    <t>卵</t>
    <rPh sb="0" eb="1">
      <t>タマゴ</t>
    </rPh>
    <phoneticPr fontId="3"/>
  </si>
  <si>
    <t>乳</t>
    <rPh sb="0" eb="1">
      <t>ニュウ</t>
    </rPh>
    <phoneticPr fontId="3"/>
  </si>
  <si>
    <t>小麦</t>
    <rPh sb="0" eb="2">
      <t>コムギ</t>
    </rPh>
    <phoneticPr fontId="3"/>
  </si>
  <si>
    <t>そば</t>
    <phoneticPr fontId="3"/>
  </si>
  <si>
    <t>落花生</t>
    <rPh sb="0" eb="3">
      <t>ラッカセイ</t>
    </rPh>
    <phoneticPr fontId="3"/>
  </si>
  <si>
    <t>えび</t>
    <phoneticPr fontId="3"/>
  </si>
  <si>
    <t>かに</t>
    <phoneticPr fontId="3"/>
  </si>
  <si>
    <t>くるみ</t>
    <phoneticPr fontId="3"/>
  </si>
  <si>
    <t>特定原材料に準ずるもの（20品目）</t>
    <rPh sb="0" eb="2">
      <t>トクテイ</t>
    </rPh>
    <rPh sb="2" eb="5">
      <t>ゲンザイリョウ</t>
    </rPh>
    <rPh sb="6" eb="7">
      <t>ジュン</t>
    </rPh>
    <rPh sb="14" eb="16">
      <t>ヒンモク</t>
    </rPh>
    <phoneticPr fontId="3"/>
  </si>
  <si>
    <t>アーモンド</t>
    <phoneticPr fontId="3"/>
  </si>
  <si>
    <t>あわび</t>
    <phoneticPr fontId="3"/>
  </si>
  <si>
    <t>いか</t>
    <phoneticPr fontId="3"/>
  </si>
  <si>
    <t>いくら</t>
    <phoneticPr fontId="3"/>
  </si>
  <si>
    <t>オレンジ</t>
    <phoneticPr fontId="3"/>
  </si>
  <si>
    <t>カシューナッツ</t>
    <phoneticPr fontId="3"/>
  </si>
  <si>
    <t>キウイフルーツ</t>
    <phoneticPr fontId="3"/>
  </si>
  <si>
    <t>牛肉</t>
    <rPh sb="0" eb="2">
      <t>ギュウニク</t>
    </rPh>
    <phoneticPr fontId="3"/>
  </si>
  <si>
    <t>ごま</t>
    <phoneticPr fontId="3"/>
  </si>
  <si>
    <t>さけ（鮭）</t>
    <rPh sb="3" eb="4">
      <t>サケ</t>
    </rPh>
    <phoneticPr fontId="3"/>
  </si>
  <si>
    <t>さば</t>
    <phoneticPr fontId="3"/>
  </si>
  <si>
    <t>大豆</t>
    <rPh sb="0" eb="2">
      <t>ダイズ</t>
    </rPh>
    <phoneticPr fontId="3"/>
  </si>
  <si>
    <t>鶏肉</t>
    <rPh sb="0" eb="2">
      <t>トリニク</t>
    </rPh>
    <phoneticPr fontId="3"/>
  </si>
  <si>
    <t>バナナ</t>
    <phoneticPr fontId="3"/>
  </si>
  <si>
    <t>豚肉</t>
    <rPh sb="0" eb="2">
      <t>ブタニク</t>
    </rPh>
    <phoneticPr fontId="3"/>
  </si>
  <si>
    <t>もも</t>
    <phoneticPr fontId="3"/>
  </si>
  <si>
    <t>やまいも</t>
    <phoneticPr fontId="3"/>
  </si>
  <si>
    <t>りんご</t>
    <phoneticPr fontId="3"/>
  </si>
  <si>
    <t>ゼラチン</t>
    <phoneticPr fontId="3"/>
  </si>
  <si>
    <t>マカダミアナッツ</t>
    <phoneticPr fontId="3"/>
  </si>
  <si>
    <t>10.原材料</t>
    <rPh sb="3" eb="6">
      <t>ゲンザイリョウ</t>
    </rPh>
    <phoneticPr fontId="4"/>
  </si>
  <si>
    <t>例1）落花生、米粉、しょう油（小麦含む）、調味料（アミノ酸等）、例2）綿80%、ポリエステル20%</t>
    <rPh sb="0" eb="1">
      <t>レイ</t>
    </rPh>
    <rPh sb="3" eb="6">
      <t>ラッカセイ</t>
    </rPh>
    <rPh sb="7" eb="9">
      <t>コメコ</t>
    </rPh>
    <rPh sb="13" eb="14">
      <t>ユ</t>
    </rPh>
    <rPh sb="15" eb="17">
      <t>コムギ</t>
    </rPh>
    <rPh sb="17" eb="18">
      <t>フク</t>
    </rPh>
    <rPh sb="21" eb="24">
      <t>チョウミリョウ</t>
    </rPh>
    <rPh sb="28" eb="29">
      <t>サン</t>
    </rPh>
    <rPh sb="29" eb="30">
      <t>トウ</t>
    </rPh>
    <phoneticPr fontId="4"/>
  </si>
  <si>
    <t>11.賞味／消費／利用期限</t>
    <rPh sb="3" eb="5">
      <t>ショウミ</t>
    </rPh>
    <rPh sb="6" eb="8">
      <t>ショウヒ</t>
    </rPh>
    <rPh sb="9" eb="11">
      <t>リヨウ</t>
    </rPh>
    <rPh sb="11" eb="12">
      <t>キ</t>
    </rPh>
    <phoneticPr fontId="4"/>
  </si>
  <si>
    <t>（選択してください）</t>
  </si>
  <si>
    <r>
      <rPr>
        <b/>
        <sz val="11"/>
        <color rgb="FFC00000"/>
        <rFont val="UD デジタル 教科書体 NK-R"/>
        <family val="1"/>
        <charset val="128"/>
      </rPr>
      <t>11.賞味/利用期限：</t>
    </r>
    <r>
      <rPr>
        <sz val="10"/>
        <color rgb="FF000000"/>
        <rFont val="UD デジタル 教科書体 NK-R"/>
        <family val="1"/>
        <charset val="128"/>
      </rPr>
      <t>例1）製造日から冷凍保存60日、例2）発行日より6か月</t>
    </r>
    <rPh sb="3" eb="5">
      <t>ショウミ</t>
    </rPh>
    <rPh sb="6" eb="8">
      <t>リヨウ</t>
    </rPh>
    <rPh sb="8" eb="10">
      <t>キゲン</t>
    </rPh>
    <rPh sb="11" eb="12">
      <t>レイ</t>
    </rPh>
    <rPh sb="14" eb="17">
      <t>セイゾウビ</t>
    </rPh>
    <rPh sb="19" eb="21">
      <t>レイトウ</t>
    </rPh>
    <rPh sb="21" eb="23">
      <t>ホゾン</t>
    </rPh>
    <rPh sb="25" eb="26">
      <t>ニチ</t>
    </rPh>
    <rPh sb="27" eb="28">
      <t>レイ</t>
    </rPh>
    <rPh sb="30" eb="32">
      <t>ハッコウ</t>
    </rPh>
    <rPh sb="32" eb="33">
      <t>ビ</t>
    </rPh>
    <rPh sb="37" eb="38">
      <t>ゲツ</t>
    </rPh>
    <phoneticPr fontId="4"/>
  </si>
  <si>
    <t>12.提供可能時期</t>
    <rPh sb="3" eb="5">
      <t>テイキョウ</t>
    </rPh>
    <rPh sb="5" eb="7">
      <t>カノウ</t>
    </rPh>
    <rPh sb="7" eb="9">
      <t>ジキ</t>
    </rPh>
    <phoneticPr fontId="4"/>
  </si>
  <si>
    <r>
      <rPr>
        <b/>
        <sz val="11"/>
        <color rgb="FFC00000"/>
        <rFont val="UD デジタル 教科書体 NK-R"/>
        <family val="1"/>
        <charset val="128"/>
      </rPr>
      <t>12.提供可能時期：</t>
    </r>
    <r>
      <rPr>
        <sz val="10"/>
        <color rgb="FF000000"/>
        <rFont val="UD デジタル 教科書体 NK-R"/>
        <family val="1"/>
        <charset val="128"/>
      </rPr>
      <t>｢期間限定｣の場合は（　）内に具体的な時期を記載してください。</t>
    </r>
    <rPh sb="3" eb="5">
      <t>テイキョウ</t>
    </rPh>
    <rPh sb="5" eb="7">
      <t>カノウ</t>
    </rPh>
    <rPh sb="7" eb="9">
      <t>ジキ</t>
    </rPh>
    <rPh sb="11" eb="13">
      <t>キカン</t>
    </rPh>
    <rPh sb="13" eb="15">
      <t>ゲンテイ</t>
    </rPh>
    <rPh sb="17" eb="19">
      <t>バアイ</t>
    </rPh>
    <rPh sb="23" eb="24">
      <t>ナイ</t>
    </rPh>
    <rPh sb="25" eb="28">
      <t>グタイテキ</t>
    </rPh>
    <rPh sb="29" eb="31">
      <t>ジキ</t>
    </rPh>
    <rPh sb="32" eb="34">
      <t>キサイ</t>
    </rPh>
    <phoneticPr fontId="4"/>
  </si>
  <si>
    <t>13.提供可能数</t>
    <rPh sb="3" eb="5">
      <t>テイキョウ</t>
    </rPh>
    <rPh sb="5" eb="7">
      <t>カノウ</t>
    </rPh>
    <rPh sb="7" eb="8">
      <t>スウ</t>
    </rPh>
    <phoneticPr fontId="4"/>
  </si>
  <si>
    <r>
      <rPr>
        <b/>
        <sz val="11"/>
        <color rgb="FFC00000"/>
        <rFont val="UD デジタル 教科書体 NK-R"/>
        <family val="1"/>
        <charset val="128"/>
      </rPr>
      <t>13.提供可能数：</t>
    </r>
    <r>
      <rPr>
        <sz val="11"/>
        <rFont val="UD デジタル 教科書体 NK-R"/>
        <family val="1"/>
        <charset val="128"/>
      </rPr>
      <t>「</t>
    </r>
    <r>
      <rPr>
        <sz val="10"/>
        <color rgb="FF000000"/>
        <rFont val="UD デジタル 教科書体 NK-R"/>
        <family val="1"/>
        <charset val="128"/>
      </rPr>
      <t>数量限定」の場合は(　)内に具体的に記入してください。例1）月100個限定</t>
    </r>
    <rPh sb="3" eb="5">
      <t>テイキョウ</t>
    </rPh>
    <rPh sb="5" eb="7">
      <t>カノウ</t>
    </rPh>
    <rPh sb="7" eb="8">
      <t>スウ</t>
    </rPh>
    <rPh sb="10" eb="14">
      <t>スウリョウゲンテイ</t>
    </rPh>
    <rPh sb="16" eb="18">
      <t>バアイ</t>
    </rPh>
    <rPh sb="22" eb="23">
      <t>ナイ</t>
    </rPh>
    <rPh sb="24" eb="27">
      <t>グタイテキ</t>
    </rPh>
    <rPh sb="28" eb="30">
      <t>キニュウ</t>
    </rPh>
    <phoneticPr fontId="4"/>
  </si>
  <si>
    <t>14.発送予定事業者</t>
    <rPh sb="3" eb="5">
      <t>ハッソウ</t>
    </rPh>
    <rPh sb="5" eb="7">
      <t>ヨテイ</t>
    </rPh>
    <rPh sb="7" eb="10">
      <t>ジギョウシャ</t>
    </rPh>
    <phoneticPr fontId="4"/>
  </si>
  <si>
    <r>
      <rPr>
        <b/>
        <sz val="11"/>
        <color rgb="FFC00000"/>
        <rFont val="UD デジタル 教科書体 NK-R"/>
        <family val="1"/>
        <charset val="128"/>
      </rPr>
      <t>14.発送予定事業者：</t>
    </r>
    <r>
      <rPr>
        <sz val="10"/>
        <color rgb="FF000000"/>
        <rFont val="UD デジタル 教科書体 NK-R"/>
        <family val="1"/>
        <charset val="128"/>
      </rPr>
      <t>｢その他｣の場合は(　)内に発送業者名を記入してください。</t>
    </r>
    <rPh sb="3" eb="5">
      <t>ハッソウ</t>
    </rPh>
    <rPh sb="5" eb="7">
      <t>ヨテイ</t>
    </rPh>
    <rPh sb="7" eb="10">
      <t>ジギョウシャ</t>
    </rPh>
    <rPh sb="14" eb="15">
      <t>ホカ</t>
    </rPh>
    <rPh sb="25" eb="27">
      <t>ハッソウ</t>
    </rPh>
    <rPh sb="27" eb="30">
      <t>ギョウシャメイ</t>
    </rPh>
    <phoneticPr fontId="4"/>
  </si>
  <si>
    <t>15.発送種別</t>
    <rPh sb="3" eb="5">
      <t>ハッソウ</t>
    </rPh>
    <rPh sb="5" eb="7">
      <t>シュベツ</t>
    </rPh>
    <phoneticPr fontId="4"/>
  </si>
  <si>
    <r>
      <rPr>
        <b/>
        <sz val="11"/>
        <color rgb="FFC00000"/>
        <rFont val="UD デジタル 教科書体 NK-R"/>
        <family val="1"/>
        <charset val="128"/>
      </rPr>
      <t>15.発送種別：</t>
    </r>
    <r>
      <rPr>
        <sz val="10"/>
        <color rgb="FF000000"/>
        <rFont val="UD デジタル 教科書体 NK-R"/>
        <family val="1"/>
        <charset val="128"/>
      </rPr>
      <t>発送が郵便やメールの場合は「―」を選択。</t>
    </r>
    <rPh sb="3" eb="5">
      <t>ハッソウ</t>
    </rPh>
    <rPh sb="5" eb="7">
      <t>シュベツ</t>
    </rPh>
    <rPh sb="8" eb="10">
      <t>ハッソウ</t>
    </rPh>
    <rPh sb="11" eb="13">
      <t>ユウビン</t>
    </rPh>
    <rPh sb="18" eb="20">
      <t>バアイ</t>
    </rPh>
    <rPh sb="25" eb="27">
      <t>センタク</t>
    </rPh>
    <phoneticPr fontId="4"/>
  </si>
  <si>
    <r>
      <rPr>
        <b/>
        <sz val="11"/>
        <color rgb="FFC00000"/>
        <rFont val="UD デジタル 教科書体 NK-R"/>
        <family val="1"/>
        <charset val="128"/>
      </rPr>
      <t>19.返礼品の紹介：</t>
    </r>
    <r>
      <rPr>
        <sz val="10"/>
        <rFont val="UD デジタル 教科書体 NK-R"/>
        <family val="1"/>
        <charset val="128"/>
      </rPr>
      <t>ポータルサイトに掲載する返礼品の紹介文を記載してください。</t>
    </r>
    <rPh sb="3" eb="5">
      <t>ヘンレイ</t>
    </rPh>
    <rPh sb="5" eb="6">
      <t>ヒン</t>
    </rPh>
    <rPh sb="7" eb="9">
      <t>ショウカイ</t>
    </rPh>
    <rPh sb="18" eb="20">
      <t>ケイサイ</t>
    </rPh>
    <rPh sb="22" eb="24">
      <t>ヘンレイ</t>
    </rPh>
    <rPh sb="24" eb="25">
      <t>ヒン</t>
    </rPh>
    <rPh sb="26" eb="28">
      <t>ショウカイ</t>
    </rPh>
    <rPh sb="28" eb="29">
      <t>ブン</t>
    </rPh>
    <rPh sb="30" eb="32">
      <t>キサイ</t>
    </rPh>
    <phoneticPr fontId="4"/>
  </si>
  <si>
    <t>20.備考／注意事項</t>
    <rPh sb="3" eb="5">
      <t>ビコウ</t>
    </rPh>
    <rPh sb="6" eb="10">
      <t>チュウイジコウ</t>
    </rPh>
    <phoneticPr fontId="4"/>
  </si>
  <si>
    <t>20.備考/注意事項：</t>
    <rPh sb="3" eb="5">
      <t>ビコウ</t>
    </rPh>
    <rPh sb="6" eb="8">
      <t>チュウイ</t>
    </rPh>
    <rPh sb="8" eb="10">
      <t>ジコウ</t>
    </rPh>
    <phoneticPr fontId="4"/>
  </si>
  <si>
    <t>例1）解凍後は、当日中にお召し上がりください。</t>
    <rPh sb="0" eb="1">
      <t>レイ</t>
    </rPh>
    <rPh sb="3" eb="6">
      <t>カイトウゴ</t>
    </rPh>
    <rPh sb="8" eb="11">
      <t>トウジツチュウ</t>
    </rPh>
    <rPh sb="13" eb="14">
      <t>メ</t>
    </rPh>
    <rPh sb="15" eb="16">
      <t>ア</t>
    </rPh>
    <phoneticPr fontId="4"/>
  </si>
  <si>
    <t>ご利用日の●日前までにお電話にてご予約ください。</t>
    <phoneticPr fontId="4"/>
  </si>
  <si>
    <t>本券はお会計額に応じて複数枚ご利用いただけます。</t>
    <phoneticPr fontId="4"/>
  </si>
  <si>
    <t>クリスマス・年末年始にはご利用いただけません。</t>
    <phoneticPr fontId="4"/>
  </si>
  <si>
    <t>繁忙期は、発送までに1か月程かかります。</t>
    <phoneticPr fontId="4"/>
  </si>
  <si>
    <t>例１）特別な梱包・配送方法が必要である。</t>
    <rPh sb="0" eb="1">
      <t>レイ</t>
    </rPh>
    <rPh sb="3" eb="5">
      <t>トクベツ</t>
    </rPh>
    <rPh sb="6" eb="8">
      <t>コンポウ</t>
    </rPh>
    <rPh sb="9" eb="11">
      <t>ハイソウ</t>
    </rPh>
    <rPh sb="11" eb="13">
      <t>ホウホウ</t>
    </rPh>
    <rPh sb="14" eb="16">
      <t>ヒツヨウ</t>
    </rPh>
    <phoneticPr fontId="4"/>
  </si>
  <si>
    <t>返礼品として提供するサービスの詳細</t>
    <rPh sb="0" eb="2">
      <t>ヘンレイ</t>
    </rPh>
    <rPh sb="2" eb="3">
      <t>ヒン</t>
    </rPh>
    <rPh sb="6" eb="8">
      <t>テイキョウ</t>
    </rPh>
    <rPh sb="15" eb="17">
      <t>ショウサイ</t>
    </rPh>
    <phoneticPr fontId="4"/>
  </si>
  <si>
    <t>例1）</t>
    <rPh sb="0" eb="1">
      <t>レイ</t>
    </rPh>
    <phoneticPr fontId="4"/>
  </si>
  <si>
    <t>サービス内容：食事の提供</t>
    <rPh sb="4" eb="6">
      <t>ナイヨウ</t>
    </rPh>
    <rPh sb="7" eb="9">
      <t>ショクジ</t>
    </rPh>
    <rPh sb="10" eb="12">
      <t>テイキョウ</t>
    </rPh>
    <phoneticPr fontId="4"/>
  </si>
  <si>
    <t>サービス内容</t>
    <rPh sb="4" eb="6">
      <t>ナイヨウ</t>
    </rPh>
    <phoneticPr fontId="4"/>
  </si>
  <si>
    <t>店舗名：▲▲▲レストラン　①○○店、②□□店</t>
    <phoneticPr fontId="4"/>
  </si>
  <si>
    <t>店舗名</t>
    <rPh sb="0" eb="3">
      <t>テンポメイ</t>
    </rPh>
    <phoneticPr fontId="4"/>
  </si>
  <si>
    <t>例2）</t>
    <rPh sb="0" eb="1">
      <t>レイ</t>
    </rPh>
    <phoneticPr fontId="4"/>
  </si>
  <si>
    <t>サービス内容：ホテル宿泊</t>
    <rPh sb="4" eb="6">
      <t>ナイヨウ</t>
    </rPh>
    <rPh sb="10" eb="12">
      <t>シュクハク</t>
    </rPh>
    <phoneticPr fontId="4"/>
  </si>
  <si>
    <t>住所</t>
    <rPh sb="0" eb="2">
      <t>ジュウショ</t>
    </rPh>
    <phoneticPr fontId="4"/>
  </si>
  <si>
    <t>店舗名：▲▲▲ホテル</t>
    <phoneticPr fontId="4"/>
  </si>
  <si>
    <t>宿泊施設の運営会社情報</t>
    <rPh sb="0" eb="2">
      <t>シュクハク</t>
    </rPh>
    <rPh sb="2" eb="4">
      <t>シセツ</t>
    </rPh>
    <rPh sb="5" eb="7">
      <t>ウンエイ</t>
    </rPh>
    <rPh sb="7" eb="9">
      <t>ガイシャ</t>
    </rPh>
    <rPh sb="9" eb="11">
      <t>ジョウホウ</t>
    </rPh>
    <phoneticPr fontId="4"/>
  </si>
  <si>
    <t>（宿泊返礼品の場合のみ記載してください。）</t>
    <rPh sb="1" eb="3">
      <t>シュクハク</t>
    </rPh>
    <rPh sb="3" eb="6">
      <t>ヘ</t>
    </rPh>
    <rPh sb="7" eb="9">
      <t>バアイ</t>
    </rPh>
    <rPh sb="11" eb="13">
      <t>キサイ</t>
    </rPh>
    <phoneticPr fontId="3"/>
  </si>
  <si>
    <t>運営会社名</t>
    <rPh sb="0" eb="2">
      <t>ウンエイ</t>
    </rPh>
    <rPh sb="2" eb="4">
      <t>ガイシャ</t>
    </rPh>
    <rPh sb="4" eb="5">
      <t>メイ</t>
    </rPh>
    <phoneticPr fontId="4"/>
  </si>
  <si>
    <t>例3）</t>
    <rPh sb="0" eb="1">
      <t>レイ</t>
    </rPh>
    <phoneticPr fontId="4"/>
  </si>
  <si>
    <t>（</t>
    <phoneticPr fontId="3"/>
  </si>
  <si>
    <t>）</t>
    <phoneticPr fontId="3"/>
  </si>
  <si>
    <t>物販の有無</t>
    <rPh sb="0" eb="2">
      <t>ブッパン</t>
    </rPh>
    <rPh sb="3" eb="5">
      <t>ウム</t>
    </rPh>
    <phoneticPr fontId="3"/>
  </si>
  <si>
    <t>物販の有無をご記載ください。なお、物販があっても会計場所が別の場合は 無　を選択してください。</t>
    <rPh sb="0" eb="2">
      <t>ブッパン</t>
    </rPh>
    <rPh sb="3" eb="5">
      <t>ウム</t>
    </rPh>
    <rPh sb="7" eb="9">
      <t>キサイ</t>
    </rPh>
    <rPh sb="17" eb="19">
      <t>ブッパン</t>
    </rPh>
    <rPh sb="24" eb="26">
      <t>カイケイ</t>
    </rPh>
    <rPh sb="26" eb="28">
      <t>バショ</t>
    </rPh>
    <rPh sb="29" eb="30">
      <t>ベツ</t>
    </rPh>
    <rPh sb="31" eb="33">
      <t>バアイ</t>
    </rPh>
    <rPh sb="35" eb="36">
      <t>ム</t>
    </rPh>
    <rPh sb="38" eb="40">
      <t>センタク</t>
    </rPh>
    <phoneticPr fontId="3"/>
  </si>
  <si>
    <t>目的外利用対策</t>
    <rPh sb="0" eb="3">
      <t>モクテキガイ</t>
    </rPh>
    <rPh sb="3" eb="5">
      <t>リヨウ</t>
    </rPh>
    <rPh sb="5" eb="7">
      <t>タイサク</t>
    </rPh>
    <phoneticPr fontId="3"/>
  </si>
  <si>
    <t>対策の有無</t>
    <rPh sb="0" eb="2">
      <t>タイサク</t>
    </rPh>
    <rPh sb="3" eb="5">
      <t>ウム</t>
    </rPh>
    <phoneticPr fontId="3"/>
  </si>
  <si>
    <t>認定した返礼品について、目的外に使用できない対策の有無をご記入ください。</t>
    <rPh sb="0" eb="2">
      <t>ニンテイ</t>
    </rPh>
    <rPh sb="4" eb="6">
      <t>ヘンレイ</t>
    </rPh>
    <rPh sb="6" eb="7">
      <t>ヒン</t>
    </rPh>
    <rPh sb="12" eb="14">
      <t>モクテキ</t>
    </rPh>
    <rPh sb="14" eb="15">
      <t>ガイ</t>
    </rPh>
    <rPh sb="16" eb="18">
      <t>シヨウ</t>
    </rPh>
    <rPh sb="22" eb="24">
      <t>タイサク</t>
    </rPh>
    <rPh sb="25" eb="27">
      <t>ウム</t>
    </rPh>
    <rPh sb="29" eb="31">
      <t>キニュウ</t>
    </rPh>
    <phoneticPr fontId="3"/>
  </si>
  <si>
    <t>対策の内容</t>
    <rPh sb="0" eb="2">
      <t>タイサク</t>
    </rPh>
    <rPh sb="3" eb="5">
      <t>ナイヨウ</t>
    </rPh>
    <phoneticPr fontId="3"/>
  </si>
  <si>
    <t>対策”有”の場合は、その内容をご記入ください。</t>
    <phoneticPr fontId="3"/>
  </si>
  <si>
    <t>その他補足事項</t>
    <rPh sb="2" eb="3">
      <t>ホカ</t>
    </rPh>
    <rPh sb="3" eb="5">
      <t>ホソク</t>
    </rPh>
    <rPh sb="5" eb="7">
      <t>ジコウ</t>
    </rPh>
    <phoneticPr fontId="4"/>
  </si>
  <si>
    <t>例1）●●●で使用できる飲食券3000円分（1000円×3枚）</t>
    <phoneticPr fontId="3"/>
  </si>
  <si>
    <t>例2）ディナーコース食事券：前菜・魚料理・肉料理・デザート×2名様分</t>
    <rPh sb="0" eb="1">
      <t>レイ</t>
    </rPh>
    <rPh sb="10" eb="13">
      <t>ショクジケン</t>
    </rPh>
    <rPh sb="14" eb="16">
      <t>ゼンサイ</t>
    </rPh>
    <rPh sb="17" eb="18">
      <t>サカナ</t>
    </rPh>
    <rPh sb="18" eb="20">
      <t>リョウリ</t>
    </rPh>
    <rPh sb="21" eb="22">
      <t>ニク</t>
    </rPh>
    <rPh sb="22" eb="24">
      <t>リョウリ</t>
    </rPh>
    <rPh sb="31" eb="32">
      <t>メイ</t>
    </rPh>
    <rPh sb="32" eb="33">
      <t>サマ</t>
    </rPh>
    <rPh sb="33" eb="34">
      <t>ブン</t>
    </rPh>
    <phoneticPr fontId="4"/>
  </si>
  <si>
    <t>9.利用期限</t>
    <rPh sb="2" eb="4">
      <t>リヨウ</t>
    </rPh>
    <rPh sb="4" eb="5">
      <t>キ</t>
    </rPh>
    <phoneticPr fontId="4"/>
  </si>
  <si>
    <r>
      <rPr>
        <b/>
        <sz val="11"/>
        <color rgb="FFC00000"/>
        <rFont val="UD デジタル 教科書体 NK-R"/>
        <family val="1"/>
        <charset val="128"/>
      </rPr>
      <t>9.利用期限：</t>
    </r>
    <r>
      <rPr>
        <sz val="10"/>
        <color rgb="FF000000"/>
        <rFont val="UD デジタル 教科書体 NK-R"/>
        <family val="1"/>
        <charset val="128"/>
      </rPr>
      <t>例)発行日より6か月</t>
    </r>
    <rPh sb="2" eb="4">
      <t>リヨウ</t>
    </rPh>
    <rPh sb="4" eb="6">
      <t>キゲン</t>
    </rPh>
    <rPh sb="7" eb="8">
      <t>レイ</t>
    </rPh>
    <rPh sb="9" eb="11">
      <t>ハッコウ</t>
    </rPh>
    <rPh sb="11" eb="12">
      <t>ビ</t>
    </rPh>
    <rPh sb="16" eb="17">
      <t>ゲツ</t>
    </rPh>
    <phoneticPr fontId="4"/>
  </si>
  <si>
    <t>10.提供可能時期</t>
    <rPh sb="3" eb="5">
      <t>テイキョウ</t>
    </rPh>
    <rPh sb="5" eb="7">
      <t>カノウ</t>
    </rPh>
    <rPh sb="7" eb="9">
      <t>ジキ</t>
    </rPh>
    <phoneticPr fontId="4"/>
  </si>
  <si>
    <r>
      <rPr>
        <b/>
        <sz val="11"/>
        <color rgb="FFC00000"/>
        <rFont val="UD デジタル 教科書体 NK-R"/>
        <family val="1"/>
        <charset val="128"/>
      </rPr>
      <t>10.提供可能時期：</t>
    </r>
    <r>
      <rPr>
        <sz val="10"/>
        <color rgb="FF000000"/>
        <rFont val="UD デジタル 教科書体 NK-R"/>
        <family val="1"/>
        <charset val="128"/>
      </rPr>
      <t>｢期間限定｣の場合は（　）内に具体的な時期を記載してください。</t>
    </r>
    <rPh sb="3" eb="5">
      <t>テイキョウ</t>
    </rPh>
    <rPh sb="5" eb="7">
      <t>カノウ</t>
    </rPh>
    <rPh sb="7" eb="9">
      <t>ジキ</t>
    </rPh>
    <rPh sb="11" eb="13">
      <t>キカン</t>
    </rPh>
    <rPh sb="13" eb="15">
      <t>ゲンテイ</t>
    </rPh>
    <rPh sb="17" eb="19">
      <t>バアイ</t>
    </rPh>
    <rPh sb="23" eb="24">
      <t>ナイ</t>
    </rPh>
    <rPh sb="25" eb="28">
      <t>グタイテキ</t>
    </rPh>
    <rPh sb="29" eb="31">
      <t>ジキ</t>
    </rPh>
    <rPh sb="32" eb="34">
      <t>キサイ</t>
    </rPh>
    <phoneticPr fontId="4"/>
  </si>
  <si>
    <t>11.提供可能数</t>
    <rPh sb="3" eb="5">
      <t>テイキョウ</t>
    </rPh>
    <rPh sb="5" eb="7">
      <t>カノウ</t>
    </rPh>
    <rPh sb="7" eb="8">
      <t>スウ</t>
    </rPh>
    <phoneticPr fontId="4"/>
  </si>
  <si>
    <r>
      <rPr>
        <b/>
        <sz val="11"/>
        <color rgb="FFC00000"/>
        <rFont val="UD デジタル 教科書体 NK-R"/>
        <family val="1"/>
        <charset val="128"/>
      </rPr>
      <t>11.提供可能数：</t>
    </r>
    <r>
      <rPr>
        <sz val="11"/>
        <rFont val="UD デジタル 教科書体 NK-R"/>
        <family val="1"/>
        <charset val="128"/>
      </rPr>
      <t>「</t>
    </r>
    <r>
      <rPr>
        <sz val="10"/>
        <color rgb="FF000000"/>
        <rFont val="UD デジタル 教科書体 NK-R"/>
        <family val="1"/>
        <charset val="128"/>
      </rPr>
      <t>数量限定」の場合は(　)内に具体的に記入してください。例1）月100個限定</t>
    </r>
    <rPh sb="3" eb="5">
      <t>テイキョウ</t>
    </rPh>
    <rPh sb="5" eb="7">
      <t>カノウ</t>
    </rPh>
    <rPh sb="7" eb="8">
      <t>スウ</t>
    </rPh>
    <rPh sb="10" eb="14">
      <t>スウリョウゲンテイ</t>
    </rPh>
    <rPh sb="16" eb="18">
      <t>バアイ</t>
    </rPh>
    <rPh sb="22" eb="23">
      <t>ナイ</t>
    </rPh>
    <rPh sb="24" eb="27">
      <t>グタイテキ</t>
    </rPh>
    <rPh sb="28" eb="30">
      <t>キニュウ</t>
    </rPh>
    <phoneticPr fontId="4"/>
  </si>
  <si>
    <t>12.発送予定事業者</t>
    <rPh sb="3" eb="5">
      <t>ハッソウ</t>
    </rPh>
    <rPh sb="5" eb="7">
      <t>ヨテイ</t>
    </rPh>
    <rPh sb="7" eb="10">
      <t>ジギョウシャ</t>
    </rPh>
    <phoneticPr fontId="4"/>
  </si>
  <si>
    <r>
      <rPr>
        <b/>
        <sz val="11"/>
        <color rgb="FFC00000"/>
        <rFont val="UD デジタル 教科書体 NK-R"/>
        <family val="1"/>
        <charset val="128"/>
      </rPr>
      <t>12.発送予定事業者：</t>
    </r>
    <r>
      <rPr>
        <sz val="10"/>
        <color rgb="FF000000"/>
        <rFont val="UD デジタル 教科書体 NK-R"/>
        <family val="1"/>
        <charset val="128"/>
      </rPr>
      <t>｢その他｣の場合は(　)内に発送業者名を記入してください。</t>
    </r>
    <rPh sb="3" eb="5">
      <t>ハッソウ</t>
    </rPh>
    <rPh sb="5" eb="7">
      <t>ヨテイ</t>
    </rPh>
    <rPh sb="7" eb="10">
      <t>ジギョウシャ</t>
    </rPh>
    <rPh sb="14" eb="15">
      <t>ホカ</t>
    </rPh>
    <rPh sb="25" eb="27">
      <t>ハッソウ</t>
    </rPh>
    <rPh sb="27" eb="30">
      <t>ギョウシャメイ</t>
    </rPh>
    <phoneticPr fontId="4"/>
  </si>
  <si>
    <t>13.発送種別</t>
    <rPh sb="3" eb="5">
      <t>ハッソウ</t>
    </rPh>
    <rPh sb="5" eb="7">
      <t>シュベツ</t>
    </rPh>
    <phoneticPr fontId="4"/>
  </si>
  <si>
    <r>
      <rPr>
        <b/>
        <sz val="11"/>
        <color rgb="FFC00000"/>
        <rFont val="UD デジタル 教科書体 NK-R"/>
        <family val="1"/>
        <charset val="128"/>
      </rPr>
      <t>13.発送種別：</t>
    </r>
    <r>
      <rPr>
        <sz val="10"/>
        <color rgb="FF000000"/>
        <rFont val="UD デジタル 教科書体 NK-R"/>
        <family val="1"/>
        <charset val="128"/>
      </rPr>
      <t>発送が郵便やメールの場合は「―」を選択。</t>
    </r>
    <rPh sb="3" eb="5">
      <t>ハッソウ</t>
    </rPh>
    <rPh sb="5" eb="7">
      <t>シュベツ</t>
    </rPh>
    <rPh sb="8" eb="10">
      <t>ハッソウ</t>
    </rPh>
    <rPh sb="11" eb="13">
      <t>ユウビン</t>
    </rPh>
    <rPh sb="18" eb="20">
      <t>バアイ</t>
    </rPh>
    <rPh sb="25" eb="27">
      <t>センタク</t>
    </rPh>
    <phoneticPr fontId="4"/>
  </si>
  <si>
    <t>例1)ご予約は公式サイト、またはお電話にて承っております。</t>
    <rPh sb="0" eb="1">
      <t>レイ</t>
    </rPh>
    <phoneticPr fontId="3"/>
  </si>
  <si>
    <t>　　ご予約の際は、ふるさと納税返礼品のチケットご利用の旨をお知らせ下さい。</t>
    <phoneticPr fontId="3"/>
  </si>
  <si>
    <t>例2)入金確認後、14営業日程度で申込方法を記載したメールを送信いたします。</t>
    <rPh sb="0" eb="1">
      <t>レイ</t>
    </rPh>
    <phoneticPr fontId="3"/>
  </si>
  <si>
    <t>　　メール内の返信テンプレートに沿ってよ来店希望日時などを返信くださいますようお願いいたします。</t>
    <phoneticPr fontId="3"/>
  </si>
  <si>
    <r>
      <rPr>
        <b/>
        <sz val="11"/>
        <color rgb="FFC00000"/>
        <rFont val="UD デジタル 教科書体 NK-R"/>
        <family val="1"/>
        <charset val="128"/>
      </rPr>
      <t>6.返礼品の要件：</t>
    </r>
    <r>
      <rPr>
        <sz val="10"/>
        <color rgb="FF000000"/>
        <rFont val="UD デジタル 教科書体 NK-R"/>
        <family val="1"/>
        <charset val="128"/>
      </rPr>
      <t>当該返礼品に該当する事項に</t>
    </r>
    <r>
      <rPr>
        <sz val="10"/>
        <color rgb="FF000000"/>
        <rFont val="Segoe UI Symbol"/>
        <family val="2"/>
      </rPr>
      <t>✔</t>
    </r>
    <r>
      <rPr>
        <sz val="10"/>
        <color rgb="FF000000"/>
        <rFont val="UD デジタル 教科書体 NK-R"/>
        <family val="1"/>
        <charset val="128"/>
      </rPr>
      <t>を入れ、その根拠を記入してください。</t>
    </r>
    <rPh sb="2" eb="4">
      <t>ヘンレイ</t>
    </rPh>
    <rPh sb="4" eb="5">
      <t>ヒン</t>
    </rPh>
    <rPh sb="6" eb="8">
      <t>ヨウケン</t>
    </rPh>
    <rPh sb="9" eb="11">
      <t>トウガイ</t>
    </rPh>
    <rPh sb="11" eb="13">
      <t>ヘンレイ</t>
    </rPh>
    <rPh sb="13" eb="14">
      <t>ヒン</t>
    </rPh>
    <rPh sb="15" eb="17">
      <t>ガイトウ</t>
    </rPh>
    <rPh sb="19" eb="21">
      <t>ジコウ</t>
    </rPh>
    <rPh sb="24" eb="25">
      <t>イ</t>
    </rPh>
    <rPh sb="29" eb="31">
      <t>コンキョ</t>
    </rPh>
    <rPh sb="32" eb="34">
      <t>キニュウ</t>
    </rPh>
    <phoneticPr fontId="4"/>
  </si>
  <si>
    <t>(基準については地場産品基準のタブをご覧ください。)</t>
    <rPh sb="1" eb="3">
      <t>キジュン</t>
    </rPh>
    <rPh sb="8" eb="10">
      <t>ジバ</t>
    </rPh>
    <rPh sb="10" eb="12">
      <t>サンピン</t>
    </rPh>
    <rPh sb="12" eb="14">
      <t>キジュン</t>
    </rPh>
    <rPh sb="19" eb="20">
      <t>ラン</t>
    </rPh>
    <phoneticPr fontId="3"/>
  </si>
  <si>
    <t>例）</t>
    <rPh sb="0" eb="1">
      <t>レイ</t>
    </rPh>
    <phoneticPr fontId="3"/>
  </si>
  <si>
    <t>理由</t>
    <rPh sb="0" eb="2">
      <t>リユウ</t>
    </rPh>
    <phoneticPr fontId="4"/>
  </si>
  <si>
    <t>例3）オリジナルトートバッグ 1点（カラー：ピンク、ブルー、ブラックから選択）</t>
    <rPh sb="0" eb="1">
      <t>レイ</t>
    </rPh>
    <rPh sb="16" eb="17">
      <t>テン</t>
    </rPh>
    <rPh sb="36" eb="38">
      <t>センタク</t>
    </rPh>
    <phoneticPr fontId="3"/>
  </si>
  <si>
    <t>NGワード：お客様／商品／ 最高級／ 大人気／ たっぷり／ 極上／おまけ／ セール／ 買う／ 購入／ 暴れ盛り／ やんちゃ盛り／大容量／ 大盛／ 増量／ 特別増量／ ２倍増量／  お得／ コスパ／ コストパフォーマンス／ ドカ盛り／  還元／ 有機／ 無農薬／減農薬／  ボリューム／ 低農薬／ くじら／ イルカ／ 無添加／ 化学調味料／ 人工甘味料／ 天然／ 合成</t>
  </si>
  <si>
    <t>※ふるさと納税では、ポータルサイトで使用できない文字がございます。以下の表現がある場合は変更をお願いいたします。</t>
    <rPh sb="41" eb="43">
      <t>バアイ</t>
    </rPh>
    <phoneticPr fontId="3"/>
  </si>
  <si>
    <t>（</t>
    <phoneticPr fontId="3"/>
  </si>
  <si>
    <t>）</t>
    <phoneticPr fontId="3"/>
  </si>
  <si>
    <t>カラーバリエーション：</t>
    <phoneticPr fontId="3"/>
  </si>
  <si>
    <r>
      <rPr>
        <b/>
        <sz val="11"/>
        <color rgb="FFC00000"/>
        <rFont val="UD デジタル 教科書体 NK-R"/>
        <family val="1"/>
        <charset val="128"/>
      </rPr>
      <t>0.申請区分：</t>
    </r>
    <r>
      <rPr>
        <sz val="10"/>
        <rFont val="UD デジタル 教科書体 NK-R"/>
        <family val="1"/>
        <charset val="128"/>
      </rPr>
      <t>「新規」or「追加」を選択してください。</t>
    </r>
    <rPh sb="2" eb="6">
      <t>シンセイクブン</t>
    </rPh>
    <rPh sb="8" eb="10">
      <t>シンキ</t>
    </rPh>
    <rPh sb="14" eb="16">
      <t>ツイカ</t>
    </rPh>
    <rPh sb="18" eb="20">
      <t>センタク</t>
    </rPh>
    <phoneticPr fontId="4"/>
  </si>
  <si>
    <t>個</t>
    <rPh sb="0" eb="1">
      <t>コ</t>
    </rPh>
    <phoneticPr fontId="3"/>
  </si>
  <si>
    <r>
      <t>0.申請区分：</t>
    </r>
    <r>
      <rPr>
        <sz val="10"/>
        <rFont val="UD デジタル 教科書体 NK-R"/>
        <family val="1"/>
        <charset val="128"/>
      </rPr>
      <t>「新規」or「追加」を選択してください。</t>
    </r>
  </si>
  <si>
    <r>
      <rPr>
        <b/>
        <sz val="11"/>
        <color rgb="FFC00000"/>
        <rFont val="UD デジタル 教科書体 NK-R"/>
        <family val="1"/>
        <charset val="128"/>
      </rPr>
      <t>４.返礼品名称：</t>
    </r>
    <r>
      <rPr>
        <sz val="10"/>
        <rFont val="UD デジタル 教科書体 NK-R"/>
        <family val="1"/>
        <charset val="128"/>
      </rPr>
      <t>サイトに掲載する返礼品の名称を記載してください。複数申請する場合、同じ名称にならないようご申請ください。</t>
    </r>
    <rPh sb="2" eb="4">
      <t>ヘンレイ</t>
    </rPh>
    <rPh sb="4" eb="5">
      <t>ヒン</t>
    </rPh>
    <rPh sb="5" eb="7">
      <t>メイショウ</t>
    </rPh>
    <rPh sb="12" eb="14">
      <t>ケイサイ</t>
    </rPh>
    <rPh sb="16" eb="18">
      <t>ヘンレイ</t>
    </rPh>
    <rPh sb="18" eb="19">
      <t>ヒン</t>
    </rPh>
    <rPh sb="20" eb="22">
      <t>メイショウ</t>
    </rPh>
    <rPh sb="23" eb="25">
      <t>キサイ</t>
    </rPh>
    <rPh sb="32" eb="34">
      <t>フクスウ</t>
    </rPh>
    <rPh sb="34" eb="36">
      <t>シンセイ</t>
    </rPh>
    <rPh sb="38" eb="40">
      <t>バアイ</t>
    </rPh>
    <rPh sb="41" eb="42">
      <t>オナ</t>
    </rPh>
    <rPh sb="43" eb="45">
      <t>メイショウ</t>
    </rPh>
    <rPh sb="53" eb="55">
      <t>シンセイ</t>
    </rPh>
    <phoneticPr fontId="4"/>
  </si>
  <si>
    <t>（返礼品事業者名）</t>
  </si>
  <si>
    <t>（代表者名）</t>
  </si>
  <si>
    <t>□</t>
  </si>
  <si>
    <t>総務大臣が定める標準的な算出方法</t>
    <phoneticPr fontId="3"/>
  </si>
  <si>
    <t>※標準的な算出方法における算出基礎は以下のとおり。</t>
    <phoneticPr fontId="3"/>
  </si>
  <si>
    <t>B：当該返礼品等の製造・販売等のために当該地方団体の区域外で生じた費用</t>
    <phoneticPr fontId="3"/>
  </si>
  <si>
    <t>その他の算出方法</t>
  </si>
  <si>
    <t>※その他の算出方法とする理由及びその算出方法の詳細は以下のとおり</t>
    <phoneticPr fontId="3"/>
  </si>
  <si>
    <t>　なお、当該返礼品等を取り扱うに当たって、下記の事項に同意します。</t>
  </si>
  <si>
    <t>　・</t>
    <phoneticPr fontId="3"/>
  </si>
  <si>
    <t>当該返礼品等については、地場産品基準（平成31年総務省告示第179号第5条）第8号イ～ハ</t>
    <phoneticPr fontId="3"/>
  </si>
  <si>
    <t>の返礼品等として提出先以外の都道府県又は市区町村が取り扱う場合を除き、</t>
    <phoneticPr fontId="3"/>
  </si>
  <si>
    <t>本証明書の提出先以外の都道府県又は市区町村の第3号の返礼品等として取り扱わないこと。</t>
  </si>
  <si>
    <t>当該返礼品等の付加価値の算出方法等について、地方団体の求めに応じ、</t>
    <phoneticPr fontId="3"/>
  </si>
  <si>
    <t>必要な説明や資料等提供を行うこと。</t>
    <phoneticPr fontId="3"/>
  </si>
  <si>
    <t>記載要領</t>
  </si>
  <si>
    <t>※１　</t>
    <phoneticPr fontId="3"/>
  </si>
  <si>
    <t>返礼品等の製造・加工が行われた場所について、</t>
    <phoneticPr fontId="3"/>
  </si>
  <si>
    <t>※２　</t>
    <phoneticPr fontId="3"/>
  </si>
  <si>
    <t>当該返礼品等を一般消費者に対して販売する際の通常の価格を記載すること。</t>
    <phoneticPr fontId="3"/>
  </si>
  <si>
    <t>なお、当該返礼品等が非売品である場合には、当該返礼品等の類似製品に係る通常の価格を記載すること。</t>
    <phoneticPr fontId="3"/>
  </si>
  <si>
    <t>返礼品の製造加工工程（証明書（総務省告示第179号第5条3号イ）にも記載をお願いいたします。）</t>
    <rPh sb="0" eb="3">
      <t>ヘンレイヒン</t>
    </rPh>
    <rPh sb="4" eb="6">
      <t>セイゾウ</t>
    </rPh>
    <rPh sb="6" eb="8">
      <t>カコウ</t>
    </rPh>
    <rPh sb="8" eb="10">
      <t>コウテイ</t>
    </rPh>
    <rPh sb="34" eb="36">
      <t>キサイ</t>
    </rPh>
    <rPh sb="38" eb="39">
      <t>ネガ</t>
    </rPh>
    <phoneticPr fontId="4"/>
  </si>
  <si>
    <t>当該返礼品等の価値の</t>
    <phoneticPr fontId="3"/>
  </si>
  <si>
    <t>％が生じていることを証明します。</t>
    <phoneticPr fontId="3"/>
  </si>
  <si>
    <t>A：当該地方団体による返礼品等の調達費用 </t>
    <phoneticPr fontId="3"/>
  </si>
  <si>
    <r>
      <t>また、当該返礼品等の製造・加工地</t>
    </r>
    <r>
      <rPr>
        <vertAlign val="superscript"/>
        <sz val="10"/>
        <color theme="1"/>
        <rFont val="UD Digi Kyokasho NK-R"/>
        <family val="1"/>
        <charset val="128"/>
      </rPr>
      <t>※1</t>
    </r>
    <r>
      <rPr>
        <sz val="10"/>
        <color theme="1"/>
        <rFont val="UD Digi Kyokasho NK-R"/>
        <family val="1"/>
        <charset val="128"/>
      </rPr>
      <t>は</t>
    </r>
    <phoneticPr fontId="3"/>
  </si>
  <si>
    <t>（地方団体名又は国名）</t>
    <phoneticPr fontId="3"/>
  </si>
  <si>
    <t>であり、</t>
    <phoneticPr fontId="3"/>
  </si>
  <si>
    <t>一般販売価格は</t>
    <phoneticPr fontId="3"/>
  </si>
  <si>
    <t>円です。※2</t>
    <phoneticPr fontId="3"/>
  </si>
  <si>
    <t>★このシートは様式2（モノ）で申請する際に返礼品毎に必要です。</t>
    <rPh sb="7" eb="9">
      <t>ヨウシキ</t>
    </rPh>
    <rPh sb="15" eb="17">
      <t>シンセイ</t>
    </rPh>
    <rPh sb="19" eb="20">
      <t>サイ</t>
    </rPh>
    <rPh sb="21" eb="25">
      <t>ヘンレイヒンゴト</t>
    </rPh>
    <rPh sb="26" eb="28">
      <t>ヒツヨウ</t>
    </rPh>
    <phoneticPr fontId="3"/>
  </si>
  <si>
    <t>（返礼品等の名称）</t>
    <rPh sb="1" eb="3">
      <t>ヘンレイ</t>
    </rPh>
    <rPh sb="3" eb="4">
      <t>ヒン</t>
    </rPh>
    <rPh sb="4" eb="5">
      <t>トウ</t>
    </rPh>
    <rPh sb="6" eb="8">
      <t>メイショウ</t>
    </rPh>
    <phoneticPr fontId="3"/>
  </si>
  <si>
    <t>返礼品名称をご記入ください</t>
    <rPh sb="0" eb="3">
      <t>ヘンレイヒン</t>
    </rPh>
    <rPh sb="3" eb="5">
      <t>メイショウ</t>
    </rPh>
    <rPh sb="7" eb="9">
      <t>キニュウ</t>
    </rPh>
    <phoneticPr fontId="3"/>
  </si>
  <si>
    <t>・</t>
    <phoneticPr fontId="3"/>
  </si>
  <si>
    <t>令和　年　月　日</t>
    <phoneticPr fontId="3"/>
  </si>
  <si>
    <t>例）オリジナルトートバッグ 1点（カラー：ピンク、ブルー、ブラックから選択）</t>
    <rPh sb="0" eb="1">
      <t>レイ</t>
    </rPh>
    <rPh sb="15" eb="16">
      <t>テン</t>
    </rPh>
    <rPh sb="35" eb="37">
      <t>センタク</t>
    </rPh>
    <phoneticPr fontId="4"/>
  </si>
  <si>
    <t>国内の場合は都道府県名及び市区町村（例：〇〇県〇〇市）、国外の場合は国名を記載すること。</t>
    <phoneticPr fontId="3"/>
  </si>
  <si>
    <t>★</t>
    <phoneticPr fontId="3"/>
  </si>
  <si>
    <r>
      <t>　上記については、以下の算出方法（該当する算出方法に</t>
    </r>
    <r>
      <rPr>
        <sz val="10"/>
        <color theme="1"/>
        <rFont val="Segoe UI Symbol"/>
        <family val="2"/>
      </rPr>
      <t>☑</t>
    </r>
    <r>
      <rPr>
        <sz val="10"/>
        <color theme="1"/>
        <rFont val="UD デジタル 教科書体 NK-R"/>
        <family val="1"/>
        <charset val="128"/>
      </rPr>
      <t>）により算出しています。</t>
    </r>
    <phoneticPr fontId="3"/>
  </si>
  <si>
    <r>
      <t>この項目はどちらの算出方法に</t>
    </r>
    <r>
      <rPr>
        <b/>
        <sz val="12"/>
        <color rgb="FFFF0000"/>
        <rFont val="Segoe UI Symbol"/>
        <family val="1"/>
      </rPr>
      <t>☑</t>
    </r>
    <r>
      <rPr>
        <b/>
        <sz val="12"/>
        <color rgb="FFFF0000"/>
        <rFont val="UD Digi Kyokasho NK-R"/>
        <family val="1"/>
        <charset val="128"/>
      </rPr>
      <t>を入れても必ず記入をお願いいたします。</t>
    </r>
    <rPh sb="2" eb="4">
      <t>コウモク</t>
    </rPh>
    <rPh sb="16" eb="17">
      <t>イ</t>
    </rPh>
    <rPh sb="20" eb="21">
      <t>カナラ</t>
    </rPh>
    <rPh sb="22" eb="24">
      <t>キニュウ</t>
    </rPh>
    <rPh sb="26" eb="27">
      <t>ネガ</t>
    </rPh>
    <phoneticPr fontId="3"/>
  </si>
  <si>
    <t xml:space="preserve"> ”有”の場合は（　　）内に店舗数（自店舗を除く）を記入ください。</t>
    <rPh sb="14" eb="16">
      <t>テンポ</t>
    </rPh>
    <phoneticPr fontId="3"/>
  </si>
  <si>
    <t>※必ずチェックを入れてください</t>
    <rPh sb="1" eb="2">
      <t>カナラ</t>
    </rPh>
    <rPh sb="8" eb="9">
      <t>イ</t>
    </rPh>
    <phoneticPr fontId="3"/>
  </si>
  <si>
    <t>※</t>
    <phoneticPr fontId="3"/>
  </si>
  <si>
    <t>・瓶、箱その他これらに類する包装容器につめること</t>
  </si>
  <si>
    <t>（参考）実質的な変更を加える加工または製造に該当しない例</t>
    <phoneticPr fontId="3"/>
  </si>
  <si>
    <t>・輸送又は保存のための乾燥、冷凍、塩水漬けその他これらに類する操作</t>
    <phoneticPr fontId="3"/>
  </si>
  <si>
    <t>・製品又は包装にマークを付け又はラベルその他の表示を貼り付け若しくは添付すること</t>
    <phoneticPr fontId="3"/>
  </si>
  <si>
    <t>・単なる部分品の組立て及びセットすること</t>
    <phoneticPr fontId="3"/>
  </si>
  <si>
    <t>・単なる切断・選別 ・改装 ・仕分け ・単なる混合</t>
    <phoneticPr fontId="3"/>
  </si>
  <si>
    <r>
      <t>市</t>
    </r>
    <r>
      <rPr>
        <b/>
        <sz val="12"/>
        <color rgb="FFFF0000"/>
        <rFont val="UD デジタル 教科書体 NK-R"/>
        <family val="1"/>
        <charset val="128"/>
      </rPr>
      <t>内</t>
    </r>
    <rPh sb="0" eb="2">
      <t>シナイ</t>
    </rPh>
    <phoneticPr fontId="4"/>
  </si>
  <si>
    <r>
      <t>市</t>
    </r>
    <r>
      <rPr>
        <b/>
        <sz val="12"/>
        <color rgb="FFFF0000"/>
        <rFont val="UD デジタル 教科書体 NK-R"/>
        <family val="1"/>
        <charset val="128"/>
      </rPr>
      <t>外</t>
    </r>
    <rPh sb="0" eb="1">
      <t>シ</t>
    </rPh>
    <phoneticPr fontId="4"/>
  </si>
  <si>
    <t>市外で生じた費用</t>
    <rPh sb="0" eb="2">
      <t>シガイ</t>
    </rPh>
    <rPh sb="3" eb="4">
      <t>ショウ</t>
    </rPh>
    <rPh sb="6" eb="8">
      <t>ヒヨウ</t>
    </rPh>
    <phoneticPr fontId="3"/>
  </si>
  <si>
    <t>本返礼品等を川崎市以外の自治体の返礼品として取り扱いません。</t>
    <rPh sb="6" eb="9">
      <t>カワサキシ</t>
    </rPh>
    <phoneticPr fontId="3"/>
  </si>
  <si>
    <t>住所：川崎市○○■丁目■番地■号</t>
    <rPh sb="0" eb="2">
      <t>ジュウショ</t>
    </rPh>
    <rPh sb="3" eb="6">
      <t>カワサキシ</t>
    </rPh>
    <rPh sb="9" eb="10">
      <t>チョウ</t>
    </rPh>
    <rPh sb="10" eb="11">
      <t>メ</t>
    </rPh>
    <rPh sb="12" eb="14">
      <t>バンチ</t>
    </rPh>
    <rPh sb="15" eb="16">
      <t>ゴウ</t>
    </rPh>
    <phoneticPr fontId="4"/>
  </si>
  <si>
    <t>市外の製造内容：</t>
    <rPh sb="0" eb="2">
      <t>シガイ</t>
    </rPh>
    <rPh sb="3" eb="5">
      <t>セイゾウ</t>
    </rPh>
    <rPh sb="5" eb="7">
      <t>ナイヨウ</t>
    </rPh>
    <phoneticPr fontId="4"/>
  </si>
  <si>
    <t>市外の製造場所：□□県○○市、国外の場合は国名を記載してください。</t>
    <rPh sb="0" eb="2">
      <t>シガイ</t>
    </rPh>
    <rPh sb="3" eb="5">
      <t>セイゾウ</t>
    </rPh>
    <rPh sb="5" eb="7">
      <t>バショ</t>
    </rPh>
    <rPh sb="10" eb="11">
      <t>ケン</t>
    </rPh>
    <rPh sb="13" eb="14">
      <t>シ</t>
    </rPh>
    <rPh sb="15" eb="17">
      <t>コクガイ</t>
    </rPh>
    <rPh sb="18" eb="20">
      <t>バアイ</t>
    </rPh>
    <rPh sb="21" eb="23">
      <t>コクメイ</t>
    </rPh>
    <rPh sb="24" eb="26">
      <t>キサイ</t>
    </rPh>
    <phoneticPr fontId="4"/>
  </si>
  <si>
    <t>市内の製造場所：川崎市○○丁目△－△</t>
    <rPh sb="0" eb="2">
      <t>シナイ</t>
    </rPh>
    <rPh sb="3" eb="7">
      <t>セイゾウバショ</t>
    </rPh>
    <rPh sb="8" eb="11">
      <t>カワサキシ</t>
    </rPh>
    <rPh sb="13" eb="15">
      <t>チョウメ</t>
    </rPh>
    <phoneticPr fontId="4"/>
  </si>
  <si>
    <t>市の広報を目的として生産されたオリジナルグッズ等であり、形状や名称、その他の</t>
    <rPh sb="0" eb="1">
      <t>シ</t>
    </rPh>
    <rPh sb="2" eb="4">
      <t>コウホウ</t>
    </rPh>
    <rPh sb="36" eb="37">
      <t>ホカ</t>
    </rPh>
    <phoneticPr fontId="4"/>
  </si>
  <si>
    <t>※川崎市が広報の目的で当該品を調達し、配布または販売を行った実績があり、今後も同様の計画がある。</t>
    <rPh sb="1" eb="4">
      <t>カワサキシ</t>
    </rPh>
    <phoneticPr fontId="3"/>
  </si>
  <si>
    <t>川崎市を舞台とした映画「●●」のオリジナルグッズで、</t>
    <rPh sb="0" eb="3">
      <t>カワサキシ</t>
    </rPh>
    <phoneticPr fontId="3"/>
  </si>
  <si>
    <t>川崎市の象徴的な背景に登場キャラクターのイラストがデザインされている。</t>
    <rPh sb="0" eb="3">
      <t>カワサキシ</t>
    </rPh>
    <phoneticPr fontId="3"/>
  </si>
  <si>
    <r>
      <rPr>
        <b/>
        <sz val="11"/>
        <color rgb="FFC00000"/>
        <rFont val="UD デジタル 教科書体 NK-R"/>
        <family val="1"/>
        <charset val="128"/>
      </rPr>
      <t>10.原材料：</t>
    </r>
    <r>
      <rPr>
        <sz val="10"/>
        <rFont val="UD デジタル 教科書体 NK-R"/>
        <family val="1"/>
        <charset val="128"/>
      </rPr>
      <t>使用している原材料を記入してください。※市内で提供するサービスの場合は、記入不要。</t>
    </r>
    <rPh sb="3" eb="6">
      <t>ゲンザイリョウ</t>
    </rPh>
    <rPh sb="7" eb="9">
      <t>シヨウ</t>
    </rPh>
    <rPh sb="13" eb="16">
      <t>ゲンザイリョウ</t>
    </rPh>
    <rPh sb="17" eb="19">
      <t>キニュウ</t>
    </rPh>
    <rPh sb="27" eb="28">
      <t>シ</t>
    </rPh>
    <rPh sb="43" eb="47">
      <t>キニュウフヨウ</t>
    </rPh>
    <phoneticPr fontId="4"/>
  </si>
  <si>
    <r>
      <rPr>
        <b/>
        <sz val="11"/>
        <color rgb="FFC00000"/>
        <rFont val="UD デジタル 教科書体 NK-R"/>
        <family val="1"/>
        <charset val="128"/>
      </rPr>
      <t>10.原材料：</t>
    </r>
    <r>
      <rPr>
        <sz val="10"/>
        <rFont val="UD デジタル 教科書体 NK-R"/>
        <family val="1"/>
        <charset val="128"/>
      </rPr>
      <t>使用している原材料を記入してください。※市内で提供するサービスの場合は、記入不要。</t>
    </r>
    <rPh sb="3" eb="6">
      <t>ゲンザイリョウ</t>
    </rPh>
    <rPh sb="7" eb="9">
      <t>シヨウ</t>
    </rPh>
    <rPh sb="13" eb="16">
      <t>ゲンザイリョウ</t>
    </rPh>
    <rPh sb="17" eb="19">
      <t>キニュウ</t>
    </rPh>
    <phoneticPr fontId="4"/>
  </si>
  <si>
    <t>例2）川崎店でのみご利用可能です。</t>
    <rPh sb="0" eb="1">
      <t>レイ</t>
    </rPh>
    <rPh sb="3" eb="5">
      <t>カワサキ</t>
    </rPh>
    <rPh sb="5" eb="6">
      <t>テン</t>
    </rPh>
    <rPh sb="10" eb="14">
      <t>リヨウカノウ</t>
    </rPh>
    <phoneticPr fontId="4"/>
  </si>
  <si>
    <t>川崎市内の提供場所（店舗名、住所）</t>
    <rPh sb="0" eb="2">
      <t>カワサキ</t>
    </rPh>
    <rPh sb="2" eb="4">
      <t>シナイ</t>
    </rPh>
    <rPh sb="5" eb="7">
      <t>テイキョウ</t>
    </rPh>
    <rPh sb="7" eb="9">
      <t>バショ</t>
    </rPh>
    <rPh sb="10" eb="12">
      <t>テンポ</t>
    </rPh>
    <rPh sb="12" eb="13">
      <t>メイ</t>
    </rPh>
    <rPh sb="14" eb="16">
      <t>ジュウショ</t>
    </rPh>
    <phoneticPr fontId="4"/>
  </si>
  <si>
    <t>市内店舗の有無</t>
    <rPh sb="0" eb="2">
      <t>シナイ</t>
    </rPh>
    <rPh sb="2" eb="4">
      <t>テンポ</t>
    </rPh>
    <rPh sb="5" eb="7">
      <t>ウム</t>
    </rPh>
    <phoneticPr fontId="3"/>
  </si>
  <si>
    <t>市外店舗の有無</t>
    <rPh sb="0" eb="1">
      <t>シ</t>
    </rPh>
    <rPh sb="1" eb="2">
      <t>ガイ</t>
    </rPh>
    <rPh sb="2" eb="4">
      <t>テンポ</t>
    </rPh>
    <rPh sb="5" eb="7">
      <t>ウム</t>
    </rPh>
    <phoneticPr fontId="3"/>
  </si>
  <si>
    <t>住所：①川崎市○○■丁目■番地■号　○○ビル５階　②川崎市□丁目□番地□号</t>
    <rPh sb="0" eb="2">
      <t>ジュウショ</t>
    </rPh>
    <rPh sb="4" eb="7">
      <t>カワサキシ</t>
    </rPh>
    <rPh sb="10" eb="11">
      <t>チョウ</t>
    </rPh>
    <rPh sb="11" eb="12">
      <t>メ</t>
    </rPh>
    <rPh sb="13" eb="15">
      <t>バンチ</t>
    </rPh>
    <rPh sb="16" eb="17">
      <t>ゴウ</t>
    </rPh>
    <rPh sb="23" eb="24">
      <t>カイ</t>
    </rPh>
    <rPh sb="26" eb="29">
      <t>カワサキシ</t>
    </rPh>
    <phoneticPr fontId="4"/>
  </si>
  <si>
    <t>その他補足事項：川崎市内店舗のみで使用できる食事券を発行します。</t>
    <rPh sb="2" eb="3">
      <t>ホカ</t>
    </rPh>
    <rPh sb="3" eb="7">
      <t>ホソクジコウ</t>
    </rPh>
    <rPh sb="8" eb="11">
      <t>カワサキシ</t>
    </rPh>
    <rPh sb="11" eb="12">
      <t>ナイ</t>
    </rPh>
    <rPh sb="12" eb="14">
      <t>テンポ</t>
    </rPh>
    <rPh sb="17" eb="19">
      <t>シヨウ</t>
    </rPh>
    <rPh sb="22" eb="25">
      <t>ショクジケン</t>
    </rPh>
    <rPh sb="26" eb="28">
      <t>ハッコウ</t>
    </rPh>
    <phoneticPr fontId="4"/>
  </si>
  <si>
    <r>
      <t>市内店舗の有無をご記載ください。</t>
    </r>
    <r>
      <rPr>
        <sz val="10"/>
        <color rgb="FFFF0000"/>
        <rFont val="UD デジタル 教科書体 NK-R"/>
        <family val="1"/>
        <charset val="128"/>
      </rPr>
      <t xml:space="preserve"> </t>
    </r>
    <rPh sb="0" eb="2">
      <t>シナイ</t>
    </rPh>
    <rPh sb="2" eb="4">
      <t>テンポ</t>
    </rPh>
    <rPh sb="5" eb="7">
      <t>ウム</t>
    </rPh>
    <rPh sb="9" eb="11">
      <t>キサイ</t>
    </rPh>
    <phoneticPr fontId="4"/>
  </si>
  <si>
    <t>市外店舗の有無をご記載ください。</t>
    <rPh sb="0" eb="1">
      <t>シ</t>
    </rPh>
    <rPh sb="1" eb="2">
      <t>ガイ</t>
    </rPh>
    <rPh sb="2" eb="4">
      <t>テンポ</t>
    </rPh>
    <rPh sb="5" eb="7">
      <t>ウム</t>
    </rPh>
    <rPh sb="9" eb="11">
      <t>キサイ</t>
    </rPh>
    <phoneticPr fontId="4"/>
  </si>
  <si>
    <t>例）川崎店でのみご利用可能です。</t>
    <rPh sb="0" eb="1">
      <t>レイ</t>
    </rPh>
    <rPh sb="2" eb="4">
      <t>カワサキ</t>
    </rPh>
    <rPh sb="4" eb="5">
      <t>テン</t>
    </rPh>
    <rPh sb="9" eb="13">
      <t>リヨウカノウ</t>
    </rPh>
    <phoneticPr fontId="4"/>
  </si>
  <si>
    <t>川崎市長　殿</t>
    <rPh sb="0" eb="3">
      <t>カワサキシ</t>
    </rPh>
    <phoneticPr fontId="3"/>
  </si>
  <si>
    <t>については、川崎市の区域内における工程により、</t>
    <rPh sb="6" eb="9">
      <t>カワサキシ</t>
    </rPh>
    <phoneticPr fontId="3"/>
  </si>
  <si>
    <t>★このシート及び証明書シートは返礼品毎に1枚必要です。（カラーバリエーションは除く）</t>
    <rPh sb="6" eb="7">
      <t>オヨ</t>
    </rPh>
    <rPh sb="8" eb="11">
      <t>ショウメイショ</t>
    </rPh>
    <rPh sb="15" eb="19">
      <t>ヘンレイヒンゴト</t>
    </rPh>
    <rPh sb="21" eb="22">
      <t>マイ</t>
    </rPh>
    <rPh sb="22" eb="24">
      <t>ヒツヨウ</t>
    </rPh>
    <rPh sb="39" eb="40">
      <t>ノゾ</t>
    </rPh>
    <phoneticPr fontId="3"/>
  </si>
  <si>
    <t>★このシートは返礼品毎に1枚必要です。（カラーバリエーションは除く）</t>
    <rPh sb="7" eb="11">
      <t>ヘンレイヒンゴト</t>
    </rPh>
    <rPh sb="13" eb="14">
      <t>マイ</t>
    </rPh>
    <rPh sb="14" eb="16">
      <t>ヒツヨウ</t>
    </rPh>
    <rPh sb="31" eb="32">
      <t>ノゾ</t>
    </rPh>
    <phoneticPr fontId="3"/>
  </si>
  <si>
    <t>返礼品の製造工程毎に、具体的に、何をどの場所で行っているか記載してください。</t>
    <rPh sb="0" eb="3">
      <t>ヘンレイヒン</t>
    </rPh>
    <rPh sb="4" eb="6">
      <t>セイゾウ</t>
    </rPh>
    <rPh sb="6" eb="8">
      <t>コウテイ</t>
    </rPh>
    <rPh sb="8" eb="9">
      <t>ゴト</t>
    </rPh>
    <rPh sb="11" eb="14">
      <t>グタイテキ</t>
    </rPh>
    <rPh sb="16" eb="17">
      <t>ナニ</t>
    </rPh>
    <rPh sb="20" eb="22">
      <t>バショ</t>
    </rPh>
    <rPh sb="23" eb="24">
      <t>オコナ</t>
    </rPh>
    <rPh sb="29" eb="31">
      <t>キサイ</t>
    </rPh>
    <phoneticPr fontId="4"/>
  </si>
  <si>
    <t>市独自の返礼品である理由を記載してください。</t>
    <rPh sb="0" eb="1">
      <t>シ</t>
    </rPh>
    <rPh sb="1" eb="3">
      <t>ドクジ</t>
    </rPh>
    <rPh sb="4" eb="6">
      <t>ヘンレイ</t>
    </rPh>
    <rPh sb="6" eb="7">
      <t>ヒン</t>
    </rPh>
    <rPh sb="10" eb="12">
      <t>リユウ</t>
    </rPh>
    <rPh sb="13" eb="15">
      <t>キサイ</t>
    </rPh>
    <phoneticPr fontId="4"/>
  </si>
  <si>
    <t>川崎市内で提供する内容を記載してください。</t>
    <rPh sb="0" eb="3">
      <t>カワサキシ</t>
    </rPh>
    <rPh sb="3" eb="4">
      <t>ナイ</t>
    </rPh>
    <rPh sb="5" eb="7">
      <t>テイキョウ</t>
    </rPh>
    <rPh sb="9" eb="11">
      <t>ナイヨウ</t>
    </rPh>
    <rPh sb="12" eb="14">
      <t>キサイ</t>
    </rPh>
    <phoneticPr fontId="4"/>
  </si>
  <si>
    <t>地場産品基準：三</t>
    <rPh sb="0" eb="6">
      <t>ジバサンピンキジュン</t>
    </rPh>
    <rPh sb="7" eb="8">
      <t>サン</t>
    </rPh>
    <phoneticPr fontId="3"/>
  </si>
  <si>
    <t>地場産品基準：五</t>
    <rPh sb="0" eb="6">
      <t>ジバサンピンキジュン</t>
    </rPh>
    <rPh sb="7" eb="8">
      <t>ゴ</t>
    </rPh>
    <phoneticPr fontId="3"/>
  </si>
  <si>
    <t>特徴から市独自の返礼品であることが明白なもの</t>
    <rPh sb="4" eb="5">
      <t>シ</t>
    </rPh>
    <phoneticPr fontId="4"/>
  </si>
  <si>
    <t>理由</t>
    <rPh sb="0" eb="2">
      <t>リユウ</t>
    </rPh>
    <phoneticPr fontId="3"/>
  </si>
  <si>
    <r>
      <rPr>
        <b/>
        <sz val="11"/>
        <color rgb="FFC00000"/>
        <rFont val="UD デジタル 教科書体 NK-R"/>
        <family val="1"/>
        <charset val="128"/>
      </rPr>
      <t>16.出荷サイズ：</t>
    </r>
    <r>
      <rPr>
        <sz val="10"/>
        <color rgb="FF000000"/>
        <rFont val="UD デジタル 教科書体 NK-R"/>
        <family val="1"/>
        <charset val="128"/>
      </rPr>
      <t>発送が郵便やメールの場合は「―」を選択。</t>
    </r>
    <rPh sb="3" eb="5">
      <t>シュッカ</t>
    </rPh>
    <rPh sb="9" eb="11">
      <t>ハッソウ</t>
    </rPh>
    <rPh sb="12" eb="14">
      <t>ユウビン</t>
    </rPh>
    <rPh sb="19" eb="21">
      <t>バアイ</t>
    </rPh>
    <rPh sb="26" eb="28">
      <t>センタク</t>
    </rPh>
    <phoneticPr fontId="4"/>
  </si>
  <si>
    <t>17．発送予定日</t>
    <rPh sb="3" eb="5">
      <t>ハッソウ</t>
    </rPh>
    <rPh sb="5" eb="7">
      <t>ヨテイ</t>
    </rPh>
    <rPh sb="7" eb="8">
      <t>ビ</t>
    </rPh>
    <phoneticPr fontId="4"/>
  </si>
  <si>
    <r>
      <t>1８．配送</t>
    </r>
    <r>
      <rPr>
        <u/>
        <sz val="12"/>
        <color rgb="FFFF0000"/>
        <rFont val="UD デジタル 教科書体 NK-R"/>
        <family val="1"/>
        <charset val="128"/>
      </rPr>
      <t>日</t>
    </r>
    <r>
      <rPr>
        <sz val="12"/>
        <color rgb="FF000000"/>
        <rFont val="UD デジタル 教科書体 NK-R"/>
        <family val="1"/>
        <charset val="128"/>
      </rPr>
      <t>の指定</t>
    </r>
    <rPh sb="3" eb="5">
      <t>ハイソウ</t>
    </rPh>
    <rPh sb="5" eb="6">
      <t>ヒ</t>
    </rPh>
    <rPh sb="7" eb="9">
      <t>シテイ</t>
    </rPh>
    <phoneticPr fontId="4"/>
  </si>
  <si>
    <r>
      <t>1９．配送</t>
    </r>
    <r>
      <rPr>
        <u/>
        <sz val="12"/>
        <color rgb="FFFF0000"/>
        <rFont val="UD デジタル 教科書体 NK-R"/>
        <family val="1"/>
        <charset val="128"/>
      </rPr>
      <t>時間</t>
    </r>
    <r>
      <rPr>
        <sz val="12"/>
        <color rgb="FF000000"/>
        <rFont val="UD デジタル 教科書体 NK-R"/>
        <family val="1"/>
        <charset val="128"/>
      </rPr>
      <t>の指定</t>
    </r>
    <rPh sb="3" eb="5">
      <t>ハイソウ</t>
    </rPh>
    <rPh sb="5" eb="7">
      <t>ジカン</t>
    </rPh>
    <rPh sb="8" eb="10">
      <t>シテイ</t>
    </rPh>
    <phoneticPr fontId="4"/>
  </si>
  <si>
    <t>２０.返礼品紹介文（500文字以内でご記入ください）</t>
    <rPh sb="3" eb="6">
      <t>ヘンレイヒン</t>
    </rPh>
    <rPh sb="6" eb="9">
      <t>ショウカイブン</t>
    </rPh>
    <rPh sb="13" eb="17">
      <t>モジイナイ</t>
    </rPh>
    <rPh sb="19" eb="21">
      <t>キニュウ</t>
    </rPh>
    <phoneticPr fontId="4"/>
  </si>
  <si>
    <t>2１.備考／注意事項</t>
    <rPh sb="3" eb="5">
      <t>ビコウ</t>
    </rPh>
    <rPh sb="6" eb="10">
      <t>チュウイジコウ</t>
    </rPh>
    <phoneticPr fontId="4"/>
  </si>
  <si>
    <t>2２.その他、特記事項</t>
    <rPh sb="4" eb="5">
      <t>ホカ</t>
    </rPh>
    <rPh sb="6" eb="10">
      <t>トッキジコウ</t>
    </rPh>
    <phoneticPr fontId="4"/>
  </si>
  <si>
    <r>
      <rPr>
        <b/>
        <sz val="11"/>
        <color rgb="FFC00000"/>
        <rFont val="UD デジタル 教科書体 NK-R"/>
        <family val="1"/>
        <charset val="128"/>
      </rPr>
      <t>1７.発送予定日：</t>
    </r>
    <r>
      <rPr>
        <sz val="10"/>
        <color rgb="FF000000"/>
        <rFont val="UD デジタル 教科書体 NK-R"/>
        <family val="1"/>
        <charset val="128"/>
      </rPr>
      <t>注文から発送にかかる日数をご選択ください。14日以内発送は全て「14日以内発送」とさせていただきます。30日以上かかる場合は「その他」をお選びいただき（　）内に具体的に記載してください。例）4～6月順次発送/1月以降</t>
    </r>
    <rPh sb="3" eb="5">
      <t>ハッソウ</t>
    </rPh>
    <rPh sb="5" eb="7">
      <t>ヨテイ</t>
    </rPh>
    <rPh sb="7" eb="8">
      <t>ビ</t>
    </rPh>
    <rPh sb="9" eb="11">
      <t>チュウモン</t>
    </rPh>
    <rPh sb="13" eb="15">
      <t>ハッソウ</t>
    </rPh>
    <rPh sb="19" eb="21">
      <t>ニッスウ</t>
    </rPh>
    <rPh sb="23" eb="25">
      <t>センタク</t>
    </rPh>
    <rPh sb="32" eb="33">
      <t>ニチ</t>
    </rPh>
    <rPh sb="33" eb="37">
      <t>イナイハッソウ</t>
    </rPh>
    <rPh sb="38" eb="39">
      <t>スベ</t>
    </rPh>
    <rPh sb="43" eb="44">
      <t>ニチ</t>
    </rPh>
    <rPh sb="44" eb="46">
      <t>イナイ</t>
    </rPh>
    <rPh sb="46" eb="48">
      <t>ハッソウ</t>
    </rPh>
    <rPh sb="62" eb="63">
      <t>ニチ</t>
    </rPh>
    <rPh sb="63" eb="65">
      <t>イジョウ</t>
    </rPh>
    <rPh sb="68" eb="70">
      <t>バアイ</t>
    </rPh>
    <rPh sb="78" eb="79">
      <t>エラ</t>
    </rPh>
    <rPh sb="102" eb="103">
      <t>レイ</t>
    </rPh>
    <phoneticPr fontId="4"/>
  </si>
  <si>
    <r>
      <rPr>
        <b/>
        <sz val="11"/>
        <color rgb="FFC00000"/>
        <rFont val="UD デジタル 教科書体 NK-R"/>
        <family val="1"/>
        <charset val="128"/>
      </rPr>
      <t>1８.配送日の指定可否：</t>
    </r>
    <r>
      <rPr>
        <sz val="10"/>
        <rFont val="UD デジタル 教科書体 NK-R"/>
        <family val="1"/>
        <charset val="128"/>
      </rPr>
      <t>発送方法が「郵便」「メール」の場合は記入不要。</t>
    </r>
    <rPh sb="3" eb="5">
      <t>ハイソウ</t>
    </rPh>
    <rPh sb="5" eb="6">
      <t>ビ</t>
    </rPh>
    <rPh sb="7" eb="9">
      <t>シテイ</t>
    </rPh>
    <rPh sb="9" eb="11">
      <t>カヒ</t>
    </rPh>
    <rPh sb="12" eb="14">
      <t>ハッソウ</t>
    </rPh>
    <rPh sb="14" eb="16">
      <t>ホウホウ</t>
    </rPh>
    <rPh sb="18" eb="20">
      <t>ユウビン</t>
    </rPh>
    <rPh sb="27" eb="29">
      <t>バアイ</t>
    </rPh>
    <rPh sb="30" eb="32">
      <t>キニュウ</t>
    </rPh>
    <rPh sb="32" eb="34">
      <t>フヨウ</t>
    </rPh>
    <phoneticPr fontId="4"/>
  </si>
  <si>
    <r>
      <rPr>
        <b/>
        <sz val="11"/>
        <color rgb="FFC00000"/>
        <rFont val="UD デジタル 教科書体 NK-R"/>
        <family val="1"/>
        <charset val="128"/>
      </rPr>
      <t>1９.配送時間の指定可否：</t>
    </r>
    <r>
      <rPr>
        <sz val="10"/>
        <rFont val="UD デジタル 教科書体 NK-R"/>
        <family val="1"/>
        <charset val="128"/>
      </rPr>
      <t>発送方法が「郵便」「メール」の場合は記入不要。</t>
    </r>
    <rPh sb="5" eb="7">
      <t>ジカン</t>
    </rPh>
    <phoneticPr fontId="3"/>
  </si>
  <si>
    <r>
      <rPr>
        <b/>
        <sz val="11"/>
        <color rgb="FFC00000"/>
        <rFont val="UD デジタル 教科書体 NK-R"/>
        <family val="1"/>
        <charset val="128"/>
      </rPr>
      <t>２０.返礼品の紹介：</t>
    </r>
    <r>
      <rPr>
        <sz val="10"/>
        <rFont val="UD デジタル 教科書体 NK-R"/>
        <family val="1"/>
        <charset val="128"/>
      </rPr>
      <t>ポータルサイトに掲載する返礼品の紹介文を記載してください。</t>
    </r>
    <rPh sb="3" eb="5">
      <t>ヘンレイ</t>
    </rPh>
    <rPh sb="5" eb="6">
      <t>ヒン</t>
    </rPh>
    <rPh sb="7" eb="9">
      <t>ショウカイ</t>
    </rPh>
    <rPh sb="18" eb="20">
      <t>ケイサイ</t>
    </rPh>
    <rPh sb="22" eb="24">
      <t>ヘンレイ</t>
    </rPh>
    <rPh sb="24" eb="25">
      <t>ヒン</t>
    </rPh>
    <rPh sb="26" eb="28">
      <t>ショウカイ</t>
    </rPh>
    <rPh sb="28" eb="29">
      <t>ブン</t>
    </rPh>
    <rPh sb="30" eb="32">
      <t>キサイ</t>
    </rPh>
    <phoneticPr fontId="4"/>
  </si>
  <si>
    <t>2１.備考/注意事項：</t>
    <rPh sb="3" eb="5">
      <t>ビコウ</t>
    </rPh>
    <rPh sb="6" eb="8">
      <t>チュウイ</t>
    </rPh>
    <rPh sb="8" eb="10">
      <t>ジコウ</t>
    </rPh>
    <phoneticPr fontId="4"/>
  </si>
  <si>
    <r>
      <rPr>
        <b/>
        <sz val="11"/>
        <color rgb="FFC00000"/>
        <rFont val="UD デジタル 教科書体 NK-R"/>
        <family val="1"/>
        <charset val="128"/>
      </rPr>
      <t>2２.その他：</t>
    </r>
    <r>
      <rPr>
        <sz val="10"/>
        <rFont val="UD デジタル 教科書体 NK-R"/>
        <family val="1"/>
        <charset val="128"/>
      </rPr>
      <t>特記事項があれば記入してください。</t>
    </r>
    <rPh sb="5" eb="6">
      <t>ホカ</t>
    </rPh>
    <rPh sb="7" eb="9">
      <t>トッキ</t>
    </rPh>
    <rPh sb="9" eb="11">
      <t>ジコウ</t>
    </rPh>
    <rPh sb="15" eb="17">
      <t>キニュウ</t>
    </rPh>
    <phoneticPr fontId="4"/>
  </si>
  <si>
    <t xml:space="preserve">返礼品価格 </t>
    <rPh sb="0" eb="3">
      <t>ヘンレイヒン</t>
    </rPh>
    <rPh sb="3" eb="5">
      <t>カカク</t>
    </rPh>
    <phoneticPr fontId="4"/>
  </si>
  <si>
    <t>想定寄附金額は、寄附者が支払う金額です。最終的な寄附金額は市が指定します。</t>
    <phoneticPr fontId="3"/>
  </si>
  <si>
    <t>一般販売価格と返礼品価格には、原則送料を除き、梱包費・諸経費を含めてください。</t>
    <rPh sb="0" eb="6">
      <t>イッパンハンバイカカク</t>
    </rPh>
    <rPh sb="7" eb="9">
      <t>ヘンレイ</t>
    </rPh>
    <rPh sb="9" eb="10">
      <t>ヒン</t>
    </rPh>
    <rPh sb="10" eb="12">
      <t>カカク</t>
    </rPh>
    <rPh sb="15" eb="17">
      <t>ゲンソク</t>
    </rPh>
    <rPh sb="17" eb="19">
      <t>ソウリョウ</t>
    </rPh>
    <rPh sb="20" eb="21">
      <t>ノゾ</t>
    </rPh>
    <rPh sb="23" eb="26">
      <t>コンポウヒ</t>
    </rPh>
    <rPh sb="27" eb="30">
      <t>ショケイヒ</t>
    </rPh>
    <rPh sb="31" eb="32">
      <t>フク</t>
    </rPh>
    <phoneticPr fontId="4"/>
  </si>
  <si>
    <t>大型の返礼品等で、発送に設置作業を伴う場合等は、諸経費に送料も含めてください。</t>
    <rPh sb="0" eb="2">
      <t>オオガタ</t>
    </rPh>
    <rPh sb="3" eb="5">
      <t>ヘンレイ</t>
    </rPh>
    <rPh sb="5" eb="7">
      <t>ヒンナド</t>
    </rPh>
    <rPh sb="9" eb="11">
      <t>ハッソウ</t>
    </rPh>
    <rPh sb="12" eb="14">
      <t>セッチ</t>
    </rPh>
    <rPh sb="14" eb="16">
      <t>サギョウ</t>
    </rPh>
    <rPh sb="17" eb="18">
      <t>トモナ</t>
    </rPh>
    <rPh sb="19" eb="22">
      <t>バアイナド</t>
    </rPh>
    <rPh sb="24" eb="27">
      <t>ショケイヒ</t>
    </rPh>
    <rPh sb="28" eb="30">
      <t>ソウリョウ</t>
    </rPh>
    <rPh sb="31" eb="32">
      <t>フク</t>
    </rPh>
    <phoneticPr fontId="4"/>
  </si>
  <si>
    <t>8.返礼品の内容／内訳</t>
    <rPh sb="2" eb="5">
      <t>ヘンレイヒン</t>
    </rPh>
    <rPh sb="6" eb="8">
      <t>ナイヨウ</t>
    </rPh>
    <rPh sb="9" eb="11">
      <t>ウチワケ</t>
    </rPh>
    <phoneticPr fontId="4"/>
  </si>
  <si>
    <r>
      <rPr>
        <b/>
        <sz val="11"/>
        <color rgb="FFC00000"/>
        <rFont val="UD デジタル 教科書体 NK-R"/>
        <family val="1"/>
        <charset val="128"/>
      </rPr>
      <t>8.返礼品の内容/内訳：</t>
    </r>
    <r>
      <rPr>
        <sz val="10"/>
        <color rgb="FF000000"/>
        <rFont val="UD デジタル 教科書体 NK-R"/>
        <family val="1"/>
        <charset val="128"/>
      </rPr>
      <t>量や内訳の詳細を記載してください。</t>
    </r>
    <rPh sb="2" eb="4">
      <t>ヘンレイ</t>
    </rPh>
    <rPh sb="4" eb="5">
      <t>ヒン</t>
    </rPh>
    <rPh sb="6" eb="8">
      <t>ナイヨウ</t>
    </rPh>
    <rPh sb="9" eb="11">
      <t>ウチワケ</t>
    </rPh>
    <rPh sb="12" eb="13">
      <t>リョウ</t>
    </rPh>
    <rPh sb="14" eb="16">
      <t>ウチワケ</t>
    </rPh>
    <rPh sb="17" eb="19">
      <t>ショウサイ</t>
    </rPh>
    <rPh sb="20" eb="22">
      <t>キサイ</t>
    </rPh>
    <phoneticPr fontId="4"/>
  </si>
  <si>
    <t>16.発送サイズ</t>
    <rPh sb="3" eb="5">
      <t>ハッソウ</t>
    </rPh>
    <phoneticPr fontId="4"/>
  </si>
  <si>
    <t>14.発送サイズ</t>
    <rPh sb="3" eb="5">
      <t>ハッソウ</t>
    </rPh>
    <phoneticPr fontId="4"/>
  </si>
  <si>
    <t>15.発送予定日</t>
    <rPh sb="3" eb="5">
      <t>ハッソウ</t>
    </rPh>
    <rPh sb="5" eb="7">
      <t>ヨテイ</t>
    </rPh>
    <rPh sb="7" eb="8">
      <t>ビ</t>
    </rPh>
    <phoneticPr fontId="4"/>
  </si>
  <si>
    <r>
      <t>16.配送</t>
    </r>
    <r>
      <rPr>
        <u/>
        <sz val="12"/>
        <color rgb="FFFF0000"/>
        <rFont val="UD デジタル 教科書体 NK-R"/>
        <family val="1"/>
        <charset val="128"/>
      </rPr>
      <t>日</t>
    </r>
    <r>
      <rPr>
        <sz val="12"/>
        <color rgb="FF000000"/>
        <rFont val="UD デジタル 教科書体 NK-R"/>
        <family val="1"/>
        <charset val="128"/>
      </rPr>
      <t>の指定</t>
    </r>
    <rPh sb="3" eb="5">
      <t>ハイソウ</t>
    </rPh>
    <rPh sb="5" eb="6">
      <t>ヒ</t>
    </rPh>
    <rPh sb="7" eb="9">
      <t>シテイ</t>
    </rPh>
    <phoneticPr fontId="4"/>
  </si>
  <si>
    <r>
      <t>17.配送</t>
    </r>
    <r>
      <rPr>
        <u/>
        <sz val="12"/>
        <color rgb="FFFF0000"/>
        <rFont val="UD デジタル 教科書体 NK-R"/>
        <family val="1"/>
        <charset val="128"/>
      </rPr>
      <t>時間</t>
    </r>
    <r>
      <rPr>
        <sz val="12"/>
        <color rgb="FF000000"/>
        <rFont val="UD デジタル 教科書体 NK-R"/>
        <family val="1"/>
        <charset val="128"/>
      </rPr>
      <t>の指定</t>
    </r>
    <rPh sb="3" eb="5">
      <t>ハイソウ</t>
    </rPh>
    <rPh sb="5" eb="7">
      <t>ジカン</t>
    </rPh>
    <rPh sb="8" eb="10">
      <t>シテイ</t>
    </rPh>
    <phoneticPr fontId="4"/>
  </si>
  <si>
    <t>18.ご利用の流れ</t>
    <rPh sb="4" eb="6">
      <t>リヨウ</t>
    </rPh>
    <rPh sb="7" eb="8">
      <t>ナガ</t>
    </rPh>
    <phoneticPr fontId="4"/>
  </si>
  <si>
    <t>19.返礼品紹介文（500文字以内でご記入ください）</t>
    <rPh sb="3" eb="6">
      <t>ヘンレイヒン</t>
    </rPh>
    <rPh sb="6" eb="9">
      <t>ショウカイブン</t>
    </rPh>
    <phoneticPr fontId="4"/>
  </si>
  <si>
    <t>21.その他、特記事項</t>
    <rPh sb="4" eb="5">
      <t>ホカ</t>
    </rPh>
    <rPh sb="6" eb="10">
      <t>トッキジコウ</t>
    </rPh>
    <phoneticPr fontId="4"/>
  </si>
  <si>
    <r>
      <rPr>
        <b/>
        <sz val="11"/>
        <color rgb="FFC00000"/>
        <rFont val="UD デジタル 教科書体 NK-R"/>
        <family val="1"/>
        <charset val="128"/>
      </rPr>
      <t>14.出荷サイズ：</t>
    </r>
    <r>
      <rPr>
        <sz val="10"/>
        <color rgb="FF000000"/>
        <rFont val="UD デジタル 教科書体 NK-R"/>
        <family val="1"/>
        <charset val="128"/>
      </rPr>
      <t>発送が郵便やメールの場合は「―」を選択。</t>
    </r>
    <rPh sb="3" eb="5">
      <t>シュッカ</t>
    </rPh>
    <rPh sb="9" eb="11">
      <t>ハッソウ</t>
    </rPh>
    <rPh sb="12" eb="14">
      <t>ユウビン</t>
    </rPh>
    <rPh sb="19" eb="21">
      <t>バアイ</t>
    </rPh>
    <rPh sb="26" eb="28">
      <t>センタク</t>
    </rPh>
    <phoneticPr fontId="4"/>
  </si>
  <si>
    <r>
      <rPr>
        <b/>
        <sz val="11"/>
        <color rgb="FFC00000"/>
        <rFont val="UD デジタル 教科書体 NK-R"/>
        <family val="1"/>
        <charset val="128"/>
      </rPr>
      <t>15.発送予定日：</t>
    </r>
    <r>
      <rPr>
        <sz val="10"/>
        <color rgb="FF000000"/>
        <rFont val="UD デジタル 教科書体 NK-R"/>
        <family val="1"/>
        <charset val="128"/>
      </rPr>
      <t>注文から発送にかかる日数をご選択ください。「その他」の場合は（　）内に具体的に記載してください。例）4～6月順次発送/1月以降</t>
    </r>
    <rPh sb="3" eb="5">
      <t>ハッソウ</t>
    </rPh>
    <rPh sb="5" eb="7">
      <t>ヨテイ</t>
    </rPh>
    <rPh sb="7" eb="8">
      <t>ビ</t>
    </rPh>
    <rPh sb="9" eb="11">
      <t>チュウモン</t>
    </rPh>
    <rPh sb="13" eb="15">
      <t>ハッソウ</t>
    </rPh>
    <rPh sb="19" eb="21">
      <t>ニッスウ</t>
    </rPh>
    <rPh sb="23" eb="25">
      <t>センタク</t>
    </rPh>
    <rPh sb="57" eb="58">
      <t>レイ</t>
    </rPh>
    <phoneticPr fontId="4"/>
  </si>
  <si>
    <r>
      <rPr>
        <b/>
        <sz val="11"/>
        <color rgb="FFC00000"/>
        <rFont val="UD デジタル 教科書体 NK-R"/>
        <family val="1"/>
        <charset val="128"/>
      </rPr>
      <t>16.配送日の指定可否：</t>
    </r>
    <r>
      <rPr>
        <sz val="10"/>
        <rFont val="UD デジタル 教科書体 NK-R"/>
        <family val="1"/>
        <charset val="128"/>
      </rPr>
      <t>発送方法が「郵便」「メール」の場合は記入不要。</t>
    </r>
    <rPh sb="3" eb="5">
      <t>ハイソウ</t>
    </rPh>
    <rPh sb="5" eb="6">
      <t>ビ</t>
    </rPh>
    <rPh sb="7" eb="9">
      <t>シテイ</t>
    </rPh>
    <rPh sb="9" eb="11">
      <t>カヒ</t>
    </rPh>
    <rPh sb="12" eb="14">
      <t>ハッソウ</t>
    </rPh>
    <rPh sb="14" eb="16">
      <t>ホウホウ</t>
    </rPh>
    <rPh sb="18" eb="20">
      <t>ユウビン</t>
    </rPh>
    <rPh sb="27" eb="29">
      <t>バアイ</t>
    </rPh>
    <rPh sb="30" eb="32">
      <t>キニュウ</t>
    </rPh>
    <rPh sb="32" eb="34">
      <t>フヨウ</t>
    </rPh>
    <phoneticPr fontId="4"/>
  </si>
  <si>
    <r>
      <rPr>
        <b/>
        <sz val="11"/>
        <color rgb="FFC00000"/>
        <rFont val="UD デジタル 教科書体 NK-R"/>
        <family val="1"/>
        <charset val="128"/>
      </rPr>
      <t>17.配送時間の指定可否：</t>
    </r>
    <r>
      <rPr>
        <sz val="10"/>
        <rFont val="UD デジタル 教科書体 NK-R"/>
        <family val="1"/>
        <charset val="128"/>
      </rPr>
      <t>発送方法が「郵便」「メール」の場合は記入不要。</t>
    </r>
    <rPh sb="5" eb="7">
      <t>ジカン</t>
    </rPh>
    <phoneticPr fontId="3"/>
  </si>
  <si>
    <r>
      <rPr>
        <b/>
        <sz val="11"/>
        <color rgb="FFC00000"/>
        <rFont val="UD デジタル 教科書体 NK-R"/>
        <family val="1"/>
        <charset val="128"/>
      </rPr>
      <t>18.ご利用の流れ：</t>
    </r>
    <r>
      <rPr>
        <sz val="10"/>
        <rFont val="UD デジタル 教科書体 NK-R"/>
        <family val="1"/>
        <charset val="128"/>
      </rPr>
      <t>寄附者が返礼品を利用する際の流れを記載してください。</t>
    </r>
    <rPh sb="4" eb="6">
      <t>リヨウ</t>
    </rPh>
    <rPh sb="7" eb="8">
      <t>ナガ</t>
    </rPh>
    <rPh sb="10" eb="12">
      <t>キフ</t>
    </rPh>
    <rPh sb="12" eb="13">
      <t>シャ</t>
    </rPh>
    <rPh sb="14" eb="16">
      <t>ヘンレイ</t>
    </rPh>
    <rPh sb="16" eb="17">
      <t>ヒン</t>
    </rPh>
    <rPh sb="18" eb="20">
      <t>リヨウ</t>
    </rPh>
    <rPh sb="22" eb="23">
      <t>サイ</t>
    </rPh>
    <rPh sb="24" eb="25">
      <t>ナガ</t>
    </rPh>
    <rPh sb="27" eb="29">
      <t>キサイ</t>
    </rPh>
    <phoneticPr fontId="4"/>
  </si>
  <si>
    <r>
      <rPr>
        <b/>
        <sz val="11"/>
        <color rgb="FFC00000"/>
        <rFont val="UD デジタル 教科書体 NK-R"/>
        <family val="1"/>
        <charset val="128"/>
      </rPr>
      <t>21.その他：</t>
    </r>
    <r>
      <rPr>
        <sz val="10"/>
        <rFont val="UD デジタル 教科書体 NK-R"/>
        <family val="1"/>
        <charset val="128"/>
      </rPr>
      <t>特記事項があれば記入してください。</t>
    </r>
    <rPh sb="5" eb="6">
      <t>ホカ</t>
    </rPh>
    <rPh sb="7" eb="9">
      <t>トッキ</t>
    </rPh>
    <rPh sb="9" eb="11">
      <t>ジコウ</t>
    </rPh>
    <rPh sb="15" eb="17">
      <t>キニュウ</t>
    </rPh>
    <phoneticPr fontId="4"/>
  </si>
  <si>
    <t>17.発送予定日</t>
    <rPh sb="3" eb="5">
      <t>ハッソウ</t>
    </rPh>
    <rPh sb="5" eb="7">
      <t>ヨテイ</t>
    </rPh>
    <rPh sb="7" eb="8">
      <t>ビ</t>
    </rPh>
    <phoneticPr fontId="4"/>
  </si>
  <si>
    <r>
      <t>18.配送</t>
    </r>
    <r>
      <rPr>
        <u/>
        <sz val="12"/>
        <color rgb="FFFF0000"/>
        <rFont val="UD デジタル 教科書体 NK-R"/>
        <family val="1"/>
        <charset val="128"/>
      </rPr>
      <t>日</t>
    </r>
    <r>
      <rPr>
        <sz val="12"/>
        <color rgb="FF000000"/>
        <rFont val="UD デジタル 教科書体 NK-R"/>
        <family val="1"/>
        <charset val="128"/>
      </rPr>
      <t>の指定</t>
    </r>
    <rPh sb="3" eb="5">
      <t>ハイソウ</t>
    </rPh>
    <rPh sb="5" eb="6">
      <t>ヒ</t>
    </rPh>
    <rPh sb="7" eb="9">
      <t>シテイ</t>
    </rPh>
    <phoneticPr fontId="4"/>
  </si>
  <si>
    <r>
      <t>19.配送</t>
    </r>
    <r>
      <rPr>
        <u/>
        <sz val="12"/>
        <color rgb="FFFF0000"/>
        <rFont val="UD デジタル 教科書体 NK-R"/>
        <family val="1"/>
        <charset val="128"/>
      </rPr>
      <t>時間</t>
    </r>
    <r>
      <rPr>
        <sz val="12"/>
        <color rgb="FF000000"/>
        <rFont val="UD デジタル 教科書体 NK-R"/>
        <family val="1"/>
        <charset val="128"/>
      </rPr>
      <t>の指定</t>
    </r>
    <rPh sb="3" eb="5">
      <t>ハイソウ</t>
    </rPh>
    <rPh sb="5" eb="7">
      <t>ジカン</t>
    </rPh>
    <rPh sb="8" eb="10">
      <t>シテイ</t>
    </rPh>
    <phoneticPr fontId="4"/>
  </si>
  <si>
    <t>20.返礼品紹介文</t>
    <rPh sb="3" eb="6">
      <t>ヘンレイヒン</t>
    </rPh>
    <rPh sb="6" eb="9">
      <t>ショウカイブン</t>
    </rPh>
    <phoneticPr fontId="4"/>
  </si>
  <si>
    <t>21.備考／注意事項</t>
    <rPh sb="3" eb="5">
      <t>ビコウ</t>
    </rPh>
    <rPh sb="6" eb="10">
      <t>チュウイジコウ</t>
    </rPh>
    <phoneticPr fontId="4"/>
  </si>
  <si>
    <t>22.その他、特記事項</t>
    <rPh sb="4" eb="5">
      <t>ホカ</t>
    </rPh>
    <rPh sb="6" eb="10">
      <t>トッキジコウ</t>
    </rPh>
    <phoneticPr fontId="4"/>
  </si>
  <si>
    <r>
      <rPr>
        <b/>
        <sz val="11"/>
        <color rgb="FFC00000"/>
        <rFont val="UD デジタル 教科書体 NK-R"/>
        <family val="1"/>
        <charset val="128"/>
      </rPr>
      <t>17.発送予定日：</t>
    </r>
    <r>
      <rPr>
        <sz val="10"/>
        <color rgb="FF000000"/>
        <rFont val="UD デジタル 教科書体 NK-R"/>
        <family val="1"/>
        <charset val="128"/>
      </rPr>
      <t>注文から発送にかかる日数をご選択ください。「その他」の場合は（　）内に具体的に記載してください。例）4～6月順次発送/1月以降</t>
    </r>
    <rPh sb="3" eb="5">
      <t>ハッソウ</t>
    </rPh>
    <rPh sb="5" eb="7">
      <t>ヨテイ</t>
    </rPh>
    <rPh sb="7" eb="8">
      <t>ビ</t>
    </rPh>
    <rPh sb="9" eb="11">
      <t>チュウモン</t>
    </rPh>
    <rPh sb="13" eb="15">
      <t>ハッソウ</t>
    </rPh>
    <rPh sb="19" eb="21">
      <t>ニッスウ</t>
    </rPh>
    <rPh sb="23" eb="25">
      <t>センタク</t>
    </rPh>
    <rPh sb="57" eb="58">
      <t>レイ</t>
    </rPh>
    <phoneticPr fontId="4"/>
  </si>
  <si>
    <r>
      <rPr>
        <b/>
        <sz val="11"/>
        <color rgb="FFC00000"/>
        <rFont val="UD デジタル 教科書体 NK-R"/>
        <family val="1"/>
        <charset val="128"/>
      </rPr>
      <t>18.配送日の指定可否：</t>
    </r>
    <r>
      <rPr>
        <sz val="10"/>
        <rFont val="UD デジタル 教科書体 NK-R"/>
        <family val="1"/>
        <charset val="128"/>
      </rPr>
      <t>発送方法が「郵便」「メール」の場合は記入不要。</t>
    </r>
    <rPh sb="3" eb="5">
      <t>ハイソウ</t>
    </rPh>
    <rPh sb="5" eb="6">
      <t>ビ</t>
    </rPh>
    <rPh sb="7" eb="9">
      <t>シテイ</t>
    </rPh>
    <rPh sb="9" eb="11">
      <t>カヒ</t>
    </rPh>
    <rPh sb="12" eb="14">
      <t>ハッソウ</t>
    </rPh>
    <rPh sb="14" eb="16">
      <t>ホウホウ</t>
    </rPh>
    <rPh sb="18" eb="20">
      <t>ユウビン</t>
    </rPh>
    <rPh sb="27" eb="29">
      <t>バアイ</t>
    </rPh>
    <rPh sb="30" eb="32">
      <t>キニュウ</t>
    </rPh>
    <rPh sb="32" eb="34">
      <t>フヨウ</t>
    </rPh>
    <phoneticPr fontId="4"/>
  </si>
  <si>
    <r>
      <rPr>
        <b/>
        <sz val="11"/>
        <color rgb="FFC00000"/>
        <rFont val="UD デジタル 教科書体 NK-R"/>
        <family val="1"/>
        <charset val="128"/>
      </rPr>
      <t>19.配送時間の指定可否：</t>
    </r>
    <r>
      <rPr>
        <sz val="10"/>
        <rFont val="UD デジタル 教科書体 NK-R"/>
        <family val="1"/>
        <charset val="128"/>
      </rPr>
      <t>発送方法が「郵便」「メール」の場合は記入不要。</t>
    </r>
    <rPh sb="5" eb="7">
      <t>ジカン</t>
    </rPh>
    <phoneticPr fontId="3"/>
  </si>
  <si>
    <r>
      <rPr>
        <b/>
        <sz val="11"/>
        <color rgb="FFC00000"/>
        <rFont val="UD デジタル 教科書体 NK-R"/>
        <family val="1"/>
        <charset val="128"/>
      </rPr>
      <t>20.返礼品の紹介：</t>
    </r>
    <r>
      <rPr>
        <sz val="10"/>
        <rFont val="UD デジタル 教科書体 NK-R"/>
        <family val="1"/>
        <charset val="128"/>
      </rPr>
      <t>ポータルサイトに掲載する返礼品の紹介文を記載してください。</t>
    </r>
    <rPh sb="3" eb="5">
      <t>ヘンレイ</t>
    </rPh>
    <rPh sb="5" eb="6">
      <t>ヒン</t>
    </rPh>
    <rPh sb="7" eb="9">
      <t>ショウカイ</t>
    </rPh>
    <rPh sb="18" eb="20">
      <t>ケイサイ</t>
    </rPh>
    <rPh sb="22" eb="24">
      <t>ヘンレイ</t>
    </rPh>
    <rPh sb="24" eb="25">
      <t>ヒン</t>
    </rPh>
    <rPh sb="26" eb="28">
      <t>ショウカイ</t>
    </rPh>
    <rPh sb="28" eb="29">
      <t>ブン</t>
    </rPh>
    <rPh sb="30" eb="32">
      <t>キサイ</t>
    </rPh>
    <phoneticPr fontId="4"/>
  </si>
  <si>
    <t>21.備考/注意事項：</t>
    <rPh sb="3" eb="5">
      <t>ビコウ</t>
    </rPh>
    <rPh sb="6" eb="8">
      <t>チュウイ</t>
    </rPh>
    <rPh sb="8" eb="10">
      <t>ジコウ</t>
    </rPh>
    <phoneticPr fontId="4"/>
  </si>
  <si>
    <r>
      <rPr>
        <b/>
        <sz val="11"/>
        <color rgb="FFC00000"/>
        <rFont val="UD デジタル 教科書体 NK-R"/>
        <family val="1"/>
        <charset val="128"/>
      </rPr>
      <t>22.その他：</t>
    </r>
    <r>
      <rPr>
        <sz val="10"/>
        <rFont val="UD デジタル 教科書体 NK-R"/>
        <family val="1"/>
        <charset val="128"/>
      </rPr>
      <t>特記事項があれば記入してください。</t>
    </r>
    <rPh sb="5" eb="6">
      <t>ホカ</t>
    </rPh>
    <rPh sb="7" eb="9">
      <t>トッキ</t>
    </rPh>
    <rPh sb="9" eb="11">
      <t>ジコウ</t>
    </rPh>
    <rPh sb="15" eb="17">
      <t>キニュウ</t>
    </rPh>
    <phoneticPr fontId="4"/>
  </si>
  <si>
    <t>返礼品の価値の過半が、川崎市内での設計、製造、加工その他の工程により生じているもの</t>
    <rPh sb="4" eb="6">
      <t>カチ</t>
    </rPh>
    <rPh sb="7" eb="9">
      <t>カハン</t>
    </rPh>
    <rPh sb="11" eb="14">
      <t>カワサキシ</t>
    </rPh>
    <rPh sb="14" eb="15">
      <t>ナイ</t>
    </rPh>
    <rPh sb="17" eb="19">
      <t>セッケイ</t>
    </rPh>
    <rPh sb="20" eb="22">
      <t>セイゾウ</t>
    </rPh>
    <rPh sb="23" eb="25">
      <t>カコウ</t>
    </rPh>
    <rPh sb="27" eb="28">
      <t>タ</t>
    </rPh>
    <rPh sb="29" eb="31">
      <t>コウテイ</t>
    </rPh>
    <rPh sb="34" eb="35">
      <t>ショウ</t>
    </rPh>
    <phoneticPr fontId="4"/>
  </si>
  <si>
    <t>工程</t>
    <rPh sb="0" eb="2">
      <t>コウテイ</t>
    </rPh>
    <phoneticPr fontId="4"/>
  </si>
  <si>
    <t>（例）企画・設計、商品デザイン、材料の混合、充填、加工、検品、梱包・出荷作業</t>
    <rPh sb="3" eb="5">
      <t>キカク</t>
    </rPh>
    <rPh sb="6" eb="8">
      <t>セッケイ</t>
    </rPh>
    <rPh sb="9" eb="11">
      <t>ショウヒン</t>
    </rPh>
    <rPh sb="16" eb="18">
      <t>ザイリョウ</t>
    </rPh>
    <phoneticPr fontId="3"/>
  </si>
  <si>
    <t>上記工程を実施している場所（住所）</t>
    <rPh sb="0" eb="4">
      <t>ジョウキコウテイ</t>
    </rPh>
    <rPh sb="5" eb="7">
      <t>ジッシ</t>
    </rPh>
    <rPh sb="11" eb="13">
      <t>バショ</t>
    </rPh>
    <phoneticPr fontId="3"/>
  </si>
  <si>
    <t>上記工程を実施している場所（住所）</t>
    <phoneticPr fontId="3"/>
  </si>
  <si>
    <r>
      <rPr>
        <b/>
        <sz val="11"/>
        <color rgb="FFC00000"/>
        <rFont val="UD デジタル 教科書体 NK-R"/>
        <family val="1"/>
        <charset val="128"/>
      </rPr>
      <t>５.返礼品カテゴリ：</t>
    </r>
    <r>
      <rPr>
        <sz val="10"/>
        <rFont val="UD デジタル 教科書体 NK-R"/>
        <family val="1"/>
        <charset val="128"/>
      </rPr>
      <t>「伝統工芸品・雑貨」「日用品」「電化製品」「体験」「食品」「飲料」「スポーツ・アウトドア」「お食事券」、「その他」より選択</t>
    </r>
    <rPh sb="2" eb="4">
      <t>ヘンレイ</t>
    </rPh>
    <rPh sb="4" eb="5">
      <t>ヒン</t>
    </rPh>
    <rPh sb="11" eb="16">
      <t>デントウコウゲイヒン</t>
    </rPh>
    <rPh sb="17" eb="19">
      <t>ザッカ</t>
    </rPh>
    <rPh sb="21" eb="24">
      <t>ニチヨウヒン</t>
    </rPh>
    <rPh sb="26" eb="30">
      <t>デンカセイヒン</t>
    </rPh>
    <rPh sb="32" eb="34">
      <t>タイケン</t>
    </rPh>
    <rPh sb="36" eb="38">
      <t>ショクヒン</t>
    </rPh>
    <rPh sb="40" eb="42">
      <t>インリョウ</t>
    </rPh>
    <rPh sb="65" eb="66">
      <t>タ</t>
    </rPh>
    <rPh sb="69" eb="71">
      <t>センタク</t>
    </rPh>
    <phoneticPr fontId="4"/>
  </si>
  <si>
    <t>（第２号様式）</t>
    <rPh sb="1" eb="2">
      <t>ダイ</t>
    </rPh>
    <rPh sb="3" eb="6">
      <t>ゴウヨウシキ</t>
    </rPh>
    <phoneticPr fontId="3"/>
  </si>
  <si>
    <t>「３号該当」シート2７行目「返礼品提供価格」をご記入ください。</t>
    <rPh sb="2" eb="3">
      <t>ゴウ</t>
    </rPh>
    <rPh sb="3" eb="5">
      <t>ガイトウ</t>
    </rPh>
    <rPh sb="11" eb="13">
      <t>ギョウメ</t>
    </rPh>
    <rPh sb="24" eb="26">
      <t>キニュウ</t>
    </rPh>
    <phoneticPr fontId="3"/>
  </si>
  <si>
    <t>「３号該当」シート20行目「市外で生じた費用」をご記入ください。</t>
    <rPh sb="11" eb="13">
      <t>ギョウメ</t>
    </rPh>
    <rPh sb="14" eb="15">
      <t>シ</t>
    </rPh>
    <rPh sb="25" eb="27">
      <t>キニュウ</t>
    </rPh>
    <phoneticPr fontId="3"/>
  </si>
  <si>
    <t>「３号該当」シート19行目「製造場所（住所）」をご記入ください。</t>
    <rPh sb="2" eb="3">
      <t>ゴウ</t>
    </rPh>
    <rPh sb="3" eb="5">
      <t>ガイトウ</t>
    </rPh>
    <rPh sb="11" eb="13">
      <t>ギョウメ</t>
    </rPh>
    <rPh sb="25" eb="27">
      <t>キニュウ</t>
    </rPh>
    <phoneticPr fontId="3"/>
  </si>
  <si>
    <t>「３号該当」シート2６行目「一般販売価格」をご記入ください。</t>
    <rPh sb="2" eb="3">
      <t>ゴウ</t>
    </rPh>
    <rPh sb="3" eb="5">
      <t>ガイトウ</t>
    </rPh>
    <rPh sb="11" eb="13">
      <t>ギョウメ</t>
    </rPh>
    <rPh sb="23" eb="25">
      <t>キニュウ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</si>
</sst>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46">
    <font>
      <sz val="11"/>
      <color theme="1"/>
      <name val="游ゴシック"/>
      <family val="2"/>
      <charset val="128"/>
      <scheme val="minor"/>
    </font>
    <font>
      <sz val="11"/>
      <color theme="1"/>
      <name val="游ゴシック"/>
      <family val="2"/>
      <charset val="128"/>
      <scheme val="minor"/>
    </font>
    <font>
      <b/>
      <sz val="12"/>
      <color rgb="FFFF0000"/>
      <name val="UD デジタル 教科書体 NK-R"/>
      <family val="1"/>
      <charset val="128"/>
    </font>
    <font>
      <sz val="6"/>
      <name val="游ゴシック"/>
      <family val="2"/>
      <charset val="128"/>
      <scheme val="minor"/>
    </font>
    <font>
      <sz val="6"/>
      <name val="BIZ UDゴシック"/>
      <family val="2"/>
      <charset val="128"/>
    </font>
    <font>
      <sz val="12"/>
      <color rgb="FFFF0000"/>
      <name val="UD デジタル 教科書体 NK-R"/>
      <family val="1"/>
      <charset val="128"/>
    </font>
    <font>
      <b/>
      <sz val="11"/>
      <color rgb="FFFF0000"/>
      <name val="UD デジタル 教科書体 NK-R"/>
      <family val="1"/>
      <charset val="128"/>
    </font>
    <font>
      <sz val="10"/>
      <name val="UD デジタル 教科書体 NK-R"/>
      <family val="1"/>
      <charset val="128"/>
    </font>
    <font>
      <sz val="10"/>
      <color rgb="FFFF0000"/>
      <name val="UD デジタル 教科書体 NK-R"/>
      <family val="1"/>
      <charset val="128"/>
    </font>
    <font>
      <u/>
      <sz val="12"/>
      <color rgb="FFFF0000"/>
      <name val="UD デジタル 教科書体 NK-R"/>
      <family val="1"/>
      <charset val="128"/>
    </font>
    <font>
      <sz val="12"/>
      <color rgb="FF000000"/>
      <name val="UD デジタル 教科書体 NK-R"/>
      <family val="1"/>
      <charset val="128"/>
    </font>
    <font>
      <sz val="14"/>
      <color rgb="FF000000"/>
      <name val="UD デジタル 教科書体 NK-R"/>
      <family val="1"/>
      <charset val="128"/>
    </font>
    <font>
      <sz val="11"/>
      <color rgb="FF000000"/>
      <name val="UD デジタル 教科書体 NK-R"/>
      <family val="1"/>
      <charset val="128"/>
    </font>
    <font>
      <sz val="10"/>
      <color rgb="FF000000"/>
      <name val="UD デジタル 教科書体 NK-R"/>
      <family val="1"/>
      <charset val="128"/>
    </font>
    <font>
      <sz val="10"/>
      <color rgb="FF000000"/>
      <name val="Segoe UI Symbol"/>
      <family val="2"/>
    </font>
    <font>
      <sz val="12"/>
      <color rgb="FFFFFFFF"/>
      <name val="UD デジタル 教科書体 NK-R"/>
      <family val="1"/>
      <charset val="128"/>
    </font>
    <font>
      <u/>
      <sz val="11"/>
      <color theme="10"/>
      <name val="游ゴシック"/>
      <family val="2"/>
      <charset val="128"/>
      <scheme val="minor"/>
    </font>
    <font>
      <sz val="11"/>
      <name val="UD デジタル 教科書体 NK-R"/>
      <family val="1"/>
      <charset val="128"/>
    </font>
    <font>
      <sz val="10"/>
      <color theme="1"/>
      <name val="UD デジタル 教科書体 NK-R"/>
      <family val="1"/>
      <charset val="128"/>
    </font>
    <font>
      <sz val="12"/>
      <color theme="1"/>
      <name val="UD デジタル 教科書体 NK-R"/>
      <family val="1"/>
      <charset val="128"/>
    </font>
    <font>
      <b/>
      <sz val="11"/>
      <color rgb="FFC00000"/>
      <name val="UD デジタル 教科書体 NK-R"/>
      <family val="1"/>
      <charset val="128"/>
    </font>
    <font>
      <u/>
      <sz val="11"/>
      <color theme="4"/>
      <name val="游ゴシック"/>
      <family val="3"/>
      <charset val="128"/>
      <scheme val="minor"/>
    </font>
    <font>
      <u/>
      <sz val="11"/>
      <color theme="3"/>
      <name val="UD デジタル 教科書体 NK-R"/>
      <family val="1"/>
      <charset val="128"/>
    </font>
    <font>
      <sz val="11"/>
      <color theme="1"/>
      <name val="游ゴシック"/>
      <family val="2"/>
      <scheme val="minor"/>
    </font>
    <font>
      <sz val="11"/>
      <color theme="1"/>
      <name val="游ゴシック"/>
      <family val="3"/>
      <charset val="128"/>
      <scheme val="minor"/>
    </font>
    <font>
      <sz val="12"/>
      <color theme="8" tint="-0.499984740745262"/>
      <name val="UD デジタル 教科書体 NK-R"/>
      <family val="1"/>
      <charset val="128"/>
    </font>
    <font>
      <sz val="10"/>
      <color theme="8" tint="-0.499984740745262"/>
      <name val="UD デジタル 教科書体 NK-R"/>
      <family val="1"/>
      <charset val="128"/>
    </font>
    <font>
      <sz val="11"/>
      <color theme="8" tint="-0.499984740745262"/>
      <name val="游ゴシック"/>
      <family val="2"/>
      <charset val="128"/>
      <scheme val="minor"/>
    </font>
    <font>
      <sz val="11"/>
      <color rgb="FFFF0000"/>
      <name val="游ゴシック"/>
      <family val="2"/>
      <charset val="128"/>
      <scheme val="minor"/>
    </font>
    <font>
      <sz val="10"/>
      <color theme="1"/>
      <name val="游ゴシック"/>
      <family val="2"/>
      <charset val="128"/>
      <scheme val="minor"/>
    </font>
    <font>
      <sz val="10"/>
      <color theme="1"/>
      <name val="游ゴシック"/>
      <family val="3"/>
      <charset val="128"/>
      <scheme val="minor"/>
    </font>
    <font>
      <b/>
      <sz val="12"/>
      <color rgb="FF000000"/>
      <name val="UD デジタル 教科書体 NK-R"/>
      <family val="1"/>
      <charset val="128"/>
    </font>
    <font>
      <sz val="10"/>
      <color theme="1"/>
      <name val="UD Digi Kyokasho NK-R"/>
      <family val="1"/>
      <charset val="128"/>
    </font>
    <font>
      <vertAlign val="superscript"/>
      <sz val="10"/>
      <color theme="1"/>
      <name val="UD Digi Kyokasho NK-R"/>
      <family val="1"/>
      <charset val="128"/>
    </font>
    <font>
      <u/>
      <sz val="10"/>
      <color theme="1"/>
      <name val="UD Digi Kyokasho NK-R"/>
      <family val="1"/>
      <charset val="128"/>
    </font>
    <font>
      <b/>
      <sz val="18"/>
      <color rgb="FFFF0000"/>
      <name val="UD Digi Kyokasho NK-R"/>
      <family val="1"/>
      <charset val="128"/>
    </font>
    <font>
      <b/>
      <sz val="12"/>
      <color rgb="FFFF0000"/>
      <name val="UD Digi Kyokasho NK-R"/>
      <family val="1"/>
      <charset val="128"/>
    </font>
    <font>
      <sz val="10"/>
      <color rgb="FFFF0000"/>
      <name val="UD Digi Kyokasho NK-R"/>
      <family val="1"/>
      <charset val="128"/>
    </font>
    <font>
      <b/>
      <sz val="12"/>
      <color rgb="FFFF0000"/>
      <name val="Segoe UI Symbol"/>
      <family val="1"/>
    </font>
    <font>
      <sz val="10"/>
      <color theme="1"/>
      <name val="Segoe UI Symbol"/>
      <family val="2"/>
    </font>
    <font>
      <sz val="10"/>
      <color theme="8" tint="-0.499984740745262"/>
      <name val="UD Digi Kyokasho NK-R"/>
      <family val="1"/>
      <charset val="128"/>
    </font>
    <font>
      <sz val="10"/>
      <color rgb="FF16160E"/>
      <name val="UD Digi Kyokasho NK-R"/>
      <family val="1"/>
      <charset val="128"/>
    </font>
    <font>
      <u/>
      <sz val="12"/>
      <color rgb="FF000000"/>
      <name val="UD デジタル 教科書体 NK-R"/>
      <family val="1"/>
      <charset val="128"/>
    </font>
    <font>
      <u/>
      <sz val="11"/>
      <color theme="1"/>
      <name val="游ゴシック"/>
      <family val="2"/>
      <charset val="128"/>
      <scheme val="minor"/>
    </font>
    <font>
      <sz val="11"/>
      <color rgb="FFFF0000"/>
      <name val="UD デジタル 教科書体 NK-R"/>
      <family val="1"/>
      <charset val="128"/>
    </font>
    <font>
      <sz val="9"/>
      <color theme="1"/>
      <name val="UD Digi Kyokasho NK-R"/>
      <family val="1"/>
      <charset val="128"/>
    </font>
  </fonts>
  <fills count="11">
    <fill>
      <patternFill patternType="none"/>
    </fill>
    <fill>
      <patternFill patternType="gray125"/>
    </fill>
    <fill>
      <patternFill patternType="solid">
        <fgColor rgb="FFFFFFFF"/>
        <bgColor rgb="FF000000"/>
      </patternFill>
    </fill>
    <fill>
      <patternFill patternType="solid">
        <fgColor rgb="FFFCE4D6"/>
        <bgColor rgb="FF000000"/>
      </patternFill>
    </fill>
    <fill>
      <patternFill patternType="solid">
        <fgColor rgb="FFD9E1F2"/>
        <bgColor rgb="FF000000"/>
      </patternFill>
    </fill>
    <fill>
      <patternFill patternType="solid">
        <fgColor rgb="FFEDEDED"/>
        <bgColor rgb="FF000000"/>
      </patternFill>
    </fill>
    <fill>
      <patternFill patternType="solid">
        <fgColor theme="0"/>
        <bgColor indexed="64"/>
      </patternFill>
    </fill>
    <fill>
      <patternFill patternType="solid">
        <fgColor theme="0"/>
        <bgColor rgb="FF000000"/>
      </patternFill>
    </fill>
    <fill>
      <patternFill patternType="solid">
        <fgColor theme="0" tint="-4.9989318521683403E-2"/>
        <bgColor rgb="FF000000"/>
      </patternFill>
    </fill>
    <fill>
      <patternFill patternType="solid">
        <fgColor rgb="FFFFFF00"/>
        <bgColor indexed="64"/>
      </patternFill>
    </fill>
    <fill>
      <patternFill patternType="solid">
        <fgColor rgb="FFD9E1F2"/>
        <bgColor indexed="64"/>
      </patternFill>
    </fill>
  </fills>
  <borders count="62">
    <border>
      <left/>
      <right/>
      <top/>
      <bottom/>
      <diagonal/>
    </border>
    <border>
      <left style="thin">
        <color rgb="FF808080"/>
      </left>
      <right/>
      <top style="thin">
        <color rgb="FF808080"/>
      </top>
      <bottom style="thin">
        <color rgb="FF808080"/>
      </bottom>
      <diagonal/>
    </border>
    <border>
      <left/>
      <right/>
      <top style="thin">
        <color rgb="FF808080"/>
      </top>
      <bottom style="thin">
        <color rgb="FF808080"/>
      </bottom>
      <diagonal/>
    </border>
    <border>
      <left/>
      <right style="thin">
        <color rgb="FF808080"/>
      </right>
      <top style="thin">
        <color rgb="FF808080"/>
      </top>
      <bottom style="thin">
        <color rgb="FF808080"/>
      </bottom>
      <diagonal/>
    </border>
    <border>
      <left/>
      <right style="thin">
        <color rgb="FF808080"/>
      </right>
      <top/>
      <bottom/>
      <diagonal/>
    </border>
    <border>
      <left style="thin">
        <color rgb="FF808080"/>
      </left>
      <right/>
      <top/>
      <bottom style="thin">
        <color rgb="FF808080"/>
      </bottom>
      <diagonal/>
    </border>
    <border>
      <left/>
      <right/>
      <top/>
      <bottom style="thin">
        <color rgb="FF808080"/>
      </bottom>
      <diagonal/>
    </border>
    <border>
      <left style="thin">
        <color rgb="FF808080"/>
      </left>
      <right style="thin">
        <color rgb="FF808080"/>
      </right>
      <top style="thin">
        <color rgb="FF808080"/>
      </top>
      <bottom/>
      <diagonal/>
    </border>
    <border>
      <left/>
      <right/>
      <top style="thin">
        <color rgb="FF808080"/>
      </top>
      <bottom/>
      <diagonal/>
    </border>
    <border>
      <left/>
      <right style="thin">
        <color rgb="FF808080"/>
      </right>
      <top style="thin">
        <color rgb="FF808080"/>
      </top>
      <bottom/>
      <diagonal/>
    </border>
    <border>
      <left style="thin">
        <color rgb="FF808080"/>
      </left>
      <right/>
      <top style="thin">
        <color rgb="FF808080"/>
      </top>
      <bottom/>
      <diagonal/>
    </border>
    <border>
      <left/>
      <right style="thin">
        <color rgb="FF808080"/>
      </right>
      <top/>
      <bottom style="thin">
        <color rgb="FF808080"/>
      </bottom>
      <diagonal/>
    </border>
    <border>
      <left style="thin">
        <color rgb="FF808080"/>
      </left>
      <right style="thin">
        <color rgb="FF808080"/>
      </right>
      <top/>
      <bottom style="thin">
        <color rgb="FF808080"/>
      </bottom>
      <diagonal/>
    </border>
    <border>
      <left style="thin">
        <color rgb="FF808080"/>
      </left>
      <right style="thin">
        <color rgb="FF808080"/>
      </right>
      <top style="thin">
        <color rgb="FF808080"/>
      </top>
      <bottom style="thin">
        <color rgb="FF808080"/>
      </bottom>
      <diagonal/>
    </border>
    <border>
      <left style="thin">
        <color rgb="FF808080"/>
      </left>
      <right/>
      <top/>
      <bottom/>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right/>
      <top/>
      <bottom style="thin">
        <color theme="1" tint="0.499984740745262"/>
      </bottom>
      <diagonal/>
    </border>
    <border>
      <left/>
      <right style="thin">
        <color theme="1" tint="0.499984740745262"/>
      </right>
      <top/>
      <bottom style="thin">
        <color theme="1" tint="0.499984740745262"/>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theme="0" tint="-0.34998626667073579"/>
      </left>
      <right/>
      <top/>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right style="thin">
        <color theme="0" tint="-0.34998626667073579"/>
      </right>
      <top/>
      <bottom/>
      <diagonal/>
    </border>
    <border>
      <left style="thin">
        <color rgb="FF808080"/>
      </left>
      <right/>
      <top style="thin">
        <color rgb="FF808080"/>
      </top>
      <bottom style="thin">
        <color theme="1" tint="0.499984740745262"/>
      </bottom>
      <diagonal/>
    </border>
    <border>
      <left/>
      <right/>
      <top style="thin">
        <color rgb="FF808080"/>
      </top>
      <bottom style="thin">
        <color theme="1" tint="0.499984740745262"/>
      </bottom>
      <diagonal/>
    </border>
    <border>
      <left/>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top style="thin">
        <color indexed="64"/>
      </top>
      <bottom style="thin">
        <color rgb="FF808080"/>
      </bottom>
      <diagonal/>
    </border>
    <border>
      <left/>
      <right/>
      <top style="thin">
        <color indexed="64"/>
      </top>
      <bottom style="thin">
        <color rgb="FF808080"/>
      </bottom>
      <diagonal/>
    </border>
    <border>
      <left/>
      <right style="thin">
        <color indexed="64"/>
      </right>
      <top style="thin">
        <color indexed="64"/>
      </top>
      <bottom style="thin">
        <color rgb="FF808080"/>
      </bottom>
      <diagonal/>
    </border>
    <border>
      <left style="thin">
        <color indexed="64"/>
      </left>
      <right/>
      <top style="thin">
        <color rgb="FF808080"/>
      </top>
      <bottom style="thin">
        <color indexed="64"/>
      </bottom>
      <diagonal/>
    </border>
    <border>
      <left/>
      <right/>
      <top style="thin">
        <color rgb="FF808080"/>
      </top>
      <bottom style="thin">
        <color indexed="64"/>
      </bottom>
      <diagonal/>
    </border>
    <border>
      <left/>
      <right style="thin">
        <color indexed="64"/>
      </right>
      <top style="thin">
        <color rgb="FF808080"/>
      </top>
      <bottom style="thin">
        <color indexed="64"/>
      </bottom>
      <diagonal/>
    </border>
    <border>
      <left style="thin">
        <color indexed="64"/>
      </left>
      <right/>
      <top style="thin">
        <color rgb="FF808080"/>
      </top>
      <bottom/>
      <diagonal/>
    </border>
    <border>
      <left/>
      <right style="thin">
        <color indexed="64"/>
      </right>
      <top style="thin">
        <color rgb="FF808080"/>
      </top>
      <bottom/>
      <diagonal/>
    </border>
    <border>
      <left style="thin">
        <color indexed="64"/>
      </left>
      <right/>
      <top style="thin">
        <color rgb="FF808080"/>
      </top>
      <bottom style="thin">
        <color rgb="FF808080"/>
      </bottom>
      <diagonal/>
    </border>
    <border>
      <left/>
      <right style="thin">
        <color indexed="64"/>
      </right>
      <top style="thin">
        <color rgb="FF808080"/>
      </top>
      <bottom style="thin">
        <color rgb="FF808080"/>
      </bottom>
      <diagonal/>
    </border>
    <border>
      <left style="thin">
        <color indexed="64"/>
      </left>
      <right/>
      <top/>
      <bottom style="thin">
        <color rgb="FF808080"/>
      </bottom>
      <diagonal/>
    </border>
    <border>
      <left/>
      <right style="thin">
        <color indexed="64"/>
      </right>
      <top/>
      <bottom style="thin">
        <color rgb="FF808080"/>
      </bottom>
      <diagonal/>
    </border>
  </borders>
  <cellStyleXfs count="9">
    <xf numFmtId="0" fontId="0" fillId="0" borderId="0">
      <alignment vertical="center"/>
    </xf>
    <xf numFmtId="38" fontId="1" fillId="0" borderId="0" applyFont="0" applyFill="0" applyBorder="0" applyAlignment="0" applyProtection="0">
      <alignment vertical="center"/>
    </xf>
    <xf numFmtId="0" fontId="16" fillId="0" borderId="0" applyNumberFormat="0" applyFill="0" applyBorder="0" applyAlignment="0" applyProtection="0">
      <alignment vertical="center"/>
    </xf>
    <xf numFmtId="0" fontId="23" fillId="0" borderId="0"/>
    <xf numFmtId="9" fontId="23" fillId="0" borderId="0" applyFont="0" applyFill="0" applyBorder="0" applyAlignment="0" applyProtection="0">
      <alignment vertical="center"/>
    </xf>
    <xf numFmtId="38" fontId="23" fillId="0" borderId="0" applyFont="0" applyFill="0" applyBorder="0" applyAlignment="0" applyProtection="0">
      <alignment vertical="center"/>
    </xf>
    <xf numFmtId="0" fontId="1" fillId="0" borderId="0">
      <alignment vertical="center"/>
    </xf>
    <xf numFmtId="0" fontId="23" fillId="0" borderId="0"/>
    <xf numFmtId="0" fontId="24" fillId="0" borderId="0">
      <alignment vertical="center"/>
    </xf>
  </cellStyleXfs>
  <cellXfs count="313">
    <xf numFmtId="0" fontId="0" fillId="0" borderId="0" xfId="0">
      <alignment vertical="center"/>
    </xf>
    <xf numFmtId="0" fontId="6" fillId="0" borderId="0" xfId="0" applyFont="1" applyAlignment="1">
      <alignment horizontal="left" vertical="center"/>
    </xf>
    <xf numFmtId="0" fontId="6" fillId="0" borderId="0" xfId="0" applyFont="1">
      <alignment vertical="center"/>
    </xf>
    <xf numFmtId="0" fontId="10" fillId="2" borderId="0" xfId="0" applyFont="1" applyFill="1">
      <alignment vertical="center"/>
    </xf>
    <xf numFmtId="0" fontId="10" fillId="0" borderId="0" xfId="0" applyFont="1">
      <alignment vertical="center"/>
    </xf>
    <xf numFmtId="0" fontId="11" fillId="2" borderId="0" xfId="0" applyFont="1" applyFill="1" applyAlignment="1">
      <alignment horizontal="center" vertical="center"/>
    </xf>
    <xf numFmtId="0" fontId="12" fillId="0" borderId="0" xfId="0" applyFont="1">
      <alignment vertical="center"/>
    </xf>
    <xf numFmtId="0" fontId="5" fillId="2" borderId="0" xfId="0" applyFont="1" applyFill="1">
      <alignment vertical="center"/>
    </xf>
    <xf numFmtId="0" fontId="10" fillId="2" borderId="4" xfId="0" applyFont="1" applyFill="1" applyBorder="1">
      <alignment vertical="center"/>
    </xf>
    <xf numFmtId="0" fontId="15" fillId="2" borderId="0" xfId="0" applyFont="1" applyFill="1" applyProtection="1">
      <alignment vertical="center"/>
      <protection locked="0"/>
    </xf>
    <xf numFmtId="0" fontId="13" fillId="0" borderId="0" xfId="0" applyFont="1">
      <alignment vertical="center"/>
    </xf>
    <xf numFmtId="0" fontId="13" fillId="0" borderId="0" xfId="0" applyFont="1" applyAlignment="1">
      <alignment horizontal="right" vertical="center"/>
    </xf>
    <xf numFmtId="0" fontId="10" fillId="4" borderId="1" xfId="0" applyFont="1" applyFill="1" applyBorder="1">
      <alignment vertical="center"/>
    </xf>
    <xf numFmtId="0" fontId="10" fillId="4" borderId="2" xfId="0" applyFont="1" applyFill="1" applyBorder="1">
      <alignment vertical="center"/>
    </xf>
    <xf numFmtId="0" fontId="10" fillId="3" borderId="1" xfId="0" applyFont="1" applyFill="1" applyBorder="1">
      <alignment vertical="center"/>
    </xf>
    <xf numFmtId="0" fontId="10" fillId="3" borderId="2" xfId="0" applyFont="1" applyFill="1" applyBorder="1">
      <alignment vertical="center"/>
    </xf>
    <xf numFmtId="0" fontId="12" fillId="2" borderId="0" xfId="0" applyFont="1" applyFill="1" applyAlignment="1">
      <alignment horizontal="left" vertical="center"/>
    </xf>
    <xf numFmtId="0" fontId="12" fillId="2" borderId="0" xfId="0" applyFont="1" applyFill="1">
      <alignment vertical="center"/>
    </xf>
    <xf numFmtId="0" fontId="10" fillId="2" borderId="10" xfId="0" applyFont="1" applyFill="1" applyBorder="1">
      <alignment vertical="center"/>
    </xf>
    <xf numFmtId="0" fontId="10" fillId="2" borderId="8" xfId="0" applyFont="1" applyFill="1" applyBorder="1">
      <alignment vertical="center"/>
    </xf>
    <xf numFmtId="0" fontId="10" fillId="2" borderId="14" xfId="0" applyFont="1" applyFill="1" applyBorder="1">
      <alignment vertical="center"/>
    </xf>
    <xf numFmtId="0" fontId="18" fillId="0" borderId="0" xfId="0" applyFont="1">
      <alignment vertical="center"/>
    </xf>
    <xf numFmtId="0" fontId="19" fillId="0" borderId="0" xfId="0" applyFont="1">
      <alignment vertical="center"/>
    </xf>
    <xf numFmtId="0" fontId="19" fillId="6" borderId="0" xfId="0" applyFont="1" applyFill="1">
      <alignment vertical="center"/>
    </xf>
    <xf numFmtId="0" fontId="20" fillId="0" borderId="0" xfId="0" applyFont="1">
      <alignment vertical="center"/>
    </xf>
    <xf numFmtId="0" fontId="21" fillId="0" borderId="0" xfId="2" applyFont="1">
      <alignment vertical="center"/>
    </xf>
    <xf numFmtId="0" fontId="22" fillId="0" borderId="0" xfId="2" applyFont="1">
      <alignment vertical="center"/>
    </xf>
    <xf numFmtId="0" fontId="10" fillId="2" borderId="0" xfId="0" applyFont="1" applyFill="1" applyAlignment="1">
      <alignment horizontal="right" vertical="center"/>
    </xf>
    <xf numFmtId="0" fontId="20" fillId="0" borderId="0" xfId="0" applyFont="1" applyAlignment="1">
      <alignment horizontal="left" vertical="center"/>
    </xf>
    <xf numFmtId="0" fontId="10" fillId="2" borderId="0" xfId="0" applyFont="1" applyFill="1" applyAlignment="1" applyProtection="1">
      <alignment horizontal="center" vertical="center"/>
      <protection locked="0"/>
    </xf>
    <xf numFmtId="0" fontId="2" fillId="2" borderId="0" xfId="0" applyFont="1" applyFill="1" applyProtection="1">
      <alignment vertical="center"/>
      <protection hidden="1"/>
    </xf>
    <xf numFmtId="0" fontId="10" fillId="7" borderId="0" xfId="0" applyFont="1" applyFill="1">
      <alignment vertical="center"/>
    </xf>
    <xf numFmtId="0" fontId="10" fillId="7" borderId="0" xfId="0" applyFont="1" applyFill="1" applyAlignment="1">
      <alignment horizontal="left" vertical="top" shrinkToFit="1"/>
    </xf>
    <xf numFmtId="0" fontId="10" fillId="7" borderId="8" xfId="0" applyFont="1" applyFill="1" applyBorder="1" applyAlignment="1">
      <alignment horizontal="left" vertical="top" shrinkToFit="1"/>
    </xf>
    <xf numFmtId="0" fontId="27" fillId="0" borderId="0" xfId="0" applyFont="1">
      <alignment vertical="center"/>
    </xf>
    <xf numFmtId="0" fontId="26" fillId="0" borderId="0" xfId="0" applyFont="1">
      <alignment vertical="center"/>
    </xf>
    <xf numFmtId="0" fontId="25" fillId="0" borderId="0" xfId="0" applyFont="1">
      <alignment vertical="center"/>
    </xf>
    <xf numFmtId="0" fontId="25" fillId="7" borderId="0" xfId="0" applyFont="1" applyFill="1">
      <alignment vertical="center"/>
    </xf>
    <xf numFmtId="0" fontId="25" fillId="7" borderId="0" xfId="0" applyFont="1" applyFill="1" applyAlignment="1">
      <alignment horizontal="left" vertical="top" shrinkToFit="1"/>
    </xf>
    <xf numFmtId="0" fontId="25" fillId="7" borderId="0" xfId="0" applyFont="1" applyFill="1" applyAlignment="1">
      <alignment horizontal="right" vertical="top" shrinkToFit="1"/>
    </xf>
    <xf numFmtId="0" fontId="25" fillId="2" borderId="0" xfId="0" applyFont="1" applyFill="1">
      <alignment vertical="center"/>
    </xf>
    <xf numFmtId="0" fontId="26" fillId="0" borderId="0" xfId="0" applyFont="1" applyAlignment="1">
      <alignment horizontal="left" vertical="center"/>
    </xf>
    <xf numFmtId="0" fontId="5" fillId="0" borderId="0" xfId="0" applyFont="1" applyProtection="1">
      <alignment vertical="center"/>
      <protection hidden="1"/>
    </xf>
    <xf numFmtId="0" fontId="8" fillId="0" borderId="0" xfId="0" applyFont="1">
      <alignment vertical="center"/>
    </xf>
    <xf numFmtId="0" fontId="28" fillId="0" borderId="0" xfId="0" applyFont="1">
      <alignment vertical="center"/>
    </xf>
    <xf numFmtId="0" fontId="5" fillId="0" borderId="0" xfId="0" applyFont="1">
      <alignment vertical="center"/>
    </xf>
    <xf numFmtId="0" fontId="28" fillId="0" borderId="0" xfId="0" applyFont="1" applyProtection="1">
      <alignment vertical="center"/>
      <protection hidden="1"/>
    </xf>
    <xf numFmtId="0" fontId="10" fillId="2" borderId="0" xfId="0" applyFont="1" applyFill="1" applyAlignment="1">
      <alignment horizontal="left" vertical="top" wrapText="1"/>
    </xf>
    <xf numFmtId="0" fontId="0" fillId="6" borderId="0" xfId="0" applyFill="1">
      <alignment vertical="center"/>
    </xf>
    <xf numFmtId="0" fontId="10" fillId="0" borderId="0" xfId="0" applyFont="1" applyAlignment="1">
      <alignment horizontal="left" vertical="top" wrapText="1"/>
    </xf>
    <xf numFmtId="0" fontId="10" fillId="6" borderId="0" xfId="0" applyFont="1" applyFill="1">
      <alignment vertical="center"/>
    </xf>
    <xf numFmtId="0" fontId="10" fillId="2" borderId="10" xfId="0" applyFont="1" applyFill="1" applyBorder="1" applyAlignment="1">
      <alignment horizontal="left" vertical="top" wrapText="1"/>
    </xf>
    <xf numFmtId="0" fontId="10" fillId="2" borderId="8" xfId="0" applyFont="1" applyFill="1" applyBorder="1" applyAlignment="1">
      <alignment horizontal="left" vertical="top" wrapText="1"/>
    </xf>
    <xf numFmtId="0" fontId="10" fillId="2" borderId="9" xfId="0" applyFont="1" applyFill="1" applyBorder="1" applyAlignment="1">
      <alignment horizontal="left" vertical="top" wrapText="1"/>
    </xf>
    <xf numFmtId="0" fontId="10" fillId="2" borderId="5" xfId="0" applyFont="1" applyFill="1" applyBorder="1" applyAlignment="1">
      <alignment horizontal="left" vertical="top" wrapText="1"/>
    </xf>
    <xf numFmtId="0" fontId="10" fillId="2" borderId="6" xfId="0" applyFont="1" applyFill="1" applyBorder="1" applyAlignment="1">
      <alignment horizontal="left" vertical="top" wrapText="1"/>
    </xf>
    <xf numFmtId="0" fontId="10" fillId="2" borderId="11" xfId="0" applyFont="1" applyFill="1" applyBorder="1" applyAlignment="1">
      <alignment horizontal="left" vertical="top" wrapText="1"/>
    </xf>
    <xf numFmtId="0" fontId="10" fillId="2" borderId="14" xfId="0" applyFont="1" applyFill="1" applyBorder="1" applyAlignment="1">
      <alignment horizontal="left" vertical="top" wrapText="1"/>
    </xf>
    <xf numFmtId="0" fontId="10" fillId="2" borderId="4" xfId="0" applyFont="1" applyFill="1" applyBorder="1" applyAlignment="1">
      <alignment horizontal="left" vertical="top" wrapText="1"/>
    </xf>
    <xf numFmtId="0" fontId="10" fillId="2" borderId="8" xfId="0" applyFont="1" applyFill="1" applyBorder="1" applyAlignment="1">
      <alignment horizontal="left" vertical="center"/>
    </xf>
    <xf numFmtId="0" fontId="0" fillId="0" borderId="37" xfId="0" applyBorder="1">
      <alignment vertical="center"/>
    </xf>
    <xf numFmtId="0" fontId="10" fillId="2" borderId="0" xfId="0" applyFont="1" applyFill="1" applyAlignment="1">
      <alignment vertical="top"/>
    </xf>
    <xf numFmtId="0" fontId="10" fillId="2" borderId="6" xfId="0" applyFont="1" applyFill="1" applyBorder="1">
      <alignment vertical="center"/>
    </xf>
    <xf numFmtId="0" fontId="10" fillId="2" borderId="2" xfId="0" applyFont="1" applyFill="1" applyBorder="1">
      <alignment vertical="center"/>
    </xf>
    <xf numFmtId="0" fontId="10" fillId="2" borderId="3" xfId="0" applyFont="1" applyFill="1" applyBorder="1">
      <alignment vertical="center"/>
    </xf>
    <xf numFmtId="0" fontId="10" fillId="2" borderId="0" xfId="0" applyFont="1" applyFill="1" applyAlignment="1">
      <alignment vertical="top" wrapText="1"/>
    </xf>
    <xf numFmtId="0" fontId="5" fillId="2" borderId="38" xfId="0" applyFont="1" applyFill="1" applyBorder="1" applyAlignment="1">
      <alignment vertical="top"/>
    </xf>
    <xf numFmtId="0" fontId="10" fillId="2" borderId="39" xfId="0" applyFont="1" applyFill="1" applyBorder="1" applyAlignment="1">
      <alignment vertical="top" wrapText="1"/>
    </xf>
    <xf numFmtId="0" fontId="10" fillId="2" borderId="40" xfId="0" applyFont="1" applyFill="1" applyBorder="1" applyAlignment="1">
      <alignment vertical="top" wrapText="1"/>
    </xf>
    <xf numFmtId="0" fontId="5" fillId="0" borderId="37" xfId="0" applyFont="1" applyBorder="1">
      <alignment vertical="center"/>
    </xf>
    <xf numFmtId="0" fontId="10" fillId="2" borderId="44" xfId="0" applyFont="1" applyFill="1" applyBorder="1" applyAlignment="1">
      <alignment vertical="top" wrapText="1"/>
    </xf>
    <xf numFmtId="0" fontId="29" fillId="0" borderId="0" xfId="0" applyFont="1">
      <alignment vertical="center"/>
    </xf>
    <xf numFmtId="0" fontId="30" fillId="0" borderId="0" xfId="0" applyFont="1">
      <alignment vertical="center"/>
    </xf>
    <xf numFmtId="38" fontId="12" fillId="7" borderId="0" xfId="1" applyFont="1" applyFill="1" applyBorder="1" applyAlignment="1">
      <alignment vertical="center"/>
    </xf>
    <xf numFmtId="0" fontId="12" fillId="7" borderId="0" xfId="0" applyFont="1" applyFill="1" applyAlignment="1">
      <alignment horizontal="left" vertical="center"/>
    </xf>
    <xf numFmtId="0" fontId="5" fillId="6" borderId="0" xfId="0" applyFont="1" applyFill="1" applyProtection="1">
      <alignment vertical="center"/>
      <protection hidden="1"/>
    </xf>
    <xf numFmtId="0" fontId="12" fillId="6" borderId="0" xfId="0" applyFont="1" applyFill="1">
      <alignment vertical="center"/>
    </xf>
    <xf numFmtId="0" fontId="13" fillId="6" borderId="0" xfId="0" applyFont="1" applyFill="1">
      <alignment vertical="center"/>
    </xf>
    <xf numFmtId="0" fontId="10" fillId="2" borderId="26" xfId="0" applyFont="1" applyFill="1" applyBorder="1" applyAlignment="1">
      <alignment vertical="top" wrapText="1"/>
    </xf>
    <xf numFmtId="0" fontId="10" fillId="2" borderId="27" xfId="0" applyFont="1" applyFill="1" applyBorder="1" applyAlignment="1">
      <alignment vertical="top" wrapText="1"/>
    </xf>
    <xf numFmtId="0" fontId="5" fillId="2" borderId="26" xfId="0" applyFont="1" applyFill="1" applyBorder="1" applyAlignment="1">
      <alignment vertical="top"/>
    </xf>
    <xf numFmtId="0" fontId="10" fillId="2" borderId="33" xfId="0" applyFont="1" applyFill="1" applyBorder="1" applyAlignment="1">
      <alignment vertical="top" wrapText="1"/>
    </xf>
    <xf numFmtId="0" fontId="8" fillId="2" borderId="0" xfId="0" applyFont="1" applyFill="1" applyAlignment="1">
      <alignment vertical="top"/>
    </xf>
    <xf numFmtId="9" fontId="10" fillId="7" borderId="0" xfId="0" applyNumberFormat="1" applyFont="1" applyFill="1" applyAlignment="1">
      <alignment horizontal="center" vertical="top" wrapText="1"/>
    </xf>
    <xf numFmtId="0" fontId="8" fillId="7" borderId="0" xfId="0" applyFont="1" applyFill="1" applyAlignment="1">
      <alignment horizontal="left" vertical="center"/>
    </xf>
    <xf numFmtId="0" fontId="7" fillId="0" borderId="0" xfId="0" applyFont="1">
      <alignment vertical="center"/>
    </xf>
    <xf numFmtId="0" fontId="10" fillId="2" borderId="23" xfId="0" applyFont="1" applyFill="1" applyBorder="1">
      <alignment vertical="center"/>
    </xf>
    <xf numFmtId="0" fontId="10" fillId="2" borderId="0" xfId="0" applyFont="1" applyFill="1" applyAlignment="1">
      <alignment horizontal="left" vertical="center"/>
    </xf>
    <xf numFmtId="0" fontId="10" fillId="2" borderId="45" xfId="0" applyFont="1" applyFill="1" applyBorder="1">
      <alignment vertical="center"/>
    </xf>
    <xf numFmtId="0" fontId="10" fillId="2" borderId="46" xfId="0" applyFont="1" applyFill="1" applyBorder="1" applyAlignment="1">
      <alignment horizontal="left" vertical="center"/>
    </xf>
    <xf numFmtId="0" fontId="10" fillId="2" borderId="46" xfId="0" applyFont="1" applyFill="1" applyBorder="1">
      <alignment vertical="center"/>
    </xf>
    <xf numFmtId="0" fontId="10" fillId="2" borderId="47" xfId="0" applyFont="1" applyFill="1" applyBorder="1" applyAlignment="1">
      <alignment horizontal="left" vertical="center"/>
    </xf>
    <xf numFmtId="0" fontId="10" fillId="2" borderId="47" xfId="0" applyFont="1" applyFill="1" applyBorder="1">
      <alignment vertical="center"/>
    </xf>
    <xf numFmtId="0" fontId="10" fillId="2" borderId="18" xfId="0" applyFont="1" applyFill="1" applyBorder="1">
      <alignment vertical="center"/>
    </xf>
    <xf numFmtId="0" fontId="32" fillId="0" borderId="0" xfId="0" applyFont="1">
      <alignment vertical="center"/>
    </xf>
    <xf numFmtId="0" fontId="32" fillId="0" borderId="0" xfId="0" applyFont="1" applyAlignment="1">
      <alignment horizontal="right" vertical="center"/>
    </xf>
    <xf numFmtId="0" fontId="32" fillId="0" borderId="0" xfId="0" applyFont="1" applyAlignment="1">
      <alignment horizontal="justify" vertical="center"/>
    </xf>
    <xf numFmtId="0" fontId="32" fillId="0" borderId="0" xfId="0" applyFont="1" applyAlignment="1">
      <alignment horizontal="left" vertical="center"/>
    </xf>
    <xf numFmtId="0" fontId="32" fillId="0" borderId="0" xfId="0" applyFont="1" applyAlignment="1">
      <alignment horizontal="center" vertical="center"/>
    </xf>
    <xf numFmtId="0" fontId="34" fillId="0" borderId="0" xfId="0" applyFont="1" applyAlignment="1">
      <alignment horizontal="left" vertical="center"/>
    </xf>
    <xf numFmtId="0" fontId="32" fillId="0" borderId="0" xfId="0" applyFont="1" applyAlignment="1">
      <alignment horizontal="left" vertical="center" indent="2"/>
    </xf>
    <xf numFmtId="0" fontId="35" fillId="0" borderId="0" xfId="0" applyFont="1">
      <alignment vertical="center"/>
    </xf>
    <xf numFmtId="0" fontId="36" fillId="0" borderId="0" xfId="0" applyFont="1">
      <alignment vertical="center"/>
    </xf>
    <xf numFmtId="0" fontId="37" fillId="0" borderId="0" xfId="0" applyFont="1" applyAlignment="1">
      <alignment horizontal="right" vertical="center"/>
    </xf>
    <xf numFmtId="0" fontId="40" fillId="0" borderId="0" xfId="0" applyFont="1">
      <alignment vertical="center"/>
    </xf>
    <xf numFmtId="0" fontId="41" fillId="0" borderId="0" xfId="0" applyFont="1">
      <alignment vertical="center"/>
    </xf>
    <xf numFmtId="0" fontId="10" fillId="6" borderId="29" xfId="0" applyFont="1" applyFill="1" applyBorder="1" applyAlignment="1">
      <alignment horizontal="center" vertical="center" textRotation="255" shrinkToFit="1"/>
    </xf>
    <xf numFmtId="0" fontId="10" fillId="6" borderId="0" xfId="0" applyFont="1" applyFill="1" applyAlignment="1">
      <alignment horizontal="left" vertical="center"/>
    </xf>
    <xf numFmtId="0" fontId="10" fillId="6" borderId="0" xfId="0" applyFont="1" applyFill="1" applyAlignment="1">
      <alignment horizontal="left" vertical="top" wrapText="1"/>
    </xf>
    <xf numFmtId="0" fontId="10" fillId="6" borderId="29" xfId="0" applyFont="1" applyFill="1" applyBorder="1" applyAlignment="1">
      <alignment horizontal="left" vertical="top" wrapText="1"/>
    </xf>
    <xf numFmtId="0" fontId="42" fillId="2" borderId="0" xfId="0" applyFont="1" applyFill="1" applyAlignment="1">
      <alignment horizontal="left" vertical="top"/>
    </xf>
    <xf numFmtId="0" fontId="42" fillId="6" borderId="0" xfId="0" applyFont="1" applyFill="1">
      <alignment vertical="center"/>
    </xf>
    <xf numFmtId="0" fontId="43" fillId="6" borderId="0" xfId="0" applyFont="1" applyFill="1">
      <alignment vertical="center"/>
    </xf>
    <xf numFmtId="0" fontId="43" fillId="0" borderId="0" xfId="0" applyFont="1">
      <alignment vertical="center"/>
    </xf>
    <xf numFmtId="0" fontId="42" fillId="2" borderId="0" xfId="0" applyFont="1" applyFill="1" applyAlignment="1">
      <alignment horizontal="left" vertical="top" wrapText="1"/>
    </xf>
    <xf numFmtId="0" fontId="44" fillId="6" borderId="0" xfId="0" applyFont="1" applyFill="1">
      <alignment vertical="center"/>
    </xf>
    <xf numFmtId="0" fontId="45" fillId="0" borderId="0" xfId="0" applyFont="1">
      <alignment vertical="center"/>
    </xf>
    <xf numFmtId="0" fontId="19" fillId="2" borderId="0" xfId="0" applyFont="1" applyFill="1">
      <alignment vertical="center"/>
    </xf>
    <xf numFmtId="0" fontId="27" fillId="6" borderId="0" xfId="0" applyFont="1" applyFill="1">
      <alignment vertical="center"/>
    </xf>
    <xf numFmtId="0" fontId="2" fillId="6" borderId="0" xfId="0" applyFont="1" applyFill="1" applyAlignment="1">
      <alignment vertical="top" wrapText="1"/>
    </xf>
    <xf numFmtId="0" fontId="15" fillId="7" borderId="0" xfId="0" applyFont="1" applyFill="1">
      <alignment vertical="center"/>
    </xf>
    <xf numFmtId="0" fontId="10" fillId="2" borderId="26" xfId="0" applyFont="1" applyFill="1" applyBorder="1" applyAlignment="1">
      <alignment horizontal="left" vertical="center"/>
    </xf>
    <xf numFmtId="0" fontId="10" fillId="2" borderId="24" xfId="0" applyFont="1" applyFill="1" applyBorder="1">
      <alignment vertical="center"/>
    </xf>
    <xf numFmtId="0" fontId="10" fillId="2" borderId="27" xfId="0" applyFont="1" applyFill="1" applyBorder="1">
      <alignment vertical="center"/>
    </xf>
    <xf numFmtId="0" fontId="10" fillId="2" borderId="9" xfId="0" applyFont="1" applyFill="1" applyBorder="1">
      <alignment vertical="center"/>
    </xf>
    <xf numFmtId="0" fontId="10" fillId="2" borderId="26" xfId="0" applyFont="1" applyFill="1" applyBorder="1">
      <alignment vertical="center"/>
    </xf>
    <xf numFmtId="0" fontId="12" fillId="0" borderId="26" xfId="0" applyFont="1" applyBorder="1">
      <alignment vertical="center"/>
    </xf>
    <xf numFmtId="0" fontId="10" fillId="2" borderId="1" xfId="0" applyFont="1" applyFill="1" applyBorder="1" applyAlignment="1">
      <alignment horizontal="left" vertical="center"/>
    </xf>
    <xf numFmtId="0" fontId="10" fillId="2" borderId="2" xfId="0" applyFont="1" applyFill="1" applyBorder="1" applyAlignment="1">
      <alignment horizontal="left" vertical="center"/>
    </xf>
    <xf numFmtId="0" fontId="10" fillId="2" borderId="26" xfId="0" applyFont="1" applyFill="1" applyBorder="1" applyAlignment="1">
      <alignment horizontal="left" vertical="center"/>
    </xf>
    <xf numFmtId="0" fontId="18" fillId="0" borderId="0" xfId="0" applyFont="1" applyAlignment="1">
      <alignment horizontal="left" vertical="top"/>
    </xf>
    <xf numFmtId="0" fontId="10" fillId="2" borderId="10" xfId="0" applyFont="1" applyFill="1" applyBorder="1" applyAlignment="1">
      <alignment horizontal="left" vertical="top" wrapText="1"/>
    </xf>
    <xf numFmtId="0" fontId="10" fillId="2" borderId="8" xfId="0" applyFont="1" applyFill="1" applyBorder="1" applyAlignment="1">
      <alignment horizontal="left" vertical="top" wrapText="1"/>
    </xf>
    <xf numFmtId="0" fontId="10" fillId="2" borderId="9" xfId="0" applyFont="1" applyFill="1" applyBorder="1" applyAlignment="1">
      <alignment horizontal="left" vertical="top" wrapText="1"/>
    </xf>
    <xf numFmtId="0" fontId="10" fillId="2" borderId="14" xfId="0" applyFont="1" applyFill="1" applyBorder="1" applyAlignment="1">
      <alignment horizontal="left" vertical="top" wrapText="1"/>
    </xf>
    <xf numFmtId="0" fontId="10" fillId="2" borderId="0" xfId="0" applyFont="1" applyFill="1" applyAlignment="1">
      <alignment horizontal="left" vertical="top" wrapText="1"/>
    </xf>
    <xf numFmtId="0" fontId="10" fillId="2" borderId="4" xfId="0" applyFont="1" applyFill="1" applyBorder="1" applyAlignment="1">
      <alignment horizontal="left" vertical="top" wrapText="1"/>
    </xf>
    <xf numFmtId="0" fontId="10" fillId="2" borderId="5" xfId="0" applyFont="1" applyFill="1" applyBorder="1" applyAlignment="1">
      <alignment horizontal="left" vertical="top" wrapText="1"/>
    </xf>
    <xf numFmtId="0" fontId="10" fillId="2" borderId="6" xfId="0" applyFont="1" applyFill="1" applyBorder="1" applyAlignment="1">
      <alignment horizontal="left" vertical="top" wrapText="1"/>
    </xf>
    <xf numFmtId="0" fontId="10" fillId="2" borderId="11" xfId="0" applyFont="1" applyFill="1" applyBorder="1" applyAlignment="1">
      <alignment horizontal="left" vertical="top" wrapText="1"/>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176" fontId="10" fillId="2" borderId="1" xfId="0" applyNumberFormat="1" applyFont="1" applyFill="1" applyBorder="1" applyAlignment="1">
      <alignment horizontal="center" vertical="center"/>
    </xf>
    <xf numFmtId="176" fontId="10" fillId="2" borderId="2" xfId="0" applyNumberFormat="1" applyFont="1" applyFill="1" applyBorder="1" applyAlignment="1">
      <alignment horizontal="center" vertical="center"/>
    </xf>
    <xf numFmtId="176" fontId="10" fillId="2" borderId="3" xfId="0" applyNumberFormat="1" applyFont="1" applyFill="1" applyBorder="1" applyAlignment="1">
      <alignment horizontal="center" vertical="center"/>
    </xf>
    <xf numFmtId="0" fontId="10" fillId="2" borderId="3" xfId="0" applyFont="1" applyFill="1" applyBorder="1" applyAlignment="1">
      <alignment horizontal="left" vertical="center"/>
    </xf>
    <xf numFmtId="0" fontId="10" fillId="2" borderId="6" xfId="0" applyFont="1" applyFill="1" applyBorder="1" applyAlignment="1">
      <alignment horizontal="left" vertical="center" shrinkToFit="1"/>
    </xf>
    <xf numFmtId="0" fontId="10" fillId="2" borderId="1" xfId="0" applyFont="1" applyFill="1" applyBorder="1" applyAlignment="1">
      <alignment horizontal="left" vertical="center" shrinkToFit="1"/>
    </xf>
    <xf numFmtId="0" fontId="10" fillId="2" borderId="2" xfId="0" applyFont="1" applyFill="1" applyBorder="1" applyAlignment="1">
      <alignment horizontal="left" vertical="center" shrinkToFit="1"/>
    </xf>
    <xf numFmtId="0" fontId="10" fillId="2" borderId="8" xfId="0" applyFont="1" applyFill="1" applyBorder="1" applyAlignment="1">
      <alignment horizontal="left" vertical="center" shrinkToFit="1"/>
    </xf>
    <xf numFmtId="0" fontId="10" fillId="2" borderId="9" xfId="0" applyFont="1" applyFill="1" applyBorder="1" applyAlignment="1">
      <alignment horizontal="left" vertical="center" shrinkToFit="1"/>
    </xf>
    <xf numFmtId="0" fontId="10" fillId="3" borderId="10" xfId="0" applyFont="1" applyFill="1" applyBorder="1" applyAlignment="1">
      <alignment horizontal="center" vertical="center" textRotation="255" shrinkToFit="1"/>
    </xf>
    <xf numFmtId="0" fontId="10" fillId="3" borderId="14" xfId="0" applyFont="1" applyFill="1" applyBorder="1" applyAlignment="1">
      <alignment horizontal="center" vertical="center" textRotation="255" shrinkToFit="1"/>
    </xf>
    <xf numFmtId="0" fontId="10" fillId="3" borderId="5" xfId="0" applyFont="1" applyFill="1" applyBorder="1" applyAlignment="1">
      <alignment horizontal="center" vertical="center" textRotation="255" shrinkToFit="1"/>
    </xf>
    <xf numFmtId="0" fontId="5" fillId="2" borderId="7" xfId="0" applyFont="1" applyFill="1" applyBorder="1" applyAlignment="1">
      <alignment horizontal="left" vertical="top" wrapText="1"/>
    </xf>
    <xf numFmtId="0" fontId="31" fillId="2" borderId="12" xfId="0" applyFont="1" applyFill="1" applyBorder="1" applyAlignment="1">
      <alignment horizontal="left" vertical="top" wrapText="1"/>
    </xf>
    <xf numFmtId="0" fontId="10" fillId="8" borderId="13" xfId="0" applyFont="1" applyFill="1" applyBorder="1" applyAlignment="1">
      <alignment horizontal="left" vertical="center"/>
    </xf>
    <xf numFmtId="0" fontId="10" fillId="3" borderId="7" xfId="0" applyFont="1" applyFill="1" applyBorder="1" applyAlignment="1">
      <alignment horizontal="left" vertical="center"/>
    </xf>
    <xf numFmtId="0" fontId="10" fillId="2" borderId="24" xfId="0" applyFont="1" applyFill="1" applyBorder="1" applyAlignment="1">
      <alignment horizontal="center" vertical="center"/>
    </xf>
    <xf numFmtId="0" fontId="10" fillId="2" borderId="26" xfId="0" applyFont="1" applyFill="1" applyBorder="1" applyAlignment="1">
      <alignment horizontal="center" vertical="center"/>
    </xf>
    <xf numFmtId="0" fontId="10" fillId="2" borderId="27" xfId="0" applyFont="1" applyFill="1" applyBorder="1" applyAlignment="1">
      <alignment horizontal="center" vertical="center"/>
    </xf>
    <xf numFmtId="0" fontId="10" fillId="7" borderId="13" xfId="0" applyFont="1" applyFill="1" applyBorder="1" applyAlignment="1">
      <alignment horizontal="left" vertical="top" shrinkToFit="1"/>
    </xf>
    <xf numFmtId="0" fontId="10" fillId="2" borderId="13" xfId="0" applyFont="1" applyFill="1" applyBorder="1" applyAlignment="1">
      <alignment horizontal="left" vertical="top" wrapText="1"/>
    </xf>
    <xf numFmtId="0" fontId="10" fillId="2" borderId="10" xfId="0" applyFont="1" applyFill="1" applyBorder="1" applyAlignment="1">
      <alignment horizontal="center" vertical="center"/>
    </xf>
    <xf numFmtId="0" fontId="10" fillId="2" borderId="8" xfId="0" applyFont="1" applyFill="1" applyBorder="1" applyAlignment="1">
      <alignment horizontal="center" vertical="center"/>
    </xf>
    <xf numFmtId="0" fontId="10" fillId="2" borderId="9" xfId="0" applyFont="1" applyFill="1" applyBorder="1" applyAlignment="1">
      <alignment horizontal="center" vertical="center"/>
    </xf>
    <xf numFmtId="0" fontId="19" fillId="6" borderId="15" xfId="0" applyFont="1" applyFill="1" applyBorder="1" applyAlignment="1">
      <alignment horizontal="left" vertical="top" wrapText="1"/>
    </xf>
    <xf numFmtId="0" fontId="19" fillId="6" borderId="16" xfId="0" applyFont="1" applyFill="1" applyBorder="1" applyAlignment="1">
      <alignment horizontal="left" vertical="top" wrapText="1"/>
    </xf>
    <xf numFmtId="0" fontId="19" fillId="6" borderId="17" xfId="0" applyFont="1" applyFill="1" applyBorder="1" applyAlignment="1">
      <alignment horizontal="left" vertical="top" wrapText="1"/>
    </xf>
    <xf numFmtId="0" fontId="19" fillId="6" borderId="18" xfId="0" applyFont="1" applyFill="1" applyBorder="1" applyAlignment="1">
      <alignment horizontal="left" vertical="top" wrapText="1"/>
    </xf>
    <xf numFmtId="0" fontId="19" fillId="6" borderId="0" xfId="0" applyFont="1" applyFill="1" applyAlignment="1">
      <alignment horizontal="left" vertical="top" wrapText="1"/>
    </xf>
    <xf numFmtId="0" fontId="19" fillId="6" borderId="19" xfId="0" applyFont="1" applyFill="1" applyBorder="1" applyAlignment="1">
      <alignment horizontal="left" vertical="top" wrapText="1"/>
    </xf>
    <xf numFmtId="0" fontId="19" fillId="6" borderId="20" xfId="0" applyFont="1" applyFill="1" applyBorder="1" applyAlignment="1">
      <alignment horizontal="left" vertical="top" wrapText="1"/>
    </xf>
    <xf numFmtId="0" fontId="19" fillId="6" borderId="21" xfId="0" applyFont="1" applyFill="1" applyBorder="1" applyAlignment="1">
      <alignment horizontal="left" vertical="top" wrapText="1"/>
    </xf>
    <xf numFmtId="0" fontId="19" fillId="6" borderId="22" xfId="0" applyFont="1" applyFill="1" applyBorder="1" applyAlignment="1">
      <alignment horizontal="left" vertical="top" wrapText="1"/>
    </xf>
    <xf numFmtId="0" fontId="10" fillId="2" borderId="5"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24" xfId="0" applyFont="1" applyFill="1" applyBorder="1" applyAlignment="1">
      <alignment horizontal="center" vertical="top" wrapText="1"/>
    </xf>
    <xf numFmtId="0" fontId="10" fillId="2" borderId="26" xfId="0" applyFont="1" applyFill="1" applyBorder="1" applyAlignment="1">
      <alignment horizontal="center" vertical="top" wrapText="1"/>
    </xf>
    <xf numFmtId="38" fontId="12" fillId="5" borderId="24" xfId="1" applyFont="1" applyFill="1" applyBorder="1" applyAlignment="1">
      <alignment horizontal="center" vertical="center"/>
    </xf>
    <xf numFmtId="38" fontId="12" fillId="5" borderId="26" xfId="1" applyFont="1" applyFill="1" applyBorder="1" applyAlignment="1">
      <alignment horizontal="center" vertical="center"/>
    </xf>
    <xf numFmtId="38" fontId="12" fillId="5" borderId="27" xfId="1" applyFont="1" applyFill="1" applyBorder="1" applyAlignment="1">
      <alignment horizontal="center" vertical="center"/>
    </xf>
    <xf numFmtId="9" fontId="10" fillId="8" borderId="24" xfId="0" applyNumberFormat="1" applyFont="1" applyFill="1" applyBorder="1" applyAlignment="1">
      <alignment horizontal="center" vertical="top" wrapText="1"/>
    </xf>
    <xf numFmtId="9" fontId="10" fillId="8" borderId="26" xfId="0" applyNumberFormat="1" applyFont="1" applyFill="1" applyBorder="1" applyAlignment="1">
      <alignment horizontal="center" vertical="top" wrapText="1"/>
    </xf>
    <xf numFmtId="9" fontId="10" fillId="8" borderId="27" xfId="0" applyNumberFormat="1" applyFont="1" applyFill="1" applyBorder="1" applyAlignment="1">
      <alignment horizontal="center" vertical="top" wrapText="1"/>
    </xf>
    <xf numFmtId="38" fontId="12" fillId="7" borderId="23" xfId="1" applyFont="1" applyFill="1" applyBorder="1" applyAlignment="1">
      <alignment horizontal="right" vertical="center"/>
    </xf>
    <xf numFmtId="0" fontId="10" fillId="0" borderId="48" xfId="0" applyFont="1" applyBorder="1" applyAlignment="1">
      <alignment horizontal="center" vertical="center"/>
    </xf>
    <xf numFmtId="0" fontId="10" fillId="0" borderId="47" xfId="0" applyFont="1" applyBorder="1" applyAlignment="1">
      <alignment horizontal="center" vertical="center"/>
    </xf>
    <xf numFmtId="0" fontId="10" fillId="0" borderId="49" xfId="0" applyFont="1" applyBorder="1" applyAlignment="1">
      <alignment horizontal="center" vertical="center"/>
    </xf>
    <xf numFmtId="0" fontId="10" fillId="2" borderId="35" xfId="0" applyFont="1" applyFill="1" applyBorder="1" applyAlignment="1">
      <alignment horizontal="left" vertical="top" wrapText="1"/>
    </xf>
    <xf numFmtId="38" fontId="12" fillId="7" borderId="0" xfId="1" applyFont="1" applyFill="1" applyBorder="1" applyAlignment="1">
      <alignment vertical="center"/>
    </xf>
    <xf numFmtId="0" fontId="10" fillId="2" borderId="1" xfId="0" applyFont="1" applyFill="1" applyBorder="1" applyAlignment="1">
      <alignment horizontal="center" vertical="center" shrinkToFit="1"/>
    </xf>
    <xf numFmtId="0" fontId="10" fillId="2" borderId="2" xfId="0" applyFont="1" applyFill="1" applyBorder="1" applyAlignment="1">
      <alignment horizontal="center" vertical="center" shrinkToFit="1"/>
    </xf>
    <xf numFmtId="0" fontId="10" fillId="2" borderId="3" xfId="0" applyFont="1" applyFill="1" applyBorder="1" applyAlignment="1">
      <alignment horizontal="center" vertical="center" shrinkToFit="1"/>
    </xf>
    <xf numFmtId="0" fontId="10" fillId="2" borderId="36" xfId="0" applyFont="1" applyFill="1" applyBorder="1" applyAlignment="1">
      <alignment horizontal="left" vertical="top" wrapText="1"/>
    </xf>
    <xf numFmtId="0" fontId="10" fillId="2" borderId="23" xfId="0" applyFont="1" applyFill="1" applyBorder="1" applyAlignment="1">
      <alignment horizontal="left" vertical="top" wrapText="1"/>
    </xf>
    <xf numFmtId="0" fontId="10" fillId="2" borderId="1" xfId="0" applyFont="1" applyFill="1" applyBorder="1" applyAlignment="1">
      <alignment horizontal="left" vertical="top" wrapText="1"/>
    </xf>
    <xf numFmtId="0" fontId="10" fillId="2" borderId="2" xfId="0" applyFont="1" applyFill="1" applyBorder="1" applyAlignment="1">
      <alignment horizontal="left" vertical="top" wrapText="1"/>
    </xf>
    <xf numFmtId="0" fontId="10" fillId="2" borderId="3" xfId="0" applyFont="1" applyFill="1" applyBorder="1" applyAlignment="1">
      <alignment horizontal="left" vertical="top" wrapText="1"/>
    </xf>
    <xf numFmtId="0" fontId="10" fillId="8" borderId="24" xfId="0" applyFont="1" applyFill="1" applyBorder="1" applyAlignment="1">
      <alignment horizontal="left" vertical="center"/>
    </xf>
    <xf numFmtId="0" fontId="10" fillId="8" borderId="26" xfId="0" applyFont="1" applyFill="1" applyBorder="1" applyAlignment="1">
      <alignment horizontal="left" vertical="center"/>
    </xf>
    <xf numFmtId="0" fontId="10" fillId="8" borderId="27" xfId="0" applyFont="1" applyFill="1" applyBorder="1" applyAlignment="1">
      <alignment horizontal="left" vertical="center"/>
    </xf>
    <xf numFmtId="0" fontId="10" fillId="2" borderId="24" xfId="0" applyFont="1" applyFill="1" applyBorder="1" applyAlignment="1">
      <alignment horizontal="left" vertical="center"/>
    </xf>
    <xf numFmtId="0" fontId="10" fillId="2" borderId="27" xfId="0" applyFont="1" applyFill="1" applyBorder="1" applyAlignment="1">
      <alignment horizontal="left" vertical="center"/>
    </xf>
    <xf numFmtId="38" fontId="12" fillId="2" borderId="23" xfId="1" applyFont="1" applyFill="1" applyBorder="1" applyAlignment="1" applyProtection="1">
      <alignment vertical="center"/>
    </xf>
    <xf numFmtId="38" fontId="12" fillId="7" borderId="0" xfId="1" applyFont="1" applyFill="1" applyBorder="1" applyAlignment="1" applyProtection="1">
      <alignment vertical="center"/>
    </xf>
    <xf numFmtId="0" fontId="19" fillId="6" borderId="24" xfId="0" applyFont="1" applyFill="1" applyBorder="1" applyAlignment="1">
      <alignment horizontal="left" vertical="center"/>
    </xf>
    <xf numFmtId="0" fontId="19" fillId="6" borderId="26" xfId="0" applyFont="1" applyFill="1" applyBorder="1" applyAlignment="1">
      <alignment horizontal="left" vertical="center"/>
    </xf>
    <xf numFmtId="0" fontId="19" fillId="6" borderId="27" xfId="0" applyFont="1" applyFill="1" applyBorder="1" applyAlignment="1">
      <alignment horizontal="left" vertical="center"/>
    </xf>
    <xf numFmtId="0" fontId="10" fillId="4" borderId="23" xfId="0" applyFont="1" applyFill="1" applyBorder="1" applyAlignment="1">
      <alignment horizontal="center" vertical="center" textRotation="255" shrinkToFit="1"/>
    </xf>
    <xf numFmtId="0" fontId="10" fillId="4" borderId="36" xfId="0" applyFont="1" applyFill="1" applyBorder="1" applyAlignment="1">
      <alignment horizontal="center" vertical="center" textRotation="255" shrinkToFit="1"/>
    </xf>
    <xf numFmtId="0" fontId="10" fillId="4" borderId="36" xfId="0" applyFont="1" applyFill="1" applyBorder="1" applyAlignment="1">
      <alignment horizontal="left" vertical="center"/>
    </xf>
    <xf numFmtId="0" fontId="10" fillId="5" borderId="23" xfId="0" applyFont="1" applyFill="1" applyBorder="1" applyAlignment="1">
      <alignment horizontal="left" vertical="center"/>
    </xf>
    <xf numFmtId="0" fontId="10" fillId="4" borderId="35" xfId="0" applyFont="1" applyFill="1" applyBorder="1" applyAlignment="1">
      <alignment horizontal="left" vertical="center"/>
    </xf>
    <xf numFmtId="0" fontId="10" fillId="4" borderId="23" xfId="0" applyFont="1" applyFill="1" applyBorder="1" applyAlignment="1">
      <alignment horizontal="left" vertical="center" wrapText="1"/>
    </xf>
    <xf numFmtId="0" fontId="10" fillId="4" borderId="24" xfId="0" applyFont="1" applyFill="1" applyBorder="1" applyAlignment="1">
      <alignment horizontal="left" vertical="center"/>
    </xf>
    <xf numFmtId="0" fontId="10" fillId="4" borderId="26" xfId="0" applyFont="1" applyFill="1" applyBorder="1" applyAlignment="1">
      <alignment horizontal="left" vertical="center"/>
    </xf>
    <xf numFmtId="0" fontId="10" fillId="4" borderId="27" xfId="0" applyFont="1" applyFill="1" applyBorder="1" applyAlignment="1">
      <alignment horizontal="left" vertical="center"/>
    </xf>
    <xf numFmtId="0" fontId="10" fillId="3" borderId="12" xfId="0" applyFont="1" applyFill="1" applyBorder="1" applyAlignment="1">
      <alignment horizontal="left" vertical="center"/>
    </xf>
    <xf numFmtId="0" fontId="10" fillId="3" borderId="13" xfId="0" applyFont="1" applyFill="1" applyBorder="1" applyAlignment="1">
      <alignment horizontal="left" vertical="center" wrapText="1"/>
    </xf>
    <xf numFmtId="0" fontId="32" fillId="0" borderId="24" xfId="0" applyFont="1" applyBorder="1" applyAlignment="1">
      <alignment horizontal="center" vertical="center"/>
    </xf>
    <xf numFmtId="0" fontId="32" fillId="0" borderId="26" xfId="0" applyFont="1" applyBorder="1" applyAlignment="1">
      <alignment horizontal="center" vertical="center"/>
    </xf>
    <xf numFmtId="0" fontId="32" fillId="0" borderId="27" xfId="0" applyFont="1" applyBorder="1" applyAlignment="1">
      <alignment horizontal="center" vertical="center"/>
    </xf>
    <xf numFmtId="0" fontId="32" fillId="0" borderId="33" xfId="0" applyFont="1" applyBorder="1" applyAlignment="1">
      <alignment horizontal="right" vertical="center"/>
    </xf>
    <xf numFmtId="9" fontId="32" fillId="0" borderId="24" xfId="0" applyNumberFormat="1" applyFont="1" applyBorder="1" applyAlignment="1">
      <alignment horizontal="center" vertical="center"/>
    </xf>
    <xf numFmtId="9" fontId="32" fillId="0" borderId="26" xfId="0" applyNumberFormat="1" applyFont="1" applyBorder="1" applyAlignment="1">
      <alignment horizontal="center" vertical="center"/>
    </xf>
    <xf numFmtId="9" fontId="32" fillId="0" borderId="27" xfId="0" applyNumberFormat="1" applyFont="1" applyBorder="1" applyAlignment="1">
      <alignment horizontal="center" vertical="center"/>
    </xf>
    <xf numFmtId="0" fontId="32" fillId="0" borderId="33" xfId="0" applyFont="1" applyBorder="1" applyAlignment="1">
      <alignment horizontal="center" vertical="center"/>
    </xf>
    <xf numFmtId="0" fontId="32" fillId="0" borderId="28" xfId="0" applyFont="1" applyBorder="1" applyAlignment="1">
      <alignment horizontal="center" vertical="center"/>
    </xf>
    <xf numFmtId="0" fontId="32" fillId="0" borderId="29" xfId="0" applyFont="1" applyBorder="1" applyAlignment="1">
      <alignment horizontal="center" vertical="center"/>
    </xf>
    <xf numFmtId="0" fontId="32" fillId="0" borderId="30" xfId="0" applyFont="1" applyBorder="1" applyAlignment="1">
      <alignment horizontal="center" vertical="center"/>
    </xf>
    <xf numFmtId="0" fontId="32" fillId="0" borderId="31" xfId="0" applyFont="1" applyBorder="1" applyAlignment="1">
      <alignment horizontal="center" vertical="center"/>
    </xf>
    <xf numFmtId="0" fontId="32" fillId="0" borderId="0" xfId="0" applyFont="1" applyAlignment="1">
      <alignment horizontal="center" vertical="center"/>
    </xf>
    <xf numFmtId="0" fontId="32" fillId="0" borderId="32" xfId="0" applyFont="1" applyBorder="1" applyAlignment="1">
      <alignment horizontal="center" vertical="center"/>
    </xf>
    <xf numFmtId="0" fontId="32" fillId="0" borderId="25" xfId="0" applyFont="1" applyBorder="1" applyAlignment="1">
      <alignment horizontal="center" vertical="center"/>
    </xf>
    <xf numFmtId="0" fontId="32" fillId="0" borderId="34" xfId="0" applyFont="1" applyBorder="1" applyAlignment="1">
      <alignment horizontal="center" vertical="center"/>
    </xf>
    <xf numFmtId="0" fontId="10" fillId="2" borderId="50" xfId="0" applyFont="1" applyFill="1" applyBorder="1" applyAlignment="1">
      <alignment horizontal="center" vertical="center"/>
    </xf>
    <xf numFmtId="0" fontId="10" fillId="2" borderId="51" xfId="0" applyFont="1" applyFill="1" applyBorder="1" applyAlignment="1">
      <alignment horizontal="center" vertical="center"/>
    </xf>
    <xf numFmtId="0" fontId="10" fillId="2" borderId="52" xfId="0" applyFont="1" applyFill="1" applyBorder="1" applyAlignment="1">
      <alignment horizontal="center" vertical="center"/>
    </xf>
    <xf numFmtId="176" fontId="10" fillId="2" borderId="56" xfId="0" applyNumberFormat="1" applyFont="1" applyFill="1" applyBorder="1" applyAlignment="1">
      <alignment horizontal="center" vertical="center"/>
    </xf>
    <xf numFmtId="176" fontId="10" fillId="2" borderId="8" xfId="0" applyNumberFormat="1" applyFont="1" applyFill="1" applyBorder="1" applyAlignment="1">
      <alignment horizontal="center" vertical="center"/>
    </xf>
    <xf numFmtId="176" fontId="10" fillId="2" borderId="57" xfId="0" applyNumberFormat="1" applyFont="1" applyFill="1" applyBorder="1" applyAlignment="1">
      <alignment horizontal="center" vertical="center"/>
    </xf>
    <xf numFmtId="0" fontId="10" fillId="2" borderId="50" xfId="0" applyFont="1" applyFill="1" applyBorder="1" applyAlignment="1">
      <alignment horizontal="left" vertical="center"/>
    </xf>
    <xf numFmtId="0" fontId="10" fillId="2" borderId="51" xfId="0" applyFont="1" applyFill="1" applyBorder="1" applyAlignment="1">
      <alignment horizontal="left" vertical="center"/>
    </xf>
    <xf numFmtId="0" fontId="10" fillId="2" borderId="52" xfId="0" applyFont="1" applyFill="1" applyBorder="1" applyAlignment="1">
      <alignment horizontal="left" vertical="center"/>
    </xf>
    <xf numFmtId="0" fontId="10" fillId="2" borderId="58" xfId="0" applyFont="1" applyFill="1" applyBorder="1" applyAlignment="1">
      <alignment horizontal="left" vertical="center"/>
    </xf>
    <xf numFmtId="0" fontId="10" fillId="2" borderId="59" xfId="0" applyFont="1" applyFill="1" applyBorder="1" applyAlignment="1">
      <alignment horizontal="left" vertical="center"/>
    </xf>
    <xf numFmtId="0" fontId="10" fillId="2" borderId="60" xfId="0" applyFont="1" applyFill="1" applyBorder="1" applyAlignment="1">
      <alignment horizontal="left" vertical="center" shrinkToFit="1"/>
    </xf>
    <xf numFmtId="0" fontId="10" fillId="2" borderId="61" xfId="0" applyFont="1" applyFill="1" applyBorder="1" applyAlignment="1">
      <alignment horizontal="left" vertical="center" shrinkToFit="1"/>
    </xf>
    <xf numFmtId="0" fontId="10" fillId="2" borderId="59" xfId="0" applyFont="1" applyFill="1" applyBorder="1" applyAlignment="1">
      <alignment horizontal="left" vertical="center" shrinkToFit="1"/>
    </xf>
    <xf numFmtId="0" fontId="25" fillId="7" borderId="28" xfId="0" applyFont="1" applyFill="1" applyBorder="1" applyAlignment="1">
      <alignment horizontal="center" vertical="top" shrinkToFit="1"/>
    </xf>
    <xf numFmtId="0" fontId="25" fillId="7" borderId="29" xfId="0" applyFont="1" applyFill="1" applyBorder="1" applyAlignment="1">
      <alignment horizontal="center" vertical="top" shrinkToFit="1"/>
    </xf>
    <xf numFmtId="0" fontId="25" fillId="7" borderId="30" xfId="0" applyFont="1" applyFill="1" applyBorder="1" applyAlignment="1">
      <alignment horizontal="center" vertical="top" shrinkToFit="1"/>
    </xf>
    <xf numFmtId="0" fontId="10" fillId="7" borderId="28" xfId="0" applyFont="1" applyFill="1" applyBorder="1" applyAlignment="1">
      <alignment horizontal="center" vertical="top" shrinkToFit="1"/>
    </xf>
    <xf numFmtId="0" fontId="10" fillId="7" borderId="29" xfId="0" applyFont="1" applyFill="1" applyBorder="1" applyAlignment="1">
      <alignment horizontal="center" vertical="top" shrinkToFit="1"/>
    </xf>
    <xf numFmtId="0" fontId="10" fillId="7" borderId="30" xfId="0" applyFont="1" applyFill="1" applyBorder="1" applyAlignment="1">
      <alignment horizontal="center" vertical="top" shrinkToFit="1"/>
    </xf>
    <xf numFmtId="0" fontId="10" fillId="7" borderId="31" xfId="0" applyFont="1" applyFill="1" applyBorder="1" applyAlignment="1">
      <alignment horizontal="center" vertical="top" shrinkToFit="1"/>
    </xf>
    <xf numFmtId="0" fontId="10" fillId="7" borderId="0" xfId="0" applyFont="1" applyFill="1" applyAlignment="1">
      <alignment horizontal="center" vertical="top" shrinkToFit="1"/>
    </xf>
    <xf numFmtId="0" fontId="10" fillId="7" borderId="32" xfId="0" applyFont="1" applyFill="1" applyBorder="1" applyAlignment="1">
      <alignment horizontal="center" vertical="top" shrinkToFit="1"/>
    </xf>
    <xf numFmtId="0" fontId="10" fillId="7" borderId="25" xfId="0" applyFont="1" applyFill="1" applyBorder="1" applyAlignment="1">
      <alignment horizontal="center" vertical="top" shrinkToFit="1"/>
    </xf>
    <xf numFmtId="0" fontId="10" fillId="7" borderId="33" xfId="0" applyFont="1" applyFill="1" applyBorder="1" applyAlignment="1">
      <alignment horizontal="center" vertical="top" shrinkToFit="1"/>
    </xf>
    <xf numFmtId="0" fontId="10" fillId="7" borderId="34" xfId="0" applyFont="1" applyFill="1" applyBorder="1" applyAlignment="1">
      <alignment horizontal="center" vertical="top" shrinkToFit="1"/>
    </xf>
    <xf numFmtId="0" fontId="10" fillId="7" borderId="5" xfId="0" applyFont="1" applyFill="1" applyBorder="1" applyAlignment="1">
      <alignment horizontal="left" vertical="top" shrinkToFit="1"/>
    </xf>
    <xf numFmtId="0" fontId="10" fillId="7" borderId="6" xfId="0" applyFont="1" applyFill="1" applyBorder="1" applyAlignment="1">
      <alignment horizontal="left" vertical="top" shrinkToFit="1"/>
    </xf>
    <xf numFmtId="0" fontId="10" fillId="7" borderId="11" xfId="0" applyFont="1" applyFill="1" applyBorder="1" applyAlignment="1">
      <alignment horizontal="left" vertical="top" shrinkToFit="1"/>
    </xf>
    <xf numFmtId="0" fontId="10" fillId="2" borderId="1" xfId="0" applyFont="1" applyFill="1" applyBorder="1" applyAlignment="1">
      <alignment horizontal="left" vertical="top" shrinkToFit="1"/>
    </xf>
    <xf numFmtId="0" fontId="10" fillId="2" borderId="2" xfId="0" applyFont="1" applyFill="1" applyBorder="1" applyAlignment="1">
      <alignment horizontal="left" vertical="top" shrinkToFit="1"/>
    </xf>
    <xf numFmtId="0" fontId="10" fillId="2" borderId="3" xfId="0" applyFont="1" applyFill="1" applyBorder="1" applyAlignment="1">
      <alignment horizontal="left" vertical="top" shrinkToFit="1"/>
    </xf>
    <xf numFmtId="0" fontId="25" fillId="7" borderId="24" xfId="0" applyFont="1" applyFill="1" applyBorder="1" applyAlignment="1">
      <alignment horizontal="center" vertical="top" shrinkToFit="1"/>
    </xf>
    <xf numFmtId="0" fontId="25" fillId="7" borderId="26" xfId="0" applyFont="1" applyFill="1" applyBorder="1" applyAlignment="1">
      <alignment horizontal="center" vertical="top" shrinkToFit="1"/>
    </xf>
    <xf numFmtId="0" fontId="25" fillId="7" borderId="27" xfId="0" applyFont="1" applyFill="1" applyBorder="1" applyAlignment="1">
      <alignment horizontal="center" vertical="top" shrinkToFit="1"/>
    </xf>
    <xf numFmtId="0" fontId="10" fillId="3" borderId="50" xfId="0" applyFont="1" applyFill="1" applyBorder="1" applyAlignment="1">
      <alignment horizontal="left" vertical="center"/>
    </xf>
    <xf numFmtId="0" fontId="10" fillId="3" borderId="51" xfId="0" applyFont="1" applyFill="1" applyBorder="1" applyAlignment="1">
      <alignment horizontal="left" vertical="center"/>
    </xf>
    <xf numFmtId="0" fontId="10" fillId="3" borderId="52" xfId="0" applyFont="1" applyFill="1" applyBorder="1" applyAlignment="1">
      <alignment horizontal="left" vertical="center"/>
    </xf>
    <xf numFmtId="0" fontId="10" fillId="2" borderId="2" xfId="0" applyFont="1" applyFill="1" applyBorder="1" applyAlignment="1">
      <alignment horizontal="center" vertical="top" shrinkToFit="1"/>
    </xf>
    <xf numFmtId="0" fontId="10" fillId="2" borderId="3" xfId="0" applyFont="1" applyFill="1" applyBorder="1" applyAlignment="1">
      <alignment horizontal="center" vertical="top" shrinkToFit="1"/>
    </xf>
    <xf numFmtId="0" fontId="10" fillId="4" borderId="53" xfId="0" applyFont="1" applyFill="1" applyBorder="1" applyAlignment="1">
      <alignment horizontal="left" vertical="center"/>
    </xf>
    <xf numFmtId="0" fontId="10" fillId="4" borderId="54" xfId="0" applyFont="1" applyFill="1" applyBorder="1" applyAlignment="1">
      <alignment horizontal="left" vertical="center"/>
    </xf>
    <xf numFmtId="0" fontId="10" fillId="4" borderId="55" xfId="0" applyFont="1" applyFill="1" applyBorder="1" applyAlignment="1">
      <alignment horizontal="left" vertical="center"/>
    </xf>
    <xf numFmtId="0" fontId="10" fillId="2" borderId="5" xfId="0" applyFont="1" applyFill="1" applyBorder="1" applyAlignment="1">
      <alignment horizontal="left" vertical="center"/>
    </xf>
    <xf numFmtId="0" fontId="10" fillId="2" borderId="6" xfId="0" applyFont="1" applyFill="1" applyBorder="1" applyAlignment="1">
      <alignment horizontal="left" vertical="center"/>
    </xf>
    <xf numFmtId="0" fontId="10" fillId="2" borderId="11" xfId="0" applyFont="1" applyFill="1" applyBorder="1" applyAlignment="1">
      <alignment horizontal="left" vertical="center"/>
    </xf>
    <xf numFmtId="0" fontId="10" fillId="2" borderId="37" xfId="0" applyFont="1" applyFill="1" applyBorder="1" applyAlignment="1">
      <alignment horizontal="center" vertical="top" wrapText="1"/>
    </xf>
    <xf numFmtId="0" fontId="10" fillId="2" borderId="0" xfId="0" applyFont="1" applyFill="1" applyAlignment="1">
      <alignment horizontal="center" vertical="top" wrapText="1"/>
    </xf>
    <xf numFmtId="0" fontId="10" fillId="2" borderId="44" xfId="0" applyFont="1" applyFill="1" applyBorder="1" applyAlignment="1">
      <alignment horizontal="center" vertical="top" wrapText="1"/>
    </xf>
    <xf numFmtId="0" fontId="10" fillId="2" borderId="41" xfId="0" applyFont="1" applyFill="1" applyBorder="1" applyAlignment="1">
      <alignment horizontal="center" vertical="top" wrapText="1"/>
    </xf>
    <xf numFmtId="0" fontId="10" fillId="2" borderId="42" xfId="0" applyFont="1" applyFill="1" applyBorder="1" applyAlignment="1">
      <alignment horizontal="center" vertical="top" wrapText="1"/>
    </xf>
    <xf numFmtId="0" fontId="10" fillId="2" borderId="43" xfId="0" applyFont="1" applyFill="1" applyBorder="1" applyAlignment="1">
      <alignment horizontal="center" vertical="top" wrapText="1"/>
    </xf>
    <xf numFmtId="38" fontId="12" fillId="7" borderId="0" xfId="1" applyFont="1" applyFill="1" applyBorder="1" applyAlignment="1">
      <alignment horizontal="center" vertical="center"/>
    </xf>
    <xf numFmtId="0" fontId="25" fillId="7" borderId="0" xfId="0" applyFont="1" applyFill="1" applyAlignment="1">
      <alignment horizontal="center" vertical="top" shrinkToFit="1"/>
    </xf>
    <xf numFmtId="0" fontId="19" fillId="9" borderId="24" xfId="0" applyFont="1" applyFill="1" applyBorder="1" applyAlignment="1">
      <alignment horizontal="left" vertical="center"/>
    </xf>
    <xf numFmtId="0" fontId="19" fillId="9" borderId="26" xfId="0" applyFont="1" applyFill="1" applyBorder="1" applyAlignment="1">
      <alignment horizontal="left" vertical="center"/>
    </xf>
    <xf numFmtId="0" fontId="19" fillId="9" borderId="27" xfId="0" applyFont="1" applyFill="1" applyBorder="1" applyAlignment="1">
      <alignment horizontal="left" vertical="center"/>
    </xf>
    <xf numFmtId="0" fontId="19" fillId="6" borderId="38" xfId="0" applyFont="1" applyFill="1" applyBorder="1" applyAlignment="1">
      <alignment horizontal="left" vertical="top" wrapText="1"/>
    </xf>
    <xf numFmtId="0" fontId="19" fillId="6" borderId="39" xfId="0" applyFont="1" applyFill="1" applyBorder="1" applyAlignment="1">
      <alignment horizontal="left" vertical="top" wrapText="1"/>
    </xf>
    <xf numFmtId="0" fontId="19" fillId="6" borderId="40" xfId="0" applyFont="1" applyFill="1" applyBorder="1" applyAlignment="1">
      <alignment horizontal="left" vertical="top" wrapText="1"/>
    </xf>
    <xf numFmtId="0" fontId="19" fillId="6" borderId="37" xfId="0" applyFont="1" applyFill="1" applyBorder="1" applyAlignment="1">
      <alignment horizontal="left" vertical="top" wrapText="1"/>
    </xf>
    <xf numFmtId="0" fontId="19" fillId="6" borderId="44" xfId="0" applyFont="1" applyFill="1" applyBorder="1" applyAlignment="1">
      <alignment horizontal="left" vertical="top" wrapText="1"/>
    </xf>
    <xf numFmtId="0" fontId="19" fillId="6" borderId="41" xfId="0" applyFont="1" applyFill="1" applyBorder="1" applyAlignment="1">
      <alignment horizontal="left" vertical="top" wrapText="1"/>
    </xf>
    <xf numFmtId="0" fontId="19" fillId="6" borderId="42" xfId="0" applyFont="1" applyFill="1" applyBorder="1" applyAlignment="1">
      <alignment horizontal="left" vertical="top" wrapText="1"/>
    </xf>
    <xf numFmtId="0" fontId="19" fillId="6" borderId="43" xfId="0" applyFont="1" applyFill="1" applyBorder="1" applyAlignment="1">
      <alignment horizontal="left" vertical="top" wrapText="1"/>
    </xf>
    <xf numFmtId="0" fontId="10" fillId="2" borderId="0" xfId="0" applyFont="1" applyFill="1" applyAlignment="1">
      <alignment horizontal="left" vertical="center"/>
    </xf>
    <xf numFmtId="0" fontId="10" fillId="2" borderId="5" xfId="0" applyFont="1" applyFill="1" applyBorder="1" applyAlignment="1">
      <alignment horizontal="left" vertical="center" shrinkToFit="1"/>
    </xf>
    <xf numFmtId="0" fontId="10" fillId="2" borderId="3" xfId="0" applyFont="1" applyFill="1" applyBorder="1" applyAlignment="1">
      <alignment horizontal="left" vertical="center" shrinkToFit="1"/>
    </xf>
    <xf numFmtId="0" fontId="10" fillId="7" borderId="24" xfId="0" applyFont="1" applyFill="1" applyBorder="1" applyAlignment="1">
      <alignment horizontal="center" vertical="center"/>
    </xf>
    <xf numFmtId="0" fontId="10" fillId="7" borderId="26" xfId="0" applyFont="1" applyFill="1" applyBorder="1" applyAlignment="1">
      <alignment horizontal="center" vertical="center"/>
    </xf>
    <xf numFmtId="0" fontId="10" fillId="7" borderId="27" xfId="0" applyFont="1" applyFill="1" applyBorder="1" applyAlignment="1">
      <alignment horizontal="center" vertical="center"/>
    </xf>
    <xf numFmtId="0" fontId="19" fillId="9" borderId="23" xfId="0" applyFont="1" applyFill="1" applyBorder="1" applyAlignment="1">
      <alignment horizontal="center" vertical="center"/>
    </xf>
    <xf numFmtId="0" fontId="10" fillId="4" borderId="23" xfId="0" applyFont="1" applyFill="1" applyBorder="1" applyAlignment="1">
      <alignment horizontal="center" vertical="center"/>
    </xf>
    <xf numFmtId="0" fontId="0" fillId="10" borderId="23" xfId="0" applyFill="1" applyBorder="1" applyAlignment="1">
      <alignment horizontal="center" vertical="center"/>
    </xf>
    <xf numFmtId="0" fontId="5" fillId="9" borderId="23" xfId="0" applyFont="1" applyFill="1" applyBorder="1" applyAlignment="1">
      <alignment horizontal="left" vertical="top" wrapText="1"/>
    </xf>
    <xf numFmtId="0" fontId="19" fillId="0" borderId="0" xfId="0" applyFont="1" applyAlignment="1">
      <alignment horizontal="left" vertical="top" wrapText="1"/>
    </xf>
  </cellXfs>
  <cellStyles count="9">
    <cellStyle name="Normal" xfId="7" xr:uid="{121DC713-4F53-4337-B130-5F34AB27D0D5}"/>
    <cellStyle name="パーセント 2" xfId="4" xr:uid="{0071A92C-DA39-4593-B74F-CE84DADE0C7C}"/>
    <cellStyle name="ハイパーリンク" xfId="2" builtinId="8"/>
    <cellStyle name="桁区切り" xfId="1" builtinId="6"/>
    <cellStyle name="桁区切り 2" xfId="5" xr:uid="{C424563A-3C7F-4A81-BC36-21DCF1D0BBA1}"/>
    <cellStyle name="標準" xfId="0" builtinId="0"/>
    <cellStyle name="標準 2" xfId="6" xr:uid="{CAEED42C-0B43-4A26-978B-3946CCF21DE0}"/>
    <cellStyle name="標準 3" xfId="8" xr:uid="{F506E6FB-5428-4969-B92B-B67DD61EEF30}"/>
    <cellStyle name="標準 4" xfId="3" xr:uid="{BD30FAFB-6158-44CE-86F8-044113C79CA7}"/>
  </cellStyles>
  <dxfs count="126">
    <dxf>
      <fill>
        <patternFill>
          <bgColor rgb="FFFFFF00"/>
        </patternFill>
      </fill>
    </dxf>
    <dxf>
      <fill>
        <patternFill>
          <bgColor rgb="FFFFFF00"/>
        </patternFill>
      </fill>
    </dxf>
    <dxf>
      <fill>
        <patternFill>
          <bgColor rgb="FFFFFF00"/>
        </patternFill>
      </fill>
    </dxf>
    <dxf>
      <fill>
        <patternFill>
          <bgColor rgb="FFFFFFFF"/>
        </patternFill>
      </fill>
    </dxf>
    <dxf>
      <fill>
        <patternFill>
          <bgColor rgb="FFFFFF00"/>
        </patternFill>
      </fill>
    </dxf>
    <dxf>
      <fill>
        <patternFill>
          <bgColor rgb="FFFFFF00"/>
        </patternFill>
      </fill>
    </dxf>
    <dxf>
      <fill>
        <patternFill>
          <bgColor rgb="FFFFFF00"/>
        </patternFill>
      </fill>
    </dxf>
    <dxf>
      <fill>
        <patternFill>
          <bgColor rgb="FFFFFFF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F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FF"/>
        </patternFill>
      </fill>
    </dxf>
    <dxf>
      <fill>
        <patternFill>
          <bgColor rgb="FFFFFF00"/>
        </patternFill>
      </fill>
    </dxf>
    <dxf>
      <fill>
        <patternFill>
          <bgColor rgb="FFFFFF00"/>
        </patternFill>
      </fill>
    </dxf>
    <dxf>
      <fill>
        <patternFill>
          <bgColor rgb="FFFFFF00"/>
        </patternFill>
      </fill>
    </dxf>
    <dxf>
      <fill>
        <patternFill>
          <bgColor rgb="FFFFFFF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F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FF"/>
        </patternFill>
      </fill>
    </dxf>
    <dxf>
      <fill>
        <patternFill>
          <bgColor rgb="FFFFFF00"/>
        </patternFill>
      </fill>
    </dxf>
    <dxf>
      <fill>
        <patternFill>
          <bgColor rgb="FFFFFF00"/>
        </patternFill>
      </fill>
    </dxf>
    <dxf>
      <fill>
        <patternFill>
          <bgColor rgb="FFFFFF00"/>
        </patternFill>
      </fill>
    </dxf>
    <dxf>
      <fill>
        <patternFill>
          <bgColor rgb="FFFFFFFF"/>
        </patternFill>
      </fill>
    </dxf>
    <dxf>
      <fill>
        <patternFill>
          <bgColor rgb="FFFFFF00"/>
        </patternFill>
      </fill>
    </dxf>
    <dxf>
      <fill>
        <patternFill>
          <bgColor rgb="FFFFFF0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FF"/>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rgb="FFFFFF00"/>
        </patternFill>
      </fill>
    </dxf>
    <dxf>
      <fill>
        <patternFill>
          <bgColor rgb="FFFFFFFF"/>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FF"/>
        </patternFill>
      </fill>
    </dxf>
    <dxf>
      <fill>
        <patternFill>
          <bgColor rgb="FFFFFF00"/>
        </patternFill>
      </fill>
    </dxf>
    <dxf>
      <fill>
        <patternFill>
          <bgColor rgb="FFFFFF00"/>
        </patternFill>
      </fill>
    </dxf>
    <dxf>
      <fill>
        <patternFill>
          <bgColor rgb="FFFFFF00"/>
        </patternFill>
      </fill>
    </dxf>
    <dxf>
      <fill>
        <patternFill>
          <bgColor rgb="FFFFFFF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FF"/>
        </patternFill>
      </fill>
    </dxf>
    <dxf>
      <fill>
        <patternFill>
          <bgColor rgb="FFFFFF00"/>
        </patternFill>
      </fill>
    </dxf>
    <dxf>
      <fill>
        <patternFill>
          <bgColor rgb="FFFFFF00"/>
        </patternFill>
      </fill>
    </dxf>
    <dxf>
      <fill>
        <patternFill>
          <bgColor rgb="FFFFFF00"/>
        </patternFill>
      </fill>
    </dxf>
    <dxf>
      <fill>
        <patternFill>
          <bgColor rgb="FFFFFFF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35048-DD94-4A0B-8022-8C146AF4A90F}">
  <sheetPr>
    <tabColor theme="9" tint="0.59999389629810485"/>
    <pageSetUpPr fitToPage="1"/>
  </sheetPr>
  <dimension ref="A1:BF84"/>
  <sheetViews>
    <sheetView tabSelected="1" view="pageBreakPreview" zoomScaleNormal="100" zoomScaleSheetLayoutView="100" workbookViewId="0"/>
  </sheetViews>
  <sheetFormatPr defaultRowHeight="18"/>
  <cols>
    <col min="1" max="78" width="3.25" customWidth="1"/>
  </cols>
  <sheetData>
    <row r="1" spans="1:58" ht="23.5">
      <c r="A1" s="30" t="str">
        <f>IF(COUNTIF(AI2:BG80,"★"),"★注意★　"&amp;COUNTIF(AI2:BG80,"★")&amp;"箇所の入力漏れがあります。全て入力後に提出をお願いします。","")</f>
        <v>★注意★　28箇所の入力漏れがあります。全て入力後に提出をお願いします。</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27" t="s">
        <v>276</v>
      </c>
      <c r="AI1" s="101" t="s">
        <v>216</v>
      </c>
      <c r="AJ1" s="4"/>
      <c r="AK1" s="4"/>
    </row>
    <row r="2" spans="1:58" ht="18.5">
      <c r="A2" s="4"/>
      <c r="B2" s="3"/>
      <c r="C2" s="3"/>
      <c r="D2" s="3"/>
      <c r="E2" s="3"/>
      <c r="F2" s="3"/>
      <c r="G2" s="3"/>
      <c r="H2" s="3"/>
      <c r="I2" s="3"/>
      <c r="J2" s="3"/>
      <c r="K2" s="3"/>
      <c r="L2" s="3"/>
      <c r="M2" s="3"/>
      <c r="N2" s="3"/>
      <c r="O2" s="3"/>
      <c r="P2" s="3"/>
      <c r="Q2" s="3"/>
      <c r="R2" s="5" t="s">
        <v>0</v>
      </c>
      <c r="S2" s="3"/>
      <c r="T2" s="3"/>
      <c r="U2" s="3"/>
      <c r="V2" s="3"/>
      <c r="W2" s="3"/>
      <c r="X2" s="3" t="s">
        <v>1</v>
      </c>
      <c r="Y2" s="3"/>
      <c r="Z2" s="3"/>
      <c r="AA2" s="3"/>
      <c r="AB2" s="140"/>
      <c r="AC2" s="141"/>
      <c r="AD2" s="141"/>
      <c r="AE2" s="141"/>
      <c r="AF2" s="141"/>
      <c r="AG2" s="141"/>
      <c r="AH2" s="142"/>
      <c r="AI2" s="42" t="str">
        <f>IF(AB2="","★","")</f>
        <v>★</v>
      </c>
      <c r="AJ2" s="6" t="s">
        <v>2</v>
      </c>
      <c r="AK2" s="4"/>
    </row>
    <row r="3" spans="1:58">
      <c r="A3" s="7" t="s">
        <v>3</v>
      </c>
      <c r="B3" s="3"/>
      <c r="C3" s="3"/>
      <c r="D3" s="3"/>
      <c r="E3" s="3"/>
      <c r="F3" s="3"/>
      <c r="G3" s="3"/>
      <c r="H3" s="3"/>
      <c r="I3" s="3"/>
      <c r="J3" s="3"/>
      <c r="K3" s="3"/>
      <c r="L3" s="3"/>
      <c r="M3" s="3"/>
      <c r="N3" s="3"/>
      <c r="O3" s="3"/>
      <c r="P3" s="3"/>
      <c r="Q3" s="3"/>
      <c r="R3" s="3"/>
      <c r="S3" s="3"/>
      <c r="T3" s="3"/>
      <c r="U3" s="3"/>
      <c r="V3" s="3"/>
      <c r="W3" s="3"/>
      <c r="X3" s="3" t="s">
        <v>4</v>
      </c>
      <c r="Y3" s="3"/>
      <c r="Z3" s="3"/>
      <c r="AA3" s="3"/>
      <c r="AB3" s="143"/>
      <c r="AC3" s="144"/>
      <c r="AD3" s="144"/>
      <c r="AE3" s="144"/>
      <c r="AF3" s="144"/>
      <c r="AG3" s="144"/>
      <c r="AH3" s="145"/>
      <c r="AI3" s="42" t="str">
        <f>IF(AB3="","★","")</f>
        <v>★</v>
      </c>
      <c r="AJ3" s="1" t="s">
        <v>138</v>
      </c>
      <c r="AK3" s="4"/>
    </row>
    <row r="4" spans="1:58">
      <c r="A4" s="3" t="s">
        <v>5</v>
      </c>
      <c r="B4" s="3"/>
      <c r="C4" s="3"/>
      <c r="D4" s="3"/>
      <c r="E4" s="3"/>
      <c r="F4" s="3"/>
      <c r="G4" s="8"/>
      <c r="H4" s="128"/>
      <c r="I4" s="128"/>
      <c r="J4" s="128"/>
      <c r="K4" s="128"/>
      <c r="L4" s="128"/>
      <c r="M4" s="128"/>
      <c r="N4" s="128"/>
      <c r="O4" s="128"/>
      <c r="P4" s="128"/>
      <c r="Q4" s="128"/>
      <c r="R4" s="128"/>
      <c r="S4" s="128"/>
      <c r="T4" s="128"/>
      <c r="U4" s="128"/>
      <c r="V4" s="128"/>
      <c r="W4" s="128"/>
      <c r="X4" s="128"/>
      <c r="Y4" s="128"/>
      <c r="Z4" s="128"/>
      <c r="AA4" s="128"/>
      <c r="AB4" s="128"/>
      <c r="AC4" s="128"/>
      <c r="AD4" s="128"/>
      <c r="AE4" s="128"/>
      <c r="AF4" s="128"/>
      <c r="AG4" s="128"/>
      <c r="AH4" s="146"/>
      <c r="AI4" s="42" t="str">
        <f>IF(H4="","★","")</f>
        <v>★</v>
      </c>
      <c r="AJ4" s="1" t="s">
        <v>6</v>
      </c>
      <c r="AK4" s="4"/>
    </row>
    <row r="5" spans="1:58">
      <c r="A5" s="3" t="s">
        <v>7</v>
      </c>
      <c r="B5" s="3"/>
      <c r="C5" s="3"/>
      <c r="D5" s="3"/>
      <c r="E5" s="3"/>
      <c r="F5" s="3"/>
      <c r="G5" s="8"/>
      <c r="H5" s="128"/>
      <c r="I5" s="128"/>
      <c r="J5" s="128"/>
      <c r="K5" s="128"/>
      <c r="L5" s="128"/>
      <c r="M5" s="128"/>
      <c r="N5" s="128"/>
      <c r="O5" s="128"/>
      <c r="P5" s="128"/>
      <c r="Q5" s="128"/>
      <c r="R5" s="128"/>
      <c r="S5" s="128"/>
      <c r="T5" s="128"/>
      <c r="U5" s="128"/>
      <c r="V5" s="128"/>
      <c r="W5" s="128"/>
      <c r="X5" s="128"/>
      <c r="Y5" s="128"/>
      <c r="Z5" s="128"/>
      <c r="AA5" s="128"/>
      <c r="AB5" s="128"/>
      <c r="AC5" s="128"/>
      <c r="AD5" s="128"/>
      <c r="AE5" s="128"/>
      <c r="AF5" s="128"/>
      <c r="AG5" s="128"/>
      <c r="AH5" s="146"/>
      <c r="AI5" s="42" t="str">
        <f>IF(H5="","★","")</f>
        <v>★</v>
      </c>
      <c r="AJ5" s="1" t="s">
        <v>8</v>
      </c>
      <c r="AK5" s="4"/>
    </row>
    <row r="6" spans="1:58">
      <c r="A6" s="3" t="s">
        <v>9</v>
      </c>
      <c r="B6" s="3"/>
      <c r="C6" s="3"/>
      <c r="D6" s="3"/>
      <c r="E6" s="3"/>
      <c r="F6" s="3"/>
      <c r="G6" s="8"/>
      <c r="H6" s="147"/>
      <c r="I6" s="147"/>
      <c r="J6" s="147"/>
      <c r="K6" s="147"/>
      <c r="L6" s="147"/>
      <c r="M6" s="147"/>
      <c r="N6" s="147"/>
      <c r="O6" s="147"/>
      <c r="P6" s="147"/>
      <c r="Q6" s="147"/>
      <c r="R6" s="147"/>
      <c r="S6" s="147"/>
      <c r="T6" s="147"/>
      <c r="U6" s="147"/>
      <c r="V6" s="147"/>
      <c r="W6" s="147"/>
      <c r="X6" s="147"/>
      <c r="Y6" s="147"/>
      <c r="Z6" s="147"/>
      <c r="AA6" s="147"/>
      <c r="AB6" s="147"/>
      <c r="AC6" s="147"/>
      <c r="AD6" s="147"/>
      <c r="AE6" s="147"/>
      <c r="AF6" s="147"/>
      <c r="AG6" s="147"/>
      <c r="AH6" s="147"/>
      <c r="AI6" s="46" t="str">
        <f>IF(H6="","★","")</f>
        <v>★</v>
      </c>
      <c r="AJ6" s="28" t="s">
        <v>10</v>
      </c>
    </row>
    <row r="7" spans="1:58">
      <c r="A7" s="3" t="s">
        <v>11</v>
      </c>
      <c r="B7" s="3"/>
      <c r="C7" s="3"/>
      <c r="D7" s="3"/>
      <c r="E7" s="3"/>
      <c r="F7" s="3"/>
      <c r="G7" s="8"/>
      <c r="H7" s="148"/>
      <c r="I7" s="149"/>
      <c r="J7" s="149"/>
      <c r="K7" s="149"/>
      <c r="L7" s="149"/>
      <c r="M7" s="149"/>
      <c r="N7" s="149"/>
      <c r="O7" s="149"/>
      <c r="P7" s="149"/>
      <c r="Q7" s="149"/>
      <c r="R7" s="149"/>
      <c r="S7" s="149"/>
      <c r="T7" s="150"/>
      <c r="U7" s="150"/>
      <c r="V7" s="150"/>
      <c r="W7" s="150"/>
      <c r="X7" s="150"/>
      <c r="Y7" s="150"/>
      <c r="Z7" s="150"/>
      <c r="AA7" s="150"/>
      <c r="AB7" s="150"/>
      <c r="AC7" s="150"/>
      <c r="AD7" s="150"/>
      <c r="AE7" s="150"/>
      <c r="AF7" s="150"/>
      <c r="AG7" s="150"/>
      <c r="AH7" s="151"/>
      <c r="AI7" s="42" t="str">
        <f>IF(H7="","★","")</f>
        <v>★</v>
      </c>
      <c r="AJ7" s="1" t="s">
        <v>141</v>
      </c>
      <c r="AK7" s="4"/>
    </row>
    <row r="8" spans="1:58">
      <c r="A8" s="3" t="s">
        <v>12</v>
      </c>
      <c r="B8" s="3"/>
      <c r="C8" s="3"/>
      <c r="D8" s="3"/>
      <c r="E8" s="3"/>
      <c r="F8" s="3"/>
      <c r="G8" s="3"/>
      <c r="H8" s="127"/>
      <c r="I8" s="128"/>
      <c r="J8" s="128"/>
      <c r="K8" s="128"/>
      <c r="L8" s="128"/>
      <c r="M8" s="128"/>
      <c r="N8" s="128"/>
      <c r="O8" s="128"/>
      <c r="P8" s="128"/>
      <c r="Q8" s="128"/>
      <c r="R8" s="128"/>
      <c r="S8" s="128"/>
      <c r="T8" s="122" t="s">
        <v>102</v>
      </c>
      <c r="U8" s="129"/>
      <c r="V8" s="129"/>
      <c r="W8" s="129"/>
      <c r="X8" s="129"/>
      <c r="Y8" s="129"/>
      <c r="Z8" s="129"/>
      <c r="AA8" s="129"/>
      <c r="AB8" s="129"/>
      <c r="AC8" s="129"/>
      <c r="AD8" s="129"/>
      <c r="AE8" s="129"/>
      <c r="AF8" s="129"/>
      <c r="AG8" s="129"/>
      <c r="AH8" s="123" t="s">
        <v>103</v>
      </c>
      <c r="AI8" s="42" t="str">
        <f>IF(OR(H8="",AND(H8="その他",U8="")),"★","")</f>
        <v>★</v>
      </c>
      <c r="AJ8" s="1" t="s">
        <v>275</v>
      </c>
      <c r="AK8" s="4"/>
    </row>
    <row r="9" spans="1:58">
      <c r="A9" s="3" t="s">
        <v>13</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42"/>
      <c r="AJ9" s="24" t="s">
        <v>14</v>
      </c>
      <c r="AK9" s="4"/>
      <c r="BD9" s="21"/>
    </row>
    <row r="10" spans="1:58">
      <c r="A10" s="9" t="b">
        <v>0</v>
      </c>
      <c r="B10" s="207" t="s">
        <v>221</v>
      </c>
      <c r="C10" s="208"/>
      <c r="D10" s="208"/>
      <c r="E10" s="208"/>
      <c r="F10" s="208"/>
      <c r="G10" s="208"/>
      <c r="H10" s="209"/>
      <c r="I10" s="3" t="s">
        <v>270</v>
      </c>
      <c r="J10" s="3"/>
      <c r="K10" s="3"/>
      <c r="L10" s="3"/>
      <c r="M10" s="3"/>
      <c r="N10" s="3"/>
      <c r="O10" s="3"/>
      <c r="Q10" s="3"/>
      <c r="R10" s="3"/>
      <c r="S10" s="3"/>
      <c r="T10" s="3"/>
      <c r="U10" s="3"/>
      <c r="V10" s="3"/>
      <c r="X10" s="3"/>
      <c r="Y10" s="3"/>
      <c r="Z10" s="3"/>
      <c r="AA10" s="3"/>
      <c r="AB10" s="3"/>
      <c r="AC10" s="3"/>
      <c r="AD10" s="3"/>
      <c r="AE10" s="3"/>
      <c r="AF10" s="3"/>
      <c r="AG10" s="3"/>
      <c r="AH10" s="3"/>
      <c r="AI10" s="42"/>
      <c r="AJ10" s="10" t="s">
        <v>218</v>
      </c>
      <c r="AK10" s="4"/>
    </row>
    <row r="11" spans="1:58">
      <c r="A11" s="3"/>
      <c r="B11" s="3" t="s">
        <v>163</v>
      </c>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42"/>
      <c r="AJ11" s="10"/>
      <c r="AK11" s="10" t="s">
        <v>15</v>
      </c>
    </row>
    <row r="12" spans="1:58" ht="18" customHeight="1">
      <c r="A12" s="3"/>
      <c r="B12" s="3"/>
      <c r="C12" s="152" t="s">
        <v>191</v>
      </c>
      <c r="D12" s="158" t="s">
        <v>271</v>
      </c>
      <c r="E12" s="158"/>
      <c r="F12" s="158"/>
      <c r="G12" s="158"/>
      <c r="H12" s="158"/>
      <c r="I12" s="158"/>
      <c r="J12" s="155" t="s">
        <v>272</v>
      </c>
      <c r="K12" s="155"/>
      <c r="L12" s="155"/>
      <c r="M12" s="155"/>
      <c r="N12" s="155"/>
      <c r="O12" s="155"/>
      <c r="P12" s="155"/>
      <c r="Q12" s="155"/>
      <c r="R12" s="155"/>
      <c r="S12" s="155"/>
      <c r="T12" s="155"/>
      <c r="U12" s="155"/>
      <c r="V12" s="155"/>
      <c r="W12" s="155"/>
      <c r="X12" s="155"/>
      <c r="Y12" s="155"/>
      <c r="Z12" s="155"/>
      <c r="AA12" s="155"/>
      <c r="AB12" s="155"/>
      <c r="AC12" s="155"/>
      <c r="AD12" s="155"/>
      <c r="AE12" s="155"/>
      <c r="AF12" s="155"/>
      <c r="AG12" s="155"/>
      <c r="AH12" s="155"/>
      <c r="AI12" s="42"/>
      <c r="AJ12" s="10"/>
      <c r="AK12" s="21" t="s">
        <v>198</v>
      </c>
      <c r="AL12" s="22"/>
      <c r="AM12" s="22"/>
      <c r="AN12" s="22"/>
      <c r="AO12" s="22"/>
      <c r="AP12" s="22"/>
      <c r="AS12" s="34"/>
      <c r="AT12" s="34"/>
      <c r="AU12" s="34"/>
      <c r="AV12" s="34"/>
      <c r="AW12" s="34"/>
      <c r="AX12" s="34"/>
      <c r="AY12" s="34"/>
      <c r="AZ12" s="34"/>
      <c r="BA12" s="34"/>
      <c r="BB12" s="34"/>
      <c r="BC12" s="34"/>
    </row>
    <row r="13" spans="1:58">
      <c r="A13" s="3"/>
      <c r="B13" s="3"/>
      <c r="C13" s="153"/>
      <c r="D13" s="219"/>
      <c r="E13" s="219"/>
      <c r="F13" s="219"/>
      <c r="G13" s="219"/>
      <c r="H13" s="219"/>
      <c r="I13" s="219"/>
      <c r="J13" s="156"/>
      <c r="K13" s="156"/>
      <c r="L13" s="156"/>
      <c r="M13" s="156"/>
      <c r="N13" s="156"/>
      <c r="O13" s="156"/>
      <c r="P13" s="156"/>
      <c r="Q13" s="156"/>
      <c r="R13" s="156"/>
      <c r="S13" s="156"/>
      <c r="T13" s="156"/>
      <c r="U13" s="156"/>
      <c r="V13" s="156"/>
      <c r="W13" s="156"/>
      <c r="X13" s="156"/>
      <c r="Y13" s="156"/>
      <c r="Z13" s="156"/>
      <c r="AA13" s="156"/>
      <c r="AB13" s="156"/>
      <c r="AC13" s="156"/>
      <c r="AD13" s="156"/>
      <c r="AE13" s="156"/>
      <c r="AF13" s="156"/>
      <c r="AG13" s="156"/>
      <c r="AH13" s="156"/>
      <c r="AI13" s="42" t="str">
        <f>IF(J13="","★","")</f>
        <v>★</v>
      </c>
      <c r="AJ13" s="10"/>
      <c r="AK13" s="21" t="s">
        <v>195</v>
      </c>
    </row>
    <row r="14" spans="1:58" ht="36" customHeight="1">
      <c r="A14" s="3"/>
      <c r="B14" s="3"/>
      <c r="C14" s="153"/>
      <c r="D14" s="220" t="s">
        <v>273</v>
      </c>
      <c r="E14" s="220"/>
      <c r="F14" s="220"/>
      <c r="G14" s="220"/>
      <c r="H14" s="220"/>
      <c r="I14" s="220"/>
      <c r="J14" s="163"/>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42" t="str">
        <f>IF(J14="","★","")</f>
        <v>★</v>
      </c>
      <c r="AJ14" s="10"/>
      <c r="AK14" s="21" t="s">
        <v>196</v>
      </c>
    </row>
    <row r="15" spans="1:58">
      <c r="A15" s="3"/>
      <c r="B15" s="3"/>
      <c r="C15" s="154"/>
      <c r="D15" s="157" t="s">
        <v>16</v>
      </c>
      <c r="E15" s="157"/>
      <c r="F15" s="157"/>
      <c r="G15" s="157"/>
      <c r="H15" s="157"/>
      <c r="I15" s="157"/>
      <c r="J15" s="162"/>
      <c r="K15" s="162"/>
      <c r="L15" s="162"/>
      <c r="M15" s="162"/>
      <c r="N15" s="162"/>
      <c r="O15" s="162"/>
      <c r="P15" s="162"/>
      <c r="Q15" s="162"/>
      <c r="R15" s="162"/>
      <c r="S15" s="162"/>
      <c r="T15" s="162"/>
      <c r="U15" s="162"/>
      <c r="V15" s="162"/>
      <c r="W15" s="162"/>
      <c r="X15" s="162"/>
      <c r="Y15" s="162"/>
      <c r="Z15" s="162"/>
      <c r="AA15" s="162"/>
      <c r="AB15" s="162"/>
      <c r="AC15" s="162"/>
      <c r="AD15" s="162"/>
      <c r="AE15" s="162"/>
      <c r="AF15" s="162"/>
      <c r="AG15" s="162"/>
      <c r="AH15" s="162"/>
      <c r="AI15" s="42"/>
      <c r="AJ15" s="4"/>
      <c r="AK15" s="21" t="s">
        <v>196</v>
      </c>
      <c r="AL15" s="22"/>
      <c r="AM15" s="22"/>
      <c r="AN15" s="22"/>
      <c r="AO15" s="21" t="s">
        <v>17</v>
      </c>
      <c r="AP15" s="22"/>
      <c r="AW15" s="21" t="s">
        <v>18</v>
      </c>
    </row>
    <row r="16" spans="1:58" ht="8.65" customHeight="1">
      <c r="A16" s="3"/>
      <c r="B16" s="3"/>
      <c r="C16" s="3"/>
      <c r="D16" s="31"/>
      <c r="E16" s="31"/>
      <c r="F16" s="31"/>
      <c r="G16" s="32"/>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42"/>
      <c r="AJ16" s="4"/>
      <c r="AK16" s="130" t="s">
        <v>197</v>
      </c>
      <c r="AL16" s="130"/>
      <c r="AM16" s="130"/>
      <c r="AN16" s="130"/>
      <c r="AO16" s="130"/>
      <c r="AP16" s="130"/>
      <c r="AQ16" s="130"/>
      <c r="AR16" s="130"/>
      <c r="AS16" s="130"/>
      <c r="AT16" s="130"/>
      <c r="AU16" s="130"/>
      <c r="AV16" s="130"/>
      <c r="AW16" s="130"/>
      <c r="AX16" s="130"/>
      <c r="AY16" s="130"/>
      <c r="AZ16" s="130"/>
      <c r="BA16" s="130"/>
      <c r="BB16" s="130"/>
      <c r="BC16" s="130"/>
      <c r="BD16" s="130"/>
      <c r="BE16" s="130"/>
      <c r="BF16" s="130"/>
    </row>
    <row r="17" spans="1:58" ht="18" customHeight="1">
      <c r="A17" s="3"/>
      <c r="B17" s="3"/>
      <c r="C17" s="210" t="s">
        <v>192</v>
      </c>
      <c r="D17" s="212" t="s">
        <v>271</v>
      </c>
      <c r="E17" s="212"/>
      <c r="F17" s="212"/>
      <c r="G17" s="212"/>
      <c r="H17" s="212"/>
      <c r="I17" s="212"/>
      <c r="J17" s="155" t="s">
        <v>272</v>
      </c>
      <c r="K17" s="155"/>
      <c r="L17" s="155"/>
      <c r="M17" s="155"/>
      <c r="N17" s="155"/>
      <c r="O17" s="155"/>
      <c r="P17" s="155"/>
      <c r="Q17" s="155"/>
      <c r="R17" s="155"/>
      <c r="S17" s="155"/>
      <c r="T17" s="155"/>
      <c r="U17" s="155"/>
      <c r="V17" s="155"/>
      <c r="W17" s="155"/>
      <c r="X17" s="155"/>
      <c r="Y17" s="155"/>
      <c r="Z17" s="155"/>
      <c r="AA17" s="155"/>
      <c r="AB17" s="155"/>
      <c r="AC17" s="155"/>
      <c r="AD17" s="155"/>
      <c r="AE17" s="155"/>
      <c r="AF17" s="155"/>
      <c r="AG17" s="155"/>
      <c r="AH17" s="155"/>
      <c r="AJ17" s="10"/>
      <c r="AK17" s="130"/>
      <c r="AL17" s="130"/>
      <c r="AM17" s="130"/>
      <c r="AN17" s="130"/>
      <c r="AO17" s="130"/>
      <c r="AP17" s="130"/>
      <c r="AQ17" s="130"/>
      <c r="AR17" s="130"/>
      <c r="AS17" s="130"/>
      <c r="AT17" s="130"/>
      <c r="AU17" s="130"/>
      <c r="AV17" s="130"/>
      <c r="AW17" s="130"/>
      <c r="AX17" s="130"/>
      <c r="AY17" s="130"/>
      <c r="AZ17" s="130"/>
      <c r="BA17" s="130"/>
      <c r="BB17" s="130"/>
      <c r="BC17" s="130"/>
      <c r="BD17" s="130"/>
      <c r="BE17" s="130"/>
      <c r="BF17" s="130"/>
    </row>
    <row r="18" spans="1:58">
      <c r="A18" s="3"/>
      <c r="B18" s="3"/>
      <c r="C18" s="210"/>
      <c r="D18" s="214"/>
      <c r="E18" s="214"/>
      <c r="F18" s="214"/>
      <c r="G18" s="214"/>
      <c r="H18" s="214"/>
      <c r="I18" s="214"/>
      <c r="J18" s="190"/>
      <c r="K18" s="190"/>
      <c r="L18" s="190"/>
      <c r="M18" s="190"/>
      <c r="N18" s="190"/>
      <c r="O18" s="190"/>
      <c r="P18" s="190"/>
      <c r="Q18" s="190"/>
      <c r="R18" s="190"/>
      <c r="S18" s="190"/>
      <c r="T18" s="190"/>
      <c r="U18" s="190"/>
      <c r="V18" s="190"/>
      <c r="W18" s="190"/>
      <c r="X18" s="190"/>
      <c r="Y18" s="190"/>
      <c r="Z18" s="190"/>
      <c r="AA18" s="190"/>
      <c r="AB18" s="190"/>
      <c r="AC18" s="190"/>
      <c r="AD18" s="190"/>
      <c r="AE18" s="190"/>
      <c r="AF18" s="190"/>
      <c r="AG18" s="190"/>
      <c r="AH18" s="190"/>
      <c r="AI18" s="42" t="str">
        <f>IF(J18="","★","")</f>
        <v>★</v>
      </c>
      <c r="AJ18" s="10"/>
      <c r="AK18" s="10" t="s">
        <v>186</v>
      </c>
    </row>
    <row r="19" spans="1:58" ht="36" customHeight="1">
      <c r="A19" s="3"/>
      <c r="B19" s="3"/>
      <c r="C19" s="210"/>
      <c r="D19" s="215" t="s">
        <v>274</v>
      </c>
      <c r="E19" s="215"/>
      <c r="F19" s="215"/>
      <c r="G19" s="215"/>
      <c r="H19" s="215"/>
      <c r="I19" s="215"/>
      <c r="J19" s="196"/>
      <c r="K19" s="196"/>
      <c r="L19" s="196"/>
      <c r="M19" s="196"/>
      <c r="N19" s="196"/>
      <c r="O19" s="196"/>
      <c r="P19" s="196"/>
      <c r="Q19" s="196"/>
      <c r="R19" s="196"/>
      <c r="S19" s="196"/>
      <c r="T19" s="196"/>
      <c r="U19" s="196"/>
      <c r="V19" s="196"/>
      <c r="W19" s="196"/>
      <c r="X19" s="196"/>
      <c r="Y19" s="196"/>
      <c r="Z19" s="196"/>
      <c r="AA19" s="196"/>
      <c r="AB19" s="196"/>
      <c r="AC19" s="196"/>
      <c r="AD19" s="196"/>
      <c r="AE19" s="196"/>
      <c r="AF19" s="196"/>
      <c r="AG19" s="196"/>
      <c r="AH19" s="196"/>
      <c r="AI19" s="42" t="str">
        <f>IF(J19="","★","")</f>
        <v>★</v>
      </c>
      <c r="AJ19" s="10"/>
      <c r="AK19" s="10" t="s">
        <v>187</v>
      </c>
    </row>
    <row r="20" spans="1:58">
      <c r="A20" s="3"/>
      <c r="B20" s="3"/>
      <c r="C20" s="210"/>
      <c r="D20" s="216" t="s">
        <v>193</v>
      </c>
      <c r="E20" s="217"/>
      <c r="F20" s="217"/>
      <c r="G20" s="217"/>
      <c r="H20" s="217"/>
      <c r="I20" s="218"/>
      <c r="J20" s="178"/>
      <c r="K20" s="179"/>
      <c r="L20" s="179"/>
      <c r="M20" s="179"/>
      <c r="N20" s="179"/>
      <c r="O20" s="179"/>
      <c r="P20" s="179"/>
      <c r="Q20" s="78" t="s">
        <v>19</v>
      </c>
      <c r="R20" s="80" t="s">
        <v>20</v>
      </c>
      <c r="S20" s="78"/>
      <c r="T20" s="78"/>
      <c r="U20" s="78"/>
      <c r="V20" s="78"/>
      <c r="W20" s="78"/>
      <c r="X20" s="78"/>
      <c r="Y20" s="78"/>
      <c r="Z20" s="78"/>
      <c r="AA20" s="78"/>
      <c r="AB20" s="78"/>
      <c r="AC20" s="78"/>
      <c r="AD20" s="78"/>
      <c r="AE20" s="78"/>
      <c r="AF20" s="78"/>
      <c r="AG20" s="78"/>
      <c r="AH20" s="79"/>
      <c r="AI20" s="42"/>
      <c r="AJ20" s="10"/>
      <c r="AK20" s="10" t="s">
        <v>190</v>
      </c>
      <c r="AL20" s="21"/>
      <c r="AM20" s="22"/>
      <c r="AN20" s="22"/>
      <c r="AO20" s="22"/>
      <c r="AP20" s="22"/>
      <c r="AQ20" s="22"/>
    </row>
    <row r="21" spans="1:58">
      <c r="B21" s="3"/>
      <c r="C21" s="211"/>
      <c r="D21" s="213" t="s">
        <v>21</v>
      </c>
      <c r="E21" s="213"/>
      <c r="F21" s="213"/>
      <c r="G21" s="213"/>
      <c r="H21" s="213"/>
      <c r="I21" s="213"/>
      <c r="J21" s="195"/>
      <c r="K21" s="196"/>
      <c r="L21" s="196"/>
      <c r="M21" s="196"/>
      <c r="N21" s="196"/>
      <c r="O21" s="196"/>
      <c r="P21" s="196"/>
      <c r="Q21" s="196"/>
      <c r="R21" s="196"/>
      <c r="S21" s="196"/>
      <c r="T21" s="196"/>
      <c r="U21" s="196"/>
      <c r="V21" s="196"/>
      <c r="W21" s="196"/>
      <c r="X21" s="196"/>
      <c r="Y21" s="196"/>
      <c r="Z21" s="196"/>
      <c r="AA21" s="196"/>
      <c r="AB21" s="196"/>
      <c r="AC21" s="196"/>
      <c r="AD21" s="196"/>
      <c r="AE21" s="196"/>
      <c r="AF21" s="196"/>
      <c r="AG21" s="196"/>
      <c r="AH21" s="196"/>
      <c r="AI21" s="42"/>
      <c r="AJ21" s="10"/>
      <c r="AK21" s="116" t="s">
        <v>185</v>
      </c>
      <c r="AL21" s="21"/>
      <c r="AM21" s="22"/>
      <c r="AN21" s="22"/>
      <c r="AO21" s="22"/>
      <c r="AP21" s="22"/>
      <c r="AQ21" s="22"/>
    </row>
    <row r="22" spans="1:58">
      <c r="A22" s="48"/>
      <c r="B22" s="50"/>
      <c r="C22" s="106"/>
      <c r="D22" s="107"/>
      <c r="E22" s="107"/>
      <c r="F22" s="107"/>
      <c r="G22" s="107"/>
      <c r="H22" s="107"/>
      <c r="I22" s="107"/>
      <c r="J22" s="109"/>
      <c r="K22" s="108"/>
      <c r="L22" s="108"/>
      <c r="M22" s="108"/>
      <c r="N22" s="47"/>
      <c r="O22" s="47"/>
      <c r="P22" s="47"/>
      <c r="Q22" s="47"/>
      <c r="R22" s="47"/>
      <c r="S22" s="47"/>
      <c r="T22" s="47"/>
      <c r="U22" s="47"/>
      <c r="V22" s="47"/>
      <c r="W22" s="47"/>
      <c r="X22" s="47"/>
      <c r="Y22" s="47"/>
      <c r="Z22" s="47"/>
      <c r="AA22" s="47"/>
      <c r="AB22" s="47"/>
      <c r="AC22" s="47"/>
      <c r="AD22" s="47"/>
      <c r="AE22" s="47"/>
      <c r="AF22" s="47"/>
      <c r="AG22" s="47"/>
      <c r="AH22" s="47"/>
      <c r="AI22" s="42"/>
      <c r="AJ22" s="10"/>
      <c r="AK22" s="10" t="s">
        <v>188</v>
      </c>
      <c r="AL22" s="21"/>
      <c r="AM22" s="22"/>
      <c r="AN22" s="22"/>
      <c r="AO22" s="22"/>
      <c r="AP22" s="22"/>
      <c r="AQ22" s="22"/>
    </row>
    <row r="23" spans="1:58">
      <c r="A23" s="48"/>
      <c r="B23" s="48" t="s">
        <v>184</v>
      </c>
      <c r="C23" s="110" t="s">
        <v>194</v>
      </c>
      <c r="D23" s="111"/>
      <c r="E23" s="111"/>
      <c r="F23" s="111"/>
      <c r="G23" s="111"/>
      <c r="H23" s="111"/>
      <c r="I23" s="111"/>
      <c r="J23" s="112"/>
      <c r="K23" s="113"/>
      <c r="L23" s="113"/>
      <c r="M23" s="114"/>
      <c r="N23" s="114"/>
      <c r="O23" s="114"/>
      <c r="P23" s="114"/>
      <c r="Q23" s="114"/>
      <c r="R23" s="114"/>
      <c r="S23" s="114"/>
      <c r="T23" s="114"/>
      <c r="U23" s="159"/>
      <c r="V23" s="160"/>
      <c r="W23" s="160"/>
      <c r="X23" s="160"/>
      <c r="Y23" s="160"/>
      <c r="Z23" s="161"/>
      <c r="AA23" s="115" t="s">
        <v>183</v>
      </c>
      <c r="AB23" s="47"/>
      <c r="AC23" s="47"/>
      <c r="AE23" s="47"/>
      <c r="AF23" s="47"/>
      <c r="AG23" s="47"/>
      <c r="AH23" s="47"/>
      <c r="AI23" s="42" t="str">
        <f>IF(U23="","★","")</f>
        <v>★</v>
      </c>
      <c r="AJ23" s="10"/>
      <c r="AK23" s="10" t="s">
        <v>189</v>
      </c>
      <c r="AL23" s="21"/>
      <c r="AM23" s="22"/>
      <c r="AN23" s="22"/>
      <c r="AO23" s="22"/>
      <c r="AP23" s="22"/>
      <c r="AQ23" s="22"/>
    </row>
    <row r="24" spans="1:58" ht="18" customHeight="1">
      <c r="A24" s="3"/>
      <c r="B24" s="3"/>
      <c r="C24" s="50"/>
      <c r="D24" s="50"/>
      <c r="E24" s="50"/>
      <c r="F24" s="50"/>
      <c r="G24" s="50"/>
      <c r="H24" s="50"/>
      <c r="I24" s="50"/>
      <c r="J24" s="49"/>
      <c r="K24" s="47"/>
      <c r="L24" s="47"/>
      <c r="M24" s="47"/>
      <c r="N24" s="47"/>
      <c r="O24" s="47"/>
      <c r="P24" s="47"/>
      <c r="Q24" s="47"/>
      <c r="S24" s="47"/>
      <c r="U24" s="47"/>
      <c r="V24" s="47"/>
      <c r="W24" s="47"/>
      <c r="X24" s="47"/>
      <c r="Y24" s="47"/>
      <c r="Z24" s="47"/>
      <c r="AA24" s="47"/>
      <c r="AB24" s="47"/>
      <c r="AC24" s="47"/>
      <c r="AD24" s="47"/>
      <c r="AE24" s="47"/>
      <c r="AF24" s="47"/>
      <c r="AG24" s="47"/>
      <c r="AH24" s="47"/>
      <c r="AI24" s="42"/>
      <c r="AJ24" s="10"/>
      <c r="AL24" s="21"/>
      <c r="AM24" s="22"/>
      <c r="AN24" s="22"/>
      <c r="AO24" s="22"/>
      <c r="AP24" s="22"/>
      <c r="AQ24" s="22"/>
    </row>
    <row r="25" spans="1:58">
      <c r="A25" s="3" t="s">
        <v>22</v>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42"/>
      <c r="AJ25" s="24" t="s">
        <v>23</v>
      </c>
      <c r="AK25" s="6"/>
    </row>
    <row r="26" spans="1:58">
      <c r="A26" s="3"/>
      <c r="B26" s="3" t="s">
        <v>24</v>
      </c>
      <c r="C26" s="3"/>
      <c r="D26" s="3"/>
      <c r="E26" s="3"/>
      <c r="F26" s="3"/>
      <c r="G26" s="3"/>
      <c r="H26" s="3"/>
      <c r="I26" s="3"/>
      <c r="J26" s="3"/>
      <c r="K26" s="3"/>
      <c r="L26" s="186"/>
      <c r="M26" s="186"/>
      <c r="N26" s="186"/>
      <c r="O26" s="186"/>
      <c r="P26" s="186"/>
      <c r="Q26" s="186"/>
      <c r="R26" s="186"/>
      <c r="S26" s="186"/>
      <c r="T26" s="186"/>
      <c r="U26" s="16" t="s">
        <v>25</v>
      </c>
      <c r="V26" s="3"/>
      <c r="W26" s="17" t="s">
        <v>26</v>
      </c>
      <c r="X26" s="3"/>
      <c r="Y26" s="3"/>
      <c r="Z26" s="3"/>
      <c r="AA26" s="3"/>
      <c r="AB26" s="3"/>
      <c r="AC26" s="3"/>
      <c r="AD26" s="3"/>
      <c r="AE26" s="3"/>
      <c r="AF26" s="3"/>
      <c r="AG26" s="3"/>
      <c r="AH26" s="3"/>
      <c r="AI26" s="42" t="str">
        <f>IF(L26="","★","")</f>
        <v>★</v>
      </c>
      <c r="AJ26" s="24"/>
      <c r="AK26" s="85" t="s">
        <v>240</v>
      </c>
    </row>
    <row r="27" spans="1:58">
      <c r="A27" s="3"/>
      <c r="B27" s="3" t="s">
        <v>238</v>
      </c>
      <c r="C27" s="3"/>
      <c r="D27" s="3"/>
      <c r="E27" s="3"/>
      <c r="F27" s="3"/>
      <c r="G27" s="3"/>
      <c r="H27" s="3"/>
      <c r="I27" s="3"/>
      <c r="J27" s="3"/>
      <c r="K27" s="3"/>
      <c r="L27" s="205"/>
      <c r="M27" s="205"/>
      <c r="N27" s="205"/>
      <c r="O27" s="205"/>
      <c r="P27" s="205"/>
      <c r="Q27" s="205"/>
      <c r="R27" s="205"/>
      <c r="S27" s="205"/>
      <c r="T27" s="205"/>
      <c r="U27" s="16" t="s">
        <v>25</v>
      </c>
      <c r="V27" s="3"/>
      <c r="W27" s="6"/>
      <c r="X27" s="17"/>
      <c r="Y27" s="180" t="str">
        <f>IF(L27="","",ROUNDUP(L27/0.3,-3))</f>
        <v/>
      </c>
      <c r="Z27" s="181"/>
      <c r="AA27" s="181"/>
      <c r="AB27" s="181"/>
      <c r="AC27" s="181"/>
      <c r="AD27" s="181"/>
      <c r="AE27" s="181"/>
      <c r="AF27" s="181"/>
      <c r="AG27" s="182"/>
      <c r="AH27" s="16" t="s">
        <v>25</v>
      </c>
      <c r="AI27" s="42" t="str">
        <f>IF(L27="","★","")</f>
        <v>★</v>
      </c>
      <c r="AJ27" s="2"/>
      <c r="AK27" s="85" t="s">
        <v>241</v>
      </c>
    </row>
    <row r="28" spans="1:58">
      <c r="A28" s="3"/>
      <c r="B28" s="3"/>
      <c r="C28" s="3"/>
      <c r="D28" s="3"/>
      <c r="E28" s="3"/>
      <c r="F28" s="3"/>
      <c r="G28" s="3"/>
      <c r="H28" s="3"/>
      <c r="I28" s="3"/>
      <c r="J28" s="3"/>
      <c r="K28" s="3"/>
      <c r="L28" s="206"/>
      <c r="M28" s="206"/>
      <c r="N28" s="206"/>
      <c r="O28" s="206"/>
      <c r="P28" s="206"/>
      <c r="Q28" s="206"/>
      <c r="R28" s="206"/>
      <c r="S28" s="206"/>
      <c r="T28" s="206"/>
      <c r="U28" s="74"/>
      <c r="V28" s="3"/>
      <c r="W28" s="61" t="s">
        <v>27</v>
      </c>
      <c r="X28" s="3"/>
      <c r="Y28" s="81"/>
      <c r="Z28" s="81"/>
      <c r="AA28" s="81"/>
      <c r="AB28" s="81"/>
      <c r="AC28" s="81"/>
      <c r="AD28" s="81"/>
      <c r="AE28" s="81"/>
      <c r="AF28" s="81"/>
      <c r="AG28" s="81"/>
      <c r="AH28" s="74"/>
      <c r="AI28" s="42"/>
      <c r="AJ28" s="6" t="s">
        <v>28</v>
      </c>
      <c r="AK28" s="10" t="s">
        <v>239</v>
      </c>
    </row>
    <row r="29" spans="1:58" ht="18" customHeight="1">
      <c r="A29" s="3"/>
      <c r="B29" s="3"/>
      <c r="C29" s="3"/>
      <c r="D29" s="3"/>
      <c r="E29" s="3"/>
      <c r="F29" s="3"/>
      <c r="G29" s="3"/>
      <c r="H29" s="3"/>
      <c r="I29" s="3"/>
      <c r="J29" s="3"/>
      <c r="K29" s="3"/>
      <c r="L29" s="191"/>
      <c r="M29" s="191"/>
      <c r="N29" s="191"/>
      <c r="O29" s="191"/>
      <c r="P29" s="191"/>
      <c r="Q29" s="191"/>
      <c r="R29" s="191"/>
      <c r="S29" s="191"/>
      <c r="T29" s="191"/>
      <c r="U29" s="74"/>
      <c r="V29" s="3"/>
      <c r="W29" s="3"/>
      <c r="X29" s="3"/>
      <c r="Y29" s="183" t="e">
        <f>(L27-J20)/L27</f>
        <v>#DIV/0!</v>
      </c>
      <c r="Z29" s="184"/>
      <c r="AA29" s="184"/>
      <c r="AB29" s="184"/>
      <c r="AC29" s="184"/>
      <c r="AD29" s="184"/>
      <c r="AE29" s="184"/>
      <c r="AF29" s="184"/>
      <c r="AG29" s="185"/>
      <c r="AH29" s="16"/>
      <c r="AI29" s="42"/>
      <c r="AJ29" s="6"/>
      <c r="AK29" s="10"/>
    </row>
    <row r="30" spans="1:58" ht="18" customHeight="1">
      <c r="A30" s="3"/>
      <c r="B30" s="3"/>
      <c r="C30" s="3"/>
      <c r="D30" s="3"/>
      <c r="E30" s="3"/>
      <c r="F30" s="3"/>
      <c r="G30" s="3"/>
      <c r="H30" s="3"/>
      <c r="I30" s="3"/>
      <c r="J30" s="3"/>
      <c r="K30" s="3"/>
      <c r="L30" s="73"/>
      <c r="M30" s="73"/>
      <c r="N30" s="73"/>
      <c r="O30" s="73"/>
      <c r="P30" s="73"/>
      <c r="Q30" s="73"/>
      <c r="R30" s="73"/>
      <c r="S30" s="73"/>
      <c r="T30" s="73"/>
      <c r="U30" s="74"/>
      <c r="V30" s="31"/>
      <c r="W30" s="31"/>
      <c r="X30" s="31"/>
      <c r="Y30" s="83"/>
      <c r="Z30" s="83"/>
      <c r="AA30" s="83"/>
      <c r="AB30" s="83"/>
      <c r="AC30" s="83"/>
      <c r="AD30" s="83"/>
      <c r="AE30" s="83"/>
      <c r="AF30" s="83"/>
      <c r="AG30" s="83"/>
      <c r="AH30" s="74"/>
      <c r="AI30" s="42"/>
      <c r="AJ30" s="6"/>
      <c r="AK30" s="10"/>
    </row>
    <row r="31" spans="1:58" ht="18" customHeight="1">
      <c r="A31" s="3"/>
      <c r="B31" s="3"/>
      <c r="C31" s="200" t="s">
        <v>29</v>
      </c>
      <c r="D31" s="201"/>
      <c r="E31" s="201"/>
      <c r="F31" s="201"/>
      <c r="G31" s="201"/>
      <c r="H31" s="201"/>
      <c r="I31" s="202"/>
      <c r="J31" s="203"/>
      <c r="K31" s="129"/>
      <c r="L31" s="129"/>
      <c r="M31" s="129"/>
      <c r="N31" s="129"/>
      <c r="O31" s="129"/>
      <c r="P31" s="129"/>
      <c r="Q31" s="129"/>
      <c r="R31" s="129"/>
      <c r="S31" s="129"/>
      <c r="T31" s="129"/>
      <c r="U31" s="129"/>
      <c r="V31" s="129"/>
      <c r="W31" s="129"/>
      <c r="X31" s="129"/>
      <c r="Y31" s="129"/>
      <c r="Z31" s="129"/>
      <c r="AA31" s="129"/>
      <c r="AB31" s="129"/>
      <c r="AC31" s="129"/>
      <c r="AD31" s="129"/>
      <c r="AE31" s="129"/>
      <c r="AF31" s="129"/>
      <c r="AG31" s="129"/>
      <c r="AH31" s="204"/>
      <c r="AI31" s="42"/>
      <c r="AJ31" s="6"/>
      <c r="AK31" s="10"/>
    </row>
    <row r="32" spans="1:58">
      <c r="A32" s="3"/>
      <c r="B32" s="31"/>
      <c r="C32" s="84" t="s">
        <v>30</v>
      </c>
      <c r="D32" s="31"/>
      <c r="E32" s="31"/>
      <c r="F32" s="31"/>
      <c r="G32" s="31"/>
      <c r="H32" s="31"/>
      <c r="I32" s="31"/>
      <c r="J32" s="31"/>
      <c r="K32" s="31"/>
      <c r="L32" s="73"/>
      <c r="M32" s="73"/>
      <c r="N32" s="73"/>
      <c r="O32" s="73"/>
      <c r="P32" s="73"/>
      <c r="Q32" s="73"/>
      <c r="R32" s="73"/>
      <c r="S32" s="73"/>
      <c r="T32" s="73"/>
      <c r="U32" s="74"/>
      <c r="V32" s="3"/>
      <c r="W32" s="31"/>
      <c r="X32" s="31"/>
      <c r="Y32" s="82"/>
      <c r="Z32" s="82"/>
      <c r="AA32" s="82"/>
      <c r="AB32" s="82"/>
      <c r="AC32" s="82"/>
      <c r="AD32" s="82"/>
      <c r="AE32" s="82"/>
      <c r="AF32" s="82"/>
      <c r="AG32" s="82"/>
      <c r="AH32" s="74"/>
      <c r="AI32" s="42"/>
      <c r="AJ32" s="6"/>
      <c r="AK32" s="10"/>
    </row>
    <row r="33" spans="1:37" s="48" customFormat="1">
      <c r="A33" s="31"/>
      <c r="B33" s="31"/>
      <c r="C33" s="31"/>
      <c r="D33" s="31"/>
      <c r="E33" s="31"/>
      <c r="F33" s="31"/>
      <c r="G33" s="31"/>
      <c r="H33" s="31"/>
      <c r="I33" s="31"/>
      <c r="J33" s="31"/>
      <c r="K33" s="31"/>
      <c r="L33" s="73"/>
      <c r="M33" s="73"/>
      <c r="N33" s="73"/>
      <c r="O33" s="73"/>
      <c r="P33" s="73"/>
      <c r="Q33" s="73"/>
      <c r="R33" s="73"/>
      <c r="S33" s="73"/>
      <c r="T33" s="73"/>
      <c r="U33" s="74"/>
      <c r="V33" s="31"/>
      <c r="W33" s="31"/>
      <c r="X33" s="31"/>
      <c r="Y33" s="82"/>
      <c r="Z33" s="82"/>
      <c r="AA33" s="82"/>
      <c r="AB33" s="82"/>
      <c r="AC33" s="82"/>
      <c r="AD33" s="82"/>
      <c r="AE33" s="82"/>
      <c r="AF33" s="82"/>
      <c r="AG33" s="82"/>
      <c r="AH33" s="74"/>
      <c r="AI33" s="75"/>
      <c r="AJ33" s="76"/>
      <c r="AK33" s="77"/>
    </row>
    <row r="34" spans="1:37">
      <c r="A34" s="3" t="s">
        <v>31</v>
      </c>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42"/>
      <c r="AJ34" s="6" t="s">
        <v>32</v>
      </c>
      <c r="AK34" s="6"/>
    </row>
    <row r="35" spans="1:37">
      <c r="A35" s="3"/>
      <c r="B35" s="3" t="s">
        <v>137</v>
      </c>
      <c r="C35" s="3"/>
      <c r="D35" s="3"/>
      <c r="E35" s="3"/>
      <c r="F35" s="3"/>
      <c r="G35" s="3"/>
      <c r="H35" s="187" t="s">
        <v>69</v>
      </c>
      <c r="I35" s="188"/>
      <c r="J35" s="188"/>
      <c r="K35" s="188"/>
      <c r="L35" s="189"/>
      <c r="M35" s="6" t="str">
        <f>IF(H35="あり","※カラーバリエーションの詳細を以下にご記入ください","")</f>
        <v/>
      </c>
      <c r="N35" s="3"/>
      <c r="O35" s="3"/>
      <c r="P35" s="3"/>
      <c r="Q35" s="3"/>
      <c r="R35" s="3"/>
      <c r="S35" s="3"/>
      <c r="T35" s="3"/>
      <c r="U35" s="3"/>
      <c r="V35" s="3"/>
      <c r="W35" s="3"/>
      <c r="X35" s="3"/>
      <c r="Y35" s="3"/>
      <c r="Z35" s="3"/>
      <c r="AA35" s="3"/>
      <c r="AB35" s="3"/>
      <c r="AC35" s="3"/>
      <c r="AD35" s="3"/>
      <c r="AE35" s="3"/>
      <c r="AF35" s="3"/>
      <c r="AG35" s="3"/>
      <c r="AH35" s="3"/>
      <c r="AI35" s="42" t="str">
        <f>IF(H35="（選択してください）","★","")</f>
        <v>★</v>
      </c>
      <c r="AK35" s="6"/>
    </row>
    <row r="36" spans="1:37">
      <c r="A36" s="3"/>
      <c r="B36" s="51"/>
      <c r="C36" s="52"/>
      <c r="D36" s="52"/>
      <c r="E36" s="52"/>
      <c r="F36" s="52"/>
      <c r="G36" s="52"/>
      <c r="H36" s="47"/>
      <c r="I36" s="47"/>
      <c r="J36" s="47"/>
      <c r="K36" s="47"/>
      <c r="L36" s="47"/>
      <c r="M36" s="52"/>
      <c r="N36" s="52"/>
      <c r="O36" s="52"/>
      <c r="P36" s="52"/>
      <c r="Q36" s="52"/>
      <c r="R36" s="52"/>
      <c r="S36" s="52"/>
      <c r="T36" s="52"/>
      <c r="U36" s="52"/>
      <c r="V36" s="52"/>
      <c r="W36" s="52"/>
      <c r="X36" s="52"/>
      <c r="Y36" s="52"/>
      <c r="Z36" s="52"/>
      <c r="AA36" s="52"/>
      <c r="AB36" s="52"/>
      <c r="AC36" s="52"/>
      <c r="AD36" s="52"/>
      <c r="AE36" s="52"/>
      <c r="AF36" s="52"/>
      <c r="AG36" s="52"/>
      <c r="AH36" s="53"/>
      <c r="AI36" s="42" t="str">
        <f>IF(B36="","★","")</f>
        <v>★</v>
      </c>
      <c r="AJ36" s="6"/>
      <c r="AK36" s="10" t="s">
        <v>33</v>
      </c>
    </row>
    <row r="37" spans="1:37">
      <c r="A37" s="3"/>
      <c r="B37" s="57"/>
      <c r="C37" s="47"/>
      <c r="D37" s="47"/>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58"/>
      <c r="AI37" s="42"/>
      <c r="AJ37" s="6"/>
      <c r="AK37" s="10"/>
    </row>
    <row r="38" spans="1:37">
      <c r="A38" s="3"/>
      <c r="B38" s="57"/>
      <c r="C38" s="47"/>
      <c r="D38" s="47"/>
      <c r="E38" s="47"/>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58"/>
      <c r="AI38" s="42"/>
      <c r="AJ38" s="6"/>
      <c r="AK38" s="10"/>
    </row>
    <row r="39" spans="1:37">
      <c r="A39" s="3"/>
      <c r="B39" s="57"/>
      <c r="C39" s="47"/>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58"/>
      <c r="AI39" s="42"/>
      <c r="AJ39" s="6"/>
      <c r="AK39" s="10"/>
    </row>
    <row r="40" spans="1:37">
      <c r="A40" s="3"/>
      <c r="B40" s="54"/>
      <c r="C40" s="55"/>
      <c r="D40" s="55"/>
      <c r="E40" s="55"/>
      <c r="F40" s="55"/>
      <c r="G40" s="55"/>
      <c r="H40" s="55"/>
      <c r="I40" s="55"/>
      <c r="J40" s="55"/>
      <c r="K40" s="55"/>
      <c r="L40" s="55"/>
      <c r="M40" s="55"/>
      <c r="N40" s="55"/>
      <c r="O40" s="55"/>
      <c r="P40" s="55"/>
      <c r="Q40" s="55"/>
      <c r="R40" s="55"/>
      <c r="S40" s="55"/>
      <c r="T40" s="55"/>
      <c r="U40" s="55"/>
      <c r="V40" s="55"/>
      <c r="W40" s="55"/>
      <c r="X40" s="55"/>
      <c r="Y40" s="55"/>
      <c r="Z40" s="55"/>
      <c r="AA40" s="55"/>
      <c r="AB40" s="55"/>
      <c r="AC40" s="55"/>
      <c r="AD40" s="55"/>
      <c r="AE40" s="55"/>
      <c r="AF40" s="55"/>
      <c r="AG40" s="55"/>
      <c r="AH40" s="56"/>
      <c r="AI40" s="42"/>
      <c r="AJ40" s="6"/>
      <c r="AK40" s="10"/>
    </row>
    <row r="41" spans="1:37">
      <c r="A41" s="3" t="s">
        <v>34</v>
      </c>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42"/>
      <c r="AJ41" s="2" t="s">
        <v>35</v>
      </c>
    </row>
    <row r="42" spans="1:37">
      <c r="A42" s="3"/>
      <c r="B42" s="3" t="s">
        <v>36</v>
      </c>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42"/>
      <c r="AJ42" s="2"/>
    </row>
    <row r="43" spans="1:37">
      <c r="A43" s="3"/>
      <c r="B43" s="86"/>
      <c r="C43" s="3" t="s">
        <v>37</v>
      </c>
      <c r="D43" s="3"/>
      <c r="E43" s="3"/>
      <c r="F43" s="86"/>
      <c r="G43" s="3" t="s">
        <v>38</v>
      </c>
      <c r="H43" s="3"/>
      <c r="I43" s="3"/>
      <c r="J43" s="86"/>
      <c r="K43" s="3" t="s">
        <v>39</v>
      </c>
      <c r="L43" s="3"/>
      <c r="M43" s="3"/>
      <c r="N43" s="86"/>
      <c r="O43" s="3" t="s">
        <v>40</v>
      </c>
      <c r="P43" s="3"/>
      <c r="Q43" s="3"/>
      <c r="R43" s="86"/>
      <c r="S43" s="3" t="s">
        <v>41</v>
      </c>
      <c r="T43" s="3"/>
      <c r="U43" s="3"/>
      <c r="V43" s="86"/>
      <c r="W43" s="3" t="s">
        <v>42</v>
      </c>
      <c r="X43" s="3"/>
      <c r="Y43" s="3"/>
      <c r="Z43" s="86"/>
      <c r="AA43" s="3" t="s">
        <v>43</v>
      </c>
      <c r="AB43" s="3"/>
      <c r="AC43" s="3"/>
      <c r="AD43" s="86"/>
      <c r="AE43" s="3" t="s">
        <v>44</v>
      </c>
      <c r="AF43" s="3"/>
      <c r="AG43" s="3"/>
      <c r="AH43" s="3"/>
      <c r="AI43" s="42"/>
      <c r="AJ43" s="2"/>
    </row>
    <row r="44" spans="1:37">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42"/>
      <c r="AJ44" s="2"/>
    </row>
    <row r="45" spans="1:37">
      <c r="A45" s="3"/>
      <c r="B45" s="3" t="s">
        <v>45</v>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42"/>
      <c r="AJ45" s="2"/>
    </row>
    <row r="46" spans="1:37">
      <c r="A46" s="3"/>
      <c r="B46" s="86"/>
      <c r="C46" s="3" t="s">
        <v>46</v>
      </c>
      <c r="D46" s="3"/>
      <c r="E46" s="3"/>
      <c r="F46" s="86"/>
      <c r="G46" s="3" t="s">
        <v>47</v>
      </c>
      <c r="H46" s="3"/>
      <c r="I46" s="3"/>
      <c r="J46" s="86"/>
      <c r="K46" s="3" t="s">
        <v>48</v>
      </c>
      <c r="L46" s="3"/>
      <c r="M46" s="3"/>
      <c r="N46" s="86"/>
      <c r="O46" s="3" t="s">
        <v>49</v>
      </c>
      <c r="P46" s="3"/>
      <c r="Q46" s="3"/>
      <c r="R46" s="86"/>
      <c r="S46" s="3" t="s">
        <v>50</v>
      </c>
      <c r="T46" s="3"/>
      <c r="U46" s="3"/>
      <c r="V46" s="86"/>
      <c r="W46" s="3" t="s">
        <v>51</v>
      </c>
      <c r="X46" s="3"/>
      <c r="Y46" s="3"/>
      <c r="Z46" s="3"/>
      <c r="AA46" s="3"/>
      <c r="AB46" s="86"/>
      <c r="AC46" s="3" t="s">
        <v>52</v>
      </c>
      <c r="AD46" s="3"/>
      <c r="AE46" s="3"/>
      <c r="AF46" s="3"/>
      <c r="AG46" s="3"/>
      <c r="AH46" s="3"/>
      <c r="AI46" s="42"/>
      <c r="AJ46" s="2"/>
    </row>
    <row r="47" spans="1:37">
      <c r="A47" s="3"/>
      <c r="B47" s="86"/>
      <c r="C47" s="3" t="s">
        <v>53</v>
      </c>
      <c r="D47" s="3"/>
      <c r="E47" s="3"/>
      <c r="F47" s="86"/>
      <c r="G47" s="3" t="s">
        <v>54</v>
      </c>
      <c r="H47" s="3"/>
      <c r="I47" s="3"/>
      <c r="J47" s="86"/>
      <c r="K47" s="3" t="s">
        <v>55</v>
      </c>
      <c r="L47" s="3"/>
      <c r="M47" s="3"/>
      <c r="N47" s="86"/>
      <c r="O47" s="3" t="s">
        <v>56</v>
      </c>
      <c r="P47" s="3"/>
      <c r="Q47" s="3"/>
      <c r="R47" s="86"/>
      <c r="S47" s="3" t="s">
        <v>57</v>
      </c>
      <c r="T47" s="3"/>
      <c r="U47" s="3"/>
      <c r="V47" s="86"/>
      <c r="W47" s="3" t="s">
        <v>58</v>
      </c>
      <c r="X47" s="3"/>
      <c r="Y47" s="3"/>
      <c r="Z47" s="3"/>
      <c r="AA47" s="3"/>
      <c r="AB47" s="86"/>
      <c r="AC47" s="3" t="s">
        <v>59</v>
      </c>
      <c r="AD47" s="3"/>
      <c r="AE47" s="3"/>
      <c r="AF47" s="3"/>
      <c r="AG47" s="3"/>
      <c r="AH47" s="3"/>
      <c r="AI47" s="42"/>
      <c r="AJ47" s="2"/>
    </row>
    <row r="48" spans="1:37">
      <c r="A48" s="3"/>
      <c r="B48" s="86"/>
      <c r="C48" s="3" t="s">
        <v>60</v>
      </c>
      <c r="D48" s="3"/>
      <c r="E48" s="3"/>
      <c r="F48" s="86"/>
      <c r="G48" s="3" t="s">
        <v>61</v>
      </c>
      <c r="H48" s="3"/>
      <c r="I48" s="3"/>
      <c r="J48" s="86"/>
      <c r="K48" s="3" t="s">
        <v>62</v>
      </c>
      <c r="L48" s="3"/>
      <c r="M48" s="3"/>
      <c r="N48" s="86"/>
      <c r="O48" s="3" t="s">
        <v>63</v>
      </c>
      <c r="P48" s="3"/>
      <c r="Q48" s="3"/>
      <c r="R48" s="86"/>
      <c r="S48" s="3" t="s">
        <v>64</v>
      </c>
      <c r="T48" s="3"/>
      <c r="U48" s="3"/>
      <c r="V48" s="86"/>
      <c r="W48" s="3" t="s">
        <v>65</v>
      </c>
      <c r="X48" s="3"/>
      <c r="Y48" s="3"/>
      <c r="Z48" s="3"/>
      <c r="AA48" s="3"/>
      <c r="AB48" s="3"/>
      <c r="AC48" s="3"/>
      <c r="AD48" s="3"/>
      <c r="AE48" s="3"/>
      <c r="AF48" s="3"/>
      <c r="AG48" s="3"/>
      <c r="AH48" s="3"/>
      <c r="AI48" s="42"/>
      <c r="AJ48" s="2"/>
    </row>
    <row r="49" spans="1:47">
      <c r="A49" s="3" t="s">
        <v>66</v>
      </c>
      <c r="B49" s="3"/>
      <c r="C49" s="62"/>
      <c r="D49" s="62"/>
      <c r="E49" s="62"/>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42" t="str">
        <f>IF(B50="","★","")</f>
        <v>★</v>
      </c>
      <c r="AJ49" s="2" t="s">
        <v>204</v>
      </c>
      <c r="AK49" s="6"/>
      <c r="AU49" s="60"/>
    </row>
    <row r="50" spans="1:47">
      <c r="A50" s="3"/>
      <c r="B50" s="197"/>
      <c r="C50" s="198"/>
      <c r="D50" s="198"/>
      <c r="E50" s="198"/>
      <c r="F50" s="198"/>
      <c r="G50" s="198"/>
      <c r="H50" s="198"/>
      <c r="I50" s="198"/>
      <c r="J50" s="198"/>
      <c r="K50" s="198"/>
      <c r="L50" s="198"/>
      <c r="M50" s="198"/>
      <c r="N50" s="198"/>
      <c r="O50" s="198"/>
      <c r="P50" s="198"/>
      <c r="Q50" s="198"/>
      <c r="R50" s="198"/>
      <c r="S50" s="198"/>
      <c r="T50" s="198"/>
      <c r="U50" s="198"/>
      <c r="V50" s="198"/>
      <c r="W50" s="198"/>
      <c r="X50" s="198"/>
      <c r="Y50" s="198"/>
      <c r="Z50" s="198"/>
      <c r="AA50" s="198"/>
      <c r="AB50" s="198"/>
      <c r="AC50" s="198"/>
      <c r="AD50" s="198"/>
      <c r="AE50" s="198"/>
      <c r="AF50" s="198"/>
      <c r="AG50" s="198"/>
      <c r="AH50" s="199"/>
      <c r="AI50" s="42" t="str">
        <f>IF(OR(H24="食品・飲料",H24="モノ"),IF(B50="","★",""),"")</f>
        <v/>
      </c>
      <c r="AJ50" s="6"/>
      <c r="AK50" s="10" t="s">
        <v>67</v>
      </c>
    </row>
    <row r="51" spans="1:47">
      <c r="A51" s="3" t="s">
        <v>68</v>
      </c>
      <c r="B51" s="3"/>
      <c r="C51" s="3"/>
      <c r="D51" s="3"/>
      <c r="E51" s="3"/>
      <c r="F51" s="3"/>
      <c r="G51" s="3"/>
      <c r="H51" s="3"/>
      <c r="I51" s="3"/>
      <c r="J51" s="140" t="s">
        <v>69</v>
      </c>
      <c r="K51" s="141"/>
      <c r="L51" s="141"/>
      <c r="M51" s="141"/>
      <c r="N51" s="141"/>
      <c r="O51" s="141"/>
      <c r="P51" s="63"/>
      <c r="Q51" s="63"/>
      <c r="R51" s="63"/>
      <c r="S51" s="63"/>
      <c r="T51" s="63"/>
      <c r="U51" s="63"/>
      <c r="V51" s="63"/>
      <c r="W51" s="63"/>
      <c r="X51" s="63"/>
      <c r="Y51" s="63"/>
      <c r="Z51" s="63"/>
      <c r="AA51" s="63"/>
      <c r="AB51" s="63"/>
      <c r="AC51" s="63"/>
      <c r="AD51" s="63"/>
      <c r="AE51" s="63"/>
      <c r="AF51" s="63"/>
      <c r="AG51" s="63"/>
      <c r="AH51" s="64"/>
      <c r="AI51" s="42" t="str">
        <f t="shared" ref="AI51:AI59" si="0">IF(J51="（選択してください）","★","")</f>
        <v>★</v>
      </c>
      <c r="AJ51" s="6" t="s">
        <v>70</v>
      </c>
      <c r="AK51" s="4"/>
    </row>
    <row r="52" spans="1:47">
      <c r="A52" s="3" t="s">
        <v>71</v>
      </c>
      <c r="B52" s="3"/>
      <c r="C52" s="3"/>
      <c r="D52" s="3"/>
      <c r="E52" s="3"/>
      <c r="F52" s="3"/>
      <c r="G52" s="3"/>
      <c r="H52" s="3"/>
      <c r="I52" s="3"/>
      <c r="J52" s="140" t="s">
        <v>69</v>
      </c>
      <c r="K52" s="141"/>
      <c r="L52" s="141"/>
      <c r="M52" s="141"/>
      <c r="N52" s="141"/>
      <c r="O52" s="142"/>
      <c r="P52" s="88" t="s">
        <v>102</v>
      </c>
      <c r="Q52" s="89"/>
      <c r="R52" s="89"/>
      <c r="S52" s="89"/>
      <c r="T52" s="89"/>
      <c r="U52" s="89"/>
      <c r="V52" s="89"/>
      <c r="W52" s="89"/>
      <c r="X52" s="89"/>
      <c r="Y52" s="89"/>
      <c r="Z52" s="89"/>
      <c r="AA52" s="89"/>
      <c r="AB52" s="89"/>
      <c r="AC52" s="89"/>
      <c r="AD52" s="89"/>
      <c r="AE52" s="89"/>
      <c r="AF52" s="89"/>
      <c r="AG52" s="89"/>
      <c r="AH52" s="90" t="s">
        <v>136</v>
      </c>
      <c r="AI52" s="42" t="str">
        <f>IF(J52="（選択してください）","★","")</f>
        <v>★</v>
      </c>
      <c r="AJ52" s="6" t="s">
        <v>72</v>
      </c>
      <c r="AK52" s="4"/>
    </row>
    <row r="53" spans="1:47">
      <c r="A53" s="3" t="s">
        <v>73</v>
      </c>
      <c r="B53" s="3"/>
      <c r="C53" s="3"/>
      <c r="D53" s="3"/>
      <c r="E53" s="3"/>
      <c r="F53" s="3"/>
      <c r="G53" s="3"/>
      <c r="H53" s="3"/>
      <c r="I53" s="3"/>
      <c r="J53" s="140" t="s">
        <v>69</v>
      </c>
      <c r="K53" s="141"/>
      <c r="L53" s="141"/>
      <c r="M53" s="141"/>
      <c r="N53" s="141"/>
      <c r="O53" s="142"/>
      <c r="P53" s="20" t="s">
        <v>135</v>
      </c>
      <c r="Q53" s="91"/>
      <c r="R53" s="91"/>
      <c r="S53" s="91"/>
      <c r="T53" s="91"/>
      <c r="U53" s="92" t="s">
        <v>136</v>
      </c>
      <c r="V53" s="6" t="s">
        <v>139</v>
      </c>
      <c r="W53" s="91"/>
      <c r="X53" s="91"/>
      <c r="Y53" s="91"/>
      <c r="Z53" s="91"/>
      <c r="AA53" s="91"/>
      <c r="AB53" s="91"/>
      <c r="AC53" s="91"/>
      <c r="AD53" s="91"/>
      <c r="AE53" s="91"/>
      <c r="AF53" s="91"/>
      <c r="AG53" s="91"/>
      <c r="AH53" s="92"/>
      <c r="AI53" s="42" t="str">
        <f t="shared" si="0"/>
        <v>★</v>
      </c>
      <c r="AJ53" s="6" t="s">
        <v>74</v>
      </c>
      <c r="AK53" s="4"/>
    </row>
    <row r="54" spans="1:47">
      <c r="A54" s="3" t="s">
        <v>75</v>
      </c>
      <c r="B54" s="3"/>
      <c r="C54" s="3"/>
      <c r="D54" s="3"/>
      <c r="E54" s="3"/>
      <c r="F54" s="3"/>
      <c r="G54" s="3"/>
      <c r="H54" s="3"/>
      <c r="I54" s="3"/>
      <c r="J54" s="192" t="s">
        <v>69</v>
      </c>
      <c r="K54" s="193"/>
      <c r="L54" s="193"/>
      <c r="M54" s="193"/>
      <c r="N54" s="193"/>
      <c r="O54" s="194"/>
      <c r="P54" s="18" t="s">
        <v>135</v>
      </c>
      <c r="Q54" s="91"/>
      <c r="R54" s="91"/>
      <c r="S54" s="91"/>
      <c r="T54" s="91"/>
      <c r="U54" s="91"/>
      <c r="V54" s="91"/>
      <c r="W54" s="91"/>
      <c r="X54" s="91"/>
      <c r="Y54" s="91"/>
      <c r="Z54" s="91"/>
      <c r="AA54" s="91"/>
      <c r="AB54" s="91"/>
      <c r="AC54" s="91"/>
      <c r="AD54" s="91"/>
      <c r="AE54" s="91"/>
      <c r="AF54" s="91"/>
      <c r="AG54" s="91"/>
      <c r="AH54" s="92" t="s">
        <v>136</v>
      </c>
      <c r="AI54" s="42" t="str">
        <f t="shared" si="0"/>
        <v>★</v>
      </c>
      <c r="AJ54" s="6" t="s">
        <v>76</v>
      </c>
      <c r="AK54" s="4"/>
    </row>
    <row r="55" spans="1:47">
      <c r="A55" s="3" t="s">
        <v>77</v>
      </c>
      <c r="B55" s="3"/>
      <c r="C55" s="3"/>
      <c r="D55" s="3"/>
      <c r="E55" s="3"/>
      <c r="F55" s="3"/>
      <c r="G55" s="3"/>
      <c r="H55" s="3"/>
      <c r="I55" s="3"/>
      <c r="J55" s="164" t="s">
        <v>69</v>
      </c>
      <c r="K55" s="165"/>
      <c r="L55" s="165"/>
      <c r="M55" s="165"/>
      <c r="N55" s="165"/>
      <c r="O55" s="166"/>
      <c r="P55" s="18"/>
      <c r="Q55" s="59"/>
      <c r="R55" s="59"/>
      <c r="S55" s="59"/>
      <c r="T55" s="59"/>
      <c r="U55" s="59"/>
      <c r="V55" s="59"/>
      <c r="W55" s="59"/>
      <c r="X55" s="59"/>
      <c r="Y55" s="59"/>
      <c r="Z55" s="59"/>
      <c r="AA55" s="59"/>
      <c r="AB55" s="59"/>
      <c r="AC55" s="59"/>
      <c r="AD55" s="59"/>
      <c r="AE55" s="59"/>
      <c r="AF55" s="59"/>
      <c r="AG55" s="59"/>
      <c r="AH55" s="19"/>
      <c r="AI55" s="42" t="str">
        <f t="shared" si="0"/>
        <v>★</v>
      </c>
      <c r="AJ55" s="6" t="s">
        <v>78</v>
      </c>
      <c r="AK55" s="4"/>
    </row>
    <row r="56" spans="1:47">
      <c r="A56" s="3" t="s">
        <v>244</v>
      </c>
      <c r="B56" s="3"/>
      <c r="C56" s="3"/>
      <c r="D56" s="3"/>
      <c r="E56" s="3"/>
      <c r="F56" s="3"/>
      <c r="G56" s="3"/>
      <c r="H56" s="3"/>
      <c r="I56" s="3"/>
      <c r="J56" s="159" t="s">
        <v>69</v>
      </c>
      <c r="K56" s="160"/>
      <c r="L56" s="160"/>
      <c r="M56" s="160"/>
      <c r="N56" s="160"/>
      <c r="O56" s="161"/>
      <c r="P56" s="3"/>
      <c r="Q56" s="87"/>
      <c r="R56" s="87"/>
      <c r="S56" s="87"/>
      <c r="T56" s="87"/>
      <c r="U56" s="87"/>
      <c r="V56" s="87"/>
      <c r="W56" s="87"/>
      <c r="X56" s="87"/>
      <c r="Y56" s="87"/>
      <c r="Z56" s="87"/>
      <c r="AA56" s="87"/>
      <c r="AB56" s="87"/>
      <c r="AC56" s="87"/>
      <c r="AD56" s="87"/>
      <c r="AE56" s="87"/>
      <c r="AF56" s="87"/>
      <c r="AG56" s="87"/>
      <c r="AH56" s="3"/>
      <c r="AI56" s="42" t="str">
        <f t="shared" si="0"/>
        <v>★</v>
      </c>
      <c r="AJ56" s="6" t="s">
        <v>225</v>
      </c>
      <c r="AK56" s="4"/>
    </row>
    <row r="57" spans="1:47">
      <c r="A57" s="3" t="s">
        <v>226</v>
      </c>
      <c r="B57" s="3"/>
      <c r="C57" s="3"/>
      <c r="D57" s="3"/>
      <c r="E57" s="3"/>
      <c r="F57" s="3"/>
      <c r="G57" s="3"/>
      <c r="H57" s="3"/>
      <c r="I57" s="3"/>
      <c r="J57" s="176" t="s">
        <v>69</v>
      </c>
      <c r="K57" s="177"/>
      <c r="L57" s="177"/>
      <c r="M57" s="177"/>
      <c r="N57" s="177"/>
      <c r="O57" s="177"/>
      <c r="P57" s="93"/>
      <c r="Q57" s="87"/>
      <c r="R57" s="87"/>
      <c r="S57" s="87"/>
      <c r="T57" s="87"/>
      <c r="U57" s="87"/>
      <c r="V57" s="87"/>
      <c r="W57" s="87"/>
      <c r="X57" s="87"/>
      <c r="Y57" s="87"/>
      <c r="Z57" s="87"/>
      <c r="AA57" s="87"/>
      <c r="AB57" s="87"/>
      <c r="AC57" s="87"/>
      <c r="AD57" s="87"/>
      <c r="AE57" s="87"/>
      <c r="AF57" s="87"/>
      <c r="AG57" s="87"/>
      <c r="AH57" s="3"/>
      <c r="AI57" s="42" t="str">
        <f t="shared" si="0"/>
        <v>★</v>
      </c>
      <c r="AJ57" s="6" t="s">
        <v>232</v>
      </c>
      <c r="AK57" s="4"/>
    </row>
    <row r="58" spans="1:47">
      <c r="A58" s="3" t="s">
        <v>227</v>
      </c>
      <c r="B58" s="3"/>
      <c r="C58" s="3"/>
      <c r="D58" s="3"/>
      <c r="E58" s="3"/>
      <c r="F58" s="3"/>
      <c r="G58" s="3"/>
      <c r="H58" s="3"/>
      <c r="I58" s="3"/>
      <c r="J58" s="140" t="s">
        <v>69</v>
      </c>
      <c r="K58" s="141"/>
      <c r="L58" s="141"/>
      <c r="M58" s="141"/>
      <c r="N58" s="141"/>
      <c r="O58" s="142"/>
      <c r="P58" s="3"/>
      <c r="Q58" s="3"/>
      <c r="R58" s="3"/>
      <c r="T58" s="3"/>
      <c r="U58" s="3"/>
      <c r="V58" s="3"/>
      <c r="W58" s="3"/>
      <c r="X58" s="3"/>
      <c r="Y58" s="3"/>
      <c r="Z58" s="3"/>
      <c r="AA58" s="3"/>
      <c r="AB58" s="29"/>
      <c r="AC58" s="29"/>
      <c r="AD58" s="29"/>
      <c r="AE58" s="29"/>
      <c r="AF58" s="29"/>
      <c r="AG58" s="29"/>
      <c r="AH58" s="29"/>
      <c r="AI58" s="42" t="str">
        <f t="shared" si="0"/>
        <v>★</v>
      </c>
      <c r="AJ58" s="2" t="s">
        <v>233</v>
      </c>
      <c r="AK58" s="4"/>
    </row>
    <row r="59" spans="1:47">
      <c r="A59" s="3" t="s">
        <v>228</v>
      </c>
      <c r="B59" s="3"/>
      <c r="C59" s="3"/>
      <c r="D59" s="3"/>
      <c r="E59" s="3"/>
      <c r="F59" s="3"/>
      <c r="G59" s="3"/>
      <c r="H59" s="3"/>
      <c r="I59" s="3"/>
      <c r="J59" s="140" t="s">
        <v>69</v>
      </c>
      <c r="K59" s="141"/>
      <c r="L59" s="141"/>
      <c r="M59" s="141"/>
      <c r="N59" s="141"/>
      <c r="O59" s="142"/>
      <c r="P59" s="3"/>
      <c r="Q59" s="3"/>
      <c r="R59" s="3"/>
      <c r="S59" s="3"/>
      <c r="T59" s="3"/>
      <c r="U59" s="3"/>
      <c r="V59" s="3"/>
      <c r="W59" s="3"/>
      <c r="X59" s="3"/>
      <c r="Y59" s="3"/>
      <c r="Z59" s="3"/>
      <c r="AA59" s="3"/>
      <c r="AB59" s="29"/>
      <c r="AC59" s="29"/>
      <c r="AD59" s="29"/>
      <c r="AE59" s="29"/>
      <c r="AF59" s="29"/>
      <c r="AG59" s="29"/>
      <c r="AH59" s="29"/>
      <c r="AI59" s="42" t="str">
        <f t="shared" si="0"/>
        <v>★</v>
      </c>
      <c r="AJ59" s="2" t="s">
        <v>234</v>
      </c>
      <c r="AK59" s="4"/>
    </row>
    <row r="60" spans="1:47">
      <c r="A60" s="23" t="s">
        <v>229</v>
      </c>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42"/>
      <c r="AJ60" s="2" t="s">
        <v>235</v>
      </c>
    </row>
    <row r="61" spans="1:47">
      <c r="A61" s="23"/>
      <c r="B61" s="167"/>
      <c r="C61" s="168"/>
      <c r="D61" s="168"/>
      <c r="E61" s="168"/>
      <c r="F61" s="168"/>
      <c r="G61" s="168"/>
      <c r="H61" s="168"/>
      <c r="I61" s="168"/>
      <c r="J61" s="168"/>
      <c r="K61" s="168"/>
      <c r="L61" s="168"/>
      <c r="M61" s="168"/>
      <c r="N61" s="168"/>
      <c r="O61" s="168"/>
      <c r="P61" s="168"/>
      <c r="Q61" s="168"/>
      <c r="R61" s="168"/>
      <c r="S61" s="168"/>
      <c r="T61" s="168"/>
      <c r="U61" s="168"/>
      <c r="V61" s="168"/>
      <c r="W61" s="168"/>
      <c r="X61" s="168"/>
      <c r="Y61" s="168"/>
      <c r="Z61" s="168"/>
      <c r="AA61" s="168"/>
      <c r="AB61" s="168"/>
      <c r="AC61" s="168"/>
      <c r="AD61" s="168"/>
      <c r="AE61" s="168"/>
      <c r="AF61" s="168"/>
      <c r="AG61" s="168"/>
      <c r="AH61" s="169"/>
      <c r="AI61" s="42" t="str">
        <f>IF(B61="","★","")</f>
        <v>★</v>
      </c>
      <c r="AJ61" s="21"/>
      <c r="AK61" s="71" t="s">
        <v>134</v>
      </c>
    </row>
    <row r="62" spans="1:47">
      <c r="A62" s="23"/>
      <c r="B62" s="170"/>
      <c r="C62" s="171"/>
      <c r="D62" s="171"/>
      <c r="E62" s="171"/>
      <c r="F62" s="171"/>
      <c r="G62" s="171"/>
      <c r="H62" s="171"/>
      <c r="I62" s="171"/>
      <c r="J62" s="171"/>
      <c r="K62" s="171"/>
      <c r="L62" s="171"/>
      <c r="M62" s="171"/>
      <c r="N62" s="171"/>
      <c r="O62" s="171"/>
      <c r="P62" s="171"/>
      <c r="Q62" s="171"/>
      <c r="R62" s="171"/>
      <c r="S62" s="171"/>
      <c r="T62" s="171"/>
      <c r="U62" s="171"/>
      <c r="V62" s="171"/>
      <c r="W62" s="171"/>
      <c r="X62" s="171"/>
      <c r="Y62" s="171"/>
      <c r="Z62" s="171"/>
      <c r="AA62" s="171"/>
      <c r="AB62" s="171"/>
      <c r="AC62" s="171"/>
      <c r="AD62" s="171"/>
      <c r="AE62" s="171"/>
      <c r="AF62" s="171"/>
      <c r="AG62" s="171"/>
      <c r="AH62" s="172"/>
      <c r="AI62" s="42"/>
      <c r="AJ62" s="2"/>
      <c r="AK62" s="72" t="s">
        <v>133</v>
      </c>
    </row>
    <row r="63" spans="1:47">
      <c r="A63" s="23"/>
      <c r="B63" s="170"/>
      <c r="C63" s="171"/>
      <c r="D63" s="171"/>
      <c r="E63" s="171"/>
      <c r="F63" s="171"/>
      <c r="G63" s="171"/>
      <c r="H63" s="171"/>
      <c r="I63" s="171"/>
      <c r="J63" s="171"/>
      <c r="K63" s="171"/>
      <c r="L63" s="171"/>
      <c r="M63" s="171"/>
      <c r="N63" s="171"/>
      <c r="O63" s="171"/>
      <c r="P63" s="171"/>
      <c r="Q63" s="171"/>
      <c r="R63" s="171"/>
      <c r="S63" s="171"/>
      <c r="T63" s="171"/>
      <c r="U63" s="171"/>
      <c r="V63" s="171"/>
      <c r="W63" s="171"/>
      <c r="X63" s="171"/>
      <c r="Y63" s="171"/>
      <c r="Z63" s="171"/>
      <c r="AA63" s="171"/>
      <c r="AB63" s="171"/>
      <c r="AC63" s="171"/>
      <c r="AD63" s="171"/>
      <c r="AE63" s="171"/>
      <c r="AF63" s="171"/>
      <c r="AG63" s="171"/>
      <c r="AH63" s="172"/>
      <c r="AI63" s="42"/>
      <c r="AJ63" s="2"/>
    </row>
    <row r="64" spans="1:47">
      <c r="A64" s="23"/>
      <c r="B64" s="170"/>
      <c r="C64" s="171"/>
      <c r="D64" s="171"/>
      <c r="E64" s="171"/>
      <c r="F64" s="171"/>
      <c r="G64" s="171"/>
      <c r="H64" s="171"/>
      <c r="I64" s="171"/>
      <c r="J64" s="171"/>
      <c r="K64" s="171"/>
      <c r="L64" s="171"/>
      <c r="M64" s="171"/>
      <c r="N64" s="171"/>
      <c r="O64" s="171"/>
      <c r="P64" s="171"/>
      <c r="Q64" s="171"/>
      <c r="R64" s="171"/>
      <c r="S64" s="171"/>
      <c r="T64" s="171"/>
      <c r="U64" s="171"/>
      <c r="V64" s="171"/>
      <c r="W64" s="171"/>
      <c r="X64" s="171"/>
      <c r="Y64" s="171"/>
      <c r="Z64" s="171"/>
      <c r="AA64" s="171"/>
      <c r="AB64" s="171"/>
      <c r="AC64" s="171"/>
      <c r="AD64" s="171"/>
      <c r="AE64" s="171"/>
      <c r="AF64" s="171"/>
      <c r="AG64" s="171"/>
      <c r="AH64" s="172"/>
      <c r="AI64" s="42"/>
      <c r="AJ64" s="2"/>
    </row>
    <row r="65" spans="1:47">
      <c r="A65" s="23"/>
      <c r="B65" s="170"/>
      <c r="C65" s="171"/>
      <c r="D65" s="171"/>
      <c r="E65" s="171"/>
      <c r="F65" s="171"/>
      <c r="G65" s="171"/>
      <c r="H65" s="171"/>
      <c r="I65" s="171"/>
      <c r="J65" s="171"/>
      <c r="K65" s="171"/>
      <c r="L65" s="171"/>
      <c r="M65" s="171"/>
      <c r="N65" s="171"/>
      <c r="O65" s="171"/>
      <c r="P65" s="171"/>
      <c r="Q65" s="171"/>
      <c r="R65" s="171"/>
      <c r="S65" s="171"/>
      <c r="T65" s="171"/>
      <c r="U65" s="171"/>
      <c r="V65" s="171"/>
      <c r="W65" s="171"/>
      <c r="X65" s="171"/>
      <c r="Y65" s="171"/>
      <c r="Z65" s="171"/>
      <c r="AA65" s="171"/>
      <c r="AB65" s="171"/>
      <c r="AC65" s="171"/>
      <c r="AD65" s="171"/>
      <c r="AE65" s="171"/>
      <c r="AF65" s="171"/>
      <c r="AG65" s="171"/>
      <c r="AH65" s="172"/>
      <c r="AI65" s="42"/>
      <c r="AJ65" s="2"/>
    </row>
    <row r="66" spans="1:47">
      <c r="A66" s="23"/>
      <c r="B66" s="170"/>
      <c r="C66" s="171"/>
      <c r="D66" s="171"/>
      <c r="E66" s="171"/>
      <c r="F66" s="171"/>
      <c r="G66" s="171"/>
      <c r="H66" s="171"/>
      <c r="I66" s="171"/>
      <c r="J66" s="171"/>
      <c r="K66" s="171"/>
      <c r="L66" s="171"/>
      <c r="M66" s="171"/>
      <c r="N66" s="171"/>
      <c r="O66" s="171"/>
      <c r="P66" s="171"/>
      <c r="Q66" s="171"/>
      <c r="R66" s="171"/>
      <c r="S66" s="171"/>
      <c r="T66" s="171"/>
      <c r="U66" s="171"/>
      <c r="V66" s="171"/>
      <c r="W66" s="171"/>
      <c r="X66" s="171"/>
      <c r="Y66" s="171"/>
      <c r="Z66" s="171"/>
      <c r="AA66" s="171"/>
      <c r="AB66" s="171"/>
      <c r="AC66" s="171"/>
      <c r="AD66" s="171"/>
      <c r="AE66" s="171"/>
      <c r="AF66" s="171"/>
      <c r="AG66" s="171"/>
      <c r="AH66" s="172"/>
      <c r="AI66" s="42"/>
      <c r="AJ66" s="2"/>
    </row>
    <row r="67" spans="1:47">
      <c r="A67" s="23"/>
      <c r="B67" s="170"/>
      <c r="C67" s="171"/>
      <c r="D67" s="171"/>
      <c r="E67" s="171"/>
      <c r="F67" s="171"/>
      <c r="G67" s="171"/>
      <c r="H67" s="171"/>
      <c r="I67" s="171"/>
      <c r="J67" s="171"/>
      <c r="K67" s="171"/>
      <c r="L67" s="171"/>
      <c r="M67" s="171"/>
      <c r="N67" s="171"/>
      <c r="O67" s="171"/>
      <c r="P67" s="171"/>
      <c r="Q67" s="171"/>
      <c r="R67" s="171"/>
      <c r="S67" s="171"/>
      <c r="T67" s="171"/>
      <c r="U67" s="171"/>
      <c r="V67" s="171"/>
      <c r="W67" s="171"/>
      <c r="X67" s="171"/>
      <c r="Y67" s="171"/>
      <c r="Z67" s="171"/>
      <c r="AA67" s="171"/>
      <c r="AB67" s="171"/>
      <c r="AC67" s="171"/>
      <c r="AD67" s="171"/>
      <c r="AE67" s="171"/>
      <c r="AF67" s="171"/>
      <c r="AG67" s="171"/>
      <c r="AH67" s="172"/>
      <c r="AI67" s="42"/>
      <c r="AJ67" s="2"/>
    </row>
    <row r="68" spans="1:47">
      <c r="A68" s="23"/>
      <c r="B68" s="170"/>
      <c r="C68" s="171"/>
      <c r="D68" s="171"/>
      <c r="E68" s="171"/>
      <c r="F68" s="171"/>
      <c r="G68" s="171"/>
      <c r="H68" s="171"/>
      <c r="I68" s="171"/>
      <c r="J68" s="171"/>
      <c r="K68" s="171"/>
      <c r="L68" s="171"/>
      <c r="M68" s="171"/>
      <c r="N68" s="171"/>
      <c r="O68" s="171"/>
      <c r="P68" s="171"/>
      <c r="Q68" s="171"/>
      <c r="R68" s="171"/>
      <c r="S68" s="171"/>
      <c r="T68" s="171"/>
      <c r="U68" s="171"/>
      <c r="V68" s="171"/>
      <c r="W68" s="171"/>
      <c r="X68" s="171"/>
      <c r="Y68" s="171"/>
      <c r="Z68" s="171"/>
      <c r="AA68" s="171"/>
      <c r="AB68" s="171"/>
      <c r="AC68" s="171"/>
      <c r="AD68" s="171"/>
      <c r="AE68" s="171"/>
      <c r="AF68" s="171"/>
      <c r="AG68" s="171"/>
      <c r="AH68" s="172"/>
      <c r="AI68" s="42"/>
      <c r="AJ68" s="2"/>
    </row>
    <row r="69" spans="1:47">
      <c r="A69" s="23"/>
      <c r="B69" s="170"/>
      <c r="C69" s="171"/>
      <c r="D69" s="171"/>
      <c r="E69" s="171"/>
      <c r="F69" s="171"/>
      <c r="G69" s="171"/>
      <c r="H69" s="171"/>
      <c r="I69" s="171"/>
      <c r="J69" s="171"/>
      <c r="K69" s="171"/>
      <c r="L69" s="171"/>
      <c r="M69" s="171"/>
      <c r="N69" s="171"/>
      <c r="O69" s="171"/>
      <c r="P69" s="171"/>
      <c r="Q69" s="171"/>
      <c r="R69" s="171"/>
      <c r="S69" s="171"/>
      <c r="T69" s="171"/>
      <c r="U69" s="171"/>
      <c r="V69" s="171"/>
      <c r="W69" s="171"/>
      <c r="X69" s="171"/>
      <c r="Y69" s="171"/>
      <c r="Z69" s="171"/>
      <c r="AA69" s="171"/>
      <c r="AB69" s="171"/>
      <c r="AC69" s="171"/>
      <c r="AD69" s="171"/>
      <c r="AE69" s="171"/>
      <c r="AF69" s="171"/>
      <c r="AG69" s="171"/>
      <c r="AH69" s="172"/>
      <c r="AI69" s="42"/>
      <c r="AJ69" s="2"/>
    </row>
    <row r="70" spans="1:47">
      <c r="A70" s="23"/>
      <c r="B70" s="170"/>
      <c r="C70" s="171"/>
      <c r="D70" s="171"/>
      <c r="E70" s="171"/>
      <c r="F70" s="171"/>
      <c r="G70" s="171"/>
      <c r="H70" s="171"/>
      <c r="I70" s="171"/>
      <c r="J70" s="171"/>
      <c r="K70" s="171"/>
      <c r="L70" s="171"/>
      <c r="M70" s="171"/>
      <c r="N70" s="171"/>
      <c r="O70" s="171"/>
      <c r="P70" s="171"/>
      <c r="Q70" s="171"/>
      <c r="R70" s="171"/>
      <c r="S70" s="171"/>
      <c r="T70" s="171"/>
      <c r="U70" s="171"/>
      <c r="V70" s="171"/>
      <c r="W70" s="171"/>
      <c r="X70" s="171"/>
      <c r="Y70" s="171"/>
      <c r="Z70" s="171"/>
      <c r="AA70" s="171"/>
      <c r="AB70" s="171"/>
      <c r="AC70" s="171"/>
      <c r="AD70" s="171"/>
      <c r="AE70" s="171"/>
      <c r="AF70" s="171"/>
      <c r="AG70" s="171"/>
      <c r="AH70" s="172"/>
      <c r="AI70" s="42"/>
      <c r="AJ70" s="2"/>
    </row>
    <row r="71" spans="1:47">
      <c r="A71" s="23"/>
      <c r="B71" s="173"/>
      <c r="C71" s="174"/>
      <c r="D71" s="174"/>
      <c r="E71" s="174"/>
      <c r="F71" s="174"/>
      <c r="G71" s="174"/>
      <c r="H71" s="174"/>
      <c r="I71" s="174"/>
      <c r="J71" s="174"/>
      <c r="K71" s="174"/>
      <c r="L71" s="174"/>
      <c r="M71" s="174"/>
      <c r="N71" s="174"/>
      <c r="O71" s="174"/>
      <c r="P71" s="174"/>
      <c r="Q71" s="174"/>
      <c r="R71" s="174"/>
      <c r="S71" s="174"/>
      <c r="T71" s="174"/>
      <c r="U71" s="174"/>
      <c r="V71" s="174"/>
      <c r="W71" s="174"/>
      <c r="X71" s="174"/>
      <c r="Y71" s="174"/>
      <c r="Z71" s="174"/>
      <c r="AA71" s="174"/>
      <c r="AB71" s="174"/>
      <c r="AC71" s="174"/>
      <c r="AD71" s="174"/>
      <c r="AE71" s="174"/>
      <c r="AF71" s="174"/>
      <c r="AG71" s="174"/>
      <c r="AH71" s="175"/>
      <c r="AI71" s="42"/>
    </row>
    <row r="72" spans="1:47">
      <c r="A72" s="3" t="s">
        <v>230</v>
      </c>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42"/>
      <c r="AJ72" s="24" t="s">
        <v>236</v>
      </c>
      <c r="AK72" s="4"/>
    </row>
    <row r="73" spans="1:47">
      <c r="A73" s="3"/>
      <c r="B73" s="131"/>
      <c r="C73" s="132"/>
      <c r="D73" s="132"/>
      <c r="E73" s="132"/>
      <c r="F73" s="132"/>
      <c r="G73" s="132"/>
      <c r="H73" s="132"/>
      <c r="I73" s="132"/>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3"/>
      <c r="AI73" s="42" t="str">
        <f>IF(B73="","★","")</f>
        <v>★</v>
      </c>
      <c r="AJ73" s="4"/>
      <c r="AK73" s="10" t="s">
        <v>82</v>
      </c>
    </row>
    <row r="74" spans="1:47">
      <c r="A74" s="3"/>
      <c r="B74" s="134"/>
      <c r="C74" s="135"/>
      <c r="D74" s="135"/>
      <c r="E74" s="135"/>
      <c r="F74" s="135"/>
      <c r="G74" s="135"/>
      <c r="H74" s="135"/>
      <c r="I74" s="135"/>
      <c r="J74" s="135"/>
      <c r="K74" s="135"/>
      <c r="L74" s="135"/>
      <c r="M74" s="135"/>
      <c r="N74" s="135"/>
      <c r="O74" s="135"/>
      <c r="P74" s="135"/>
      <c r="Q74" s="135"/>
      <c r="R74" s="135"/>
      <c r="S74" s="135"/>
      <c r="T74" s="135"/>
      <c r="U74" s="135"/>
      <c r="V74" s="135"/>
      <c r="W74" s="135"/>
      <c r="X74" s="135"/>
      <c r="Y74" s="135"/>
      <c r="Z74" s="135"/>
      <c r="AA74" s="135"/>
      <c r="AB74" s="135"/>
      <c r="AC74" s="135"/>
      <c r="AD74" s="135"/>
      <c r="AE74" s="135"/>
      <c r="AF74" s="135"/>
      <c r="AG74" s="135"/>
      <c r="AH74" s="136"/>
      <c r="AI74" s="42"/>
      <c r="AJ74" s="4"/>
      <c r="AK74" s="10" t="s">
        <v>205</v>
      </c>
    </row>
    <row r="75" spans="1:47">
      <c r="A75" s="3"/>
      <c r="B75" s="134"/>
      <c r="C75" s="135"/>
      <c r="D75" s="135"/>
      <c r="E75" s="135"/>
      <c r="F75" s="135"/>
      <c r="G75" s="135"/>
      <c r="H75" s="135"/>
      <c r="I75" s="135"/>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6"/>
      <c r="AI75" s="42"/>
      <c r="AJ75" s="4"/>
      <c r="AL75" s="10" t="s">
        <v>83</v>
      </c>
    </row>
    <row r="76" spans="1:47">
      <c r="A76" s="3"/>
      <c r="B76" s="134"/>
      <c r="C76" s="135"/>
      <c r="D76" s="135"/>
      <c r="E76" s="135"/>
      <c r="F76" s="135"/>
      <c r="G76" s="135"/>
      <c r="H76" s="135"/>
      <c r="I76" s="135"/>
      <c r="J76" s="135"/>
      <c r="K76" s="135"/>
      <c r="L76" s="135"/>
      <c r="M76" s="135"/>
      <c r="N76" s="135"/>
      <c r="O76" s="135"/>
      <c r="P76" s="135"/>
      <c r="Q76" s="135"/>
      <c r="R76" s="135"/>
      <c r="S76" s="135"/>
      <c r="T76" s="135"/>
      <c r="U76" s="135"/>
      <c r="V76" s="135"/>
      <c r="W76" s="135"/>
      <c r="X76" s="135"/>
      <c r="Y76" s="135"/>
      <c r="Z76" s="135"/>
      <c r="AA76" s="135"/>
      <c r="AB76" s="135"/>
      <c r="AC76" s="135"/>
      <c r="AD76" s="135"/>
      <c r="AE76" s="135"/>
      <c r="AF76" s="135"/>
      <c r="AG76" s="135"/>
      <c r="AH76" s="136"/>
      <c r="AI76" s="42"/>
      <c r="AJ76" s="26"/>
      <c r="AL76" s="10" t="s">
        <v>84</v>
      </c>
      <c r="AM76" s="26"/>
      <c r="AN76" s="26"/>
      <c r="AO76" s="26"/>
      <c r="AP76" s="26"/>
      <c r="AQ76" s="26"/>
      <c r="AR76" s="26"/>
      <c r="AS76" s="26"/>
      <c r="AT76" s="25"/>
      <c r="AU76" s="25"/>
    </row>
    <row r="77" spans="1:47">
      <c r="A77" s="3"/>
      <c r="B77" s="134"/>
      <c r="C77" s="135"/>
      <c r="D77" s="135"/>
      <c r="E77" s="135"/>
      <c r="F77" s="135"/>
      <c r="G77" s="135"/>
      <c r="H77" s="135"/>
      <c r="I77" s="135"/>
      <c r="J77" s="135"/>
      <c r="K77" s="135"/>
      <c r="L77" s="135"/>
      <c r="M77" s="135"/>
      <c r="N77" s="135"/>
      <c r="O77" s="135"/>
      <c r="P77" s="135"/>
      <c r="Q77" s="135"/>
      <c r="R77" s="135"/>
      <c r="S77" s="135"/>
      <c r="T77" s="135"/>
      <c r="U77" s="135"/>
      <c r="V77" s="135"/>
      <c r="W77" s="135"/>
      <c r="X77" s="135"/>
      <c r="Y77" s="135"/>
      <c r="Z77" s="135"/>
      <c r="AA77" s="135"/>
      <c r="AB77" s="135"/>
      <c r="AC77" s="135"/>
      <c r="AD77" s="135"/>
      <c r="AE77" s="135"/>
      <c r="AF77" s="135"/>
      <c r="AG77" s="135"/>
      <c r="AH77" s="136"/>
      <c r="AI77" s="42"/>
      <c r="AJ77" s="4"/>
      <c r="AL77" s="10" t="s">
        <v>85</v>
      </c>
    </row>
    <row r="78" spans="1:47">
      <c r="A78" s="3"/>
      <c r="B78" s="134"/>
      <c r="C78" s="135"/>
      <c r="D78" s="135"/>
      <c r="E78" s="135"/>
      <c r="F78" s="135"/>
      <c r="G78" s="135"/>
      <c r="H78" s="135"/>
      <c r="I78" s="135"/>
      <c r="J78" s="135"/>
      <c r="K78" s="135"/>
      <c r="L78" s="135"/>
      <c r="M78" s="135"/>
      <c r="N78" s="135"/>
      <c r="O78" s="135"/>
      <c r="P78" s="135"/>
      <c r="Q78" s="135"/>
      <c r="R78" s="135"/>
      <c r="S78" s="135"/>
      <c r="T78" s="135"/>
      <c r="U78" s="135"/>
      <c r="V78" s="135"/>
      <c r="W78" s="135"/>
      <c r="X78" s="135"/>
      <c r="Y78" s="135"/>
      <c r="Z78" s="135"/>
      <c r="AA78" s="135"/>
      <c r="AB78" s="135"/>
      <c r="AC78" s="135"/>
      <c r="AD78" s="135"/>
      <c r="AE78" s="135"/>
      <c r="AF78" s="135"/>
      <c r="AG78" s="135"/>
      <c r="AH78" s="136"/>
      <c r="AI78" s="42"/>
      <c r="AJ78" s="4"/>
      <c r="AL78" s="10" t="s">
        <v>86</v>
      </c>
    </row>
    <row r="79" spans="1:47">
      <c r="A79" s="3"/>
      <c r="B79" s="134"/>
      <c r="C79" s="135"/>
      <c r="D79" s="135"/>
      <c r="E79" s="135"/>
      <c r="F79" s="135"/>
      <c r="G79" s="135"/>
      <c r="H79" s="135"/>
      <c r="I79" s="135"/>
      <c r="J79" s="135"/>
      <c r="K79" s="135"/>
      <c r="L79" s="135"/>
      <c r="M79" s="135"/>
      <c r="N79" s="135"/>
      <c r="O79" s="135"/>
      <c r="P79" s="135"/>
      <c r="Q79" s="135"/>
      <c r="R79" s="135"/>
      <c r="S79" s="135"/>
      <c r="T79" s="135"/>
      <c r="U79" s="135"/>
      <c r="V79" s="135"/>
      <c r="W79" s="135"/>
      <c r="X79" s="135"/>
      <c r="Y79" s="135"/>
      <c r="Z79" s="135"/>
      <c r="AA79" s="135"/>
      <c r="AB79" s="135"/>
      <c r="AC79" s="135"/>
      <c r="AD79" s="135"/>
      <c r="AE79" s="135"/>
      <c r="AF79" s="135"/>
      <c r="AG79" s="135"/>
      <c r="AH79" s="136"/>
      <c r="AI79" s="42"/>
      <c r="AJ79" s="4"/>
      <c r="AK79" s="10"/>
    </row>
    <row r="80" spans="1:47">
      <c r="A80" s="3"/>
      <c r="B80" s="137"/>
      <c r="C80" s="138"/>
      <c r="D80" s="138"/>
      <c r="E80" s="138"/>
      <c r="F80" s="138"/>
      <c r="G80" s="138"/>
      <c r="H80" s="138"/>
      <c r="I80" s="138"/>
      <c r="J80" s="138"/>
      <c r="K80" s="138"/>
      <c r="L80" s="138"/>
      <c r="M80" s="138"/>
      <c r="N80" s="138"/>
      <c r="O80" s="138"/>
      <c r="P80" s="138"/>
      <c r="Q80" s="138"/>
      <c r="R80" s="138"/>
      <c r="S80" s="138"/>
      <c r="T80" s="138"/>
      <c r="U80" s="138"/>
      <c r="V80" s="138"/>
      <c r="W80" s="138"/>
      <c r="X80" s="138"/>
      <c r="Y80" s="138"/>
      <c r="Z80" s="138"/>
      <c r="AA80" s="138"/>
      <c r="AB80" s="138"/>
      <c r="AC80" s="138"/>
      <c r="AD80" s="138"/>
      <c r="AE80" s="138"/>
      <c r="AF80" s="138"/>
      <c r="AG80" s="138"/>
      <c r="AH80" s="139"/>
      <c r="AI80" s="42"/>
      <c r="AJ80" s="4"/>
    </row>
    <row r="81" spans="1:37">
      <c r="A81" s="3" t="s">
        <v>231</v>
      </c>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44"/>
      <c r="AJ81" s="2" t="s">
        <v>237</v>
      </c>
      <c r="AK81" s="6"/>
    </row>
    <row r="82" spans="1:37">
      <c r="A82" s="3"/>
      <c r="B82" s="131"/>
      <c r="C82" s="132"/>
      <c r="D82" s="132"/>
      <c r="E82" s="132"/>
      <c r="F82" s="132"/>
      <c r="G82" s="132"/>
      <c r="H82" s="132"/>
      <c r="I82" s="132"/>
      <c r="J82" s="132"/>
      <c r="K82" s="132"/>
      <c r="L82" s="132"/>
      <c r="M82" s="132"/>
      <c r="N82" s="132"/>
      <c r="O82" s="132"/>
      <c r="P82" s="132"/>
      <c r="Q82" s="132"/>
      <c r="R82" s="132"/>
      <c r="S82" s="132"/>
      <c r="T82" s="132"/>
      <c r="U82" s="132"/>
      <c r="V82" s="132"/>
      <c r="W82" s="132"/>
      <c r="X82" s="132"/>
      <c r="Y82" s="132"/>
      <c r="Z82" s="132"/>
      <c r="AA82" s="132"/>
      <c r="AB82" s="132"/>
      <c r="AC82" s="132"/>
      <c r="AD82" s="132"/>
      <c r="AE82" s="132"/>
      <c r="AF82" s="132"/>
      <c r="AG82" s="132"/>
      <c r="AH82" s="133"/>
      <c r="AJ82" s="6"/>
      <c r="AK82" s="10" t="s">
        <v>87</v>
      </c>
    </row>
    <row r="83" spans="1:37">
      <c r="A83" s="3"/>
      <c r="B83" s="134"/>
      <c r="C83" s="135"/>
      <c r="D83" s="135"/>
      <c r="E83" s="135"/>
      <c r="F83" s="135"/>
      <c r="G83" s="135"/>
      <c r="H83" s="135"/>
      <c r="I83" s="135"/>
      <c r="J83" s="135"/>
      <c r="K83" s="135"/>
      <c r="L83" s="135"/>
      <c r="M83" s="135"/>
      <c r="N83" s="135"/>
      <c r="O83" s="135"/>
      <c r="P83" s="135"/>
      <c r="Q83" s="135"/>
      <c r="R83" s="135"/>
      <c r="S83" s="135"/>
      <c r="T83" s="135"/>
      <c r="U83" s="135"/>
      <c r="V83" s="135"/>
      <c r="W83" s="135"/>
      <c r="X83" s="135"/>
      <c r="Y83" s="135"/>
      <c r="Z83" s="135"/>
      <c r="AA83" s="135"/>
      <c r="AB83" s="135"/>
      <c r="AC83" s="135"/>
      <c r="AD83" s="135"/>
      <c r="AE83" s="135"/>
      <c r="AF83" s="135"/>
      <c r="AG83" s="135"/>
      <c r="AH83" s="136"/>
    </row>
    <row r="84" spans="1:37">
      <c r="A84" s="3"/>
      <c r="B84" s="137"/>
      <c r="C84" s="138"/>
      <c r="D84" s="138"/>
      <c r="E84" s="138"/>
      <c r="F84" s="138"/>
      <c r="G84" s="138"/>
      <c r="H84" s="138"/>
      <c r="I84" s="138"/>
      <c r="J84" s="138"/>
      <c r="K84" s="138"/>
      <c r="L84" s="138"/>
      <c r="M84" s="138"/>
      <c r="N84" s="138"/>
      <c r="O84" s="138"/>
      <c r="P84" s="138"/>
      <c r="Q84" s="138"/>
      <c r="R84" s="138"/>
      <c r="S84" s="138"/>
      <c r="T84" s="138"/>
      <c r="U84" s="138"/>
      <c r="V84" s="138"/>
      <c r="W84" s="138"/>
      <c r="X84" s="138"/>
      <c r="Y84" s="138"/>
      <c r="Z84" s="138"/>
      <c r="AA84" s="138"/>
      <c r="AB84" s="138"/>
      <c r="AC84" s="138"/>
      <c r="AD84" s="138"/>
      <c r="AE84" s="138"/>
      <c r="AF84" s="138"/>
      <c r="AG84" s="138"/>
      <c r="AH84" s="139"/>
    </row>
  </sheetData>
  <protectedRanges>
    <protectedRange sqref="AB2:AH3 F4:AH4 H7:AH8 F5:M5 L27:T28 G6:AH6 G15:AH16 J12:AH14 W28 B36:AH40 Y28:AG33 AE23:AH23 C23 J24:Q24 M23:T23 U24:AH24 S24 AB23:AC23 J17:AH22" name="範囲1"/>
    <protectedRange sqref="J52:O57 B50:AH50 J51:AH51 Q52:AG52 Q54:AG57 Q53:T53 W53:AG53" name="範囲1_3"/>
  </protectedRanges>
  <mergeCells count="53">
    <mergeCell ref="B10:H10"/>
    <mergeCell ref="C17:C21"/>
    <mergeCell ref="D17:I17"/>
    <mergeCell ref="D21:I21"/>
    <mergeCell ref="D18:I18"/>
    <mergeCell ref="D19:I19"/>
    <mergeCell ref="D20:I20"/>
    <mergeCell ref="D13:I13"/>
    <mergeCell ref="D14:I14"/>
    <mergeCell ref="L29:T29"/>
    <mergeCell ref="J54:O54"/>
    <mergeCell ref="J21:AH21"/>
    <mergeCell ref="J19:AH19"/>
    <mergeCell ref="B50:AH50"/>
    <mergeCell ref="C31:I31"/>
    <mergeCell ref="J31:AH31"/>
    <mergeCell ref="L27:T27"/>
    <mergeCell ref="L28:T28"/>
    <mergeCell ref="J51:O51"/>
    <mergeCell ref="J52:O52"/>
    <mergeCell ref="J53:O53"/>
    <mergeCell ref="J15:AH15"/>
    <mergeCell ref="J14:AH14"/>
    <mergeCell ref="J55:O55"/>
    <mergeCell ref="B61:AH71"/>
    <mergeCell ref="B73:AH80"/>
    <mergeCell ref="J57:O57"/>
    <mergeCell ref="J20:P20"/>
    <mergeCell ref="Y27:AG27"/>
    <mergeCell ref="Y29:AG29"/>
    <mergeCell ref="L26:T26"/>
    <mergeCell ref="H35:L35"/>
    <mergeCell ref="U23:Z23"/>
    <mergeCell ref="J58:O58"/>
    <mergeCell ref="J59:O59"/>
    <mergeCell ref="J17:AH17"/>
    <mergeCell ref="J18:AH18"/>
    <mergeCell ref="H8:S8"/>
    <mergeCell ref="U8:AG8"/>
    <mergeCell ref="AK16:BF17"/>
    <mergeCell ref="B82:AH84"/>
    <mergeCell ref="AB2:AH2"/>
    <mergeCell ref="AB3:AH3"/>
    <mergeCell ref="H4:AH4"/>
    <mergeCell ref="H5:AH5"/>
    <mergeCell ref="H6:AH6"/>
    <mergeCell ref="H7:AH7"/>
    <mergeCell ref="C12:C15"/>
    <mergeCell ref="J12:AH12"/>
    <mergeCell ref="J13:AH13"/>
    <mergeCell ref="D15:I15"/>
    <mergeCell ref="D12:I12"/>
    <mergeCell ref="J56:O56"/>
  </mergeCells>
  <phoneticPr fontId="3"/>
  <conditionalFormatting sqref="A10 I10:O10 Q10:AH10">
    <cfRule type="expression" dxfId="125" priority="128">
      <formula>AND($A$10=FALSE,#REF!=FALSE,#REF!=FALSE,#REF!=FALSE)</formula>
    </cfRule>
  </conditionalFormatting>
  <conditionalFormatting sqref="B50">
    <cfRule type="containsBlanks" dxfId="124" priority="15">
      <formula>LEN(TRIM(B50))=0</formula>
    </cfRule>
    <cfRule type="expression" dxfId="123" priority="25">
      <formula>_xlfn.IFS(OR($H$8="食品・飲料",$H$8="モノ"),$B$39="")</formula>
    </cfRule>
  </conditionalFormatting>
  <conditionalFormatting sqref="B61 B73">
    <cfRule type="containsBlanks" dxfId="122" priority="75">
      <formula>LEN(TRIM(B61))=0</formula>
    </cfRule>
  </conditionalFormatting>
  <conditionalFormatting sqref="B36:AH40">
    <cfRule type="expression" dxfId="121" priority="99">
      <formula>$B$36=""</formula>
    </cfRule>
  </conditionalFormatting>
  <conditionalFormatting sqref="H35:L35">
    <cfRule type="cellIs" dxfId="120" priority="9" operator="equal">
      <formula>"（選択してください）"</formula>
    </cfRule>
  </conditionalFormatting>
  <conditionalFormatting sqref="H8:S8">
    <cfRule type="expression" dxfId="119" priority="2">
      <formula>$H$8=""</formula>
    </cfRule>
  </conditionalFormatting>
  <conditionalFormatting sqref="H4:AH7">
    <cfRule type="containsBlanks" dxfId="118" priority="69">
      <formula>LEN(TRIM(H4))=0</formula>
    </cfRule>
  </conditionalFormatting>
  <conditionalFormatting sqref="J12:J14">
    <cfRule type="expression" dxfId="117" priority="116">
      <formula>$A$10=TRUE</formula>
    </cfRule>
  </conditionalFormatting>
  <conditionalFormatting sqref="J17">
    <cfRule type="expression" dxfId="116" priority="3">
      <formula>J17&lt;&gt;""</formula>
    </cfRule>
    <cfRule type="expression" dxfId="115" priority="4">
      <formula>$A$10=TRUE</formula>
    </cfRule>
  </conditionalFormatting>
  <conditionalFormatting sqref="J18:J20">
    <cfRule type="expression" dxfId="114" priority="110">
      <formula>$A$10=TRUE</formula>
    </cfRule>
  </conditionalFormatting>
  <conditionalFormatting sqref="J51">
    <cfRule type="expression" dxfId="113" priority="33">
      <formula>J51=""</formula>
    </cfRule>
  </conditionalFormatting>
  <conditionalFormatting sqref="J58">
    <cfRule type="expression" dxfId="112" priority="27">
      <formula>#REF!&lt;&gt;""</formula>
    </cfRule>
  </conditionalFormatting>
  <conditionalFormatting sqref="J58:J59">
    <cfRule type="expression" dxfId="111" priority="28">
      <formula>OR(#REF!="ヤマト運輸",#REF!="佐川急便",#REF!="ゆうパック",#REF!="その他")</formula>
    </cfRule>
  </conditionalFormatting>
  <conditionalFormatting sqref="J59">
    <cfRule type="expression" dxfId="110" priority="22">
      <formula>#REF!&lt;&gt;""</formula>
    </cfRule>
  </conditionalFormatting>
  <conditionalFormatting sqref="J51:O55 J56 J57:O59">
    <cfRule type="containsText" dxfId="109" priority="14" operator="containsText" text="（選択してください）">
      <formula>NOT(ISERROR(SEARCH("（選択してください）",J51)))</formula>
    </cfRule>
  </conditionalFormatting>
  <conditionalFormatting sqref="J52:O55 J56 J57:O57">
    <cfRule type="expression" dxfId="108" priority="34">
      <formula>J52=""</formula>
    </cfRule>
  </conditionalFormatting>
  <conditionalFormatting sqref="J13:AH14 J18:AH19 J20:P20">
    <cfRule type="containsBlanks" dxfId="107" priority="17">
      <formula>LEN(TRIM(J13))=0</formula>
    </cfRule>
  </conditionalFormatting>
  <conditionalFormatting sqref="L27">
    <cfRule type="expression" dxfId="106" priority="101">
      <formula>COUNTIF(L27,"")=1</formula>
    </cfRule>
  </conditionalFormatting>
  <conditionalFormatting sqref="L26:T26">
    <cfRule type="containsBlanks" dxfId="105" priority="16">
      <formula>LEN(TRIM(L26))=0</formula>
    </cfRule>
  </conditionalFormatting>
  <conditionalFormatting sqref="Q53:T53 W53:AG53">
    <cfRule type="expression" dxfId="104" priority="31">
      <formula>#REF!="数量限定"</formula>
    </cfRule>
  </conditionalFormatting>
  <conditionalFormatting sqref="Q52:AG52 Q53:T53 W53:AG53 Q54:AG54 J13:AH14 J18:AH19 J20 J12">
    <cfRule type="expression" dxfId="103" priority="109">
      <formula>J12&lt;&gt;""</formula>
    </cfRule>
  </conditionalFormatting>
  <conditionalFormatting sqref="Q52:AG52">
    <cfRule type="expression" dxfId="102" priority="32">
      <formula>$J$41="期間限定"</formula>
    </cfRule>
  </conditionalFormatting>
  <conditionalFormatting sqref="Q54:AG54">
    <cfRule type="expression" dxfId="101" priority="30">
      <formula>#REF!="その他"</formula>
    </cfRule>
  </conditionalFormatting>
  <conditionalFormatting sqref="Q55:AG57">
    <cfRule type="expression" dxfId="100" priority="10">
      <formula>$J$41="期間限定"</formula>
    </cfRule>
    <cfRule type="expression" dxfId="99" priority="11">
      <formula>Q55&lt;&gt;""</formula>
    </cfRule>
  </conditionalFormatting>
  <conditionalFormatting sqref="U23">
    <cfRule type="containsBlanks" dxfId="98" priority="5">
      <formula>LEN(TRIM(U23))=0</formula>
    </cfRule>
  </conditionalFormatting>
  <conditionalFormatting sqref="U8:AG8">
    <cfRule type="expression" dxfId="97" priority="1">
      <formula>AND($H$8="その他",$U$8="")</formula>
    </cfRule>
  </conditionalFormatting>
  <conditionalFormatting sqref="AB2:AH3 P51:AH51">
    <cfRule type="expression" dxfId="96" priority="83">
      <formula>P2=""</formula>
    </cfRule>
  </conditionalFormatting>
  <dataValidations xWindow="159" yWindow="362" count="17">
    <dataValidation type="whole" imeMode="halfAlpha" operator="greaterThanOrEqual" allowBlank="1" showInputMessage="1" showErrorMessage="1" sqref="L27:T28" xr:uid="{7F118FF9-C79F-4CD3-8405-E583815CBF8E}">
      <formula1>0</formula1>
    </dataValidation>
    <dataValidation type="date" imeMode="halfAlpha" operator="greaterThanOrEqual" allowBlank="1" showInputMessage="1" showErrorMessage="1" promptTitle="入力方法" prompt="半角で「4/1」等_x000a_と入力してください。" sqref="AB3:AH3" xr:uid="{5A0BF21F-A276-4A68-9341-61030817579F}">
      <formula1>1</formula1>
    </dataValidation>
    <dataValidation type="list" allowBlank="1" showInputMessage="1" showErrorMessage="1" sqref="AB2:AH2" xr:uid="{5E828D06-BB43-4344-B18E-A8359D43C1F0}">
      <formula1>"新規,追加"</formula1>
    </dataValidation>
    <dataValidation imeMode="halfAlpha" allowBlank="1" showInputMessage="1" showErrorMessage="1" sqref="L26 M33:T33 L29:T30 L32:L33" xr:uid="{848C8D22-C165-49B7-B122-88595B89DCDB}"/>
    <dataValidation type="list" allowBlank="1" showInputMessage="1" showErrorMessage="1" sqref="J58:O59" xr:uid="{3947BF53-24D9-49E9-9626-2787FD41C36C}">
      <formula1>"（選択してください）,指定可能,指定不可能"</formula1>
    </dataValidation>
    <dataValidation type="list" allowBlank="1" showInputMessage="1" showErrorMessage="1" sqref="J51:O51" xr:uid="{D5A14819-0634-46F2-9858-AC536151DDC0}">
      <formula1>"（選択してください）,賞味,消費,利用"</formula1>
    </dataValidation>
    <dataValidation type="list" allowBlank="1" showInputMessage="1" showErrorMessage="1" sqref="J57:O57" xr:uid="{5E163EC2-AD10-4B08-8877-CA3F7B2AD5BB}">
      <formula1>"（選択してください）,14日程度で発送,30日程度で発送,その他"</formula1>
    </dataValidation>
    <dataValidation type="list" allowBlank="1" showInputMessage="1" showErrorMessage="1" sqref="J52:O52" xr:uid="{2D3C0751-4DA0-4663-BA34-63F82AE2A3D9}">
      <formula1>"（選択してください）,通年,期間限定"</formula1>
    </dataValidation>
    <dataValidation type="list" allowBlank="1" showInputMessage="1" showErrorMessage="1" sqref="J53:O53" xr:uid="{96BB1612-5ED2-403C-86EB-7209A61AADEE}">
      <formula1>"（選択してください）,制限なし,数量限定(週在庫),数量限定(月在庫),数量限定(総在庫)"</formula1>
    </dataValidation>
    <dataValidation type="list" allowBlank="1" showInputMessage="1" showErrorMessage="1" prompt="※チケット類は、日本郵便以外の配送業者では発送出来ません。_x000a_（メールは除く）" sqref="J54:O54" xr:uid="{AB1CD18C-9F66-4B61-B5CF-BE89D84638E1}">
      <formula1>"（選択してください）,ヤマト運輸,佐川急便,ゆうパック,郵便(レターパックライト),郵便(レターパックプラス),郵便(クリックポスト),メール,その他"</formula1>
    </dataValidation>
    <dataValidation type="list" allowBlank="1" showInputMessage="1" showErrorMessage="1" sqref="J55:O55" xr:uid="{A3D911B4-6930-4D89-B6C5-0328B7BA3E82}">
      <formula1>"（選択してください）,常温,冷蔵,冷凍,―"</formula1>
    </dataValidation>
    <dataValidation allowBlank="1" showInputMessage="1" showErrorMessage="1" promptTitle="チケット系の返礼品には、基本的に以下の注意事項を記載いたします。" prompt="※本券の転売は固くお断りします。_x000a_※本券の払い戻し・換金・再発行はご対応できません。 ※有効期限を過ぎたものは無効となります。_x000a_※本券をご利用の際、つり銭はお支払いできません。（金券の場合のみ）_x000a__x000a_その他、注意事項がある場合はご記入ください。" sqref="B73" xr:uid="{48A70CA3-B2C3-439B-8D3E-FDAD9E9728CD}"/>
    <dataValidation type="list" allowBlank="1" showInputMessage="1" showErrorMessage="1" sqref="F43:F44 J43:J44 N43:N44 R43:R44 V43:V44 Z43:Z44 AD43:AD44 B43:B44 F46:F48 J46:J48 B46:B48 V46:V48 R46:R48 N46:N48 AB46:AB47" xr:uid="{71E187FB-8267-4C67-B128-5FD6A6A3677E}">
      <formula1>"〇,×"</formula1>
    </dataValidation>
    <dataValidation type="list" allowBlank="1" showInputMessage="1" showErrorMessage="1" sqref="H35:L35" xr:uid="{77A84F06-DBE0-44EE-AF97-6FA9B95DB768}">
      <formula1>"（選択してください）,あり,なし"</formula1>
    </dataValidation>
    <dataValidation type="list" allowBlank="1" showInputMessage="1" showErrorMessage="1" sqref="U23:Z23" xr:uid="{4F9F2D35-FA4E-4911-94CB-B1A4D8C8011B}">
      <formula1>"同意する"</formula1>
    </dataValidation>
    <dataValidation type="list" allowBlank="1" showInputMessage="1" showErrorMessage="1" sqref="J56:O56" xr:uid="{90CFF324-C268-418A-A8B7-E69C31208C56}">
      <formula1>"（選択してください）,60,80,100,120,140,160,170,180,200,220,240,260"</formula1>
    </dataValidation>
    <dataValidation type="list" allowBlank="1" showInputMessage="1" showErrorMessage="1" sqref="H8:S8" xr:uid="{8A74A1CF-0DD6-4A96-883A-4B1D40BF7231}">
      <formula1>"伝統工芸品・雑貨,日用品,電化製品,体験,食品,飲料,スポーツ・アウトドア,お食事券,その他"</formula1>
    </dataValidation>
  </dataValidations>
  <pageMargins left="0.7" right="0.7" top="0.75" bottom="0.75" header="0.3" footer="0.3"/>
  <pageSetup paperSize="9" scale="46" orientation="portrait" r:id="rId1"/>
  <colBreaks count="1" manualBreakCount="1">
    <brk id="3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07D7D-B209-489F-A06D-B7D1F609034F}">
  <sheetPr>
    <tabColor theme="9" tint="0.59999389629810485"/>
  </sheetPr>
  <dimension ref="A1:T40"/>
  <sheetViews>
    <sheetView view="pageBreakPreview" zoomScaleNormal="100" zoomScaleSheetLayoutView="100" workbookViewId="0"/>
  </sheetViews>
  <sheetFormatPr defaultColWidth="9" defaultRowHeight="16" customHeight="1"/>
  <cols>
    <col min="1" max="1" width="4.25" style="94" customWidth="1"/>
    <col min="2" max="17" width="5.25" style="94" customWidth="1"/>
    <col min="18" max="18" width="4.25" style="94" customWidth="1"/>
    <col min="19" max="26" width="5.83203125" style="94" customWidth="1"/>
    <col min="27" max="16384" width="9" style="94"/>
  </cols>
  <sheetData>
    <row r="1" spans="1:20" ht="16" customHeight="1">
      <c r="N1" s="224" t="s">
        <v>176</v>
      </c>
      <c r="O1" s="224"/>
      <c r="P1" s="224"/>
      <c r="Q1" s="224"/>
      <c r="S1" s="101" t="s">
        <v>172</v>
      </c>
    </row>
    <row r="2" spans="1:20" ht="16" customHeight="1">
      <c r="B2" s="94" t="s">
        <v>214</v>
      </c>
      <c r="E2" s="96"/>
    </row>
    <row r="3" spans="1:20" ht="16" customHeight="1">
      <c r="A3" s="96"/>
    </row>
    <row r="4" spans="1:20" ht="16" customHeight="1">
      <c r="Q4" s="95" t="s">
        <v>142</v>
      </c>
    </row>
    <row r="5" spans="1:20" ht="16" customHeight="1">
      <c r="Q5" s="95" t="s">
        <v>143</v>
      </c>
    </row>
    <row r="6" spans="1:20" ht="16" customHeight="1">
      <c r="A6" s="95"/>
    </row>
    <row r="7" spans="1:20" ht="16" customHeight="1">
      <c r="C7" s="221" t="s">
        <v>173</v>
      </c>
      <c r="D7" s="222"/>
      <c r="E7" s="222"/>
      <c r="F7" s="222"/>
      <c r="G7" s="222"/>
      <c r="H7" s="222"/>
      <c r="I7" s="223"/>
      <c r="J7" s="94" t="s">
        <v>215</v>
      </c>
      <c r="S7" s="95" t="s">
        <v>175</v>
      </c>
      <c r="T7" s="94" t="s">
        <v>174</v>
      </c>
    </row>
    <row r="8" spans="1:20" ht="16" customHeight="1">
      <c r="C8" s="94" t="s">
        <v>164</v>
      </c>
      <c r="G8" s="225" t="e">
        <f>(N14-N16)/N14</f>
        <v>#DIV/0!</v>
      </c>
      <c r="H8" s="226"/>
      <c r="I8" s="227"/>
      <c r="J8" s="94" t="s">
        <v>165</v>
      </c>
      <c r="S8" s="95"/>
    </row>
    <row r="9" spans="1:20" ht="16" customHeight="1">
      <c r="C9" s="94" t="s">
        <v>180</v>
      </c>
    </row>
    <row r="10" spans="1:20" ht="16" customHeight="1">
      <c r="A10" s="97"/>
    </row>
    <row r="11" spans="1:20" ht="16" customHeight="1">
      <c r="A11" s="97"/>
      <c r="B11" s="98" t="s">
        <v>144</v>
      </c>
      <c r="C11" s="94" t="s">
        <v>145</v>
      </c>
    </row>
    <row r="12" spans="1:20" ht="16" customHeight="1">
      <c r="C12" s="97" t="s">
        <v>146</v>
      </c>
    </row>
    <row r="13" spans="1:20" ht="16" customHeight="1">
      <c r="C13" s="97" t="s">
        <v>166</v>
      </c>
    </row>
    <row r="14" spans="1:20" ht="16" customHeight="1">
      <c r="N14" s="228"/>
      <c r="O14" s="228"/>
      <c r="P14" s="228"/>
      <c r="Q14" s="228"/>
      <c r="R14" s="94" t="s">
        <v>19</v>
      </c>
      <c r="S14" s="95" t="s">
        <v>175</v>
      </c>
      <c r="T14" s="94" t="s">
        <v>277</v>
      </c>
    </row>
    <row r="15" spans="1:20" ht="16" customHeight="1">
      <c r="A15" s="97"/>
      <c r="C15" s="97" t="s">
        <v>147</v>
      </c>
    </row>
    <row r="16" spans="1:20" ht="16" customHeight="1">
      <c r="A16" s="97"/>
      <c r="N16" s="228"/>
      <c r="O16" s="228"/>
      <c r="P16" s="228"/>
      <c r="Q16" s="228"/>
      <c r="R16" s="94" t="s">
        <v>19</v>
      </c>
      <c r="S16" s="95" t="s">
        <v>175</v>
      </c>
      <c r="T16" s="94" t="s">
        <v>278</v>
      </c>
    </row>
    <row r="17" spans="2:20" ht="16" customHeight="1">
      <c r="B17" s="98" t="s">
        <v>144</v>
      </c>
      <c r="C17" s="94" t="s">
        <v>148</v>
      </c>
    </row>
    <row r="18" spans="2:20" ht="16" customHeight="1">
      <c r="C18" s="97" t="s">
        <v>149</v>
      </c>
    </row>
    <row r="19" spans="2:20" ht="16" customHeight="1">
      <c r="C19" s="229"/>
      <c r="D19" s="230"/>
      <c r="E19" s="230"/>
      <c r="F19" s="230"/>
      <c r="G19" s="230"/>
      <c r="H19" s="230"/>
      <c r="I19" s="230"/>
      <c r="J19" s="230"/>
      <c r="K19" s="230"/>
      <c r="L19" s="230"/>
      <c r="M19" s="230"/>
      <c r="N19" s="230"/>
      <c r="O19" s="230"/>
      <c r="P19" s="231"/>
    </row>
    <row r="20" spans="2:20" ht="16" customHeight="1">
      <c r="C20" s="232"/>
      <c r="D20" s="233"/>
      <c r="E20" s="233"/>
      <c r="F20" s="233"/>
      <c r="G20" s="233"/>
      <c r="H20" s="233"/>
      <c r="I20" s="233"/>
      <c r="J20" s="233"/>
      <c r="K20" s="233"/>
      <c r="L20" s="233"/>
      <c r="M20" s="233"/>
      <c r="N20" s="233"/>
      <c r="O20" s="233"/>
      <c r="P20" s="234"/>
    </row>
    <row r="21" spans="2:20" ht="16" customHeight="1">
      <c r="C21" s="232"/>
      <c r="D21" s="233"/>
      <c r="E21" s="233"/>
      <c r="F21" s="233"/>
      <c r="G21" s="233"/>
      <c r="H21" s="233"/>
      <c r="I21" s="233"/>
      <c r="J21" s="233"/>
      <c r="K21" s="233"/>
      <c r="L21" s="233"/>
      <c r="M21" s="233"/>
      <c r="N21" s="233"/>
      <c r="O21" s="233"/>
      <c r="P21" s="234"/>
    </row>
    <row r="22" spans="2:20" ht="16" customHeight="1">
      <c r="C22" s="235"/>
      <c r="D22" s="228"/>
      <c r="E22" s="228"/>
      <c r="F22" s="228"/>
      <c r="G22" s="228"/>
      <c r="H22" s="228"/>
      <c r="I22" s="228"/>
      <c r="J22" s="228"/>
      <c r="K22" s="228"/>
      <c r="L22" s="228"/>
      <c r="M22" s="228"/>
      <c r="N22" s="228"/>
      <c r="O22" s="228"/>
      <c r="P22" s="236"/>
    </row>
    <row r="23" spans="2:20" ht="16" customHeight="1">
      <c r="B23" s="97"/>
      <c r="S23" s="103" t="s">
        <v>179</v>
      </c>
      <c r="T23" s="102" t="s">
        <v>181</v>
      </c>
    </row>
    <row r="24" spans="2:20" ht="16" customHeight="1">
      <c r="C24" s="97" t="s">
        <v>167</v>
      </c>
      <c r="I24" s="221" t="s">
        <v>168</v>
      </c>
      <c r="J24" s="222"/>
      <c r="K24" s="222"/>
      <c r="L24" s="222"/>
      <c r="M24" s="222"/>
      <c r="N24" s="222"/>
      <c r="O24" s="223"/>
      <c r="P24" s="94" t="s">
        <v>169</v>
      </c>
      <c r="S24" s="95" t="s">
        <v>175</v>
      </c>
      <c r="T24" s="94" t="s">
        <v>279</v>
      </c>
    </row>
    <row r="25" spans="2:20" ht="16" customHeight="1">
      <c r="C25" s="94" t="s">
        <v>170</v>
      </c>
      <c r="F25" s="221"/>
      <c r="G25" s="222"/>
      <c r="H25" s="223"/>
      <c r="I25" s="94" t="s">
        <v>171</v>
      </c>
      <c r="S25" s="95" t="s">
        <v>175</v>
      </c>
      <c r="T25" s="94" t="s">
        <v>280</v>
      </c>
    </row>
    <row r="27" spans="2:20" ht="16" customHeight="1">
      <c r="B27" s="97" t="s">
        <v>150</v>
      </c>
    </row>
    <row r="29" spans="2:20" ht="16" customHeight="1">
      <c r="B29" s="95" t="s">
        <v>151</v>
      </c>
      <c r="C29" s="94" t="s">
        <v>152</v>
      </c>
    </row>
    <row r="30" spans="2:20" ht="16" customHeight="1">
      <c r="C30" s="97" t="s">
        <v>153</v>
      </c>
    </row>
    <row r="31" spans="2:20" ht="16" customHeight="1">
      <c r="C31" s="94" t="s">
        <v>154</v>
      </c>
    </row>
    <row r="32" spans="2:20" ht="16" customHeight="1">
      <c r="B32" s="95" t="s">
        <v>151</v>
      </c>
      <c r="C32" s="94" t="s">
        <v>155</v>
      </c>
    </row>
    <row r="33" spans="1:3" ht="16" customHeight="1">
      <c r="C33" s="94" t="s">
        <v>156</v>
      </c>
    </row>
    <row r="35" spans="1:3" ht="16" customHeight="1">
      <c r="B35" s="99" t="s">
        <v>157</v>
      </c>
    </row>
    <row r="36" spans="1:3" ht="16" customHeight="1">
      <c r="A36" s="100"/>
    </row>
    <row r="37" spans="1:3" ht="16" customHeight="1">
      <c r="A37" s="100"/>
      <c r="B37" s="97" t="s">
        <v>158</v>
      </c>
      <c r="C37" s="94" t="s">
        <v>159</v>
      </c>
    </row>
    <row r="38" spans="1:3" ht="16" customHeight="1">
      <c r="A38" s="96"/>
      <c r="C38" s="94" t="s">
        <v>178</v>
      </c>
    </row>
    <row r="39" spans="1:3" ht="16" customHeight="1">
      <c r="B39" s="97" t="s">
        <v>160</v>
      </c>
      <c r="C39" s="94" t="s">
        <v>161</v>
      </c>
    </row>
    <row r="40" spans="1:3" ht="16" customHeight="1">
      <c r="C40" s="94" t="s">
        <v>162</v>
      </c>
    </row>
  </sheetData>
  <mergeCells count="8">
    <mergeCell ref="F25:H25"/>
    <mergeCell ref="N1:Q1"/>
    <mergeCell ref="C7:I7"/>
    <mergeCell ref="G8:I8"/>
    <mergeCell ref="N14:Q14"/>
    <mergeCell ref="N16:Q16"/>
    <mergeCell ref="C19:P22"/>
    <mergeCell ref="I24:O24"/>
  </mergeCells>
  <phoneticPr fontId="3"/>
  <conditionalFormatting sqref="C7:I7">
    <cfRule type="cellIs" dxfId="95" priority="7" operator="equal">
      <formula>"（返礼品等の名称）"</formula>
    </cfRule>
  </conditionalFormatting>
  <conditionalFormatting sqref="G8:I8 N14:Q14 N16:Q16 F25:H25">
    <cfRule type="containsBlanks" dxfId="94" priority="6">
      <formula>LEN(TRIM(F8))=0</formula>
    </cfRule>
  </conditionalFormatting>
  <conditionalFormatting sqref="I24:O24">
    <cfRule type="cellIs" dxfId="93" priority="5" operator="equal">
      <formula>"（地方団体名又は国名）"</formula>
    </cfRule>
  </conditionalFormatting>
  <conditionalFormatting sqref="N1:Q1">
    <cfRule type="cellIs" dxfId="92" priority="1" operator="equal">
      <formula>"令和　年　月　日"</formula>
    </cfRule>
  </conditionalFormatting>
  <conditionalFormatting sqref="S7:S8">
    <cfRule type="cellIs" dxfId="91" priority="9" operator="equal">
      <formula>"（記入して下さい）"</formula>
    </cfRule>
  </conditionalFormatting>
  <conditionalFormatting sqref="S14">
    <cfRule type="cellIs" dxfId="90" priority="4" operator="equal">
      <formula>"（記入して下さい）"</formula>
    </cfRule>
  </conditionalFormatting>
  <conditionalFormatting sqref="S16">
    <cfRule type="cellIs" dxfId="89" priority="3" operator="equal">
      <formula>"（記入して下さい）"</formula>
    </cfRule>
  </conditionalFormatting>
  <conditionalFormatting sqref="S24:S25">
    <cfRule type="cellIs" dxfId="88" priority="2" operator="equal">
      <formula>"（記入して下さい）"</formula>
    </cfRule>
  </conditionalFormatting>
  <dataValidations count="1">
    <dataValidation type="list" allowBlank="1" showInputMessage="1" showErrorMessage="1" sqref="B11 B17" xr:uid="{62EA8273-177C-432A-BFB0-605ECB5F1E47}">
      <formula1>"□,■"</formula1>
    </dataValidation>
  </dataValidations>
  <pageMargins left="0.25" right="0.25" top="0.75" bottom="0.75" header="0.3" footer="0.3"/>
  <pageSetup paperSize="9" scale="91" orientation="portrait" r:id="rId1"/>
  <rowBreaks count="1" manualBreakCount="1">
    <brk id="43" max="1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25D42-017D-496D-932C-A2F9D6B221D1}">
  <sheetPr>
    <pageSetUpPr fitToPage="1"/>
  </sheetPr>
  <dimension ref="A1:BM85"/>
  <sheetViews>
    <sheetView view="pageBreakPreview" zoomScale="85" zoomScaleNormal="100" zoomScaleSheetLayoutView="85" workbookViewId="0">
      <selection activeCell="AH1" sqref="AH1"/>
    </sheetView>
  </sheetViews>
  <sheetFormatPr defaultRowHeight="18"/>
  <cols>
    <col min="1" max="78" width="3.25" customWidth="1"/>
  </cols>
  <sheetData>
    <row r="1" spans="1:56" ht="23.5">
      <c r="A1" s="30" t="str">
        <f>IF(COUNTIF(AI2:BG81,"★"),"★注意★　"&amp;COUNTIF(AI2:BG81,"★")&amp;"箇所の入力漏れがあります。全て入力後に提出をお願いします。","")</f>
        <v>★注意★　30箇所の入力漏れがあります。全て入力後に提出をお願いします。</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27" t="s">
        <v>276</v>
      </c>
      <c r="AI1" s="101" t="s">
        <v>217</v>
      </c>
      <c r="AJ1" s="4"/>
      <c r="AK1" s="4"/>
    </row>
    <row r="2" spans="1:56" ht="18.5">
      <c r="A2" s="4"/>
      <c r="B2" s="3"/>
      <c r="C2" s="3"/>
      <c r="D2" s="3"/>
      <c r="E2" s="3"/>
      <c r="F2" s="3"/>
      <c r="G2" s="3"/>
      <c r="H2" s="3"/>
      <c r="I2" s="3"/>
      <c r="J2" s="3"/>
      <c r="K2" s="3"/>
      <c r="L2" s="3"/>
      <c r="M2" s="3"/>
      <c r="N2" s="3"/>
      <c r="O2" s="3"/>
      <c r="P2" s="3"/>
      <c r="Q2" s="3"/>
      <c r="R2" s="5" t="s">
        <v>0</v>
      </c>
      <c r="S2" s="3"/>
      <c r="T2" s="3"/>
      <c r="U2" s="3"/>
      <c r="V2" s="3"/>
      <c r="W2" s="3"/>
      <c r="X2" s="3" t="s">
        <v>1</v>
      </c>
      <c r="Y2" s="3"/>
      <c r="Z2" s="3"/>
      <c r="AA2" s="3"/>
      <c r="AB2" s="237"/>
      <c r="AC2" s="238"/>
      <c r="AD2" s="238"/>
      <c r="AE2" s="238"/>
      <c r="AF2" s="238"/>
      <c r="AG2" s="238"/>
      <c r="AH2" s="239"/>
      <c r="AI2" s="42" t="str">
        <f>IF(AB2="","★","")</f>
        <v>★</v>
      </c>
      <c r="AJ2" s="6" t="s">
        <v>2</v>
      </c>
      <c r="AK2" s="4"/>
    </row>
    <row r="3" spans="1:56">
      <c r="A3" s="7" t="s">
        <v>3</v>
      </c>
      <c r="B3" s="3"/>
      <c r="C3" s="3"/>
      <c r="D3" s="3"/>
      <c r="E3" s="3"/>
      <c r="F3" s="3"/>
      <c r="G3" s="3"/>
      <c r="H3" s="3"/>
      <c r="I3" s="3"/>
      <c r="J3" s="3"/>
      <c r="K3" s="3"/>
      <c r="L3" s="3"/>
      <c r="M3" s="3"/>
      <c r="N3" s="3"/>
      <c r="O3" s="3"/>
      <c r="P3" s="3"/>
      <c r="Q3" s="3"/>
      <c r="R3" s="3"/>
      <c r="S3" s="3"/>
      <c r="T3" s="3"/>
      <c r="U3" s="3"/>
      <c r="V3" s="3"/>
      <c r="W3" s="3"/>
      <c r="X3" s="3" t="s">
        <v>4</v>
      </c>
      <c r="Y3" s="3"/>
      <c r="Z3" s="3"/>
      <c r="AA3" s="3"/>
      <c r="AB3" s="240"/>
      <c r="AC3" s="241"/>
      <c r="AD3" s="241"/>
      <c r="AE3" s="241"/>
      <c r="AF3" s="241"/>
      <c r="AG3" s="241"/>
      <c r="AH3" s="242"/>
      <c r="AI3" s="42" t="str">
        <f>IF(AB3="","★","")</f>
        <v>★</v>
      </c>
      <c r="AJ3" s="1" t="s">
        <v>138</v>
      </c>
      <c r="AK3" s="4"/>
    </row>
    <row r="4" spans="1:56">
      <c r="A4" s="3" t="s">
        <v>5</v>
      </c>
      <c r="B4" s="3"/>
      <c r="C4" s="3"/>
      <c r="D4" s="3"/>
      <c r="E4" s="3"/>
      <c r="F4" s="3"/>
      <c r="G4" s="3"/>
      <c r="H4" s="243"/>
      <c r="I4" s="244"/>
      <c r="J4" s="244"/>
      <c r="K4" s="244"/>
      <c r="L4" s="244"/>
      <c r="M4" s="244"/>
      <c r="N4" s="244"/>
      <c r="O4" s="244"/>
      <c r="P4" s="244"/>
      <c r="Q4" s="244"/>
      <c r="R4" s="244"/>
      <c r="S4" s="244"/>
      <c r="T4" s="244"/>
      <c r="U4" s="244"/>
      <c r="V4" s="244"/>
      <c r="W4" s="244"/>
      <c r="X4" s="244"/>
      <c r="Y4" s="244"/>
      <c r="Z4" s="244"/>
      <c r="AA4" s="244"/>
      <c r="AB4" s="244"/>
      <c r="AC4" s="244"/>
      <c r="AD4" s="244"/>
      <c r="AE4" s="244"/>
      <c r="AF4" s="244"/>
      <c r="AG4" s="244"/>
      <c r="AH4" s="245"/>
      <c r="AI4" s="42" t="str">
        <f>IF(H4="","★","")</f>
        <v>★</v>
      </c>
      <c r="AJ4" s="1" t="s">
        <v>6</v>
      </c>
      <c r="AK4" s="4"/>
    </row>
    <row r="5" spans="1:56">
      <c r="A5" s="3" t="s">
        <v>7</v>
      </c>
      <c r="B5" s="3"/>
      <c r="C5" s="3"/>
      <c r="D5" s="3"/>
      <c r="E5" s="3"/>
      <c r="F5" s="3"/>
      <c r="G5" s="3"/>
      <c r="H5" s="246"/>
      <c r="I5" s="128"/>
      <c r="J5" s="128"/>
      <c r="K5" s="128"/>
      <c r="L5" s="128"/>
      <c r="M5" s="128"/>
      <c r="N5" s="128"/>
      <c r="O5" s="128"/>
      <c r="P5" s="128"/>
      <c r="Q5" s="128"/>
      <c r="R5" s="128"/>
      <c r="S5" s="128"/>
      <c r="T5" s="128"/>
      <c r="U5" s="128"/>
      <c r="V5" s="128"/>
      <c r="W5" s="128"/>
      <c r="X5" s="128"/>
      <c r="Y5" s="128"/>
      <c r="Z5" s="128"/>
      <c r="AA5" s="128"/>
      <c r="AB5" s="128"/>
      <c r="AC5" s="128"/>
      <c r="AD5" s="128"/>
      <c r="AE5" s="128"/>
      <c r="AF5" s="128"/>
      <c r="AG5" s="128"/>
      <c r="AH5" s="247"/>
      <c r="AI5" s="42" t="str">
        <f>IF(H5="","★","")</f>
        <v>★</v>
      </c>
      <c r="AJ5" s="1" t="s">
        <v>8</v>
      </c>
      <c r="AK5" s="4"/>
    </row>
    <row r="6" spans="1:56">
      <c r="A6" s="3" t="s">
        <v>9</v>
      </c>
      <c r="B6" s="3"/>
      <c r="C6" s="3"/>
      <c r="D6" s="3"/>
      <c r="E6" s="3"/>
      <c r="F6" s="3"/>
      <c r="G6" s="3"/>
      <c r="H6" s="248"/>
      <c r="I6" s="147"/>
      <c r="J6" s="147"/>
      <c r="K6" s="147"/>
      <c r="L6" s="147"/>
      <c r="M6" s="147"/>
      <c r="N6" s="147"/>
      <c r="O6" s="147"/>
      <c r="P6" s="147"/>
      <c r="Q6" s="147"/>
      <c r="R6" s="147"/>
      <c r="S6" s="147"/>
      <c r="T6" s="147"/>
      <c r="U6" s="147"/>
      <c r="V6" s="147"/>
      <c r="W6" s="147"/>
      <c r="X6" s="147"/>
      <c r="Y6" s="147"/>
      <c r="Z6" s="147"/>
      <c r="AA6" s="147"/>
      <c r="AB6" s="147"/>
      <c r="AC6" s="147"/>
      <c r="AD6" s="147"/>
      <c r="AE6" s="147"/>
      <c r="AF6" s="147"/>
      <c r="AG6" s="147"/>
      <c r="AH6" s="249"/>
      <c r="AI6" s="46" t="str">
        <f>IF(H6="","★","")</f>
        <v>★</v>
      </c>
      <c r="AJ6" s="28" t="s">
        <v>10</v>
      </c>
    </row>
    <row r="7" spans="1:56">
      <c r="A7" s="3" t="s">
        <v>11</v>
      </c>
      <c r="B7" s="3"/>
      <c r="C7" s="3"/>
      <c r="D7" s="3"/>
      <c r="E7" s="3"/>
      <c r="F7" s="3"/>
      <c r="G7" s="3"/>
      <c r="H7" s="248"/>
      <c r="I7" s="147"/>
      <c r="J7" s="147"/>
      <c r="K7" s="147"/>
      <c r="L7" s="147"/>
      <c r="M7" s="147"/>
      <c r="N7" s="149"/>
      <c r="O7" s="149"/>
      <c r="P7" s="149"/>
      <c r="Q7" s="149"/>
      <c r="R7" s="149"/>
      <c r="S7" s="149"/>
      <c r="T7" s="149"/>
      <c r="U7" s="149"/>
      <c r="V7" s="149"/>
      <c r="W7" s="149"/>
      <c r="X7" s="149"/>
      <c r="Y7" s="149"/>
      <c r="Z7" s="149"/>
      <c r="AA7" s="149"/>
      <c r="AB7" s="149"/>
      <c r="AC7" s="149"/>
      <c r="AD7" s="149"/>
      <c r="AE7" s="149"/>
      <c r="AF7" s="149"/>
      <c r="AG7" s="149"/>
      <c r="AH7" s="250"/>
      <c r="AI7" s="42" t="str">
        <f>IF(H7="","★","")</f>
        <v>★</v>
      </c>
      <c r="AJ7" s="1" t="s">
        <v>141</v>
      </c>
      <c r="AK7" s="4"/>
    </row>
    <row r="8" spans="1:56">
      <c r="A8" s="3" t="s">
        <v>12</v>
      </c>
      <c r="B8" s="3"/>
      <c r="C8" s="3"/>
      <c r="D8" s="3"/>
      <c r="E8" s="3"/>
      <c r="F8" s="3"/>
      <c r="G8" s="3"/>
      <c r="H8" s="127"/>
      <c r="I8" s="128"/>
      <c r="J8" s="128"/>
      <c r="K8" s="128"/>
      <c r="L8" s="128"/>
      <c r="M8" s="128"/>
      <c r="N8" s="128"/>
      <c r="O8" s="128"/>
      <c r="P8" s="128"/>
      <c r="Q8" s="128"/>
      <c r="R8" s="128"/>
      <c r="S8" s="128"/>
      <c r="T8" s="122" t="s">
        <v>102</v>
      </c>
      <c r="U8" s="129"/>
      <c r="V8" s="129"/>
      <c r="W8" s="129"/>
      <c r="X8" s="129"/>
      <c r="Y8" s="129"/>
      <c r="Z8" s="129"/>
      <c r="AA8" s="129"/>
      <c r="AB8" s="129"/>
      <c r="AC8" s="129"/>
      <c r="AD8" s="129"/>
      <c r="AE8" s="129"/>
      <c r="AF8" s="129"/>
      <c r="AG8" s="129"/>
      <c r="AH8" s="123" t="s">
        <v>103</v>
      </c>
      <c r="AI8" s="42" t="str">
        <f>IF(OR(H8="",AND(H8="その他",U8="")),"★","")</f>
        <v>★</v>
      </c>
      <c r="AJ8" s="1" t="s">
        <v>275</v>
      </c>
      <c r="AK8" s="4"/>
    </row>
    <row r="9" spans="1:56" ht="14.5" customHeight="1">
      <c r="A9" s="3" t="s">
        <v>13</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42" t="str">
        <f>IF(B10="","★","")</f>
        <v>★</v>
      </c>
      <c r="AJ9" s="24" t="s">
        <v>14</v>
      </c>
      <c r="AK9" s="4"/>
      <c r="BD9" s="21"/>
    </row>
    <row r="10" spans="1:56" ht="18" customHeight="1">
      <c r="A10" s="31"/>
      <c r="B10" s="291"/>
      <c r="C10" s="292"/>
      <c r="D10" s="292"/>
      <c r="E10" s="292"/>
      <c r="F10" s="292"/>
      <c r="G10" s="292"/>
      <c r="H10" s="293"/>
      <c r="I10" s="22" t="str">
        <f>IF(B10="地場産品基準：七","市内で提供されるサービス（宿泊を除く）",IF(B10="地場産品基準：七の二","市内で提供される宿泊に係るサービス",IF(B10="地場産品基準：七の三イ","地場産品基準七の二に該当しない宿泊に係るサービスの提供であって、一泊5万円以下のもの",IF(B10="地場産品基準：七の三ロ","地場産品基準七の二に該当しない宿泊に係るサービスの提供であって、該当地域で提供されるもの",IF(B10="地場産品基準：七の四","市内で発電された電気","※返礼品の要件を入力してください。")))))</f>
        <v>※返礼品の要件を入力してください。</v>
      </c>
      <c r="J10" s="48"/>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42"/>
      <c r="AJ10" s="10" t="s">
        <v>220</v>
      </c>
      <c r="AM10" s="22"/>
      <c r="AN10" s="22"/>
      <c r="AO10" s="22"/>
      <c r="AP10" s="22"/>
      <c r="AQ10" s="22"/>
    </row>
    <row r="11" spans="1:56">
      <c r="A11" s="9" t="b">
        <v>0</v>
      </c>
      <c r="B11" s="3" t="s">
        <v>88</v>
      </c>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42"/>
      <c r="AK11" s="11" t="s">
        <v>89</v>
      </c>
      <c r="AL11" s="21" t="s">
        <v>90</v>
      </c>
    </row>
    <row r="12" spans="1:56">
      <c r="A12" s="3"/>
      <c r="B12" s="3"/>
      <c r="C12" s="3" t="s">
        <v>91</v>
      </c>
      <c r="D12" s="3"/>
      <c r="E12" s="3"/>
      <c r="F12" s="3"/>
      <c r="G12" s="3"/>
      <c r="H12" s="3"/>
      <c r="I12" s="131"/>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3"/>
      <c r="AI12" s="42" t="str">
        <f>IF(I12="","★","")</f>
        <v>★</v>
      </c>
      <c r="AJ12" s="10"/>
      <c r="AK12" s="10"/>
      <c r="AL12" s="21" t="s">
        <v>92</v>
      </c>
    </row>
    <row r="13" spans="1:56">
      <c r="A13" s="3"/>
      <c r="B13" s="3"/>
      <c r="C13" s="3"/>
      <c r="D13" s="3"/>
      <c r="E13" s="3"/>
      <c r="F13" s="3"/>
      <c r="G13" s="3"/>
      <c r="H13" s="3"/>
      <c r="I13" s="137"/>
      <c r="J13" s="138"/>
      <c r="K13" s="138"/>
      <c r="L13" s="138"/>
      <c r="M13" s="138"/>
      <c r="N13" s="138"/>
      <c r="O13" s="138"/>
      <c r="P13" s="138"/>
      <c r="Q13" s="138"/>
      <c r="R13" s="138"/>
      <c r="S13" s="138"/>
      <c r="T13" s="138"/>
      <c r="U13" s="138"/>
      <c r="V13" s="138"/>
      <c r="W13" s="138"/>
      <c r="X13" s="138"/>
      <c r="Y13" s="138"/>
      <c r="Z13" s="138"/>
      <c r="AA13" s="138"/>
      <c r="AB13" s="138"/>
      <c r="AC13" s="138"/>
      <c r="AD13" s="138"/>
      <c r="AE13" s="138"/>
      <c r="AF13" s="138"/>
      <c r="AG13" s="138"/>
      <c r="AH13" s="139"/>
      <c r="AI13" s="42"/>
      <c r="AJ13" s="10"/>
      <c r="AK13" s="10" t="s">
        <v>28</v>
      </c>
      <c r="AL13" s="21" t="s">
        <v>209</v>
      </c>
    </row>
    <row r="14" spans="1:56">
      <c r="A14" s="3"/>
      <c r="B14" s="3"/>
      <c r="C14" s="117" t="s">
        <v>206</v>
      </c>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42"/>
      <c r="AJ14" s="10"/>
      <c r="AK14" s="10"/>
      <c r="AL14" s="21" t="s">
        <v>210</v>
      </c>
    </row>
    <row r="15" spans="1:56">
      <c r="A15" s="3"/>
      <c r="B15" s="3"/>
      <c r="C15" s="3"/>
      <c r="D15" s="14" t="s">
        <v>93</v>
      </c>
      <c r="E15" s="15"/>
      <c r="F15" s="15"/>
      <c r="G15" s="266"/>
      <c r="H15" s="267"/>
      <c r="I15" s="267"/>
      <c r="J15" s="267"/>
      <c r="K15" s="267"/>
      <c r="L15" s="267"/>
      <c r="M15" s="267"/>
      <c r="N15" s="267"/>
      <c r="O15" s="267"/>
      <c r="P15" s="267"/>
      <c r="Q15" s="267"/>
      <c r="R15" s="267"/>
      <c r="S15" s="267"/>
      <c r="T15" s="267"/>
      <c r="U15" s="267"/>
      <c r="V15" s="267"/>
      <c r="W15" s="267"/>
      <c r="X15" s="267"/>
      <c r="Y15" s="267"/>
      <c r="Z15" s="267"/>
      <c r="AA15" s="267"/>
      <c r="AB15" s="267"/>
      <c r="AC15" s="267"/>
      <c r="AD15" s="267"/>
      <c r="AE15" s="267"/>
      <c r="AF15" s="267"/>
      <c r="AG15" s="267"/>
      <c r="AH15" s="268"/>
      <c r="AI15" s="42" t="str">
        <f>IF(G15="","★","")</f>
        <v>★</v>
      </c>
      <c r="AJ15" s="10"/>
      <c r="AK15" s="11" t="s">
        <v>94</v>
      </c>
      <c r="AL15" s="21" t="s">
        <v>95</v>
      </c>
    </row>
    <row r="16" spans="1:56">
      <c r="A16" s="3"/>
      <c r="B16" s="3"/>
      <c r="C16" s="3"/>
      <c r="D16" s="12" t="s">
        <v>96</v>
      </c>
      <c r="E16" s="13"/>
      <c r="F16" s="13"/>
      <c r="G16" s="266"/>
      <c r="H16" s="267"/>
      <c r="I16" s="267"/>
      <c r="J16" s="267"/>
      <c r="K16" s="267"/>
      <c r="L16" s="267"/>
      <c r="M16" s="267"/>
      <c r="N16" s="267"/>
      <c r="O16" s="267"/>
      <c r="P16" s="267"/>
      <c r="Q16" s="267"/>
      <c r="R16" s="267"/>
      <c r="S16" s="267"/>
      <c r="T16" s="267"/>
      <c r="U16" s="267"/>
      <c r="V16" s="267"/>
      <c r="W16" s="267"/>
      <c r="X16" s="267"/>
      <c r="Y16" s="267"/>
      <c r="Z16" s="267"/>
      <c r="AA16" s="267"/>
      <c r="AB16" s="267"/>
      <c r="AC16" s="267"/>
      <c r="AD16" s="267"/>
      <c r="AE16" s="267"/>
      <c r="AF16" s="267"/>
      <c r="AG16" s="267"/>
      <c r="AH16" s="268"/>
      <c r="AI16" s="42" t="str">
        <f>IF(G16="","★","")</f>
        <v>★</v>
      </c>
      <c r="AJ16" s="4"/>
      <c r="AK16" s="4"/>
      <c r="AL16" s="21" t="s">
        <v>97</v>
      </c>
    </row>
    <row r="17" spans="1:65">
      <c r="A17" s="3"/>
      <c r="B17" s="3"/>
      <c r="C17" s="3" t="s">
        <v>98</v>
      </c>
      <c r="D17" s="3"/>
      <c r="E17" s="3"/>
      <c r="F17" s="3"/>
      <c r="G17" s="3"/>
      <c r="H17" s="3"/>
      <c r="I17" s="3"/>
      <c r="J17" s="7" t="s">
        <v>99</v>
      </c>
      <c r="K17" s="3"/>
      <c r="L17" s="3"/>
      <c r="M17" s="3"/>
      <c r="N17" s="3"/>
      <c r="O17" s="3"/>
      <c r="P17" s="3"/>
      <c r="Q17" s="3"/>
      <c r="R17" s="3"/>
      <c r="S17" s="3"/>
      <c r="T17" s="3"/>
      <c r="U17" s="3"/>
      <c r="V17" s="3"/>
      <c r="W17" s="3"/>
      <c r="X17" s="3"/>
      <c r="Y17" s="3"/>
      <c r="Z17" s="3"/>
      <c r="AA17" s="3"/>
      <c r="AB17" s="3"/>
      <c r="AC17" s="3"/>
      <c r="AD17" s="3"/>
      <c r="AE17" s="3"/>
      <c r="AF17" s="3"/>
      <c r="AG17" s="3"/>
      <c r="AH17" s="3"/>
      <c r="AI17" s="42"/>
      <c r="AJ17" s="4"/>
      <c r="AK17" s="10"/>
      <c r="AL17" s="21" t="s">
        <v>210</v>
      </c>
    </row>
    <row r="18" spans="1:65">
      <c r="A18" s="3"/>
      <c r="B18" s="3"/>
      <c r="C18" s="3"/>
      <c r="D18" s="272" t="s">
        <v>100</v>
      </c>
      <c r="E18" s="273"/>
      <c r="F18" s="273"/>
      <c r="G18" s="274"/>
      <c r="H18" s="275"/>
      <c r="I18" s="275"/>
      <c r="J18" s="275"/>
      <c r="K18" s="275"/>
      <c r="L18" s="275"/>
      <c r="M18" s="275"/>
      <c r="N18" s="275"/>
      <c r="O18" s="275"/>
      <c r="P18" s="275"/>
      <c r="Q18" s="275"/>
      <c r="R18" s="275"/>
      <c r="S18" s="275"/>
      <c r="T18" s="275"/>
      <c r="U18" s="275"/>
      <c r="V18" s="275"/>
      <c r="W18" s="275"/>
      <c r="X18" s="275"/>
      <c r="Y18" s="275"/>
      <c r="Z18" s="275"/>
      <c r="AA18" s="275"/>
      <c r="AB18" s="275"/>
      <c r="AC18" s="275"/>
      <c r="AD18" s="275"/>
      <c r="AE18" s="275"/>
      <c r="AF18" s="275"/>
      <c r="AG18" s="275"/>
      <c r="AH18" s="276"/>
      <c r="AI18" s="42" t="str">
        <f>IF($A$11=TRUE,IF(G18="","★",""),"")</f>
        <v/>
      </c>
      <c r="AJ18" s="10"/>
      <c r="AK18" s="11" t="s">
        <v>101</v>
      </c>
      <c r="AL18" s="21" t="s">
        <v>95</v>
      </c>
    </row>
    <row r="19" spans="1:65">
      <c r="A19" s="3"/>
      <c r="B19" s="3"/>
      <c r="C19" s="3"/>
      <c r="D19" s="277" t="s">
        <v>96</v>
      </c>
      <c r="E19" s="278"/>
      <c r="F19" s="278"/>
      <c r="G19" s="279"/>
      <c r="H19" s="275"/>
      <c r="I19" s="275"/>
      <c r="J19" s="275"/>
      <c r="K19" s="275"/>
      <c r="L19" s="275"/>
      <c r="M19" s="275"/>
      <c r="N19" s="275"/>
      <c r="O19" s="275"/>
      <c r="P19" s="275"/>
      <c r="Q19" s="275"/>
      <c r="R19" s="275"/>
      <c r="S19" s="275"/>
      <c r="T19" s="275"/>
      <c r="U19" s="275"/>
      <c r="V19" s="275"/>
      <c r="W19" s="275"/>
      <c r="X19" s="275"/>
      <c r="Y19" s="275"/>
      <c r="Z19" s="275"/>
      <c r="AA19" s="275"/>
      <c r="AB19" s="275"/>
      <c r="AC19" s="275"/>
      <c r="AD19" s="275"/>
      <c r="AE19" s="275"/>
      <c r="AF19" s="275"/>
      <c r="AG19" s="275"/>
      <c r="AH19" s="276"/>
      <c r="AI19" s="42" t="str">
        <f>IF($A$11=TRUE,IF(G19="","★",""),"")</f>
        <v/>
      </c>
      <c r="AJ19" s="4"/>
      <c r="AK19" s="4"/>
      <c r="AL19" s="21" t="s">
        <v>97</v>
      </c>
    </row>
    <row r="20" spans="1:65">
      <c r="A20" s="3"/>
      <c r="B20" s="3"/>
      <c r="C20" s="3"/>
      <c r="D20" s="31"/>
      <c r="E20" s="31"/>
      <c r="F20" s="31"/>
      <c r="G20" s="32"/>
      <c r="H20" s="32"/>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42"/>
      <c r="AJ20" s="4"/>
      <c r="AK20" s="4"/>
      <c r="AL20" s="21" t="s">
        <v>195</v>
      </c>
    </row>
    <row r="21" spans="1:65">
      <c r="A21" s="3"/>
      <c r="B21" s="3"/>
      <c r="C21" s="37" t="s">
        <v>207</v>
      </c>
      <c r="D21" s="37"/>
      <c r="E21" s="37"/>
      <c r="F21" s="38"/>
      <c r="G21" s="38"/>
      <c r="H21" s="118"/>
      <c r="I21" s="269"/>
      <c r="J21" s="270"/>
      <c r="K21" s="270"/>
      <c r="L21" s="270"/>
      <c r="M21" s="271"/>
      <c r="N21" s="38"/>
      <c r="O21" s="39" t="s">
        <v>102</v>
      </c>
      <c r="P21" s="290"/>
      <c r="Q21" s="290"/>
      <c r="R21" s="290"/>
      <c r="S21" s="290"/>
      <c r="T21" s="290"/>
      <c r="U21" s="38" t="s">
        <v>103</v>
      </c>
      <c r="V21" s="38"/>
      <c r="W21" s="38"/>
      <c r="X21" s="38"/>
      <c r="Y21" s="38"/>
      <c r="Z21" s="38"/>
      <c r="AA21" s="38"/>
      <c r="AB21" s="38"/>
      <c r="AC21" s="38"/>
      <c r="AD21" s="38"/>
      <c r="AE21" s="38"/>
      <c r="AF21" s="38"/>
      <c r="AG21" s="38"/>
      <c r="AH21" s="32"/>
      <c r="AI21" s="42" t="str">
        <f>IF(I21="","★","")</f>
        <v>★</v>
      </c>
      <c r="AJ21" s="35" t="s">
        <v>211</v>
      </c>
      <c r="AK21" s="35"/>
      <c r="AL21" s="35"/>
      <c r="AM21" s="35"/>
      <c r="AN21" s="35"/>
      <c r="AO21" s="35"/>
      <c r="AP21" s="35"/>
      <c r="AQ21" s="35"/>
      <c r="AR21" s="35"/>
      <c r="AS21" s="35"/>
      <c r="AT21" s="35"/>
      <c r="AU21" s="35"/>
      <c r="AV21" s="42" t="str">
        <f>IF($I$21="有",IF(P21="","★",""),"")</f>
        <v/>
      </c>
      <c r="AW21" s="35" t="s">
        <v>182</v>
      </c>
      <c r="AX21" s="43"/>
      <c r="AY21" s="43"/>
      <c r="AZ21" s="43"/>
      <c r="BA21" s="43"/>
      <c r="BB21" s="43"/>
      <c r="BC21" s="43"/>
      <c r="BD21" s="43"/>
      <c r="BE21" s="43"/>
      <c r="BF21" s="44"/>
      <c r="BG21" s="44"/>
      <c r="BH21" s="44"/>
      <c r="BI21" s="44"/>
      <c r="BJ21" s="44"/>
      <c r="BK21" s="44"/>
      <c r="BL21" s="44"/>
      <c r="BM21" s="44"/>
    </row>
    <row r="22" spans="1:65">
      <c r="A22" s="3"/>
      <c r="B22" s="3"/>
      <c r="C22" s="37" t="s">
        <v>208</v>
      </c>
      <c r="D22" s="37"/>
      <c r="E22" s="37"/>
      <c r="F22" s="38"/>
      <c r="G22" s="38"/>
      <c r="H22" s="34"/>
      <c r="I22" s="269"/>
      <c r="J22" s="270"/>
      <c r="K22" s="270"/>
      <c r="L22" s="270"/>
      <c r="M22" s="271"/>
      <c r="N22" s="38"/>
      <c r="O22" s="39" t="s">
        <v>102</v>
      </c>
      <c r="P22" s="290"/>
      <c r="Q22" s="290"/>
      <c r="R22" s="290"/>
      <c r="S22" s="290"/>
      <c r="T22" s="290"/>
      <c r="U22" s="38" t="s">
        <v>103</v>
      </c>
      <c r="V22" s="38"/>
      <c r="W22" s="38"/>
      <c r="X22" s="38"/>
      <c r="Y22" s="38"/>
      <c r="Z22" s="38"/>
      <c r="AA22" s="38"/>
      <c r="AB22" s="38"/>
      <c r="AC22" s="38"/>
      <c r="AD22" s="38"/>
      <c r="AE22" s="38"/>
      <c r="AF22" s="38"/>
      <c r="AG22" s="38"/>
      <c r="AH22" s="32"/>
      <c r="AI22" s="42" t="str">
        <f>IF(I22="","★","")</f>
        <v>★</v>
      </c>
      <c r="AJ22" s="41" t="s">
        <v>212</v>
      </c>
      <c r="AK22" s="35"/>
      <c r="AL22" s="35"/>
      <c r="AM22" s="35"/>
      <c r="AN22" s="35"/>
      <c r="AO22" s="35"/>
      <c r="AP22" s="35"/>
      <c r="AQ22" s="35"/>
      <c r="AR22" s="35"/>
      <c r="AS22" s="35"/>
      <c r="AT22" s="35"/>
      <c r="AU22" s="34"/>
      <c r="AV22" s="42" t="str">
        <f>IF($I$22="有",IF(P22="","★",""),"")</f>
        <v/>
      </c>
      <c r="AW22" s="104" t="s">
        <v>182</v>
      </c>
      <c r="AX22" s="44"/>
      <c r="AY22" s="44"/>
      <c r="AZ22" s="44"/>
      <c r="BA22" s="44"/>
      <c r="BB22" s="44"/>
      <c r="BC22" s="44"/>
      <c r="BD22" s="44"/>
      <c r="BE22" s="44"/>
      <c r="BF22" s="44"/>
      <c r="BG22" s="44"/>
      <c r="BH22" s="44"/>
      <c r="BI22" s="44"/>
      <c r="BJ22" s="44"/>
      <c r="BK22" s="44"/>
      <c r="BL22" s="44"/>
      <c r="BM22" s="44"/>
    </row>
    <row r="23" spans="1:65">
      <c r="A23" s="3"/>
      <c r="B23" s="3"/>
      <c r="C23" s="40" t="s">
        <v>104</v>
      </c>
      <c r="D23" s="37"/>
      <c r="E23" s="37"/>
      <c r="F23" s="37"/>
      <c r="G23" s="38"/>
      <c r="H23" s="38"/>
      <c r="I23" s="269"/>
      <c r="J23" s="270"/>
      <c r="K23" s="270"/>
      <c r="L23" s="270"/>
      <c r="M23" s="271"/>
      <c r="N23" s="38"/>
      <c r="O23" s="38"/>
      <c r="P23" s="38"/>
      <c r="Q23" s="38"/>
      <c r="R23" s="38"/>
      <c r="S23" s="38"/>
      <c r="T23" s="38"/>
      <c r="U23" s="38"/>
      <c r="V23" s="38"/>
      <c r="W23" s="38"/>
      <c r="X23" s="38"/>
      <c r="Y23" s="38"/>
      <c r="Z23" s="38"/>
      <c r="AA23" s="38"/>
      <c r="AB23" s="38"/>
      <c r="AC23" s="38"/>
      <c r="AD23" s="38"/>
      <c r="AE23" s="38"/>
      <c r="AF23" s="38"/>
      <c r="AG23" s="38"/>
      <c r="AH23" s="32"/>
      <c r="AI23" s="42" t="str">
        <f>IF(I23="","★","")</f>
        <v>★</v>
      </c>
      <c r="AJ23" s="35" t="s">
        <v>105</v>
      </c>
      <c r="AK23" s="36"/>
      <c r="AL23" s="35"/>
      <c r="AM23" s="34"/>
      <c r="AN23" s="34"/>
      <c r="AO23" s="34"/>
      <c r="AP23" s="34"/>
      <c r="AQ23" s="34"/>
      <c r="AR23" s="34"/>
      <c r="AS23" s="34"/>
      <c r="AT23" s="34"/>
      <c r="AU23" s="34"/>
      <c r="AV23" s="34"/>
      <c r="AW23" s="34"/>
      <c r="AX23" s="34"/>
      <c r="AY23" s="34"/>
      <c r="AZ23" s="34"/>
      <c r="BA23" s="34"/>
      <c r="BB23" s="34"/>
      <c r="BC23" s="34"/>
      <c r="BD23" s="34"/>
      <c r="BE23" s="34"/>
      <c r="BF23" s="34"/>
      <c r="BG23" s="34"/>
      <c r="BH23" s="34"/>
      <c r="BI23" s="34"/>
    </row>
    <row r="24" spans="1:65">
      <c r="A24" s="3"/>
      <c r="B24" s="40" t="s">
        <v>106</v>
      </c>
      <c r="C24" s="3"/>
      <c r="D24" s="31"/>
      <c r="E24" s="31"/>
      <c r="F24" s="31"/>
      <c r="G24" s="32"/>
      <c r="H24" s="32"/>
      <c r="I24" s="32"/>
      <c r="J24" s="32"/>
      <c r="K24" s="32"/>
      <c r="L24" s="32"/>
      <c r="M24" s="32"/>
      <c r="N24" s="32"/>
      <c r="O24" s="32"/>
      <c r="P24" s="32"/>
      <c r="Q24" s="32"/>
      <c r="R24" s="32"/>
      <c r="S24" s="32"/>
      <c r="T24" s="32"/>
      <c r="U24" s="32"/>
      <c r="V24" s="32"/>
      <c r="W24" s="32"/>
      <c r="X24" s="32"/>
      <c r="Y24" s="32"/>
      <c r="Z24" s="32"/>
      <c r="AA24" s="32"/>
      <c r="AB24" s="32"/>
      <c r="AC24" s="32"/>
      <c r="AD24" s="32"/>
      <c r="AE24" s="32"/>
      <c r="AF24" s="32"/>
      <c r="AG24" s="32"/>
      <c r="AH24" s="32"/>
      <c r="AI24" s="42"/>
      <c r="AJ24" s="4"/>
      <c r="AK24" s="4"/>
      <c r="AL24" s="21"/>
    </row>
    <row r="25" spans="1:65">
      <c r="A25" s="3"/>
      <c r="B25" s="3"/>
      <c r="C25" s="37" t="s">
        <v>107</v>
      </c>
      <c r="D25" s="37"/>
      <c r="E25" s="37"/>
      <c r="F25" s="38"/>
      <c r="G25" s="38"/>
      <c r="H25" s="34"/>
      <c r="I25" s="251"/>
      <c r="J25" s="252"/>
      <c r="K25" s="252"/>
      <c r="L25" s="252"/>
      <c r="M25" s="253"/>
      <c r="N25" s="32"/>
      <c r="O25" s="32"/>
      <c r="P25" s="32"/>
      <c r="Q25" s="32"/>
      <c r="R25" s="32"/>
      <c r="S25" s="32"/>
      <c r="T25" s="32"/>
      <c r="U25" s="32"/>
      <c r="V25" s="32"/>
      <c r="W25" s="32"/>
      <c r="X25" s="32"/>
      <c r="Y25" s="32"/>
      <c r="Z25" s="32"/>
      <c r="AA25" s="32"/>
      <c r="AB25" s="32"/>
      <c r="AC25" s="32"/>
      <c r="AD25" s="32"/>
      <c r="AE25" s="32"/>
      <c r="AF25" s="32"/>
      <c r="AG25" s="32"/>
      <c r="AH25" s="32"/>
      <c r="AI25" s="42" t="str">
        <f>IF(I25="","★","")</f>
        <v>★</v>
      </c>
      <c r="AJ25" s="35" t="s">
        <v>108</v>
      </c>
      <c r="AK25" s="4"/>
      <c r="AL25" s="21"/>
    </row>
    <row r="26" spans="1:65">
      <c r="A26" s="3"/>
      <c r="B26" s="3"/>
      <c r="C26" s="40" t="s">
        <v>109</v>
      </c>
      <c r="D26" s="31"/>
      <c r="E26" s="31"/>
      <c r="F26" s="31"/>
      <c r="G26" s="32"/>
      <c r="H26" s="32"/>
      <c r="I26" s="254"/>
      <c r="J26" s="255"/>
      <c r="K26" s="255"/>
      <c r="L26" s="255"/>
      <c r="M26" s="255"/>
      <c r="N26" s="255"/>
      <c r="O26" s="255"/>
      <c r="P26" s="255"/>
      <c r="Q26" s="255"/>
      <c r="R26" s="255"/>
      <c r="S26" s="255"/>
      <c r="T26" s="255"/>
      <c r="U26" s="255"/>
      <c r="V26" s="255"/>
      <c r="W26" s="255"/>
      <c r="X26" s="255"/>
      <c r="Y26" s="255"/>
      <c r="Z26" s="255"/>
      <c r="AA26" s="255"/>
      <c r="AB26" s="255"/>
      <c r="AC26" s="255"/>
      <c r="AD26" s="255"/>
      <c r="AE26" s="255"/>
      <c r="AF26" s="255"/>
      <c r="AG26" s="255"/>
      <c r="AH26" s="256"/>
      <c r="AI26" s="42" t="str">
        <f>IF(I26="","★","")</f>
        <v>★</v>
      </c>
      <c r="AJ26" s="35" t="s">
        <v>110</v>
      </c>
      <c r="AK26" s="45"/>
      <c r="AL26" s="43"/>
      <c r="AM26" s="44"/>
      <c r="AN26" s="44"/>
      <c r="AO26" s="44"/>
      <c r="AP26" s="44"/>
      <c r="AQ26" s="44"/>
      <c r="AR26" s="44"/>
      <c r="AS26" s="44"/>
      <c r="AT26" s="44"/>
    </row>
    <row r="27" spans="1:65">
      <c r="A27" s="3"/>
      <c r="B27" s="3"/>
      <c r="C27" s="3"/>
      <c r="D27" s="31"/>
      <c r="E27" s="31"/>
      <c r="F27" s="31"/>
      <c r="G27" s="32"/>
      <c r="H27" s="32"/>
      <c r="I27" s="257"/>
      <c r="J27" s="258"/>
      <c r="K27" s="258"/>
      <c r="L27" s="258"/>
      <c r="M27" s="258"/>
      <c r="N27" s="258"/>
      <c r="O27" s="258"/>
      <c r="P27" s="258"/>
      <c r="Q27" s="258"/>
      <c r="R27" s="258"/>
      <c r="S27" s="258"/>
      <c r="T27" s="258"/>
      <c r="U27" s="258"/>
      <c r="V27" s="258"/>
      <c r="W27" s="258"/>
      <c r="X27" s="258"/>
      <c r="Y27" s="258"/>
      <c r="Z27" s="258"/>
      <c r="AA27" s="258"/>
      <c r="AB27" s="258"/>
      <c r="AC27" s="258"/>
      <c r="AD27" s="258"/>
      <c r="AE27" s="258"/>
      <c r="AF27" s="258"/>
      <c r="AG27" s="258"/>
      <c r="AH27" s="259"/>
      <c r="AI27" s="42"/>
      <c r="AJ27" s="4"/>
      <c r="AK27" s="4"/>
      <c r="AL27" s="21"/>
    </row>
    <row r="28" spans="1:65">
      <c r="A28" s="3"/>
      <c r="B28" s="3"/>
      <c r="C28" s="3"/>
      <c r="D28" s="31"/>
      <c r="E28" s="31"/>
      <c r="F28" s="31"/>
      <c r="G28" s="32"/>
      <c r="H28" s="32"/>
      <c r="I28" s="257"/>
      <c r="J28" s="258"/>
      <c r="K28" s="258"/>
      <c r="L28" s="258"/>
      <c r="M28" s="258"/>
      <c r="N28" s="258"/>
      <c r="O28" s="258"/>
      <c r="P28" s="258"/>
      <c r="Q28" s="258"/>
      <c r="R28" s="258"/>
      <c r="S28" s="258"/>
      <c r="T28" s="258"/>
      <c r="U28" s="258"/>
      <c r="V28" s="258"/>
      <c r="W28" s="258"/>
      <c r="X28" s="258"/>
      <c r="Y28" s="258"/>
      <c r="Z28" s="258"/>
      <c r="AA28" s="258"/>
      <c r="AB28" s="258"/>
      <c r="AC28" s="258"/>
      <c r="AD28" s="258"/>
      <c r="AE28" s="258"/>
      <c r="AF28" s="258"/>
      <c r="AG28" s="258"/>
      <c r="AH28" s="259"/>
      <c r="AI28" s="42"/>
      <c r="AJ28" s="4"/>
      <c r="AK28" s="4"/>
      <c r="AL28" s="21"/>
    </row>
    <row r="29" spans="1:65">
      <c r="A29" s="3"/>
      <c r="B29" s="3"/>
      <c r="C29" s="3"/>
      <c r="D29" s="31"/>
      <c r="E29" s="31"/>
      <c r="F29" s="31"/>
      <c r="G29" s="32"/>
      <c r="H29" s="32"/>
      <c r="I29" s="260"/>
      <c r="J29" s="261"/>
      <c r="K29" s="261"/>
      <c r="L29" s="261"/>
      <c r="M29" s="261"/>
      <c r="N29" s="261"/>
      <c r="O29" s="261"/>
      <c r="P29" s="261"/>
      <c r="Q29" s="261"/>
      <c r="R29" s="261"/>
      <c r="S29" s="261"/>
      <c r="T29" s="261"/>
      <c r="U29" s="261"/>
      <c r="V29" s="261"/>
      <c r="W29" s="261"/>
      <c r="X29" s="261"/>
      <c r="Y29" s="261"/>
      <c r="Z29" s="261"/>
      <c r="AA29" s="261"/>
      <c r="AB29" s="261"/>
      <c r="AC29" s="261"/>
      <c r="AD29" s="261"/>
      <c r="AE29" s="261"/>
      <c r="AF29" s="261"/>
      <c r="AG29" s="261"/>
      <c r="AH29" s="262"/>
      <c r="AI29" s="42"/>
      <c r="AJ29" s="4"/>
      <c r="AK29" s="4"/>
      <c r="AL29" s="21"/>
    </row>
    <row r="30" spans="1:65">
      <c r="A30" s="3"/>
      <c r="B30" s="3"/>
      <c r="C30" s="3" t="s">
        <v>111</v>
      </c>
      <c r="D30" s="31"/>
      <c r="E30" s="31"/>
      <c r="F30" s="31"/>
      <c r="G30" s="31"/>
      <c r="H30" s="31"/>
      <c r="I30" s="263"/>
      <c r="J30" s="264"/>
      <c r="K30" s="264"/>
      <c r="L30" s="264"/>
      <c r="M30" s="264"/>
      <c r="N30" s="264"/>
      <c r="O30" s="264"/>
      <c r="P30" s="264"/>
      <c r="Q30" s="264"/>
      <c r="R30" s="264"/>
      <c r="S30" s="264"/>
      <c r="T30" s="264"/>
      <c r="U30" s="264"/>
      <c r="V30" s="264"/>
      <c r="W30" s="264"/>
      <c r="X30" s="264"/>
      <c r="Y30" s="264"/>
      <c r="Z30" s="264"/>
      <c r="AA30" s="264"/>
      <c r="AB30" s="264"/>
      <c r="AC30" s="264"/>
      <c r="AD30" s="264"/>
      <c r="AE30" s="264"/>
      <c r="AF30" s="264"/>
      <c r="AG30" s="264"/>
      <c r="AH30" s="265"/>
      <c r="AI30" s="42"/>
      <c r="AJ30" s="4"/>
      <c r="AK30" s="4"/>
    </row>
    <row r="31" spans="1:65">
      <c r="A31" s="3" t="s">
        <v>22</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42"/>
      <c r="AJ31" s="24" t="s">
        <v>23</v>
      </c>
      <c r="AK31" s="6"/>
    </row>
    <row r="32" spans="1:65">
      <c r="A32" s="3"/>
      <c r="B32" s="3" t="s">
        <v>24</v>
      </c>
      <c r="C32" s="3"/>
      <c r="D32" s="3"/>
      <c r="E32" s="3"/>
      <c r="F32" s="3"/>
      <c r="G32" s="3"/>
      <c r="H32" s="3"/>
      <c r="I32" s="3"/>
      <c r="J32" s="3"/>
      <c r="K32" s="3"/>
      <c r="L32" s="186"/>
      <c r="M32" s="186"/>
      <c r="N32" s="186"/>
      <c r="O32" s="186"/>
      <c r="P32" s="186"/>
      <c r="Q32" s="186"/>
      <c r="R32" s="186"/>
      <c r="S32" s="186"/>
      <c r="T32" s="186"/>
      <c r="U32" s="16" t="s">
        <v>25</v>
      </c>
      <c r="V32" s="3"/>
      <c r="W32" s="17" t="s">
        <v>26</v>
      </c>
      <c r="X32" s="3"/>
      <c r="Y32" s="3"/>
      <c r="Z32" s="3"/>
      <c r="AA32" s="3"/>
      <c r="AB32" s="3"/>
      <c r="AC32" s="3"/>
      <c r="AD32" s="3"/>
      <c r="AE32" s="3"/>
      <c r="AF32" s="3"/>
      <c r="AG32" s="3"/>
      <c r="AH32" s="3"/>
      <c r="AI32" s="42" t="str">
        <f>IF(L32="","★","")</f>
        <v>★</v>
      </c>
      <c r="AJ32" s="24"/>
      <c r="AK32" s="85" t="s">
        <v>240</v>
      </c>
    </row>
    <row r="33" spans="1:37">
      <c r="A33" s="3"/>
      <c r="B33" s="3" t="s">
        <v>238</v>
      </c>
      <c r="C33" s="3"/>
      <c r="D33" s="3"/>
      <c r="E33" s="3"/>
      <c r="F33" s="3"/>
      <c r="G33" s="3"/>
      <c r="H33" s="3"/>
      <c r="I33" s="3"/>
      <c r="J33" s="3"/>
      <c r="K33" s="3"/>
      <c r="L33" s="205"/>
      <c r="M33" s="205"/>
      <c r="N33" s="205"/>
      <c r="O33" s="205"/>
      <c r="P33" s="205"/>
      <c r="Q33" s="205"/>
      <c r="R33" s="205"/>
      <c r="S33" s="205"/>
      <c r="T33" s="205"/>
      <c r="U33" s="16" t="s">
        <v>25</v>
      </c>
      <c r="V33" s="3"/>
      <c r="W33" s="6"/>
      <c r="X33" s="17"/>
      <c r="Y33" s="180" t="str">
        <f>IF(L33="","",ROUNDUP(L33/0.3,-3))</f>
        <v/>
      </c>
      <c r="Z33" s="181"/>
      <c r="AA33" s="181"/>
      <c r="AB33" s="181"/>
      <c r="AC33" s="181"/>
      <c r="AD33" s="181"/>
      <c r="AE33" s="181"/>
      <c r="AF33" s="181"/>
      <c r="AG33" s="182"/>
      <c r="AH33" s="16" t="s">
        <v>25</v>
      </c>
      <c r="AI33" s="42" t="str">
        <f>IF(L33="","★","")</f>
        <v>★</v>
      </c>
      <c r="AJ33" s="2"/>
      <c r="AK33" s="85" t="s">
        <v>241</v>
      </c>
    </row>
    <row r="34" spans="1:37">
      <c r="A34" s="3"/>
      <c r="B34" s="31"/>
      <c r="C34" s="31"/>
      <c r="D34" s="31"/>
      <c r="E34" s="31"/>
      <c r="F34" s="31"/>
      <c r="G34" s="31"/>
      <c r="H34" s="31"/>
      <c r="I34" s="31"/>
      <c r="J34" s="31"/>
      <c r="K34" s="31"/>
      <c r="L34" s="191"/>
      <c r="M34" s="191"/>
      <c r="N34" s="191"/>
      <c r="O34" s="191"/>
      <c r="P34" s="191"/>
      <c r="Q34" s="191"/>
      <c r="R34" s="191"/>
      <c r="S34" s="191"/>
      <c r="T34" s="191"/>
      <c r="U34" s="74"/>
      <c r="V34" s="31"/>
      <c r="W34" s="31"/>
      <c r="X34" s="31"/>
      <c r="Y34" s="289"/>
      <c r="Z34" s="289"/>
      <c r="AA34" s="289"/>
      <c r="AB34" s="289"/>
      <c r="AC34" s="289"/>
      <c r="AD34" s="289"/>
      <c r="AE34" s="289"/>
      <c r="AF34" s="289"/>
      <c r="AG34" s="289"/>
      <c r="AH34" s="16"/>
      <c r="AI34" s="42"/>
      <c r="AJ34" s="6" t="s">
        <v>28</v>
      </c>
      <c r="AK34" s="10" t="s">
        <v>239</v>
      </c>
    </row>
    <row r="35" spans="1:37">
      <c r="A35" s="3" t="s">
        <v>242</v>
      </c>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42"/>
      <c r="AJ35" s="6" t="s">
        <v>243</v>
      </c>
      <c r="AK35" s="6"/>
    </row>
    <row r="36" spans="1:37">
      <c r="A36" s="3"/>
      <c r="B36" s="66" t="s">
        <v>112</v>
      </c>
      <c r="C36" s="67"/>
      <c r="D36" s="67"/>
      <c r="E36" s="67"/>
      <c r="F36" s="67"/>
      <c r="G36" s="67"/>
      <c r="H36" s="67"/>
      <c r="I36" s="67"/>
      <c r="J36" s="67"/>
      <c r="K36" s="67"/>
      <c r="L36" s="67"/>
      <c r="M36" s="67"/>
      <c r="N36" s="67"/>
      <c r="O36" s="67"/>
      <c r="P36" s="67"/>
      <c r="Q36" s="67"/>
      <c r="R36" s="67"/>
      <c r="S36" s="67"/>
      <c r="T36" s="67"/>
      <c r="U36" s="67"/>
      <c r="V36" s="67"/>
      <c r="W36" s="67"/>
      <c r="X36" s="67"/>
      <c r="Y36" s="67"/>
      <c r="Z36" s="67"/>
      <c r="AA36" s="67"/>
      <c r="AB36" s="67"/>
      <c r="AC36" s="67"/>
      <c r="AD36" s="67"/>
      <c r="AE36" s="67"/>
      <c r="AF36" s="67"/>
      <c r="AG36" s="67"/>
      <c r="AH36" s="68"/>
      <c r="AI36" s="42" t="str">
        <f>IF(B36="","★","")</f>
        <v/>
      </c>
      <c r="AJ36" s="6"/>
      <c r="AK36" s="10"/>
    </row>
    <row r="37" spans="1:37">
      <c r="A37" s="3"/>
      <c r="B37" s="69" t="s">
        <v>113</v>
      </c>
      <c r="C37" s="65"/>
      <c r="D37" s="65"/>
      <c r="E37" s="65"/>
      <c r="F37" s="65"/>
      <c r="G37" s="65"/>
      <c r="H37" s="65"/>
      <c r="I37" s="65"/>
      <c r="J37" s="65"/>
      <c r="K37" s="65"/>
      <c r="L37" s="65"/>
      <c r="M37" s="65"/>
      <c r="N37" s="65"/>
      <c r="O37" s="65"/>
      <c r="P37" s="65"/>
      <c r="Q37" s="65"/>
      <c r="R37" s="65"/>
      <c r="S37" s="65"/>
      <c r="T37" s="65"/>
      <c r="U37" s="65"/>
      <c r="V37" s="65"/>
      <c r="W37" s="65"/>
      <c r="X37" s="65"/>
      <c r="Y37" s="65"/>
      <c r="Z37" s="65"/>
      <c r="AA37" s="65"/>
      <c r="AB37" s="65"/>
      <c r="AC37" s="65"/>
      <c r="AD37" s="65"/>
      <c r="AE37" s="65"/>
      <c r="AF37" s="65"/>
      <c r="AG37" s="65"/>
      <c r="AH37" s="70"/>
      <c r="AI37" s="42"/>
      <c r="AJ37" s="6"/>
      <c r="AK37" s="10"/>
    </row>
    <row r="38" spans="1:37">
      <c r="A38" s="3"/>
      <c r="B38" s="283"/>
      <c r="C38" s="284"/>
      <c r="D38" s="284"/>
      <c r="E38" s="284"/>
      <c r="F38" s="284"/>
      <c r="G38" s="284"/>
      <c r="H38" s="284"/>
      <c r="I38" s="284"/>
      <c r="J38" s="284"/>
      <c r="K38" s="284"/>
      <c r="L38" s="284"/>
      <c r="M38" s="284"/>
      <c r="N38" s="284"/>
      <c r="O38" s="284"/>
      <c r="P38" s="284"/>
      <c r="Q38" s="284"/>
      <c r="R38" s="284"/>
      <c r="S38" s="284"/>
      <c r="T38" s="284"/>
      <c r="U38" s="284"/>
      <c r="V38" s="284"/>
      <c r="W38" s="284"/>
      <c r="X38" s="284"/>
      <c r="Y38" s="284"/>
      <c r="Z38" s="284"/>
      <c r="AA38" s="284"/>
      <c r="AB38" s="284"/>
      <c r="AC38" s="284"/>
      <c r="AD38" s="284"/>
      <c r="AE38" s="284"/>
      <c r="AF38" s="284"/>
      <c r="AG38" s="284"/>
      <c r="AH38" s="285"/>
      <c r="AI38" s="42"/>
      <c r="AJ38" s="6"/>
      <c r="AK38" s="10"/>
    </row>
    <row r="39" spans="1:37">
      <c r="A39" s="3"/>
      <c r="B39" s="283"/>
      <c r="C39" s="284"/>
      <c r="D39" s="284"/>
      <c r="E39" s="284"/>
      <c r="F39" s="284"/>
      <c r="G39" s="284"/>
      <c r="H39" s="284"/>
      <c r="I39" s="284"/>
      <c r="J39" s="284"/>
      <c r="K39" s="284"/>
      <c r="L39" s="284"/>
      <c r="M39" s="284"/>
      <c r="N39" s="284"/>
      <c r="O39" s="284"/>
      <c r="P39" s="284"/>
      <c r="Q39" s="284"/>
      <c r="R39" s="284"/>
      <c r="S39" s="284"/>
      <c r="T39" s="284"/>
      <c r="U39" s="284"/>
      <c r="V39" s="284"/>
      <c r="W39" s="284"/>
      <c r="X39" s="284"/>
      <c r="Y39" s="284"/>
      <c r="Z39" s="284"/>
      <c r="AA39" s="284"/>
      <c r="AB39" s="284"/>
      <c r="AC39" s="284"/>
      <c r="AD39" s="284"/>
      <c r="AE39" s="284"/>
      <c r="AF39" s="284"/>
      <c r="AG39" s="284"/>
      <c r="AH39" s="285"/>
      <c r="AI39" s="42"/>
      <c r="AJ39" s="6"/>
      <c r="AK39" s="10"/>
    </row>
    <row r="40" spans="1:37">
      <c r="A40" s="3"/>
      <c r="B40" s="286"/>
      <c r="C40" s="287"/>
      <c r="D40" s="287"/>
      <c r="E40" s="287"/>
      <c r="F40" s="287"/>
      <c r="G40" s="287"/>
      <c r="H40" s="287"/>
      <c r="I40" s="287"/>
      <c r="J40" s="287"/>
      <c r="K40" s="287"/>
      <c r="L40" s="287"/>
      <c r="M40" s="287"/>
      <c r="N40" s="287"/>
      <c r="O40" s="287"/>
      <c r="P40" s="287"/>
      <c r="Q40" s="287"/>
      <c r="R40" s="287"/>
      <c r="S40" s="287"/>
      <c r="T40" s="287"/>
      <c r="U40" s="287"/>
      <c r="V40" s="287"/>
      <c r="W40" s="287"/>
      <c r="X40" s="287"/>
      <c r="Y40" s="287"/>
      <c r="Z40" s="287"/>
      <c r="AA40" s="287"/>
      <c r="AB40" s="287"/>
      <c r="AC40" s="287"/>
      <c r="AD40" s="287"/>
      <c r="AE40" s="287"/>
      <c r="AF40" s="287"/>
      <c r="AG40" s="287"/>
      <c r="AH40" s="288"/>
      <c r="AI40" s="42"/>
      <c r="AJ40" s="6"/>
      <c r="AK40" s="10"/>
    </row>
    <row r="41" spans="1:37">
      <c r="A41" s="3" t="s">
        <v>114</v>
      </c>
      <c r="B41" s="3"/>
      <c r="C41" s="3"/>
      <c r="D41" s="3"/>
      <c r="E41" s="3"/>
      <c r="F41" s="3"/>
      <c r="G41" s="3"/>
      <c r="H41" s="3"/>
      <c r="I41" s="3"/>
      <c r="J41" s="280"/>
      <c r="K41" s="281"/>
      <c r="L41" s="281"/>
      <c r="M41" s="281"/>
      <c r="N41" s="281"/>
      <c r="O41" s="281"/>
      <c r="P41" s="281"/>
      <c r="Q41" s="281"/>
      <c r="R41" s="281"/>
      <c r="S41" s="281"/>
      <c r="T41" s="281"/>
      <c r="U41" s="281"/>
      <c r="V41" s="281"/>
      <c r="W41" s="281"/>
      <c r="X41" s="281"/>
      <c r="Y41" s="281"/>
      <c r="Z41" s="281"/>
      <c r="AA41" s="281"/>
      <c r="AB41" s="281"/>
      <c r="AC41" s="281"/>
      <c r="AD41" s="281"/>
      <c r="AE41" s="281"/>
      <c r="AF41" s="281"/>
      <c r="AG41" s="281"/>
      <c r="AH41" s="282"/>
      <c r="AI41" s="42" t="str">
        <f>IF(J41="","★","")</f>
        <v>★</v>
      </c>
      <c r="AJ41" s="6" t="s">
        <v>115</v>
      </c>
      <c r="AK41" s="4"/>
    </row>
    <row r="42" spans="1:37">
      <c r="A42" s="3" t="s">
        <v>116</v>
      </c>
      <c r="B42" s="3"/>
      <c r="C42" s="3"/>
      <c r="D42" s="3"/>
      <c r="E42" s="3"/>
      <c r="F42" s="3"/>
      <c r="G42" s="3"/>
      <c r="H42" s="3"/>
      <c r="I42" s="3"/>
      <c r="J42" s="140" t="s">
        <v>69</v>
      </c>
      <c r="K42" s="141"/>
      <c r="L42" s="141"/>
      <c r="M42" s="141"/>
      <c r="N42" s="141"/>
      <c r="O42" s="142"/>
      <c r="P42" s="88" t="s">
        <v>135</v>
      </c>
      <c r="Q42" s="89"/>
      <c r="R42" s="89"/>
      <c r="S42" s="89"/>
      <c r="T42" s="89"/>
      <c r="U42" s="89"/>
      <c r="V42" s="89"/>
      <c r="W42" s="89"/>
      <c r="X42" s="89"/>
      <c r="Y42" s="89"/>
      <c r="Z42" s="89"/>
      <c r="AA42" s="89"/>
      <c r="AB42" s="89"/>
      <c r="AC42" s="89"/>
      <c r="AD42" s="89"/>
      <c r="AE42" s="89"/>
      <c r="AF42" s="89"/>
      <c r="AG42" s="89"/>
      <c r="AH42" s="90" t="s">
        <v>136</v>
      </c>
      <c r="AI42" s="42" t="str">
        <f t="shared" ref="AI42:AI49" si="0">IF(J42="（選択してください）","★","")</f>
        <v>★</v>
      </c>
      <c r="AJ42" s="6" t="s">
        <v>117</v>
      </c>
      <c r="AK42" s="4"/>
    </row>
    <row r="43" spans="1:37">
      <c r="A43" s="3" t="s">
        <v>118</v>
      </c>
      <c r="B43" s="3"/>
      <c r="C43" s="3"/>
      <c r="D43" s="3"/>
      <c r="E43" s="3"/>
      <c r="F43" s="3"/>
      <c r="G43" s="3"/>
      <c r="H43" s="3"/>
      <c r="I43" s="3"/>
      <c r="J43" s="140" t="s">
        <v>69</v>
      </c>
      <c r="K43" s="141"/>
      <c r="L43" s="141"/>
      <c r="M43" s="141"/>
      <c r="N43" s="141"/>
      <c r="O43" s="142"/>
      <c r="P43" s="20" t="s">
        <v>135</v>
      </c>
      <c r="Q43" s="91"/>
      <c r="R43" s="91"/>
      <c r="S43" s="91"/>
      <c r="T43" s="91"/>
      <c r="U43" s="92" t="s">
        <v>136</v>
      </c>
      <c r="V43" s="6" t="s">
        <v>139</v>
      </c>
      <c r="W43" s="91"/>
      <c r="X43" s="91"/>
      <c r="Y43" s="91"/>
      <c r="Z43" s="91"/>
      <c r="AA43" s="91"/>
      <c r="AB43" s="91"/>
      <c r="AC43" s="91"/>
      <c r="AD43" s="91"/>
      <c r="AE43" s="91"/>
      <c r="AF43" s="91"/>
      <c r="AG43" s="91"/>
      <c r="AH43" s="92"/>
      <c r="AI43" s="42" t="str">
        <f t="shared" si="0"/>
        <v>★</v>
      </c>
      <c r="AJ43" s="6" t="s">
        <v>119</v>
      </c>
      <c r="AK43" s="4"/>
    </row>
    <row r="44" spans="1:37">
      <c r="A44" s="3" t="s">
        <v>120</v>
      </c>
      <c r="B44" s="3"/>
      <c r="C44" s="3"/>
      <c r="D44" s="3"/>
      <c r="E44" s="3"/>
      <c r="F44" s="3"/>
      <c r="G44" s="3"/>
      <c r="H44" s="3"/>
      <c r="I44" s="3"/>
      <c r="J44" s="192" t="s">
        <v>69</v>
      </c>
      <c r="K44" s="193"/>
      <c r="L44" s="193"/>
      <c r="M44" s="193"/>
      <c r="N44" s="193"/>
      <c r="O44" s="194"/>
      <c r="P44" s="88" t="s">
        <v>135</v>
      </c>
      <c r="Q44" s="91"/>
      <c r="R44" s="91"/>
      <c r="S44" s="91"/>
      <c r="T44" s="91"/>
      <c r="U44" s="91"/>
      <c r="V44" s="91"/>
      <c r="W44" s="91"/>
      <c r="X44" s="91"/>
      <c r="Y44" s="91"/>
      <c r="Z44" s="91"/>
      <c r="AA44" s="91"/>
      <c r="AB44" s="91"/>
      <c r="AC44" s="91"/>
      <c r="AD44" s="91"/>
      <c r="AE44" s="91"/>
      <c r="AF44" s="91"/>
      <c r="AG44" s="91"/>
      <c r="AH44" s="92" t="s">
        <v>136</v>
      </c>
      <c r="AI44" s="42" t="str">
        <f t="shared" si="0"/>
        <v>★</v>
      </c>
      <c r="AJ44" s="6" t="s">
        <v>121</v>
      </c>
      <c r="AK44" s="4"/>
    </row>
    <row r="45" spans="1:37">
      <c r="A45" s="3" t="s">
        <v>122</v>
      </c>
      <c r="B45" s="3"/>
      <c r="C45" s="3"/>
      <c r="D45" s="3"/>
      <c r="E45" s="3"/>
      <c r="F45" s="3"/>
      <c r="G45" s="3"/>
      <c r="H45" s="3"/>
      <c r="I45" s="3"/>
      <c r="J45" s="140" t="s">
        <v>69</v>
      </c>
      <c r="K45" s="141"/>
      <c r="L45" s="141"/>
      <c r="M45" s="141"/>
      <c r="N45" s="141"/>
      <c r="O45" s="142"/>
      <c r="P45" s="3"/>
      <c r="Q45" s="3"/>
      <c r="R45" s="3"/>
      <c r="S45" s="3"/>
      <c r="T45" s="3"/>
      <c r="U45" s="3"/>
      <c r="V45" s="3"/>
      <c r="W45" s="3"/>
      <c r="X45" s="3"/>
      <c r="Y45" s="3"/>
      <c r="Z45" s="3"/>
      <c r="AA45" s="3"/>
      <c r="AB45" s="3"/>
      <c r="AC45" s="3"/>
      <c r="AD45" s="3"/>
      <c r="AE45" s="3"/>
      <c r="AF45" s="3"/>
      <c r="AG45" s="3"/>
      <c r="AH45" s="3"/>
      <c r="AI45" s="42" t="str">
        <f t="shared" si="0"/>
        <v>★</v>
      </c>
      <c r="AJ45" s="6" t="s">
        <v>123</v>
      </c>
      <c r="AK45" s="4"/>
    </row>
    <row r="46" spans="1:37">
      <c r="A46" s="3" t="s">
        <v>245</v>
      </c>
      <c r="B46" s="3"/>
      <c r="C46" s="3"/>
      <c r="D46" s="3"/>
      <c r="E46" s="3"/>
      <c r="F46" s="3"/>
      <c r="G46" s="3"/>
      <c r="H46" s="3"/>
      <c r="I46" s="3"/>
      <c r="J46" s="159" t="s">
        <v>69</v>
      </c>
      <c r="K46" s="160"/>
      <c r="L46" s="160"/>
      <c r="M46" s="160"/>
      <c r="N46" s="160"/>
      <c r="O46" s="161"/>
      <c r="P46" s="3"/>
      <c r="Q46" s="87"/>
      <c r="R46" s="87"/>
      <c r="S46" s="87"/>
      <c r="T46" s="87"/>
      <c r="U46" s="87"/>
      <c r="V46" s="87"/>
      <c r="W46" s="87"/>
      <c r="X46" s="87"/>
      <c r="Y46" s="87"/>
      <c r="Z46" s="87"/>
      <c r="AA46" s="87"/>
      <c r="AB46" s="87"/>
      <c r="AC46" s="87"/>
      <c r="AD46" s="87"/>
      <c r="AE46" s="87"/>
      <c r="AF46" s="87"/>
      <c r="AG46" s="87"/>
      <c r="AH46" s="3"/>
      <c r="AI46" s="42" t="str">
        <f t="shared" si="0"/>
        <v>★</v>
      </c>
      <c r="AJ46" s="6" t="s">
        <v>252</v>
      </c>
      <c r="AK46" s="4"/>
    </row>
    <row r="47" spans="1:37">
      <c r="A47" s="3" t="s">
        <v>246</v>
      </c>
      <c r="B47" s="3"/>
      <c r="C47" s="3"/>
      <c r="D47" s="3"/>
      <c r="E47" s="3"/>
      <c r="F47" s="3"/>
      <c r="G47" s="3"/>
      <c r="H47" s="3"/>
      <c r="I47" s="3"/>
      <c r="J47" s="140" t="s">
        <v>69</v>
      </c>
      <c r="K47" s="141"/>
      <c r="L47" s="141"/>
      <c r="M47" s="141"/>
      <c r="N47" s="141"/>
      <c r="O47" s="142"/>
      <c r="P47" s="3"/>
      <c r="Q47" s="302"/>
      <c r="R47" s="302"/>
      <c r="S47" s="302"/>
      <c r="T47" s="302"/>
      <c r="U47" s="302"/>
      <c r="V47" s="302"/>
      <c r="W47" s="302"/>
      <c r="X47" s="302"/>
      <c r="Y47" s="302"/>
      <c r="Z47" s="302"/>
      <c r="AA47" s="302"/>
      <c r="AB47" s="302"/>
      <c r="AC47" s="302"/>
      <c r="AD47" s="302"/>
      <c r="AE47" s="302"/>
      <c r="AF47" s="302"/>
      <c r="AG47" s="302"/>
      <c r="AH47" s="3"/>
      <c r="AI47" s="42" t="str">
        <f t="shared" si="0"/>
        <v>★</v>
      </c>
      <c r="AJ47" s="6" t="s">
        <v>253</v>
      </c>
      <c r="AK47" s="4"/>
    </row>
    <row r="48" spans="1:37">
      <c r="A48" s="3" t="s">
        <v>247</v>
      </c>
      <c r="B48" s="3"/>
      <c r="C48" s="3"/>
      <c r="D48" s="3"/>
      <c r="E48" s="3"/>
      <c r="F48" s="3"/>
      <c r="G48" s="3"/>
      <c r="H48" s="3"/>
      <c r="I48" s="3"/>
      <c r="J48" s="140" t="s">
        <v>69</v>
      </c>
      <c r="K48" s="141"/>
      <c r="L48" s="141"/>
      <c r="M48" s="141"/>
      <c r="N48" s="141"/>
      <c r="O48" s="142"/>
      <c r="P48" s="3"/>
      <c r="Q48" s="3"/>
      <c r="R48" s="3"/>
      <c r="T48" s="3"/>
      <c r="U48" s="3"/>
      <c r="V48" s="3"/>
      <c r="W48" s="3"/>
      <c r="X48" s="3"/>
      <c r="Y48" s="3"/>
      <c r="Z48" s="3"/>
      <c r="AA48" s="3"/>
      <c r="AB48" s="29"/>
      <c r="AC48" s="29"/>
      <c r="AD48" s="29"/>
      <c r="AE48" s="29"/>
      <c r="AF48" s="29"/>
      <c r="AG48" s="29"/>
      <c r="AH48" s="29"/>
      <c r="AI48" s="42" t="str">
        <f t="shared" si="0"/>
        <v>★</v>
      </c>
      <c r="AJ48" s="2" t="s">
        <v>254</v>
      </c>
      <c r="AK48" s="4"/>
    </row>
    <row r="49" spans="1:40">
      <c r="A49" s="3" t="s">
        <v>248</v>
      </c>
      <c r="B49" s="3"/>
      <c r="C49" s="3"/>
      <c r="D49" s="3"/>
      <c r="E49" s="3"/>
      <c r="F49" s="3"/>
      <c r="G49" s="3"/>
      <c r="H49" s="3"/>
      <c r="I49" s="3"/>
      <c r="J49" s="140" t="s">
        <v>69</v>
      </c>
      <c r="K49" s="141"/>
      <c r="L49" s="141"/>
      <c r="M49" s="141"/>
      <c r="N49" s="141"/>
      <c r="O49" s="142"/>
      <c r="P49" s="3"/>
      <c r="Q49" s="3"/>
      <c r="R49" s="3"/>
      <c r="S49" s="3"/>
      <c r="T49" s="3"/>
      <c r="U49" s="3"/>
      <c r="V49" s="3"/>
      <c r="W49" s="3"/>
      <c r="X49" s="3"/>
      <c r="Y49" s="3"/>
      <c r="Z49" s="3"/>
      <c r="AA49" s="3"/>
      <c r="AB49" s="29"/>
      <c r="AC49" s="29"/>
      <c r="AD49" s="29"/>
      <c r="AE49" s="29"/>
      <c r="AF49" s="29"/>
      <c r="AG49" s="29"/>
      <c r="AH49" s="29"/>
      <c r="AI49" s="42" t="str">
        <f t="shared" si="0"/>
        <v>★</v>
      </c>
      <c r="AJ49" s="2" t="s">
        <v>255</v>
      </c>
      <c r="AK49" s="4"/>
    </row>
    <row r="50" spans="1:40">
      <c r="A50" s="23" t="s">
        <v>249</v>
      </c>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42" t="str">
        <f>IF(B51="","★","")</f>
        <v>★</v>
      </c>
      <c r="AJ50" s="2" t="s">
        <v>256</v>
      </c>
    </row>
    <row r="51" spans="1:40">
      <c r="A51" s="23"/>
      <c r="B51" s="294"/>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6"/>
      <c r="AI51" s="42"/>
      <c r="AJ51" s="2"/>
      <c r="AK51" s="94" t="s">
        <v>124</v>
      </c>
      <c r="AL51" s="105"/>
    </row>
    <row r="52" spans="1:40">
      <c r="A52" s="23"/>
      <c r="B52" s="297"/>
      <c r="C52" s="171"/>
      <c r="D52" s="171"/>
      <c r="E52" s="171"/>
      <c r="F52" s="171"/>
      <c r="G52" s="171"/>
      <c r="H52" s="171"/>
      <c r="I52" s="171"/>
      <c r="J52" s="171"/>
      <c r="K52" s="171"/>
      <c r="L52" s="171"/>
      <c r="M52" s="171"/>
      <c r="N52" s="171"/>
      <c r="O52" s="171"/>
      <c r="P52" s="171"/>
      <c r="Q52" s="171"/>
      <c r="R52" s="171"/>
      <c r="S52" s="171"/>
      <c r="T52" s="171"/>
      <c r="U52" s="171"/>
      <c r="V52" s="171"/>
      <c r="W52" s="171"/>
      <c r="X52" s="171"/>
      <c r="Y52" s="171"/>
      <c r="Z52" s="171"/>
      <c r="AA52" s="171"/>
      <c r="AB52" s="171"/>
      <c r="AC52" s="171"/>
      <c r="AD52" s="171"/>
      <c r="AE52" s="171"/>
      <c r="AF52" s="171"/>
      <c r="AG52" s="171"/>
      <c r="AH52" s="298"/>
      <c r="AI52" s="42"/>
      <c r="AJ52" s="2"/>
      <c r="AK52" s="94" t="s">
        <v>125</v>
      </c>
      <c r="AL52" s="105"/>
    </row>
    <row r="53" spans="1:40">
      <c r="A53" s="23"/>
      <c r="B53" s="297"/>
      <c r="C53" s="171"/>
      <c r="D53" s="171"/>
      <c r="E53" s="171"/>
      <c r="F53" s="171"/>
      <c r="G53" s="171"/>
      <c r="H53" s="171"/>
      <c r="I53" s="171"/>
      <c r="J53" s="171"/>
      <c r="K53" s="171"/>
      <c r="L53" s="171"/>
      <c r="M53" s="171"/>
      <c r="N53" s="171"/>
      <c r="O53" s="171"/>
      <c r="P53" s="171"/>
      <c r="Q53" s="171"/>
      <c r="R53" s="171"/>
      <c r="S53" s="171"/>
      <c r="T53" s="171"/>
      <c r="U53" s="171"/>
      <c r="V53" s="171"/>
      <c r="W53" s="171"/>
      <c r="X53" s="171"/>
      <c r="Y53" s="171"/>
      <c r="Z53" s="171"/>
      <c r="AA53" s="171"/>
      <c r="AB53" s="171"/>
      <c r="AC53" s="171"/>
      <c r="AD53" s="171"/>
      <c r="AE53" s="171"/>
      <c r="AF53" s="171"/>
      <c r="AG53" s="171"/>
      <c r="AH53" s="298"/>
      <c r="AI53" s="42"/>
      <c r="AJ53" s="2"/>
      <c r="AK53" s="94" t="s">
        <v>126</v>
      </c>
      <c r="AL53" s="94"/>
      <c r="AM53" s="72"/>
    </row>
    <row r="54" spans="1:40">
      <c r="A54" s="23"/>
      <c r="B54" s="297"/>
      <c r="C54" s="171"/>
      <c r="D54" s="171"/>
      <c r="E54" s="171"/>
      <c r="F54" s="171"/>
      <c r="G54" s="171"/>
      <c r="H54" s="171"/>
      <c r="I54" s="171"/>
      <c r="J54" s="171"/>
      <c r="K54" s="171"/>
      <c r="L54" s="171"/>
      <c r="M54" s="171"/>
      <c r="N54" s="171"/>
      <c r="O54" s="171"/>
      <c r="P54" s="171"/>
      <c r="Q54" s="171"/>
      <c r="R54" s="171"/>
      <c r="S54" s="171"/>
      <c r="T54" s="171"/>
      <c r="U54" s="171"/>
      <c r="V54" s="171"/>
      <c r="W54" s="171"/>
      <c r="X54" s="171"/>
      <c r="Y54" s="171"/>
      <c r="Z54" s="171"/>
      <c r="AA54" s="171"/>
      <c r="AB54" s="171"/>
      <c r="AC54" s="171"/>
      <c r="AD54" s="171"/>
      <c r="AE54" s="171"/>
      <c r="AF54" s="171"/>
      <c r="AG54" s="171"/>
      <c r="AH54" s="298"/>
      <c r="AI54" s="42"/>
      <c r="AJ54" s="2"/>
      <c r="AK54" s="94" t="s">
        <v>127</v>
      </c>
      <c r="AL54" s="94"/>
      <c r="AM54" s="72"/>
      <c r="AN54" s="72"/>
    </row>
    <row r="55" spans="1:40">
      <c r="A55" s="23"/>
      <c r="B55" s="297"/>
      <c r="C55" s="171"/>
      <c r="D55" s="171"/>
      <c r="E55" s="171"/>
      <c r="F55" s="171"/>
      <c r="G55" s="171"/>
      <c r="H55" s="171"/>
      <c r="I55" s="171"/>
      <c r="J55" s="171"/>
      <c r="K55" s="171"/>
      <c r="L55" s="171"/>
      <c r="M55" s="171"/>
      <c r="N55" s="171"/>
      <c r="O55" s="171"/>
      <c r="P55" s="171"/>
      <c r="Q55" s="171"/>
      <c r="R55" s="171"/>
      <c r="S55" s="171"/>
      <c r="T55" s="171"/>
      <c r="U55" s="171"/>
      <c r="V55" s="171"/>
      <c r="W55" s="171"/>
      <c r="X55" s="171"/>
      <c r="Y55" s="171"/>
      <c r="Z55" s="171"/>
      <c r="AA55" s="171"/>
      <c r="AB55" s="171"/>
      <c r="AC55" s="171"/>
      <c r="AD55" s="171"/>
      <c r="AE55" s="171"/>
      <c r="AF55" s="171"/>
      <c r="AG55" s="171"/>
      <c r="AH55" s="298"/>
      <c r="AI55" s="42"/>
      <c r="AJ55" s="2"/>
      <c r="AK55" s="72"/>
      <c r="AL55" s="72"/>
      <c r="AM55" s="72"/>
      <c r="AN55" s="72"/>
    </row>
    <row r="56" spans="1:40">
      <c r="A56" s="23"/>
      <c r="B56" s="297"/>
      <c r="C56" s="171"/>
      <c r="D56" s="171"/>
      <c r="E56" s="171"/>
      <c r="F56" s="171"/>
      <c r="G56" s="171"/>
      <c r="H56" s="171"/>
      <c r="I56" s="171"/>
      <c r="J56" s="171"/>
      <c r="K56" s="171"/>
      <c r="L56" s="171"/>
      <c r="M56" s="171"/>
      <c r="N56" s="171"/>
      <c r="O56" s="171"/>
      <c r="P56" s="171"/>
      <c r="Q56" s="171"/>
      <c r="R56" s="171"/>
      <c r="S56" s="171"/>
      <c r="T56" s="171"/>
      <c r="U56" s="171"/>
      <c r="V56" s="171"/>
      <c r="W56" s="171"/>
      <c r="X56" s="171"/>
      <c r="Y56" s="171"/>
      <c r="Z56" s="171"/>
      <c r="AA56" s="171"/>
      <c r="AB56" s="171"/>
      <c r="AC56" s="171"/>
      <c r="AD56" s="171"/>
      <c r="AE56" s="171"/>
      <c r="AF56" s="171"/>
      <c r="AG56" s="171"/>
      <c r="AH56" s="298"/>
      <c r="AI56" s="42"/>
      <c r="AJ56" s="2"/>
    </row>
    <row r="57" spans="1:40">
      <c r="A57" s="23"/>
      <c r="B57" s="297"/>
      <c r="C57" s="171"/>
      <c r="D57" s="171"/>
      <c r="E57" s="171"/>
      <c r="F57" s="171"/>
      <c r="G57" s="171"/>
      <c r="H57" s="171"/>
      <c r="I57" s="171"/>
      <c r="J57" s="171"/>
      <c r="K57" s="171"/>
      <c r="L57" s="171"/>
      <c r="M57" s="171"/>
      <c r="N57" s="171"/>
      <c r="O57" s="171"/>
      <c r="P57" s="171"/>
      <c r="Q57" s="171"/>
      <c r="R57" s="171"/>
      <c r="S57" s="171"/>
      <c r="T57" s="171"/>
      <c r="U57" s="171"/>
      <c r="V57" s="171"/>
      <c r="W57" s="171"/>
      <c r="X57" s="171"/>
      <c r="Y57" s="171"/>
      <c r="Z57" s="171"/>
      <c r="AA57" s="171"/>
      <c r="AB57" s="171"/>
      <c r="AC57" s="171"/>
      <c r="AD57" s="171"/>
      <c r="AE57" s="171"/>
      <c r="AF57" s="171"/>
      <c r="AG57" s="171"/>
      <c r="AH57" s="298"/>
      <c r="AI57" s="42"/>
      <c r="AJ57" s="2"/>
    </row>
    <row r="58" spans="1:40">
      <c r="A58" s="23"/>
      <c r="B58" s="297"/>
      <c r="C58" s="171"/>
      <c r="D58" s="171"/>
      <c r="E58" s="171"/>
      <c r="F58" s="171"/>
      <c r="G58" s="171"/>
      <c r="H58" s="171"/>
      <c r="I58" s="171"/>
      <c r="J58" s="171"/>
      <c r="K58" s="171"/>
      <c r="L58" s="171"/>
      <c r="M58" s="171"/>
      <c r="N58" s="171"/>
      <c r="O58" s="171"/>
      <c r="P58" s="171"/>
      <c r="Q58" s="171"/>
      <c r="R58" s="171"/>
      <c r="S58" s="171"/>
      <c r="T58" s="171"/>
      <c r="U58" s="171"/>
      <c r="V58" s="171"/>
      <c r="W58" s="171"/>
      <c r="X58" s="171"/>
      <c r="Y58" s="171"/>
      <c r="Z58" s="171"/>
      <c r="AA58" s="171"/>
      <c r="AB58" s="171"/>
      <c r="AC58" s="171"/>
      <c r="AD58" s="171"/>
      <c r="AE58" s="171"/>
      <c r="AF58" s="171"/>
      <c r="AG58" s="171"/>
      <c r="AH58" s="298"/>
      <c r="AI58" s="42"/>
      <c r="AJ58" s="2"/>
    </row>
    <row r="59" spans="1:40">
      <c r="A59" s="23"/>
      <c r="B59" s="297"/>
      <c r="C59" s="171"/>
      <c r="D59" s="171"/>
      <c r="E59" s="171"/>
      <c r="F59" s="171"/>
      <c r="G59" s="171"/>
      <c r="H59" s="171"/>
      <c r="I59" s="171"/>
      <c r="J59" s="171"/>
      <c r="K59" s="171"/>
      <c r="L59" s="171"/>
      <c r="M59" s="171"/>
      <c r="N59" s="171"/>
      <c r="O59" s="171"/>
      <c r="P59" s="171"/>
      <c r="Q59" s="171"/>
      <c r="R59" s="171"/>
      <c r="S59" s="171"/>
      <c r="T59" s="171"/>
      <c r="U59" s="171"/>
      <c r="V59" s="171"/>
      <c r="W59" s="171"/>
      <c r="X59" s="171"/>
      <c r="Y59" s="171"/>
      <c r="Z59" s="171"/>
      <c r="AA59" s="171"/>
      <c r="AB59" s="171"/>
      <c r="AC59" s="171"/>
      <c r="AD59" s="171"/>
      <c r="AE59" s="171"/>
      <c r="AF59" s="171"/>
      <c r="AG59" s="171"/>
      <c r="AH59" s="298"/>
      <c r="AI59" s="42"/>
      <c r="AJ59" s="2"/>
    </row>
    <row r="60" spans="1:40">
      <c r="A60" s="23"/>
      <c r="B60" s="299"/>
      <c r="C60" s="300"/>
      <c r="D60" s="300"/>
      <c r="E60" s="300"/>
      <c r="F60" s="300"/>
      <c r="G60" s="300"/>
      <c r="H60" s="300"/>
      <c r="I60" s="300"/>
      <c r="J60" s="300"/>
      <c r="K60" s="300"/>
      <c r="L60" s="300"/>
      <c r="M60" s="300"/>
      <c r="N60" s="300"/>
      <c r="O60" s="300"/>
      <c r="P60" s="300"/>
      <c r="Q60" s="300"/>
      <c r="R60" s="300"/>
      <c r="S60" s="300"/>
      <c r="T60" s="300"/>
      <c r="U60" s="300"/>
      <c r="V60" s="300"/>
      <c r="W60" s="300"/>
      <c r="X60" s="300"/>
      <c r="Y60" s="300"/>
      <c r="Z60" s="300"/>
      <c r="AA60" s="300"/>
      <c r="AB60" s="300"/>
      <c r="AC60" s="300"/>
      <c r="AD60" s="300"/>
      <c r="AE60" s="300"/>
      <c r="AF60" s="300"/>
      <c r="AG60" s="300"/>
      <c r="AH60" s="301"/>
      <c r="AI60" s="42"/>
      <c r="AJ60" s="2"/>
    </row>
    <row r="61" spans="1:40">
      <c r="A61" s="23" t="s">
        <v>250</v>
      </c>
      <c r="B61" s="23"/>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42"/>
      <c r="AJ61" s="2"/>
    </row>
    <row r="62" spans="1:40">
      <c r="A62" s="23"/>
      <c r="B62" s="167"/>
      <c r="C62" s="168"/>
      <c r="D62" s="168"/>
      <c r="E62" s="168"/>
      <c r="F62" s="168"/>
      <c r="G62" s="168"/>
      <c r="H62" s="168"/>
      <c r="I62" s="168"/>
      <c r="J62" s="168"/>
      <c r="K62" s="168"/>
      <c r="L62" s="168"/>
      <c r="M62" s="168"/>
      <c r="N62" s="168"/>
      <c r="O62" s="168"/>
      <c r="P62" s="168"/>
      <c r="Q62" s="168"/>
      <c r="R62" s="168"/>
      <c r="S62" s="168"/>
      <c r="T62" s="168"/>
      <c r="U62" s="168"/>
      <c r="V62" s="168"/>
      <c r="W62" s="168"/>
      <c r="X62" s="168"/>
      <c r="Y62" s="168"/>
      <c r="Z62" s="168"/>
      <c r="AA62" s="168"/>
      <c r="AB62" s="168"/>
      <c r="AC62" s="168"/>
      <c r="AD62" s="168"/>
      <c r="AE62" s="168"/>
      <c r="AF62" s="168"/>
      <c r="AG62" s="168"/>
      <c r="AH62" s="169"/>
      <c r="AI62" s="42" t="str">
        <f>IF(B62="","★","")</f>
        <v>★</v>
      </c>
      <c r="AJ62" s="2" t="s">
        <v>79</v>
      </c>
    </row>
    <row r="63" spans="1:40">
      <c r="A63" s="23"/>
      <c r="B63" s="170"/>
      <c r="C63" s="171"/>
      <c r="D63" s="171"/>
      <c r="E63" s="171"/>
      <c r="F63" s="171"/>
      <c r="G63" s="171"/>
      <c r="H63" s="171"/>
      <c r="I63" s="171"/>
      <c r="J63" s="171"/>
      <c r="K63" s="171"/>
      <c r="L63" s="171"/>
      <c r="M63" s="171"/>
      <c r="N63" s="171"/>
      <c r="O63" s="171"/>
      <c r="P63" s="171"/>
      <c r="Q63" s="171"/>
      <c r="R63" s="171"/>
      <c r="S63" s="171"/>
      <c r="T63" s="171"/>
      <c r="U63" s="171"/>
      <c r="V63" s="171"/>
      <c r="W63" s="171"/>
      <c r="X63" s="171"/>
      <c r="Y63" s="171"/>
      <c r="Z63" s="171"/>
      <c r="AA63" s="171"/>
      <c r="AB63" s="171"/>
      <c r="AC63" s="171"/>
      <c r="AD63" s="171"/>
      <c r="AE63" s="171"/>
      <c r="AF63" s="171"/>
      <c r="AG63" s="171"/>
      <c r="AH63" s="172"/>
      <c r="AI63" s="42"/>
      <c r="AJ63" s="2"/>
      <c r="AK63" s="94" t="s">
        <v>134</v>
      </c>
    </row>
    <row r="64" spans="1:40">
      <c r="A64" s="23"/>
      <c r="B64" s="170"/>
      <c r="C64" s="171"/>
      <c r="D64" s="171"/>
      <c r="E64" s="171"/>
      <c r="F64" s="171"/>
      <c r="G64" s="171"/>
      <c r="H64" s="171"/>
      <c r="I64" s="171"/>
      <c r="J64" s="171"/>
      <c r="K64" s="171"/>
      <c r="L64" s="171"/>
      <c r="M64" s="171"/>
      <c r="N64" s="171"/>
      <c r="O64" s="171"/>
      <c r="P64" s="171"/>
      <c r="Q64" s="171"/>
      <c r="R64" s="171"/>
      <c r="S64" s="171"/>
      <c r="T64" s="171"/>
      <c r="U64" s="171"/>
      <c r="V64" s="171"/>
      <c r="W64" s="171"/>
      <c r="X64" s="171"/>
      <c r="Y64" s="171"/>
      <c r="Z64" s="171"/>
      <c r="AA64" s="171"/>
      <c r="AB64" s="171"/>
      <c r="AC64" s="171"/>
      <c r="AD64" s="171"/>
      <c r="AE64" s="171"/>
      <c r="AF64" s="171"/>
      <c r="AG64" s="171"/>
      <c r="AH64" s="172"/>
      <c r="AI64" s="42"/>
      <c r="AJ64" s="2"/>
      <c r="AK64" s="94" t="s">
        <v>133</v>
      </c>
    </row>
    <row r="65" spans="1:47">
      <c r="A65" s="23"/>
      <c r="B65" s="170"/>
      <c r="C65" s="171"/>
      <c r="D65" s="171"/>
      <c r="E65" s="171"/>
      <c r="F65" s="171"/>
      <c r="G65" s="171"/>
      <c r="H65" s="171"/>
      <c r="I65" s="171"/>
      <c r="J65" s="171"/>
      <c r="K65" s="171"/>
      <c r="L65" s="171"/>
      <c r="M65" s="171"/>
      <c r="N65" s="171"/>
      <c r="O65" s="171"/>
      <c r="P65" s="171"/>
      <c r="Q65" s="171"/>
      <c r="R65" s="171"/>
      <c r="S65" s="171"/>
      <c r="T65" s="171"/>
      <c r="U65" s="171"/>
      <c r="V65" s="171"/>
      <c r="W65" s="171"/>
      <c r="X65" s="171"/>
      <c r="Y65" s="171"/>
      <c r="Z65" s="171"/>
      <c r="AA65" s="171"/>
      <c r="AB65" s="171"/>
      <c r="AC65" s="171"/>
      <c r="AD65" s="171"/>
      <c r="AE65" s="171"/>
      <c r="AF65" s="171"/>
      <c r="AG65" s="171"/>
      <c r="AH65" s="172"/>
      <c r="AI65" s="42"/>
      <c r="AJ65" s="2"/>
    </row>
    <row r="66" spans="1:47">
      <c r="A66" s="23"/>
      <c r="B66" s="170"/>
      <c r="C66" s="171"/>
      <c r="D66" s="171"/>
      <c r="E66" s="171"/>
      <c r="F66" s="171"/>
      <c r="G66" s="171"/>
      <c r="H66" s="171"/>
      <c r="I66" s="171"/>
      <c r="J66" s="171"/>
      <c r="K66" s="171"/>
      <c r="L66" s="171"/>
      <c r="M66" s="171"/>
      <c r="N66" s="171"/>
      <c r="O66" s="171"/>
      <c r="P66" s="171"/>
      <c r="Q66" s="171"/>
      <c r="R66" s="171"/>
      <c r="S66" s="171"/>
      <c r="T66" s="171"/>
      <c r="U66" s="171"/>
      <c r="V66" s="171"/>
      <c r="W66" s="171"/>
      <c r="X66" s="171"/>
      <c r="Y66" s="171"/>
      <c r="Z66" s="171"/>
      <c r="AA66" s="171"/>
      <c r="AB66" s="171"/>
      <c r="AC66" s="171"/>
      <c r="AD66" s="171"/>
      <c r="AE66" s="171"/>
      <c r="AF66" s="171"/>
      <c r="AG66" s="171"/>
      <c r="AH66" s="172"/>
      <c r="AI66" s="42"/>
      <c r="AJ66" s="2"/>
    </row>
    <row r="67" spans="1:47">
      <c r="A67" s="23"/>
      <c r="B67" s="170"/>
      <c r="C67" s="171"/>
      <c r="D67" s="171"/>
      <c r="E67" s="171"/>
      <c r="F67" s="171"/>
      <c r="G67" s="171"/>
      <c r="H67" s="171"/>
      <c r="I67" s="171"/>
      <c r="J67" s="171"/>
      <c r="K67" s="171"/>
      <c r="L67" s="171"/>
      <c r="M67" s="171"/>
      <c r="N67" s="171"/>
      <c r="O67" s="171"/>
      <c r="P67" s="171"/>
      <c r="Q67" s="171"/>
      <c r="R67" s="171"/>
      <c r="S67" s="171"/>
      <c r="T67" s="171"/>
      <c r="U67" s="171"/>
      <c r="V67" s="171"/>
      <c r="W67" s="171"/>
      <c r="X67" s="171"/>
      <c r="Y67" s="171"/>
      <c r="Z67" s="171"/>
      <c r="AA67" s="171"/>
      <c r="AB67" s="171"/>
      <c r="AC67" s="171"/>
      <c r="AD67" s="171"/>
      <c r="AE67" s="171"/>
      <c r="AF67" s="171"/>
      <c r="AG67" s="171"/>
      <c r="AH67" s="172"/>
      <c r="AI67" s="42"/>
      <c r="AJ67" s="2"/>
    </row>
    <row r="68" spans="1:47">
      <c r="A68" s="23"/>
      <c r="B68" s="170"/>
      <c r="C68" s="171"/>
      <c r="D68" s="171"/>
      <c r="E68" s="171"/>
      <c r="F68" s="171"/>
      <c r="G68" s="171"/>
      <c r="H68" s="171"/>
      <c r="I68" s="171"/>
      <c r="J68" s="171"/>
      <c r="K68" s="171"/>
      <c r="L68" s="171"/>
      <c r="M68" s="171"/>
      <c r="N68" s="171"/>
      <c r="O68" s="171"/>
      <c r="P68" s="171"/>
      <c r="Q68" s="171"/>
      <c r="R68" s="171"/>
      <c r="S68" s="171"/>
      <c r="T68" s="171"/>
      <c r="U68" s="171"/>
      <c r="V68" s="171"/>
      <c r="W68" s="171"/>
      <c r="X68" s="171"/>
      <c r="Y68" s="171"/>
      <c r="Z68" s="171"/>
      <c r="AA68" s="171"/>
      <c r="AB68" s="171"/>
      <c r="AC68" s="171"/>
      <c r="AD68" s="171"/>
      <c r="AE68" s="171"/>
      <c r="AF68" s="171"/>
      <c r="AG68" s="171"/>
      <c r="AH68" s="172"/>
      <c r="AI68" s="42"/>
      <c r="AJ68" s="2"/>
    </row>
    <row r="69" spans="1:47">
      <c r="A69" s="23"/>
      <c r="B69" s="170"/>
      <c r="C69" s="171"/>
      <c r="D69" s="171"/>
      <c r="E69" s="171"/>
      <c r="F69" s="171"/>
      <c r="G69" s="171"/>
      <c r="H69" s="171"/>
      <c r="I69" s="171"/>
      <c r="J69" s="171"/>
      <c r="K69" s="171"/>
      <c r="L69" s="171"/>
      <c r="M69" s="171"/>
      <c r="N69" s="171"/>
      <c r="O69" s="171"/>
      <c r="P69" s="171"/>
      <c r="Q69" s="171"/>
      <c r="R69" s="171"/>
      <c r="S69" s="171"/>
      <c r="T69" s="171"/>
      <c r="U69" s="171"/>
      <c r="V69" s="171"/>
      <c r="W69" s="171"/>
      <c r="X69" s="171"/>
      <c r="Y69" s="171"/>
      <c r="Z69" s="171"/>
      <c r="AA69" s="171"/>
      <c r="AB69" s="171"/>
      <c r="AC69" s="171"/>
      <c r="AD69" s="171"/>
      <c r="AE69" s="171"/>
      <c r="AF69" s="171"/>
      <c r="AG69" s="171"/>
      <c r="AH69" s="172"/>
      <c r="AI69" s="42"/>
      <c r="AJ69" s="2"/>
    </row>
    <row r="70" spans="1:47">
      <c r="A70" s="23"/>
      <c r="B70" s="170"/>
      <c r="C70" s="171"/>
      <c r="D70" s="171"/>
      <c r="E70" s="171"/>
      <c r="F70" s="171"/>
      <c r="G70" s="171"/>
      <c r="H70" s="171"/>
      <c r="I70" s="171"/>
      <c r="J70" s="171"/>
      <c r="K70" s="171"/>
      <c r="L70" s="171"/>
      <c r="M70" s="171"/>
      <c r="N70" s="171"/>
      <c r="O70" s="171"/>
      <c r="P70" s="171"/>
      <c r="Q70" s="171"/>
      <c r="R70" s="171"/>
      <c r="S70" s="171"/>
      <c r="T70" s="171"/>
      <c r="U70" s="171"/>
      <c r="V70" s="171"/>
      <c r="W70" s="171"/>
      <c r="X70" s="171"/>
      <c r="Y70" s="171"/>
      <c r="Z70" s="171"/>
      <c r="AA70" s="171"/>
      <c r="AB70" s="171"/>
      <c r="AC70" s="171"/>
      <c r="AD70" s="171"/>
      <c r="AE70" s="171"/>
      <c r="AF70" s="171"/>
      <c r="AG70" s="171"/>
      <c r="AH70" s="172"/>
      <c r="AI70" s="42"/>
      <c r="AJ70" s="2"/>
    </row>
    <row r="71" spans="1:47">
      <c r="A71" s="23"/>
      <c r="B71" s="170"/>
      <c r="C71" s="171"/>
      <c r="D71" s="171"/>
      <c r="E71" s="171"/>
      <c r="F71" s="171"/>
      <c r="G71" s="171"/>
      <c r="H71" s="171"/>
      <c r="I71" s="171"/>
      <c r="J71" s="171"/>
      <c r="K71" s="171"/>
      <c r="L71" s="171"/>
      <c r="M71" s="171"/>
      <c r="N71" s="171"/>
      <c r="O71" s="171"/>
      <c r="P71" s="171"/>
      <c r="Q71" s="171"/>
      <c r="R71" s="171"/>
      <c r="S71" s="171"/>
      <c r="T71" s="171"/>
      <c r="U71" s="171"/>
      <c r="V71" s="171"/>
      <c r="W71" s="171"/>
      <c r="X71" s="171"/>
      <c r="Y71" s="171"/>
      <c r="Z71" s="171"/>
      <c r="AA71" s="171"/>
      <c r="AB71" s="171"/>
      <c r="AC71" s="171"/>
      <c r="AD71" s="171"/>
      <c r="AE71" s="171"/>
      <c r="AF71" s="171"/>
      <c r="AG71" s="171"/>
      <c r="AH71" s="172"/>
      <c r="AI71" s="42"/>
    </row>
    <row r="72" spans="1:47">
      <c r="A72" s="23"/>
      <c r="B72" s="173"/>
      <c r="C72" s="174"/>
      <c r="D72" s="174"/>
      <c r="E72" s="174"/>
      <c r="F72" s="174"/>
      <c r="G72" s="174"/>
      <c r="H72" s="174"/>
      <c r="I72" s="174"/>
      <c r="J72" s="174"/>
      <c r="K72" s="174"/>
      <c r="L72" s="174"/>
      <c r="M72" s="174"/>
      <c r="N72" s="174"/>
      <c r="O72" s="174"/>
      <c r="P72" s="174"/>
      <c r="Q72" s="174"/>
      <c r="R72" s="174"/>
      <c r="S72" s="174"/>
      <c r="T72" s="174"/>
      <c r="U72" s="174"/>
      <c r="V72" s="174"/>
      <c r="W72" s="174"/>
      <c r="X72" s="174"/>
      <c r="Y72" s="174"/>
      <c r="Z72" s="174"/>
      <c r="AA72" s="174"/>
      <c r="AB72" s="174"/>
      <c r="AC72" s="174"/>
      <c r="AD72" s="174"/>
      <c r="AE72" s="174"/>
      <c r="AF72" s="174"/>
      <c r="AG72" s="174"/>
      <c r="AH72" s="175"/>
      <c r="AI72" s="42"/>
    </row>
    <row r="73" spans="1:47">
      <c r="A73" s="3" t="s">
        <v>80</v>
      </c>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42"/>
      <c r="AJ73" s="24"/>
      <c r="AK73" s="4"/>
    </row>
    <row r="74" spans="1:47">
      <c r="A74" s="3"/>
      <c r="B74" s="131"/>
      <c r="C74" s="132"/>
      <c r="D74" s="132"/>
      <c r="E74" s="132"/>
      <c r="F74" s="132"/>
      <c r="G74" s="132"/>
      <c r="H74" s="132"/>
      <c r="I74" s="132"/>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3"/>
      <c r="AI74" s="42" t="str">
        <f>IF(B74="","★","")</f>
        <v>★</v>
      </c>
      <c r="AJ74" s="24" t="s">
        <v>81</v>
      </c>
      <c r="AK74" s="4"/>
    </row>
    <row r="75" spans="1:47">
      <c r="A75" s="3"/>
      <c r="B75" s="134"/>
      <c r="C75" s="135"/>
      <c r="D75" s="135"/>
      <c r="E75" s="135"/>
      <c r="F75" s="135"/>
      <c r="G75" s="135"/>
      <c r="H75" s="135"/>
      <c r="I75" s="135"/>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6"/>
      <c r="AI75" s="42"/>
      <c r="AJ75" s="4"/>
      <c r="AK75" s="10" t="s">
        <v>213</v>
      </c>
    </row>
    <row r="76" spans="1:47">
      <c r="A76" s="3"/>
      <c r="B76" s="134"/>
      <c r="C76" s="135"/>
      <c r="D76" s="135"/>
      <c r="E76" s="135"/>
      <c r="F76" s="135"/>
      <c r="G76" s="135"/>
      <c r="H76" s="135"/>
      <c r="I76" s="135"/>
      <c r="J76" s="135"/>
      <c r="K76" s="135"/>
      <c r="L76" s="135"/>
      <c r="M76" s="135"/>
      <c r="N76" s="135"/>
      <c r="O76" s="135"/>
      <c r="P76" s="135"/>
      <c r="Q76" s="135"/>
      <c r="R76" s="135"/>
      <c r="S76" s="135"/>
      <c r="T76" s="135"/>
      <c r="U76" s="135"/>
      <c r="V76" s="135"/>
      <c r="W76" s="135"/>
      <c r="X76" s="135"/>
      <c r="Y76" s="135"/>
      <c r="Z76" s="135"/>
      <c r="AA76" s="135"/>
      <c r="AB76" s="135"/>
      <c r="AC76" s="135"/>
      <c r="AD76" s="135"/>
      <c r="AE76" s="135"/>
      <c r="AF76" s="135"/>
      <c r="AG76" s="135"/>
      <c r="AH76" s="136"/>
      <c r="AI76" s="42"/>
      <c r="AJ76" s="4"/>
      <c r="AL76" s="10" t="s">
        <v>83</v>
      </c>
    </row>
    <row r="77" spans="1:47">
      <c r="A77" s="3"/>
      <c r="B77" s="134"/>
      <c r="C77" s="135"/>
      <c r="D77" s="135"/>
      <c r="E77" s="135"/>
      <c r="F77" s="135"/>
      <c r="G77" s="135"/>
      <c r="H77" s="135"/>
      <c r="I77" s="135"/>
      <c r="J77" s="135"/>
      <c r="K77" s="135"/>
      <c r="L77" s="135"/>
      <c r="M77" s="135"/>
      <c r="N77" s="135"/>
      <c r="O77" s="135"/>
      <c r="P77" s="135"/>
      <c r="Q77" s="135"/>
      <c r="R77" s="135"/>
      <c r="S77" s="135"/>
      <c r="T77" s="135"/>
      <c r="U77" s="135"/>
      <c r="V77" s="135"/>
      <c r="W77" s="135"/>
      <c r="X77" s="135"/>
      <c r="Y77" s="135"/>
      <c r="Z77" s="135"/>
      <c r="AA77" s="135"/>
      <c r="AB77" s="135"/>
      <c r="AC77" s="135"/>
      <c r="AD77" s="135"/>
      <c r="AE77" s="135"/>
      <c r="AF77" s="135"/>
      <c r="AG77" s="135"/>
      <c r="AH77" s="136"/>
      <c r="AI77" s="42"/>
      <c r="AJ77" s="4"/>
      <c r="AL77" s="10" t="s">
        <v>84</v>
      </c>
      <c r="AN77" s="26"/>
      <c r="AO77" s="26"/>
      <c r="AP77" s="26"/>
      <c r="AQ77" s="26"/>
      <c r="AR77" s="26"/>
      <c r="AS77" s="26"/>
      <c r="AT77" s="25"/>
      <c r="AU77" s="25"/>
    </row>
    <row r="78" spans="1:47">
      <c r="A78" s="3"/>
      <c r="B78" s="134"/>
      <c r="C78" s="135"/>
      <c r="D78" s="135"/>
      <c r="E78" s="135"/>
      <c r="F78" s="135"/>
      <c r="G78" s="135"/>
      <c r="H78" s="135"/>
      <c r="I78" s="135"/>
      <c r="J78" s="135"/>
      <c r="K78" s="135"/>
      <c r="L78" s="135"/>
      <c r="M78" s="135"/>
      <c r="N78" s="135"/>
      <c r="O78" s="135"/>
      <c r="P78" s="135"/>
      <c r="Q78" s="135"/>
      <c r="R78" s="135"/>
      <c r="S78" s="135"/>
      <c r="T78" s="135"/>
      <c r="U78" s="135"/>
      <c r="V78" s="135"/>
      <c r="W78" s="135"/>
      <c r="X78" s="135"/>
      <c r="Y78" s="135"/>
      <c r="Z78" s="135"/>
      <c r="AA78" s="135"/>
      <c r="AB78" s="135"/>
      <c r="AC78" s="135"/>
      <c r="AD78" s="135"/>
      <c r="AE78" s="135"/>
      <c r="AF78" s="135"/>
      <c r="AG78" s="135"/>
      <c r="AH78" s="136"/>
      <c r="AI78" s="42"/>
      <c r="AJ78" s="26"/>
      <c r="AL78" s="10" t="s">
        <v>85</v>
      </c>
      <c r="AM78" s="26"/>
    </row>
    <row r="79" spans="1:47">
      <c r="A79" s="3"/>
      <c r="B79" s="134"/>
      <c r="C79" s="135"/>
      <c r="D79" s="135"/>
      <c r="E79" s="135"/>
      <c r="F79" s="135"/>
      <c r="G79" s="135"/>
      <c r="H79" s="135"/>
      <c r="I79" s="135"/>
      <c r="J79" s="135"/>
      <c r="K79" s="135"/>
      <c r="L79" s="135"/>
      <c r="M79" s="135"/>
      <c r="N79" s="135"/>
      <c r="O79" s="135"/>
      <c r="P79" s="135"/>
      <c r="Q79" s="135"/>
      <c r="R79" s="135"/>
      <c r="S79" s="135"/>
      <c r="T79" s="135"/>
      <c r="U79" s="135"/>
      <c r="V79" s="135"/>
      <c r="W79" s="135"/>
      <c r="X79" s="135"/>
      <c r="Y79" s="135"/>
      <c r="Z79" s="135"/>
      <c r="AA79" s="135"/>
      <c r="AB79" s="135"/>
      <c r="AC79" s="135"/>
      <c r="AD79" s="135"/>
      <c r="AE79" s="135"/>
      <c r="AF79" s="135"/>
      <c r="AG79" s="135"/>
      <c r="AH79" s="136"/>
      <c r="AI79" s="42"/>
      <c r="AJ79" s="4"/>
      <c r="AL79" s="10" t="s">
        <v>86</v>
      </c>
    </row>
    <row r="80" spans="1:47">
      <c r="A80" s="3"/>
      <c r="B80" s="134"/>
      <c r="C80" s="135"/>
      <c r="D80" s="135"/>
      <c r="E80" s="135"/>
      <c r="F80" s="135"/>
      <c r="G80" s="135"/>
      <c r="H80" s="135"/>
      <c r="I80" s="135"/>
      <c r="J80" s="135"/>
      <c r="K80" s="135"/>
      <c r="L80" s="135"/>
      <c r="M80" s="135"/>
      <c r="N80" s="135"/>
      <c r="O80" s="135"/>
      <c r="P80" s="135"/>
      <c r="Q80" s="135"/>
      <c r="R80" s="135"/>
      <c r="S80" s="135"/>
      <c r="T80" s="135"/>
      <c r="U80" s="135"/>
      <c r="V80" s="135"/>
      <c r="W80" s="135"/>
      <c r="X80" s="135"/>
      <c r="Y80" s="135"/>
      <c r="Z80" s="135"/>
      <c r="AA80" s="135"/>
      <c r="AB80" s="135"/>
      <c r="AC80" s="135"/>
      <c r="AD80" s="135"/>
      <c r="AE80" s="135"/>
      <c r="AF80" s="135"/>
      <c r="AG80" s="135"/>
      <c r="AH80" s="136"/>
      <c r="AI80" s="42"/>
      <c r="AJ80" s="4"/>
      <c r="AK80" s="10"/>
    </row>
    <row r="81" spans="1:37">
      <c r="A81" s="3"/>
      <c r="B81" s="137"/>
      <c r="C81" s="138"/>
      <c r="D81" s="138"/>
      <c r="E81" s="138"/>
      <c r="F81" s="138"/>
      <c r="G81" s="138"/>
      <c r="H81" s="138"/>
      <c r="I81" s="138"/>
      <c r="J81" s="138"/>
      <c r="K81" s="138"/>
      <c r="L81" s="138"/>
      <c r="M81" s="138"/>
      <c r="N81" s="138"/>
      <c r="O81" s="138"/>
      <c r="P81" s="138"/>
      <c r="Q81" s="138"/>
      <c r="R81" s="138"/>
      <c r="S81" s="138"/>
      <c r="T81" s="138"/>
      <c r="U81" s="138"/>
      <c r="V81" s="138"/>
      <c r="W81" s="138"/>
      <c r="X81" s="138"/>
      <c r="Y81" s="138"/>
      <c r="Z81" s="138"/>
      <c r="AA81" s="138"/>
      <c r="AB81" s="138"/>
      <c r="AC81" s="138"/>
      <c r="AD81" s="138"/>
      <c r="AE81" s="138"/>
      <c r="AF81" s="138"/>
      <c r="AG81" s="138"/>
      <c r="AH81" s="139"/>
      <c r="AI81" s="42"/>
      <c r="AJ81" s="4"/>
    </row>
    <row r="82" spans="1:37">
      <c r="A82" s="3" t="s">
        <v>251</v>
      </c>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44"/>
      <c r="AJ82" s="2" t="s">
        <v>257</v>
      </c>
      <c r="AK82" s="6"/>
    </row>
    <row r="83" spans="1:37">
      <c r="A83" s="3"/>
      <c r="B83" s="131"/>
      <c r="C83" s="132"/>
      <c r="D83" s="132"/>
      <c r="E83" s="132"/>
      <c r="F83" s="132"/>
      <c r="G83" s="132"/>
      <c r="H83" s="132"/>
      <c r="I83" s="132"/>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3"/>
      <c r="AJ83" s="6"/>
      <c r="AK83" s="10" t="s">
        <v>87</v>
      </c>
    </row>
    <row r="84" spans="1:37">
      <c r="A84" s="3"/>
      <c r="B84" s="134"/>
      <c r="C84" s="135"/>
      <c r="D84" s="135"/>
      <c r="E84" s="135"/>
      <c r="F84" s="135"/>
      <c r="G84" s="135"/>
      <c r="H84" s="135"/>
      <c r="I84" s="135"/>
      <c r="J84" s="135"/>
      <c r="K84" s="135"/>
      <c r="L84" s="135"/>
      <c r="M84" s="135"/>
      <c r="N84" s="135"/>
      <c r="O84" s="135"/>
      <c r="P84" s="135"/>
      <c r="Q84" s="135"/>
      <c r="R84" s="135"/>
      <c r="S84" s="135"/>
      <c r="T84" s="135"/>
      <c r="U84" s="135"/>
      <c r="V84" s="135"/>
      <c r="W84" s="135"/>
      <c r="X84" s="135"/>
      <c r="Y84" s="135"/>
      <c r="Z84" s="135"/>
      <c r="AA84" s="135"/>
      <c r="AB84" s="135"/>
      <c r="AC84" s="135"/>
      <c r="AD84" s="135"/>
      <c r="AE84" s="135"/>
      <c r="AF84" s="135"/>
      <c r="AG84" s="135"/>
      <c r="AH84" s="136"/>
    </row>
    <row r="85" spans="1:37">
      <c r="A85" s="3"/>
      <c r="B85" s="137"/>
      <c r="C85" s="138"/>
      <c r="D85" s="138"/>
      <c r="E85" s="138"/>
      <c r="F85" s="138"/>
      <c r="G85" s="138"/>
      <c r="H85" s="138"/>
      <c r="I85" s="138"/>
      <c r="J85" s="138"/>
      <c r="K85" s="138"/>
      <c r="L85" s="138"/>
      <c r="M85" s="138"/>
      <c r="N85" s="138"/>
      <c r="O85" s="138"/>
      <c r="P85" s="138"/>
      <c r="Q85" s="138"/>
      <c r="R85" s="138"/>
      <c r="S85" s="138"/>
      <c r="T85" s="138"/>
      <c r="U85" s="138"/>
      <c r="V85" s="138"/>
      <c r="W85" s="138"/>
      <c r="X85" s="138"/>
      <c r="Y85" s="138"/>
      <c r="Z85" s="138"/>
      <c r="AA85" s="138"/>
      <c r="AB85" s="138"/>
      <c r="AC85" s="138"/>
      <c r="AD85" s="138"/>
      <c r="AE85" s="138"/>
      <c r="AF85" s="138"/>
      <c r="AG85" s="138"/>
      <c r="AH85" s="139"/>
    </row>
  </sheetData>
  <protectedRanges>
    <protectedRange sqref="AB2:AH3 F4:AH4 H7:AH7 I12:AH13 I30:AH30 B36:AH36 F25:G25 I25:AH25 J41:AH41 B38:AH40 C37:AH37 F5:M5 G6:AH6 F21:G22 G15:AH16 G23:AH24 G26:AH29 G20:H20 I20:AH22 G18:AH19" name="範囲1"/>
    <protectedRange sqref="J42:O45 J47:O47" name="範囲1_3"/>
    <protectedRange sqref="Q42:AG42 Q44:AG44 Q43:T43 W43:AG43" name="範囲1_3_1"/>
    <protectedRange sqref="L33:T33" name="範囲1_1"/>
    <protectedRange sqref="J46:O46 Q46:AG46" name="範囲1_3_2"/>
    <protectedRange sqref="H8:AH8" name="範囲1_2"/>
  </protectedRanges>
  <mergeCells count="44">
    <mergeCell ref="B10:H10"/>
    <mergeCell ref="J49:O49"/>
    <mergeCell ref="B51:AH60"/>
    <mergeCell ref="B62:AH72"/>
    <mergeCell ref="J43:O43"/>
    <mergeCell ref="J44:O44"/>
    <mergeCell ref="J45:O45"/>
    <mergeCell ref="J47:O47"/>
    <mergeCell ref="Q47:AG47"/>
    <mergeCell ref="H19:AH19"/>
    <mergeCell ref="J46:O46"/>
    <mergeCell ref="P21:T21"/>
    <mergeCell ref="B74:AH81"/>
    <mergeCell ref="D18:G18"/>
    <mergeCell ref="H18:AH18"/>
    <mergeCell ref="D19:G19"/>
    <mergeCell ref="J41:AH41"/>
    <mergeCell ref="B38:AH40"/>
    <mergeCell ref="J42:O42"/>
    <mergeCell ref="L32:T32"/>
    <mergeCell ref="L33:T33"/>
    <mergeCell ref="L34:T34"/>
    <mergeCell ref="Y34:AG34"/>
    <mergeCell ref="I22:M22"/>
    <mergeCell ref="P22:T22"/>
    <mergeCell ref="I23:M23"/>
    <mergeCell ref="J48:O48"/>
    <mergeCell ref="Y33:AG33"/>
    <mergeCell ref="H8:S8"/>
    <mergeCell ref="U8:AG8"/>
    <mergeCell ref="B83:AH85"/>
    <mergeCell ref="AB2:AH2"/>
    <mergeCell ref="AB3:AH3"/>
    <mergeCell ref="H4:AH4"/>
    <mergeCell ref="H5:AH5"/>
    <mergeCell ref="H6:AH6"/>
    <mergeCell ref="H7:AH7"/>
    <mergeCell ref="I25:M25"/>
    <mergeCell ref="I26:AH29"/>
    <mergeCell ref="I30:AH30"/>
    <mergeCell ref="I12:AH13"/>
    <mergeCell ref="G15:AH15"/>
    <mergeCell ref="G16:AH16"/>
    <mergeCell ref="I21:M21"/>
  </mergeCells>
  <phoneticPr fontId="3"/>
  <conditionalFormatting sqref="A11">
    <cfRule type="expression" dxfId="87" priority="109">
      <formula>AND(#REF!=FALSE,$A$11=FALSE,#REF!=FALSE,#REF!=FALSE)</formula>
    </cfRule>
  </conditionalFormatting>
  <conditionalFormatting sqref="B51 B62 B74:AH81">
    <cfRule type="containsBlanks" dxfId="86" priority="48">
      <formula>LEN(TRIM(B51))=0</formula>
    </cfRule>
  </conditionalFormatting>
  <conditionalFormatting sqref="B36:AH36">
    <cfRule type="expression" dxfId="85" priority="61">
      <formula>$B$36=""</formula>
    </cfRule>
  </conditionalFormatting>
  <conditionalFormatting sqref="G15:AH16 H18:H19 I21:M23 I25:M25">
    <cfRule type="expression" dxfId="84" priority="136">
      <formula>$A$11=TRUE</formula>
    </cfRule>
  </conditionalFormatting>
  <conditionalFormatting sqref="G15:AH16 I21:M23 I25:M25 H18:H19">
    <cfRule type="expression" dxfId="83" priority="135">
      <formula>G15&lt;&gt;""</formula>
    </cfRule>
  </conditionalFormatting>
  <conditionalFormatting sqref="H8:S8">
    <cfRule type="expression" dxfId="82" priority="2">
      <formula>$H$8=""</formula>
    </cfRule>
  </conditionalFormatting>
  <conditionalFormatting sqref="H4:AH7">
    <cfRule type="containsBlanks" dxfId="81" priority="43">
      <formula>LEN(TRIM(H4))=0</formula>
    </cfRule>
  </conditionalFormatting>
  <conditionalFormatting sqref="I12:AH12">
    <cfRule type="expression" dxfId="80" priority="144">
      <formula>$A$11=TRUE</formula>
    </cfRule>
    <cfRule type="expression" dxfId="79" priority="143">
      <formula>I12&lt;&gt;""</formula>
    </cfRule>
  </conditionalFormatting>
  <conditionalFormatting sqref="I12:AH13 G15:AH16 I21:M23 I25:M25 I26:AH29">
    <cfRule type="containsBlanks" dxfId="78" priority="16">
      <formula>LEN(TRIM(G12))=0</formula>
    </cfRule>
  </conditionalFormatting>
  <conditionalFormatting sqref="I26:AH29">
    <cfRule type="expression" dxfId="77" priority="34">
      <formula>I26&lt;&gt;""</formula>
    </cfRule>
    <cfRule type="expression" dxfId="76" priority="36">
      <formula>$I$25="有"</formula>
    </cfRule>
  </conditionalFormatting>
  <conditionalFormatting sqref="J46">
    <cfRule type="containsText" dxfId="75" priority="5" operator="containsText" text="（選択してください）">
      <formula>NOT(ISERROR(SEARCH("（選択してください）",J46)))</formula>
    </cfRule>
    <cfRule type="expression" dxfId="74" priority="6">
      <formula>J46=""</formula>
    </cfRule>
  </conditionalFormatting>
  <conditionalFormatting sqref="J48">
    <cfRule type="expression" dxfId="73" priority="20">
      <formula>$J$41&lt;&gt;""</formula>
    </cfRule>
  </conditionalFormatting>
  <conditionalFormatting sqref="J48:J49">
    <cfRule type="expression" dxfId="72" priority="21">
      <formula>OR($J$38="ヤマト運輸",$J$38="佐川急便",$J$38="ゆうパック",$J$38="その他")</formula>
    </cfRule>
  </conditionalFormatting>
  <conditionalFormatting sqref="J49">
    <cfRule type="expression" dxfId="71" priority="17">
      <formula>$J$42&lt;&gt;""</formula>
    </cfRule>
  </conditionalFormatting>
  <conditionalFormatting sqref="J42:O45 J47:O47">
    <cfRule type="expression" dxfId="70" priority="26">
      <formula>J42=""</formula>
    </cfRule>
  </conditionalFormatting>
  <conditionalFormatting sqref="J42:O45 J47:O49">
    <cfRule type="containsText" dxfId="69" priority="15" operator="containsText" text="（選択してください）">
      <formula>NOT(ISERROR(SEARCH("（選択してください）",J42)))</formula>
    </cfRule>
  </conditionalFormatting>
  <conditionalFormatting sqref="J41:AH41">
    <cfRule type="expression" dxfId="68" priority="59">
      <formula>J41=""</formula>
    </cfRule>
  </conditionalFormatting>
  <conditionalFormatting sqref="L33">
    <cfRule type="expression" dxfId="67" priority="8">
      <formula>COUNTIF(L33,"")=1</formula>
    </cfRule>
  </conditionalFormatting>
  <conditionalFormatting sqref="L32:T32">
    <cfRule type="containsBlanks" dxfId="66" priority="7">
      <formula>LEN(TRIM(L32))=0</formula>
    </cfRule>
  </conditionalFormatting>
  <conditionalFormatting sqref="P21:T21">
    <cfRule type="expression" dxfId="65" priority="38">
      <formula>$I$21="有"</formula>
    </cfRule>
  </conditionalFormatting>
  <conditionalFormatting sqref="P21:T22">
    <cfRule type="expression" dxfId="64" priority="35">
      <formula>P21&lt;&gt;""</formula>
    </cfRule>
  </conditionalFormatting>
  <conditionalFormatting sqref="P22:T22">
    <cfRule type="expression" dxfId="63" priority="37">
      <formula>$I$22="有"</formula>
    </cfRule>
  </conditionalFormatting>
  <conditionalFormatting sqref="Q43:T43 W43:AG43">
    <cfRule type="expression" dxfId="62" priority="12">
      <formula>#REF!="数量限定"</formula>
    </cfRule>
  </conditionalFormatting>
  <conditionalFormatting sqref="Q42:AG42 Q43:T43 W43:AG43 Q44:AG44">
    <cfRule type="expression" dxfId="61" priority="14">
      <formula>Q42&lt;&gt;""</formula>
    </cfRule>
  </conditionalFormatting>
  <conditionalFormatting sqref="Q42:AG42">
    <cfRule type="expression" dxfId="60" priority="13">
      <formula>$J$39="期間限定"</formula>
    </cfRule>
  </conditionalFormatting>
  <conditionalFormatting sqref="Q44:AG44">
    <cfRule type="expression" dxfId="59" priority="11">
      <formula>#REF!="その他"</formula>
    </cfRule>
  </conditionalFormatting>
  <conditionalFormatting sqref="Q46:AG46">
    <cfRule type="expression" dxfId="58" priority="3">
      <formula>$J$41="期間限定"</formula>
    </cfRule>
  </conditionalFormatting>
  <conditionalFormatting sqref="Q46:AG47">
    <cfRule type="expression" dxfId="57" priority="4">
      <formula>Q46&lt;&gt;""</formula>
    </cfRule>
  </conditionalFormatting>
  <conditionalFormatting sqref="Q47:AG47">
    <cfRule type="expression" dxfId="56" priority="19">
      <formula>$J$40="その他"</formula>
    </cfRule>
  </conditionalFormatting>
  <conditionalFormatting sqref="U8:AG8">
    <cfRule type="expression" dxfId="55" priority="1">
      <formula>AND($H$8="その他",$U$8="")</formula>
    </cfRule>
  </conditionalFormatting>
  <conditionalFormatting sqref="AB2:AH3">
    <cfRule type="expression" dxfId="54" priority="52">
      <formula>AB2=""</formula>
    </cfRule>
  </conditionalFormatting>
  <dataValidations count="15">
    <dataValidation type="list" allowBlank="1" showInputMessage="1" showErrorMessage="1" sqref="I21:M23 I25:M25" xr:uid="{494A9BA9-1798-42E5-A08A-C8DDAB16C91C}">
      <formula1>"有,無"</formula1>
    </dataValidation>
    <dataValidation allowBlank="1" showInputMessage="1" showErrorMessage="1" promptTitle="チケット系の返礼品には、基本的に以下の注意事項を記載いたします。" prompt="※本券の転売は固くお断りします。_x000a_※本券の払い戻し・換金・再発行はご対応できません。 ※有効期限を過ぎたものは無効となります。_x000a_※本券をご利用の際、つり銭はお支払いできません。（金券の場合のみ）_x000a__x000a_その他、注意事項がある場合はご記入ください。" sqref="B74:AH81" xr:uid="{382F1E94-A2EF-439F-A999-A36D309A7024}"/>
    <dataValidation imeMode="halfAlpha" allowBlank="1" showInputMessage="1" showErrorMessage="1" sqref="L34:T34 L32" xr:uid="{960755C3-546A-4429-99E2-73BE8C3C2D8E}"/>
    <dataValidation type="list" allowBlank="1" showInputMessage="1" showErrorMessage="1" sqref="AB2:AH2" xr:uid="{CABAF6CA-779F-49A1-9747-F400DD214FBA}">
      <formula1>"新規,追加"</formula1>
    </dataValidation>
    <dataValidation type="date" imeMode="halfAlpha" operator="greaterThanOrEqual" allowBlank="1" showInputMessage="1" showErrorMessage="1" promptTitle="入力方法" prompt="半角で「4/1」等_x000a_と入力してください。" sqref="AB3:AH3" xr:uid="{DF47AB31-2A1F-4432-AD51-4565B74CD292}">
      <formula1>1</formula1>
    </dataValidation>
    <dataValidation type="whole" imeMode="halfAlpha" operator="greaterThanOrEqual" allowBlank="1" showInputMessage="1" showErrorMessage="1" sqref="L33:T33" xr:uid="{C67846D3-B840-46AB-8385-BD796A22857A}">
      <formula1>0</formula1>
    </dataValidation>
    <dataValidation type="list" allowBlank="1" showInputMessage="1" showErrorMessage="1" sqref="J48:O49" xr:uid="{54E289E0-8EBB-4FC8-8008-BAEA5FFDE354}">
      <formula1>"（選択してください）,指定可能,指定不可能"</formula1>
    </dataValidation>
    <dataValidation type="list" allowBlank="1" showInputMessage="1" showErrorMessage="1" sqref="J47:O47" xr:uid="{116DA6A2-804D-4DEF-B42D-62D7273262F6}">
      <formula1>"（選択してください）,14日程度で発送,30日程度で発送,その他"</formula1>
    </dataValidation>
    <dataValidation type="list" allowBlank="1" showInputMessage="1" showErrorMessage="1" sqref="J42:O42" xr:uid="{1729BC84-91C2-49B8-BD81-2CBBA5817CFC}">
      <formula1>"（選択してください）,通年,期間限定"</formula1>
    </dataValidation>
    <dataValidation type="list" allowBlank="1" showInputMessage="1" showErrorMessage="1" sqref="J43:O43" xr:uid="{DD18C5AF-CCF6-40CE-B2E7-56EDEDA147EB}">
      <formula1>"（選択してください）,制限なし,数量限定(週在庫),数量限定(月在庫),数量限定(総在庫)"</formula1>
    </dataValidation>
    <dataValidation type="list" allowBlank="1" showInputMessage="1" showErrorMessage="1" prompt="※チケット類は、日本郵便以外の配送業者では発送出来ません。_x000a_（メールは除く）" sqref="J44:O44" xr:uid="{69951FEE-D903-41BD-9839-BCFA4288A819}">
      <formula1>"（選択してください）,ヤマト運輸,佐川急便,ゆうパック,郵便(レターパックライト),郵便(レターパックプラス),郵便(クリックポスト),メール,その他"</formula1>
    </dataValidation>
    <dataValidation type="list" allowBlank="1" showInputMessage="1" showErrorMessage="1" sqref="J45:O45" xr:uid="{DFDB49CC-B4CC-49A9-844F-6B222BD43E37}">
      <formula1>"（選択してください）,常温,冷蔵,冷凍,―"</formula1>
    </dataValidation>
    <dataValidation type="list" allowBlank="1" showInputMessage="1" showErrorMessage="1" sqref="B10:H10" xr:uid="{C1348A8F-E6B4-4CB2-A372-1EB3D33B4D6F}">
      <formula1>"地場産品基準：七,地場産品基準：七の二,地場産品基準：七の三イ,地場産品基準：七の三ロ,地場産品基準：七の四"</formula1>
    </dataValidation>
    <dataValidation type="list" allowBlank="1" showInputMessage="1" showErrorMessage="1" sqref="J46:O46" xr:uid="{FAB07528-E8E9-4586-AD8B-F69FB01AE781}">
      <formula1>"（選択してください）,60,80,100,120,140,160,170,180,200,220,240,260"</formula1>
    </dataValidation>
    <dataValidation type="list" allowBlank="1" showInputMessage="1" showErrorMessage="1" sqref="H8:S8" xr:uid="{31BB4144-CA2D-4435-8EFC-7AA94E4237F7}">
      <formula1>"伝統工芸品・雑貨,日用品,電化製品,体験,食品,飲料,スポーツ・アウトドア,お食事券,その他"</formula1>
    </dataValidation>
  </dataValidations>
  <pageMargins left="0.7" right="0.7" top="0.75" bottom="0.75" header="0.3" footer="0.3"/>
  <pageSetup paperSize="9" scale="46" orientation="portrait" r:id="rId1"/>
  <colBreaks count="1" manualBreakCount="1">
    <brk id="3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03683-2643-41F8-A21E-C25D3AE1AB00}">
  <sheetPr>
    <pageSetUpPr fitToPage="1"/>
  </sheetPr>
  <dimension ref="A1:BD81"/>
  <sheetViews>
    <sheetView view="pageBreakPreview" zoomScaleNormal="100" zoomScaleSheetLayoutView="100" workbookViewId="0">
      <selection activeCell="AH1" sqref="AH1"/>
    </sheetView>
  </sheetViews>
  <sheetFormatPr defaultRowHeight="18"/>
  <cols>
    <col min="1" max="78" width="3.25" customWidth="1"/>
  </cols>
  <sheetData>
    <row r="1" spans="1:56" ht="23.5">
      <c r="A1" s="30" t="str">
        <f>IF(COUNTIF(AI2:BG77,"★"),"★注意★　"&amp;COUNTIF(AI2:BG77,"★")&amp;"箇所の入力漏れがあります。全て入力後に提出をお願いします。","")</f>
        <v>★注意★　25箇所の入力漏れがあります。全て入力後に提出をお願いします。</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27" t="s">
        <v>276</v>
      </c>
      <c r="AI1" s="101" t="s">
        <v>217</v>
      </c>
      <c r="AJ1" s="4"/>
      <c r="AK1" s="4"/>
    </row>
    <row r="2" spans="1:56" ht="18.5">
      <c r="A2" s="4"/>
      <c r="B2" s="3"/>
      <c r="C2" s="3"/>
      <c r="D2" s="3"/>
      <c r="E2" s="3"/>
      <c r="F2" s="3"/>
      <c r="G2" s="3"/>
      <c r="H2" s="3"/>
      <c r="I2" s="3"/>
      <c r="J2" s="3"/>
      <c r="K2" s="3"/>
      <c r="L2" s="3"/>
      <c r="M2" s="3"/>
      <c r="N2" s="3"/>
      <c r="O2" s="3"/>
      <c r="P2" s="3"/>
      <c r="Q2" s="3"/>
      <c r="R2" s="5" t="s">
        <v>0</v>
      </c>
      <c r="S2" s="3"/>
      <c r="T2" s="3"/>
      <c r="U2" s="3"/>
      <c r="V2" s="3"/>
      <c r="W2" s="3"/>
      <c r="X2" s="3" t="s">
        <v>1</v>
      </c>
      <c r="Y2" s="3"/>
      <c r="Z2" s="3"/>
      <c r="AA2" s="3"/>
      <c r="AB2" s="140"/>
      <c r="AC2" s="141"/>
      <c r="AD2" s="141"/>
      <c r="AE2" s="141"/>
      <c r="AF2" s="141"/>
      <c r="AG2" s="141"/>
      <c r="AH2" s="142"/>
      <c r="AI2" s="42" t="str">
        <f>IF(AB2="","★","")</f>
        <v>★</v>
      </c>
      <c r="AJ2" s="6" t="s">
        <v>2</v>
      </c>
      <c r="AK2" s="4"/>
    </row>
    <row r="3" spans="1:56">
      <c r="A3" s="7" t="s">
        <v>3</v>
      </c>
      <c r="B3" s="3"/>
      <c r="C3" s="3"/>
      <c r="D3" s="3"/>
      <c r="E3" s="3"/>
      <c r="F3" s="3"/>
      <c r="G3" s="3"/>
      <c r="H3" s="3"/>
      <c r="I3" s="3"/>
      <c r="J3" s="3"/>
      <c r="K3" s="3"/>
      <c r="L3" s="3"/>
      <c r="M3" s="3"/>
      <c r="N3" s="3"/>
      <c r="O3" s="3"/>
      <c r="P3" s="3"/>
      <c r="Q3" s="3"/>
      <c r="R3" s="3"/>
      <c r="S3" s="3"/>
      <c r="T3" s="3"/>
      <c r="U3" s="3"/>
      <c r="V3" s="3"/>
      <c r="W3" s="3"/>
      <c r="X3" s="3" t="s">
        <v>4</v>
      </c>
      <c r="Y3" s="3"/>
      <c r="Z3" s="3"/>
      <c r="AA3" s="3"/>
      <c r="AB3" s="143"/>
      <c r="AC3" s="144"/>
      <c r="AD3" s="144"/>
      <c r="AE3" s="144"/>
      <c r="AF3" s="144"/>
      <c r="AG3" s="144"/>
      <c r="AH3" s="145"/>
      <c r="AI3" s="42" t="str">
        <f>IF(AB3="","★","")</f>
        <v>★</v>
      </c>
      <c r="AJ3" s="28" t="s">
        <v>140</v>
      </c>
      <c r="AK3" s="4"/>
    </row>
    <row r="4" spans="1:56">
      <c r="A4" s="3" t="s">
        <v>5</v>
      </c>
      <c r="B4" s="3"/>
      <c r="C4" s="3"/>
      <c r="D4" s="3"/>
      <c r="E4" s="3"/>
      <c r="F4" s="3"/>
      <c r="G4" s="8"/>
      <c r="H4" s="128"/>
      <c r="I4" s="128"/>
      <c r="J4" s="128"/>
      <c r="K4" s="128"/>
      <c r="L4" s="128"/>
      <c r="M4" s="128"/>
      <c r="N4" s="128"/>
      <c r="O4" s="128"/>
      <c r="P4" s="128"/>
      <c r="Q4" s="128"/>
      <c r="R4" s="128"/>
      <c r="S4" s="128"/>
      <c r="T4" s="128"/>
      <c r="U4" s="128"/>
      <c r="V4" s="128"/>
      <c r="W4" s="128"/>
      <c r="X4" s="128"/>
      <c r="Y4" s="128"/>
      <c r="Z4" s="128"/>
      <c r="AA4" s="128"/>
      <c r="AB4" s="128"/>
      <c r="AC4" s="128"/>
      <c r="AD4" s="128"/>
      <c r="AE4" s="128"/>
      <c r="AF4" s="128"/>
      <c r="AG4" s="128"/>
      <c r="AH4" s="146"/>
      <c r="AI4" s="42" t="str">
        <f>IF(H4="","★","")</f>
        <v>★</v>
      </c>
      <c r="AJ4" s="1" t="s">
        <v>6</v>
      </c>
      <c r="AK4" s="4"/>
    </row>
    <row r="5" spans="1:56">
      <c r="A5" s="3" t="s">
        <v>7</v>
      </c>
      <c r="B5" s="3"/>
      <c r="C5" s="3"/>
      <c r="D5" s="3"/>
      <c r="E5" s="3"/>
      <c r="F5" s="3"/>
      <c r="G5" s="8"/>
      <c r="H5" s="128"/>
      <c r="I5" s="128"/>
      <c r="J5" s="128"/>
      <c r="K5" s="128"/>
      <c r="L5" s="128"/>
      <c r="M5" s="128"/>
      <c r="N5" s="128"/>
      <c r="O5" s="128"/>
      <c r="P5" s="128"/>
      <c r="Q5" s="128"/>
      <c r="R5" s="128"/>
      <c r="S5" s="128"/>
      <c r="T5" s="128"/>
      <c r="U5" s="128"/>
      <c r="V5" s="128"/>
      <c r="W5" s="128"/>
      <c r="X5" s="128"/>
      <c r="Y5" s="128"/>
      <c r="Z5" s="128"/>
      <c r="AA5" s="128"/>
      <c r="AB5" s="128"/>
      <c r="AC5" s="128"/>
      <c r="AD5" s="128"/>
      <c r="AE5" s="128"/>
      <c r="AF5" s="128"/>
      <c r="AG5" s="128"/>
      <c r="AH5" s="146"/>
      <c r="AI5" s="42" t="str">
        <f>IF(H5="","★","")</f>
        <v>★</v>
      </c>
      <c r="AJ5" s="1" t="s">
        <v>8</v>
      </c>
      <c r="AK5" s="4"/>
    </row>
    <row r="6" spans="1:56">
      <c r="A6" s="3" t="s">
        <v>9</v>
      </c>
      <c r="B6" s="3"/>
      <c r="C6" s="3"/>
      <c r="D6" s="3"/>
      <c r="E6" s="3"/>
      <c r="F6" s="3"/>
      <c r="G6" s="8"/>
      <c r="H6" s="147"/>
      <c r="I6" s="147"/>
      <c r="J6" s="147"/>
      <c r="K6" s="147"/>
      <c r="L6" s="147"/>
      <c r="M6" s="147"/>
      <c r="N6" s="147"/>
      <c r="O6" s="147"/>
      <c r="P6" s="147"/>
      <c r="Q6" s="147"/>
      <c r="R6" s="147"/>
      <c r="S6" s="147"/>
      <c r="T6" s="147"/>
      <c r="U6" s="147"/>
      <c r="V6" s="147"/>
      <c r="W6" s="147"/>
      <c r="X6" s="147"/>
      <c r="Y6" s="147"/>
      <c r="Z6" s="147"/>
      <c r="AA6" s="147"/>
      <c r="AB6" s="147"/>
      <c r="AC6" s="147"/>
      <c r="AD6" s="147"/>
      <c r="AE6" s="147"/>
      <c r="AF6" s="147"/>
      <c r="AG6" s="147"/>
      <c r="AH6" s="147"/>
      <c r="AI6" s="46" t="str">
        <f>IF(H6="","★","")</f>
        <v>★</v>
      </c>
      <c r="AJ6" s="28" t="s">
        <v>10</v>
      </c>
    </row>
    <row r="7" spans="1:56">
      <c r="A7" s="3" t="s">
        <v>11</v>
      </c>
      <c r="B7" s="3"/>
      <c r="C7" s="3"/>
      <c r="D7" s="3"/>
      <c r="E7" s="3"/>
      <c r="F7" s="3"/>
      <c r="G7" s="8"/>
      <c r="H7" s="303"/>
      <c r="I7" s="147"/>
      <c r="J7" s="147"/>
      <c r="K7" s="147"/>
      <c r="L7" s="147"/>
      <c r="M7" s="147"/>
      <c r="N7" s="149"/>
      <c r="O7" s="149"/>
      <c r="P7" s="149"/>
      <c r="Q7" s="149"/>
      <c r="R7" s="149"/>
      <c r="S7" s="149"/>
      <c r="T7" s="149"/>
      <c r="U7" s="149"/>
      <c r="V7" s="149"/>
      <c r="W7" s="149"/>
      <c r="X7" s="149"/>
      <c r="Y7" s="149"/>
      <c r="Z7" s="149"/>
      <c r="AA7" s="149"/>
      <c r="AB7" s="149"/>
      <c r="AC7" s="149"/>
      <c r="AD7" s="149"/>
      <c r="AE7" s="149"/>
      <c r="AF7" s="149"/>
      <c r="AG7" s="149"/>
      <c r="AH7" s="304"/>
      <c r="AI7" s="42" t="str">
        <f>IF(H7="","★","")</f>
        <v>★</v>
      </c>
      <c r="AJ7" s="1" t="s">
        <v>141</v>
      </c>
      <c r="AK7" s="4"/>
    </row>
    <row r="8" spans="1:56">
      <c r="A8" s="3" t="s">
        <v>12</v>
      </c>
      <c r="B8" s="3"/>
      <c r="C8" s="3"/>
      <c r="D8" s="3"/>
      <c r="E8" s="3"/>
      <c r="F8" s="3"/>
      <c r="G8" s="3"/>
      <c r="H8" s="127"/>
      <c r="I8" s="128"/>
      <c r="J8" s="128"/>
      <c r="K8" s="128"/>
      <c r="L8" s="128"/>
      <c r="M8" s="128"/>
      <c r="N8" s="128"/>
      <c r="O8" s="128"/>
      <c r="P8" s="128"/>
      <c r="Q8" s="128"/>
      <c r="R8" s="128"/>
      <c r="S8" s="128"/>
      <c r="T8" s="122" t="s">
        <v>102</v>
      </c>
      <c r="U8" s="129"/>
      <c r="V8" s="129"/>
      <c r="W8" s="129"/>
      <c r="X8" s="129"/>
      <c r="Y8" s="129"/>
      <c r="Z8" s="129"/>
      <c r="AA8" s="129"/>
      <c r="AB8" s="129"/>
      <c r="AC8" s="129"/>
      <c r="AD8" s="129"/>
      <c r="AE8" s="129"/>
      <c r="AF8" s="129"/>
      <c r="AG8" s="129"/>
      <c r="AH8" s="123" t="s">
        <v>103</v>
      </c>
      <c r="AI8" s="42" t="str">
        <f>IF(OR(H8="",AND(H8="その他",U8="")),"★","")</f>
        <v>★</v>
      </c>
      <c r="AJ8" s="1" t="s">
        <v>275</v>
      </c>
      <c r="AK8" s="4"/>
    </row>
    <row r="9" spans="1:56">
      <c r="A9" s="3" t="s">
        <v>13</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42"/>
      <c r="AJ9" s="6" t="s">
        <v>128</v>
      </c>
      <c r="AK9" s="4"/>
      <c r="BD9" s="21" t="s">
        <v>129</v>
      </c>
    </row>
    <row r="10" spans="1:56">
      <c r="A10" s="9" t="b">
        <v>1</v>
      </c>
      <c r="B10" s="207" t="s">
        <v>222</v>
      </c>
      <c r="C10" s="208"/>
      <c r="D10" s="208"/>
      <c r="E10" s="208"/>
      <c r="F10" s="208"/>
      <c r="G10" s="208"/>
      <c r="H10" s="209"/>
      <c r="I10" s="31" t="s">
        <v>199</v>
      </c>
      <c r="J10" s="48"/>
      <c r="K10" s="31"/>
      <c r="L10" s="48"/>
      <c r="M10" s="31"/>
      <c r="N10" s="31"/>
      <c r="O10" s="31"/>
      <c r="P10" s="31"/>
      <c r="Q10" s="31"/>
      <c r="R10" s="31"/>
      <c r="S10" s="31"/>
      <c r="T10" s="31"/>
      <c r="U10" s="31"/>
      <c r="V10" s="31"/>
      <c r="W10" s="31"/>
      <c r="X10" s="31"/>
      <c r="Y10" s="31"/>
      <c r="Z10" s="31"/>
      <c r="AA10" s="31"/>
      <c r="AB10" s="31"/>
      <c r="AC10" s="31"/>
      <c r="AD10" s="31"/>
      <c r="AE10" s="31"/>
      <c r="AF10" s="31"/>
      <c r="AG10" s="31"/>
      <c r="AH10" s="31"/>
      <c r="AI10" s="42"/>
      <c r="AJ10" s="10" t="s">
        <v>219</v>
      </c>
      <c r="AK10" s="4"/>
    </row>
    <row r="11" spans="1:56">
      <c r="A11" s="120"/>
      <c r="B11" s="31"/>
      <c r="C11" s="48"/>
      <c r="D11" s="48"/>
      <c r="E11" s="48"/>
      <c r="F11" s="48"/>
      <c r="G11" s="48"/>
      <c r="H11" s="48"/>
      <c r="I11" s="31" t="s">
        <v>223</v>
      </c>
      <c r="J11" s="48"/>
      <c r="K11" s="31"/>
      <c r="L11" s="31"/>
      <c r="M11" s="31"/>
      <c r="N11" s="31"/>
      <c r="O11" s="31"/>
      <c r="P11" s="31"/>
      <c r="Q11" s="31"/>
      <c r="R11" s="31"/>
      <c r="S11" s="31"/>
      <c r="T11" s="31"/>
      <c r="U11" s="31"/>
      <c r="V11" s="31"/>
      <c r="W11" s="31"/>
      <c r="X11" s="31"/>
      <c r="Y11" s="31"/>
      <c r="Z11" s="31"/>
      <c r="AA11" s="31"/>
      <c r="AB11" s="31"/>
      <c r="AC11" s="31"/>
      <c r="AD11" s="31"/>
      <c r="AE11" s="31"/>
      <c r="AF11" s="31"/>
      <c r="AG11" s="31"/>
      <c r="AH11" s="31"/>
      <c r="AI11" s="42"/>
      <c r="AJ11" s="4"/>
      <c r="AK11" s="10" t="s">
        <v>130</v>
      </c>
      <c r="AL11" s="21" t="s">
        <v>201</v>
      </c>
    </row>
    <row r="12" spans="1:56">
      <c r="A12" s="3"/>
      <c r="B12" s="309" t="s">
        <v>131</v>
      </c>
      <c r="C12" s="309"/>
      <c r="D12" s="309"/>
      <c r="E12" s="309"/>
      <c r="F12" s="309"/>
      <c r="G12" s="309"/>
      <c r="H12" s="309"/>
      <c r="I12" s="308"/>
      <c r="J12" s="308"/>
      <c r="K12" s="308"/>
      <c r="L12" s="308"/>
      <c r="M12" s="308"/>
      <c r="N12" s="308"/>
      <c r="O12" s="308"/>
      <c r="P12" s="308"/>
      <c r="Q12" s="308"/>
      <c r="R12" s="308"/>
      <c r="S12" s="308"/>
      <c r="T12" s="308"/>
      <c r="U12" s="308"/>
      <c r="V12" s="308"/>
      <c r="W12" s="308"/>
      <c r="X12" s="308"/>
      <c r="Y12" s="308"/>
      <c r="Z12" s="308"/>
      <c r="AA12" s="308"/>
      <c r="AB12" s="308"/>
      <c r="AC12" s="308"/>
      <c r="AD12" s="308"/>
      <c r="AE12" s="308"/>
      <c r="AF12" s="308"/>
      <c r="AG12" s="308"/>
      <c r="AH12" s="308"/>
      <c r="AI12" s="42" t="str">
        <f>IF(G12="","★","")</f>
        <v>★</v>
      </c>
      <c r="AJ12" s="4"/>
      <c r="AK12" s="4"/>
      <c r="AL12" s="21" t="s">
        <v>202</v>
      </c>
    </row>
    <row r="13" spans="1:56">
      <c r="A13" s="3"/>
      <c r="B13" s="309"/>
      <c r="C13" s="309"/>
      <c r="D13" s="309"/>
      <c r="E13" s="309"/>
      <c r="F13" s="309"/>
      <c r="G13" s="309"/>
      <c r="H13" s="309"/>
      <c r="I13" s="308"/>
      <c r="J13" s="308"/>
      <c r="K13" s="308"/>
      <c r="L13" s="308"/>
      <c r="M13" s="308"/>
      <c r="N13" s="308"/>
      <c r="O13" s="308"/>
      <c r="P13" s="308"/>
      <c r="Q13" s="308"/>
      <c r="R13" s="308"/>
      <c r="S13" s="308"/>
      <c r="T13" s="308"/>
      <c r="U13" s="308"/>
      <c r="V13" s="308"/>
      <c r="W13" s="308"/>
      <c r="X13" s="308"/>
      <c r="Y13" s="308"/>
      <c r="Z13" s="308"/>
      <c r="AA13" s="308"/>
      <c r="AB13" s="308"/>
      <c r="AC13" s="308"/>
      <c r="AD13" s="308"/>
      <c r="AE13" s="308"/>
      <c r="AF13" s="308"/>
      <c r="AG13" s="308"/>
      <c r="AH13" s="308"/>
      <c r="AI13" s="42"/>
      <c r="AJ13" s="4"/>
      <c r="AK13" s="4"/>
    </row>
    <row r="14" spans="1:56">
      <c r="A14" s="3"/>
      <c r="B14" s="3"/>
      <c r="C14" s="3"/>
      <c r="D14" s="31"/>
      <c r="E14" s="31"/>
      <c r="F14" s="31"/>
      <c r="G14" s="47"/>
      <c r="H14" s="47"/>
      <c r="I14" s="47"/>
      <c r="J14" s="47"/>
      <c r="K14" s="47"/>
      <c r="L14" s="47"/>
      <c r="M14" s="47"/>
      <c r="N14" s="47"/>
      <c r="O14" s="47"/>
      <c r="P14" s="47"/>
      <c r="Q14" s="47"/>
      <c r="R14" s="47"/>
      <c r="S14" s="47"/>
      <c r="T14" s="47"/>
      <c r="U14" s="47"/>
      <c r="V14" s="47"/>
      <c r="W14" s="47"/>
      <c r="X14" s="47"/>
      <c r="Y14" s="47"/>
      <c r="Z14" s="47"/>
      <c r="AA14" s="47"/>
      <c r="AB14" s="47"/>
      <c r="AC14" s="47"/>
      <c r="AD14" s="47"/>
      <c r="AE14" s="47"/>
      <c r="AF14" s="47"/>
      <c r="AG14" s="47"/>
      <c r="AH14" s="47"/>
      <c r="AI14" s="42"/>
      <c r="AJ14" s="4"/>
      <c r="AK14" s="4"/>
    </row>
    <row r="15" spans="1:56">
      <c r="A15" s="3"/>
      <c r="B15" s="3" t="s">
        <v>200</v>
      </c>
      <c r="C15" s="3"/>
      <c r="D15" s="31"/>
      <c r="E15" s="31"/>
      <c r="F15" s="31"/>
      <c r="G15" s="47"/>
      <c r="H15" s="47"/>
      <c r="I15" s="47"/>
      <c r="J15" s="47"/>
      <c r="K15" s="47"/>
      <c r="L15" s="47"/>
      <c r="M15" s="47"/>
      <c r="N15" s="47"/>
      <c r="O15" s="47"/>
      <c r="P15" s="47"/>
      <c r="Q15" s="47"/>
      <c r="R15" s="47"/>
      <c r="S15" s="47"/>
      <c r="T15" s="47"/>
      <c r="U15" s="47"/>
      <c r="V15" s="47"/>
      <c r="W15" s="47"/>
      <c r="X15" s="47"/>
      <c r="Y15" s="47"/>
      <c r="Z15" s="47"/>
      <c r="AA15" s="47"/>
      <c r="AB15" s="47"/>
      <c r="AC15" s="47"/>
      <c r="AD15" s="305"/>
      <c r="AE15" s="306"/>
      <c r="AF15" s="306"/>
      <c r="AG15" s="307"/>
      <c r="AH15" s="31"/>
      <c r="AI15" s="42" t="str">
        <f>IF(AD15="","★","")</f>
        <v>★</v>
      </c>
      <c r="AJ15" s="4"/>
      <c r="AK15" s="4"/>
    </row>
    <row r="16" spans="1:56">
      <c r="A16" s="3"/>
      <c r="B16" s="7" t="str">
        <f>IF(AD15="ない","※注意※　返礼品として申請することが難しいお品です。","")</f>
        <v/>
      </c>
      <c r="C16" s="3"/>
      <c r="D16" s="31"/>
      <c r="E16" s="31"/>
      <c r="F16" s="31"/>
      <c r="G16" s="47"/>
      <c r="H16" s="47"/>
      <c r="I16" s="47"/>
      <c r="J16" s="47"/>
      <c r="K16" s="47"/>
      <c r="L16" s="47"/>
      <c r="M16" s="47"/>
      <c r="N16" s="47"/>
      <c r="O16" s="47"/>
      <c r="P16" s="47"/>
      <c r="Q16" s="47"/>
      <c r="R16" s="47"/>
      <c r="S16" s="47"/>
      <c r="T16" s="47"/>
      <c r="U16" s="47"/>
      <c r="V16" s="47"/>
      <c r="W16" s="47"/>
      <c r="X16" s="47"/>
      <c r="Y16" s="47"/>
      <c r="Z16" s="47"/>
      <c r="AA16" s="47"/>
      <c r="AB16" s="47"/>
      <c r="AC16" s="47"/>
      <c r="AD16" s="47"/>
      <c r="AE16" s="47"/>
      <c r="AF16" s="47"/>
      <c r="AG16" s="47"/>
      <c r="AH16" s="47"/>
      <c r="AI16" s="42"/>
      <c r="AJ16" s="4"/>
      <c r="AK16" s="4"/>
    </row>
    <row r="17" spans="1:37">
      <c r="A17" s="3" t="s">
        <v>22</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42"/>
      <c r="AJ17" s="24" t="s">
        <v>23</v>
      </c>
      <c r="AK17" s="6"/>
    </row>
    <row r="18" spans="1:37">
      <c r="A18" s="3"/>
      <c r="B18" s="3" t="s">
        <v>24</v>
      </c>
      <c r="C18" s="3"/>
      <c r="D18" s="3"/>
      <c r="E18" s="3"/>
      <c r="F18" s="3"/>
      <c r="G18" s="3"/>
      <c r="H18" s="3"/>
      <c r="I18" s="3"/>
      <c r="J18" s="3"/>
      <c r="K18" s="3"/>
      <c r="L18" s="186"/>
      <c r="M18" s="186"/>
      <c r="N18" s="186"/>
      <c r="O18" s="186"/>
      <c r="P18" s="186"/>
      <c r="Q18" s="186"/>
      <c r="R18" s="186"/>
      <c r="S18" s="186"/>
      <c r="T18" s="186"/>
      <c r="U18" s="16" t="s">
        <v>25</v>
      </c>
      <c r="V18" s="3"/>
      <c r="W18" s="17" t="s">
        <v>26</v>
      </c>
      <c r="X18" s="3"/>
      <c r="Y18" s="3"/>
      <c r="Z18" s="3"/>
      <c r="AA18" s="3"/>
      <c r="AB18" s="3"/>
      <c r="AC18" s="3"/>
      <c r="AD18" s="3"/>
      <c r="AE18" s="3"/>
      <c r="AF18" s="3"/>
      <c r="AG18" s="3"/>
      <c r="AH18" s="3"/>
      <c r="AI18" s="42" t="str">
        <f>IF(L18="","★","")</f>
        <v>★</v>
      </c>
      <c r="AJ18" s="24"/>
      <c r="AK18" s="85" t="s">
        <v>240</v>
      </c>
    </row>
    <row r="19" spans="1:37">
      <c r="A19" s="3"/>
      <c r="B19" s="3" t="s">
        <v>238</v>
      </c>
      <c r="C19" s="3"/>
      <c r="D19" s="3"/>
      <c r="E19" s="3"/>
      <c r="F19" s="3"/>
      <c r="G19" s="3"/>
      <c r="H19" s="3"/>
      <c r="I19" s="3"/>
      <c r="J19" s="3"/>
      <c r="K19" s="3"/>
      <c r="L19" s="205"/>
      <c r="M19" s="205"/>
      <c r="N19" s="205"/>
      <c r="O19" s="205"/>
      <c r="P19" s="205"/>
      <c r="Q19" s="205"/>
      <c r="R19" s="205"/>
      <c r="S19" s="205"/>
      <c r="T19" s="205"/>
      <c r="U19" s="16" t="s">
        <v>25</v>
      </c>
      <c r="V19" s="3"/>
      <c r="W19" s="6"/>
      <c r="X19" s="17"/>
      <c r="Y19" s="180" t="str">
        <f>IF(L19="","",ROUNDUP(L19/0.3,-3))</f>
        <v/>
      </c>
      <c r="Z19" s="181"/>
      <c r="AA19" s="181"/>
      <c r="AB19" s="181"/>
      <c r="AC19" s="181"/>
      <c r="AD19" s="181"/>
      <c r="AE19" s="181"/>
      <c r="AF19" s="181"/>
      <c r="AG19" s="182"/>
      <c r="AH19" s="16" t="s">
        <v>25</v>
      </c>
      <c r="AI19" s="42" t="str">
        <f>IF(L19="","★","")</f>
        <v>★</v>
      </c>
      <c r="AJ19" s="2"/>
      <c r="AK19" s="85" t="s">
        <v>241</v>
      </c>
    </row>
    <row r="20" spans="1:37">
      <c r="A20" s="3"/>
      <c r="B20" s="31"/>
      <c r="C20" s="31"/>
      <c r="D20" s="31"/>
      <c r="E20" s="31"/>
      <c r="F20" s="31"/>
      <c r="G20" s="31"/>
      <c r="H20" s="31"/>
      <c r="I20" s="31"/>
      <c r="J20" s="31"/>
      <c r="K20" s="31"/>
      <c r="L20" s="191"/>
      <c r="M20" s="191"/>
      <c r="N20" s="191"/>
      <c r="O20" s="191"/>
      <c r="P20" s="191"/>
      <c r="Q20" s="191"/>
      <c r="R20" s="191"/>
      <c r="S20" s="191"/>
      <c r="T20" s="191"/>
      <c r="U20" s="74"/>
      <c r="V20" s="31"/>
      <c r="W20" s="31"/>
      <c r="X20" s="31"/>
      <c r="Y20" s="289"/>
      <c r="Z20" s="289"/>
      <c r="AA20" s="289"/>
      <c r="AB20" s="289"/>
      <c r="AC20" s="289"/>
      <c r="AD20" s="289"/>
      <c r="AE20" s="289"/>
      <c r="AF20" s="289"/>
      <c r="AG20" s="289"/>
      <c r="AH20" s="16"/>
      <c r="AI20" s="42"/>
      <c r="AJ20" s="6" t="s">
        <v>28</v>
      </c>
      <c r="AK20" s="10" t="s">
        <v>239</v>
      </c>
    </row>
    <row r="21" spans="1:37">
      <c r="A21" s="3" t="s">
        <v>31</v>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42"/>
      <c r="AJ21" s="6" t="s">
        <v>32</v>
      </c>
      <c r="AK21" s="6"/>
    </row>
    <row r="22" spans="1:37">
      <c r="A22" s="3"/>
      <c r="B22" s="3" t="s">
        <v>137</v>
      </c>
      <c r="C22" s="3"/>
      <c r="D22" s="3"/>
      <c r="E22" s="3"/>
      <c r="F22" s="3"/>
      <c r="G22" s="3"/>
      <c r="H22" s="187" t="s">
        <v>69</v>
      </c>
      <c r="I22" s="188"/>
      <c r="J22" s="188"/>
      <c r="K22" s="188"/>
      <c r="L22" s="189"/>
      <c r="M22" s="6" t="str">
        <f>IF(H22="あり","※カラーバリエーションの詳細を以下にご記入ください","")</f>
        <v/>
      </c>
      <c r="N22" s="3"/>
      <c r="O22" s="3"/>
      <c r="P22" s="3"/>
      <c r="Q22" s="3"/>
      <c r="R22" s="3"/>
      <c r="S22" s="3"/>
      <c r="T22" s="3"/>
      <c r="U22" s="3"/>
      <c r="V22" s="3"/>
      <c r="W22" s="3"/>
      <c r="X22" s="3"/>
      <c r="Y22" s="3"/>
      <c r="Z22" s="3"/>
      <c r="AA22" s="3"/>
      <c r="AB22" s="3"/>
      <c r="AC22" s="3"/>
      <c r="AD22" s="3"/>
      <c r="AE22" s="3"/>
      <c r="AF22" s="3"/>
      <c r="AG22" s="3"/>
      <c r="AH22" s="3"/>
      <c r="AI22" s="42" t="str">
        <f>IF(H22="（選択してください）","★","")</f>
        <v>★</v>
      </c>
      <c r="AJ22" s="6"/>
      <c r="AK22" s="6"/>
    </row>
    <row r="23" spans="1:37">
      <c r="A23" s="3"/>
      <c r="B23" s="131"/>
      <c r="C23" s="132"/>
      <c r="D23" s="132"/>
      <c r="E23" s="132"/>
      <c r="F23" s="132"/>
      <c r="G23" s="132"/>
      <c r="H23" s="132"/>
      <c r="I23" s="132"/>
      <c r="J23" s="132"/>
      <c r="K23" s="132"/>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3"/>
      <c r="AI23" s="42" t="str">
        <f>IF(B23="","★","")</f>
        <v>★</v>
      </c>
      <c r="AJ23" s="6"/>
      <c r="AK23" s="10" t="s">
        <v>177</v>
      </c>
    </row>
    <row r="24" spans="1:37">
      <c r="A24" s="3"/>
      <c r="B24" s="134"/>
      <c r="C24" s="135"/>
      <c r="D24" s="135"/>
      <c r="E24" s="135"/>
      <c r="F24" s="135"/>
      <c r="G24" s="135"/>
      <c r="H24" s="135"/>
      <c r="I24" s="135"/>
      <c r="J24" s="135"/>
      <c r="K24" s="135"/>
      <c r="L24" s="135"/>
      <c r="M24" s="135"/>
      <c r="N24" s="135"/>
      <c r="O24" s="135"/>
      <c r="P24" s="135"/>
      <c r="Q24" s="135"/>
      <c r="R24" s="135"/>
      <c r="S24" s="135"/>
      <c r="T24" s="135"/>
      <c r="U24" s="135"/>
      <c r="V24" s="135"/>
      <c r="W24" s="135"/>
      <c r="X24" s="135"/>
      <c r="Y24" s="135"/>
      <c r="Z24" s="135"/>
      <c r="AA24" s="135"/>
      <c r="AB24" s="135"/>
      <c r="AC24" s="135"/>
      <c r="AD24" s="135"/>
      <c r="AE24" s="135"/>
      <c r="AF24" s="135"/>
      <c r="AG24" s="135"/>
      <c r="AH24" s="136"/>
      <c r="AI24" s="42"/>
      <c r="AJ24" s="6"/>
      <c r="AK24" s="10"/>
    </row>
    <row r="25" spans="1:37">
      <c r="A25" s="3"/>
      <c r="B25" s="134"/>
      <c r="C25" s="135"/>
      <c r="D25" s="135"/>
      <c r="E25" s="135"/>
      <c r="F25" s="135"/>
      <c r="G25" s="135"/>
      <c r="H25" s="135"/>
      <c r="I25" s="135"/>
      <c r="J25" s="135"/>
      <c r="K25" s="135"/>
      <c r="L25" s="135"/>
      <c r="M25" s="135"/>
      <c r="N25" s="135"/>
      <c r="O25" s="135"/>
      <c r="P25" s="135"/>
      <c r="Q25" s="135"/>
      <c r="R25" s="135"/>
      <c r="S25" s="135"/>
      <c r="T25" s="135"/>
      <c r="U25" s="135"/>
      <c r="V25" s="135"/>
      <c r="W25" s="135"/>
      <c r="X25" s="135"/>
      <c r="Y25" s="135"/>
      <c r="Z25" s="135"/>
      <c r="AA25" s="135"/>
      <c r="AB25" s="135"/>
      <c r="AC25" s="135"/>
      <c r="AD25" s="135"/>
      <c r="AE25" s="135"/>
      <c r="AF25" s="135"/>
      <c r="AG25" s="135"/>
      <c r="AH25" s="136"/>
      <c r="AI25" s="42"/>
      <c r="AJ25" s="6"/>
      <c r="AK25" s="10"/>
    </row>
    <row r="26" spans="1:37">
      <c r="A26" s="3"/>
      <c r="B26" s="134"/>
      <c r="C26" s="135"/>
      <c r="D26" s="135"/>
      <c r="E26" s="135"/>
      <c r="F26" s="135"/>
      <c r="G26" s="135"/>
      <c r="H26" s="135"/>
      <c r="I26" s="135"/>
      <c r="J26" s="135"/>
      <c r="K26" s="135"/>
      <c r="L26" s="135"/>
      <c r="M26" s="135"/>
      <c r="N26" s="135"/>
      <c r="O26" s="135"/>
      <c r="P26" s="135"/>
      <c r="Q26" s="135"/>
      <c r="R26" s="135"/>
      <c r="S26" s="135"/>
      <c r="T26" s="135"/>
      <c r="U26" s="135"/>
      <c r="V26" s="135"/>
      <c r="W26" s="135"/>
      <c r="X26" s="135"/>
      <c r="Y26" s="135"/>
      <c r="Z26" s="135"/>
      <c r="AA26" s="135"/>
      <c r="AB26" s="135"/>
      <c r="AC26" s="135"/>
      <c r="AD26" s="135"/>
      <c r="AE26" s="135"/>
      <c r="AF26" s="135"/>
      <c r="AG26" s="135"/>
      <c r="AH26" s="136"/>
      <c r="AI26" s="42"/>
      <c r="AJ26" s="6"/>
      <c r="AK26" s="10" t="s">
        <v>113</v>
      </c>
    </row>
    <row r="27" spans="1:37">
      <c r="A27" s="3"/>
      <c r="B27" s="137"/>
      <c r="C27" s="138"/>
      <c r="D27" s="138"/>
      <c r="E27" s="138"/>
      <c r="F27" s="138"/>
      <c r="G27" s="138"/>
      <c r="H27" s="138"/>
      <c r="I27" s="138"/>
      <c r="J27" s="138"/>
      <c r="K27" s="138"/>
      <c r="L27" s="138"/>
      <c r="M27" s="138"/>
      <c r="N27" s="138"/>
      <c r="O27" s="138"/>
      <c r="P27" s="138"/>
      <c r="Q27" s="138"/>
      <c r="R27" s="138"/>
      <c r="S27" s="138"/>
      <c r="T27" s="138"/>
      <c r="U27" s="138"/>
      <c r="V27" s="138"/>
      <c r="W27" s="138"/>
      <c r="X27" s="138"/>
      <c r="Y27" s="138"/>
      <c r="Z27" s="138"/>
      <c r="AA27" s="138"/>
      <c r="AB27" s="138"/>
      <c r="AC27" s="138"/>
      <c r="AD27" s="138"/>
      <c r="AE27" s="138"/>
      <c r="AF27" s="138"/>
      <c r="AG27" s="138"/>
      <c r="AH27" s="139"/>
      <c r="AI27" s="42"/>
      <c r="AJ27" s="6"/>
      <c r="AK27" s="10" t="s">
        <v>132</v>
      </c>
    </row>
    <row r="28" spans="1:37">
      <c r="A28" s="3" t="s">
        <v>34</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42"/>
      <c r="AJ28" s="2" t="s">
        <v>35</v>
      </c>
    </row>
    <row r="29" spans="1:37">
      <c r="A29" s="3"/>
      <c r="B29" s="3" t="s">
        <v>36</v>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42"/>
      <c r="AJ29" s="2"/>
    </row>
    <row r="30" spans="1:37">
      <c r="A30" s="3"/>
      <c r="B30" s="86"/>
      <c r="C30" s="3" t="s">
        <v>37</v>
      </c>
      <c r="D30" s="3"/>
      <c r="E30" s="3"/>
      <c r="F30" s="86"/>
      <c r="G30" s="3" t="s">
        <v>38</v>
      </c>
      <c r="H30" s="3"/>
      <c r="I30" s="3"/>
      <c r="J30" s="86"/>
      <c r="K30" s="3" t="s">
        <v>39</v>
      </c>
      <c r="L30" s="3"/>
      <c r="M30" s="3"/>
      <c r="N30" s="86"/>
      <c r="O30" s="3" t="s">
        <v>40</v>
      </c>
      <c r="P30" s="3"/>
      <c r="Q30" s="3"/>
      <c r="R30" s="86"/>
      <c r="S30" s="3" t="s">
        <v>41</v>
      </c>
      <c r="T30" s="3"/>
      <c r="U30" s="3"/>
      <c r="V30" s="86"/>
      <c r="W30" s="3" t="s">
        <v>42</v>
      </c>
      <c r="X30" s="3"/>
      <c r="Y30" s="3"/>
      <c r="Z30" s="86"/>
      <c r="AA30" s="3" t="s">
        <v>43</v>
      </c>
      <c r="AB30" s="3"/>
      <c r="AC30" s="3"/>
      <c r="AD30" s="86"/>
      <c r="AE30" s="3" t="s">
        <v>44</v>
      </c>
      <c r="AF30" s="3"/>
      <c r="AG30" s="3"/>
      <c r="AH30" s="3"/>
      <c r="AI30" s="42"/>
      <c r="AJ30" s="2"/>
    </row>
    <row r="31" spans="1:37">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42"/>
      <c r="AJ31" s="2"/>
    </row>
    <row r="32" spans="1:37">
      <c r="A32" s="3"/>
      <c r="B32" s="3" t="s">
        <v>45</v>
      </c>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42"/>
      <c r="AJ32" s="2"/>
    </row>
    <row r="33" spans="1:47">
      <c r="A33" s="3"/>
      <c r="B33" s="86"/>
      <c r="C33" s="3" t="s">
        <v>46</v>
      </c>
      <c r="D33" s="3"/>
      <c r="E33" s="3"/>
      <c r="F33" s="86"/>
      <c r="G33" s="3" t="s">
        <v>47</v>
      </c>
      <c r="H33" s="3"/>
      <c r="I33" s="3"/>
      <c r="J33" s="86"/>
      <c r="K33" s="3" t="s">
        <v>48</v>
      </c>
      <c r="L33" s="3"/>
      <c r="M33" s="3"/>
      <c r="N33" s="86"/>
      <c r="O33" s="3" t="s">
        <v>49</v>
      </c>
      <c r="P33" s="3"/>
      <c r="Q33" s="3"/>
      <c r="R33" s="86"/>
      <c r="S33" s="3" t="s">
        <v>50</v>
      </c>
      <c r="T33" s="3"/>
      <c r="U33" s="3"/>
      <c r="V33" s="86"/>
      <c r="W33" s="3" t="s">
        <v>51</v>
      </c>
      <c r="X33" s="3"/>
      <c r="Y33" s="3"/>
      <c r="Z33" s="3"/>
      <c r="AA33" s="3"/>
      <c r="AB33" s="86"/>
      <c r="AC33" s="3" t="s">
        <v>52</v>
      </c>
      <c r="AD33" s="3"/>
      <c r="AE33" s="3"/>
      <c r="AF33" s="3"/>
      <c r="AG33" s="3"/>
      <c r="AH33" s="3"/>
      <c r="AI33" s="42"/>
      <c r="AJ33" s="2"/>
    </row>
    <row r="34" spans="1:47">
      <c r="A34" s="3"/>
      <c r="B34" s="86"/>
      <c r="C34" s="3" t="s">
        <v>53</v>
      </c>
      <c r="D34" s="3"/>
      <c r="E34" s="3"/>
      <c r="F34" s="86"/>
      <c r="G34" s="3" t="s">
        <v>54</v>
      </c>
      <c r="H34" s="3"/>
      <c r="I34" s="3"/>
      <c r="J34" s="86"/>
      <c r="K34" s="3" t="s">
        <v>55</v>
      </c>
      <c r="L34" s="3"/>
      <c r="M34" s="3"/>
      <c r="N34" s="86"/>
      <c r="O34" s="3" t="s">
        <v>56</v>
      </c>
      <c r="P34" s="3"/>
      <c r="Q34" s="3"/>
      <c r="R34" s="86"/>
      <c r="S34" s="3" t="s">
        <v>57</v>
      </c>
      <c r="T34" s="3"/>
      <c r="U34" s="3"/>
      <c r="V34" s="86"/>
      <c r="W34" s="3" t="s">
        <v>58</v>
      </c>
      <c r="X34" s="3"/>
      <c r="Y34" s="3"/>
      <c r="Z34" s="3"/>
      <c r="AA34" s="3"/>
      <c r="AB34" s="86"/>
      <c r="AC34" s="3" t="s">
        <v>59</v>
      </c>
      <c r="AD34" s="3"/>
      <c r="AE34" s="3"/>
      <c r="AF34" s="3"/>
      <c r="AG34" s="3"/>
      <c r="AH34" s="3"/>
      <c r="AI34" s="42"/>
      <c r="AJ34" s="2"/>
    </row>
    <row r="35" spans="1:47">
      <c r="A35" s="3"/>
      <c r="B35" s="86"/>
      <c r="C35" s="3" t="s">
        <v>60</v>
      </c>
      <c r="D35" s="3"/>
      <c r="E35" s="3"/>
      <c r="F35" s="86"/>
      <c r="G35" s="3" t="s">
        <v>61</v>
      </c>
      <c r="H35" s="3"/>
      <c r="I35" s="3"/>
      <c r="J35" s="86"/>
      <c r="K35" s="3" t="s">
        <v>62</v>
      </c>
      <c r="L35" s="3"/>
      <c r="M35" s="3"/>
      <c r="N35" s="86"/>
      <c r="O35" s="3" t="s">
        <v>63</v>
      </c>
      <c r="P35" s="3"/>
      <c r="Q35" s="3"/>
      <c r="R35" s="86"/>
      <c r="S35" s="3" t="s">
        <v>64</v>
      </c>
      <c r="T35" s="3"/>
      <c r="U35" s="3"/>
      <c r="V35" s="86"/>
      <c r="W35" s="3" t="s">
        <v>65</v>
      </c>
      <c r="X35" s="3"/>
      <c r="Y35" s="3"/>
      <c r="Z35" s="3"/>
      <c r="AA35" s="3"/>
      <c r="AB35" s="3"/>
      <c r="AC35" s="3"/>
      <c r="AD35" s="3"/>
      <c r="AE35" s="3"/>
      <c r="AF35" s="3"/>
      <c r="AG35" s="3"/>
      <c r="AH35" s="3"/>
      <c r="AI35" s="42"/>
      <c r="AJ35" s="2"/>
    </row>
    <row r="36" spans="1:47">
      <c r="A36" s="3" t="s">
        <v>66</v>
      </c>
      <c r="B36" s="3"/>
      <c r="C36" s="62"/>
      <c r="D36" s="62"/>
      <c r="E36" s="62"/>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42" t="str">
        <f>IF(B37="","★","")</f>
        <v>★</v>
      </c>
      <c r="AJ36" s="2" t="s">
        <v>203</v>
      </c>
      <c r="AK36" s="6"/>
      <c r="AU36" s="60"/>
    </row>
    <row r="37" spans="1:47">
      <c r="A37" s="3"/>
      <c r="B37" s="197"/>
      <c r="C37" s="198"/>
      <c r="D37" s="198"/>
      <c r="E37" s="198"/>
      <c r="F37" s="198"/>
      <c r="G37" s="198"/>
      <c r="H37" s="198"/>
      <c r="I37" s="198"/>
      <c r="J37" s="198"/>
      <c r="K37" s="198"/>
      <c r="L37" s="198"/>
      <c r="M37" s="198"/>
      <c r="N37" s="198"/>
      <c r="O37" s="198"/>
      <c r="P37" s="198"/>
      <c r="Q37" s="198"/>
      <c r="R37" s="198"/>
      <c r="S37" s="198"/>
      <c r="T37" s="198"/>
      <c r="U37" s="198"/>
      <c r="V37" s="198"/>
      <c r="W37" s="198"/>
      <c r="X37" s="198"/>
      <c r="Y37" s="198"/>
      <c r="Z37" s="198"/>
      <c r="AA37" s="198"/>
      <c r="AB37" s="198"/>
      <c r="AC37" s="198"/>
      <c r="AD37" s="198"/>
      <c r="AE37" s="198"/>
      <c r="AF37" s="198"/>
      <c r="AG37" s="198"/>
      <c r="AH37" s="199"/>
      <c r="AI37" s="42" t="str">
        <f>IF(OR(H8="食品・飲料",H8="モノ"),IF(B37="","★",""),"")</f>
        <v/>
      </c>
      <c r="AJ37" s="6"/>
      <c r="AK37" s="10" t="s">
        <v>67</v>
      </c>
    </row>
    <row r="38" spans="1:47">
      <c r="A38" s="3" t="s">
        <v>68</v>
      </c>
      <c r="B38" s="3"/>
      <c r="C38" s="3"/>
      <c r="D38" s="3"/>
      <c r="E38" s="3"/>
      <c r="F38" s="3"/>
      <c r="G38" s="3"/>
      <c r="H38" s="3"/>
      <c r="I38" s="3"/>
      <c r="J38" s="140" t="s">
        <v>69</v>
      </c>
      <c r="K38" s="141"/>
      <c r="L38" s="141"/>
      <c r="M38" s="141"/>
      <c r="N38" s="141"/>
      <c r="O38" s="141"/>
      <c r="P38" s="63"/>
      <c r="Q38" s="63"/>
      <c r="R38" s="63"/>
      <c r="S38" s="63"/>
      <c r="T38" s="63"/>
      <c r="U38" s="63"/>
      <c r="V38" s="63"/>
      <c r="W38" s="63"/>
      <c r="X38" s="63"/>
      <c r="Y38" s="63"/>
      <c r="Z38" s="63"/>
      <c r="AA38" s="63"/>
      <c r="AB38" s="63"/>
      <c r="AC38" s="63"/>
      <c r="AD38" s="63"/>
      <c r="AE38" s="63"/>
      <c r="AF38" s="63"/>
      <c r="AG38" s="63"/>
      <c r="AH38" s="64"/>
      <c r="AI38" s="42" t="str">
        <f t="shared" ref="AI38:AI46" si="0">IF(J38="（選択してください）","★","")</f>
        <v>★</v>
      </c>
      <c r="AJ38" s="6" t="s">
        <v>70</v>
      </c>
      <c r="AK38" s="4"/>
    </row>
    <row r="39" spans="1:47">
      <c r="A39" s="3" t="s">
        <v>71</v>
      </c>
      <c r="B39" s="3"/>
      <c r="C39" s="3"/>
      <c r="D39" s="3"/>
      <c r="E39" s="3"/>
      <c r="F39" s="3"/>
      <c r="G39" s="3"/>
      <c r="H39" s="3"/>
      <c r="I39" s="3"/>
      <c r="J39" s="140" t="s">
        <v>69</v>
      </c>
      <c r="K39" s="141"/>
      <c r="L39" s="141"/>
      <c r="M39" s="141"/>
      <c r="N39" s="141"/>
      <c r="O39" s="142"/>
      <c r="P39" s="88" t="s">
        <v>135</v>
      </c>
      <c r="Q39" s="89"/>
      <c r="R39" s="89"/>
      <c r="S39" s="89"/>
      <c r="T39" s="89"/>
      <c r="U39" s="89"/>
      <c r="V39" s="89"/>
      <c r="W39" s="89"/>
      <c r="X39" s="89"/>
      <c r="Y39" s="89"/>
      <c r="Z39" s="89"/>
      <c r="AA39" s="89"/>
      <c r="AB39" s="89"/>
      <c r="AC39" s="89"/>
      <c r="AD39" s="89"/>
      <c r="AE39" s="89"/>
      <c r="AF39" s="89"/>
      <c r="AG39" s="89"/>
      <c r="AH39" s="90" t="s">
        <v>136</v>
      </c>
      <c r="AI39" s="42" t="str">
        <f t="shared" si="0"/>
        <v>★</v>
      </c>
      <c r="AJ39" s="6" t="s">
        <v>72</v>
      </c>
      <c r="AK39" s="4"/>
    </row>
    <row r="40" spans="1:47">
      <c r="A40" s="3" t="s">
        <v>73</v>
      </c>
      <c r="B40" s="3"/>
      <c r="C40" s="3"/>
      <c r="D40" s="3"/>
      <c r="E40" s="3"/>
      <c r="F40" s="3"/>
      <c r="G40" s="3"/>
      <c r="H40" s="3"/>
      <c r="I40" s="3"/>
      <c r="J40" s="140" t="s">
        <v>69</v>
      </c>
      <c r="K40" s="141"/>
      <c r="L40" s="141"/>
      <c r="M40" s="141"/>
      <c r="N40" s="141"/>
      <c r="O40" s="142"/>
      <c r="P40" s="20" t="s">
        <v>135</v>
      </c>
      <c r="Q40" s="91"/>
      <c r="R40" s="91"/>
      <c r="S40" s="91"/>
      <c r="T40" s="91"/>
      <c r="U40" s="92" t="s">
        <v>136</v>
      </c>
      <c r="V40" s="6" t="s">
        <v>139</v>
      </c>
      <c r="W40" s="91"/>
      <c r="X40" s="91"/>
      <c r="Y40" s="91"/>
      <c r="Z40" s="91"/>
      <c r="AA40" s="91"/>
      <c r="AB40" s="91"/>
      <c r="AC40" s="91"/>
      <c r="AD40" s="91"/>
      <c r="AE40" s="91"/>
      <c r="AF40" s="91"/>
      <c r="AG40" s="91"/>
      <c r="AH40" s="92"/>
      <c r="AI40" s="42" t="str">
        <f t="shared" si="0"/>
        <v>★</v>
      </c>
      <c r="AJ40" s="6" t="s">
        <v>74</v>
      </c>
      <c r="AK40" s="4"/>
    </row>
    <row r="41" spans="1:47">
      <c r="A41" s="3" t="s">
        <v>75</v>
      </c>
      <c r="B41" s="3"/>
      <c r="C41" s="3"/>
      <c r="D41" s="3"/>
      <c r="E41" s="3"/>
      <c r="F41" s="3"/>
      <c r="G41" s="3"/>
      <c r="H41" s="3"/>
      <c r="I41" s="3"/>
      <c r="J41" s="192" t="s">
        <v>69</v>
      </c>
      <c r="K41" s="193"/>
      <c r="L41" s="193"/>
      <c r="M41" s="193"/>
      <c r="N41" s="193"/>
      <c r="O41" s="194"/>
      <c r="P41" s="88" t="s">
        <v>135</v>
      </c>
      <c r="Q41" s="91"/>
      <c r="R41" s="91"/>
      <c r="S41" s="91"/>
      <c r="T41" s="91"/>
      <c r="U41" s="91"/>
      <c r="V41" s="91"/>
      <c r="W41" s="91"/>
      <c r="X41" s="91"/>
      <c r="Y41" s="91"/>
      <c r="Z41" s="91"/>
      <c r="AA41" s="91"/>
      <c r="AB41" s="91"/>
      <c r="AC41" s="91"/>
      <c r="AD41" s="91"/>
      <c r="AE41" s="91"/>
      <c r="AF41" s="91"/>
      <c r="AG41" s="91"/>
      <c r="AH41" s="92" t="s">
        <v>136</v>
      </c>
      <c r="AI41" s="42" t="str">
        <f t="shared" si="0"/>
        <v>★</v>
      </c>
      <c r="AJ41" s="6" t="s">
        <v>76</v>
      </c>
      <c r="AK41" s="4"/>
    </row>
    <row r="42" spans="1:47">
      <c r="A42" s="3" t="s">
        <v>77</v>
      </c>
      <c r="B42" s="3"/>
      <c r="C42" s="3"/>
      <c r="D42" s="3"/>
      <c r="E42" s="3"/>
      <c r="F42" s="3"/>
      <c r="G42" s="3"/>
      <c r="H42" s="3"/>
      <c r="I42" s="3"/>
      <c r="J42" s="140" t="s">
        <v>69</v>
      </c>
      <c r="K42" s="141"/>
      <c r="L42" s="141"/>
      <c r="M42" s="141"/>
      <c r="N42" s="141"/>
      <c r="O42" s="142"/>
      <c r="P42" s="3"/>
      <c r="Q42" s="3"/>
      <c r="R42" s="3"/>
      <c r="S42" s="3"/>
      <c r="T42" s="3"/>
      <c r="U42" s="3"/>
      <c r="V42" s="3"/>
      <c r="W42" s="3"/>
      <c r="X42" s="3"/>
      <c r="Y42" s="3"/>
      <c r="Z42" s="3"/>
      <c r="AA42" s="3"/>
      <c r="AB42" s="3"/>
      <c r="AC42" s="3"/>
      <c r="AD42" s="3"/>
      <c r="AE42" s="3"/>
      <c r="AF42" s="3"/>
      <c r="AG42" s="3"/>
      <c r="AH42" s="3"/>
      <c r="AI42" s="42" t="str">
        <f t="shared" si="0"/>
        <v>★</v>
      </c>
      <c r="AJ42" s="6" t="s">
        <v>78</v>
      </c>
      <c r="AK42" s="4"/>
    </row>
    <row r="43" spans="1:47">
      <c r="A43" s="3" t="s">
        <v>244</v>
      </c>
      <c r="B43" s="3"/>
      <c r="C43" s="3"/>
      <c r="D43" s="3"/>
      <c r="E43" s="3"/>
      <c r="F43" s="3"/>
      <c r="G43" s="3"/>
      <c r="H43" s="3"/>
      <c r="I43" s="3"/>
      <c r="J43" s="159" t="s">
        <v>69</v>
      </c>
      <c r="K43" s="160"/>
      <c r="L43" s="160"/>
      <c r="M43" s="160"/>
      <c r="N43" s="160"/>
      <c r="O43" s="161"/>
      <c r="P43" s="3"/>
      <c r="Q43" s="87"/>
      <c r="R43" s="87"/>
      <c r="S43" s="87"/>
      <c r="T43" s="87"/>
      <c r="U43" s="87"/>
      <c r="V43" s="87"/>
      <c r="W43" s="87"/>
      <c r="X43" s="87"/>
      <c r="Y43" s="87"/>
      <c r="Z43" s="87"/>
      <c r="AA43" s="87"/>
      <c r="AB43" s="87"/>
      <c r="AC43" s="87"/>
      <c r="AD43" s="87"/>
      <c r="AE43" s="87"/>
      <c r="AF43" s="87"/>
      <c r="AG43" s="87"/>
      <c r="AH43" s="3"/>
      <c r="AI43" s="42" t="str">
        <f t="shared" si="0"/>
        <v>★</v>
      </c>
      <c r="AJ43" s="6" t="s">
        <v>225</v>
      </c>
      <c r="AK43" s="4"/>
    </row>
    <row r="44" spans="1:47">
      <c r="A44" s="3" t="s">
        <v>258</v>
      </c>
      <c r="B44" s="3"/>
      <c r="C44" s="3"/>
      <c r="D44" s="3"/>
      <c r="E44" s="3"/>
      <c r="F44" s="3"/>
      <c r="G44" s="3"/>
      <c r="H44" s="3"/>
      <c r="I44" s="3"/>
      <c r="J44" s="140" t="s">
        <v>69</v>
      </c>
      <c r="K44" s="141"/>
      <c r="L44" s="141"/>
      <c r="M44" s="141"/>
      <c r="N44" s="141"/>
      <c r="O44" s="142"/>
      <c r="P44" s="3"/>
      <c r="Q44" s="302"/>
      <c r="R44" s="302"/>
      <c r="S44" s="302"/>
      <c r="T44" s="302"/>
      <c r="U44" s="302"/>
      <c r="V44" s="302"/>
      <c r="W44" s="302"/>
      <c r="X44" s="302"/>
      <c r="Y44" s="302"/>
      <c r="Z44" s="302"/>
      <c r="AA44" s="302"/>
      <c r="AB44" s="302"/>
      <c r="AC44" s="302"/>
      <c r="AD44" s="302"/>
      <c r="AE44" s="302"/>
      <c r="AF44" s="302"/>
      <c r="AG44" s="302"/>
      <c r="AH44" s="3"/>
      <c r="AI44" s="42" t="str">
        <f t="shared" si="0"/>
        <v>★</v>
      </c>
      <c r="AJ44" s="6" t="s">
        <v>264</v>
      </c>
      <c r="AK44" s="4"/>
    </row>
    <row r="45" spans="1:47">
      <c r="A45" s="3" t="s">
        <v>259</v>
      </c>
      <c r="B45" s="3"/>
      <c r="C45" s="3"/>
      <c r="D45" s="3"/>
      <c r="E45" s="3"/>
      <c r="F45" s="3"/>
      <c r="G45" s="3"/>
      <c r="H45" s="3"/>
      <c r="I45" s="3"/>
      <c r="J45" s="140" t="s">
        <v>69</v>
      </c>
      <c r="K45" s="141"/>
      <c r="L45" s="141"/>
      <c r="M45" s="141"/>
      <c r="N45" s="141"/>
      <c r="O45" s="142"/>
      <c r="P45" s="3"/>
      <c r="Q45" s="3"/>
      <c r="R45" s="3"/>
      <c r="T45" s="3"/>
      <c r="U45" s="3"/>
      <c r="V45" s="3"/>
      <c r="W45" s="3"/>
      <c r="X45" s="3"/>
      <c r="Y45" s="3"/>
      <c r="Z45" s="3"/>
      <c r="AA45" s="3"/>
      <c r="AB45" s="29"/>
      <c r="AC45" s="29"/>
      <c r="AD45" s="29"/>
      <c r="AE45" s="29"/>
      <c r="AF45" s="29"/>
      <c r="AG45" s="29"/>
      <c r="AH45" s="29"/>
      <c r="AI45" s="42" t="str">
        <f t="shared" si="0"/>
        <v>★</v>
      </c>
      <c r="AJ45" s="2" t="s">
        <v>265</v>
      </c>
      <c r="AK45" s="4"/>
    </row>
    <row r="46" spans="1:47">
      <c r="A46" s="3" t="s">
        <v>260</v>
      </c>
      <c r="B46" s="3"/>
      <c r="C46" s="3"/>
      <c r="D46" s="3"/>
      <c r="E46" s="3"/>
      <c r="F46" s="3"/>
      <c r="G46" s="3"/>
      <c r="H46" s="3"/>
      <c r="I46" s="3"/>
      <c r="J46" s="140" t="s">
        <v>69</v>
      </c>
      <c r="K46" s="141"/>
      <c r="L46" s="141"/>
      <c r="M46" s="141"/>
      <c r="N46" s="141"/>
      <c r="O46" s="142"/>
      <c r="P46" s="3"/>
      <c r="Q46" s="3"/>
      <c r="R46" s="3"/>
      <c r="S46" s="3"/>
      <c r="T46" s="3"/>
      <c r="U46" s="3"/>
      <c r="V46" s="3"/>
      <c r="W46" s="3"/>
      <c r="X46" s="3"/>
      <c r="Y46" s="3"/>
      <c r="Z46" s="3"/>
      <c r="AA46" s="3"/>
      <c r="AB46" s="29"/>
      <c r="AC46" s="29"/>
      <c r="AD46" s="29"/>
      <c r="AE46" s="29"/>
      <c r="AF46" s="29"/>
      <c r="AG46" s="29"/>
      <c r="AH46" s="29"/>
      <c r="AI46" s="42" t="str">
        <f t="shared" si="0"/>
        <v>★</v>
      </c>
      <c r="AJ46" s="2" t="s">
        <v>266</v>
      </c>
      <c r="AK46" s="4"/>
    </row>
    <row r="47" spans="1:47">
      <c r="A47" s="23" t="s">
        <v>261</v>
      </c>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42"/>
      <c r="AJ47" s="2" t="s">
        <v>267</v>
      </c>
    </row>
    <row r="48" spans="1:47">
      <c r="A48" s="23"/>
      <c r="B48" s="167"/>
      <c r="C48" s="168"/>
      <c r="D48" s="168"/>
      <c r="E48" s="168"/>
      <c r="F48" s="168"/>
      <c r="G48" s="168"/>
      <c r="H48" s="168"/>
      <c r="I48" s="168"/>
      <c r="J48" s="168"/>
      <c r="K48" s="168"/>
      <c r="L48" s="168"/>
      <c r="M48" s="168"/>
      <c r="N48" s="168"/>
      <c r="O48" s="168"/>
      <c r="P48" s="168"/>
      <c r="Q48" s="168"/>
      <c r="R48" s="168"/>
      <c r="S48" s="168"/>
      <c r="T48" s="168"/>
      <c r="U48" s="168"/>
      <c r="V48" s="168"/>
      <c r="W48" s="168"/>
      <c r="X48" s="168"/>
      <c r="Y48" s="168"/>
      <c r="Z48" s="168"/>
      <c r="AA48" s="168"/>
      <c r="AB48" s="168"/>
      <c r="AC48" s="168"/>
      <c r="AD48" s="168"/>
      <c r="AE48" s="168"/>
      <c r="AF48" s="168"/>
      <c r="AG48" s="168"/>
      <c r="AH48" s="169"/>
      <c r="AI48" s="42" t="str">
        <f>IF(B48="","★","")</f>
        <v>★</v>
      </c>
      <c r="AJ48" s="21"/>
      <c r="AK48" s="94" t="s">
        <v>134</v>
      </c>
    </row>
    <row r="49" spans="1:37">
      <c r="A49" s="23"/>
      <c r="B49" s="170"/>
      <c r="C49" s="171"/>
      <c r="D49" s="171"/>
      <c r="E49" s="171"/>
      <c r="F49" s="171"/>
      <c r="G49" s="171"/>
      <c r="H49" s="171"/>
      <c r="I49" s="171"/>
      <c r="J49" s="171"/>
      <c r="K49" s="171"/>
      <c r="L49" s="171"/>
      <c r="M49" s="171"/>
      <c r="N49" s="171"/>
      <c r="O49" s="171"/>
      <c r="P49" s="171"/>
      <c r="Q49" s="171"/>
      <c r="R49" s="171"/>
      <c r="S49" s="171"/>
      <c r="T49" s="171"/>
      <c r="U49" s="171"/>
      <c r="V49" s="171"/>
      <c r="W49" s="171"/>
      <c r="X49" s="171"/>
      <c r="Y49" s="171"/>
      <c r="Z49" s="171"/>
      <c r="AA49" s="171"/>
      <c r="AB49" s="171"/>
      <c r="AC49" s="171"/>
      <c r="AD49" s="171"/>
      <c r="AE49" s="171"/>
      <c r="AF49" s="171"/>
      <c r="AG49" s="171"/>
      <c r="AH49" s="172"/>
      <c r="AI49" s="42"/>
      <c r="AJ49" s="2"/>
      <c r="AK49" s="94" t="s">
        <v>133</v>
      </c>
    </row>
    <row r="50" spans="1:37">
      <c r="A50" s="23"/>
      <c r="B50" s="170"/>
      <c r="C50" s="171"/>
      <c r="D50" s="171"/>
      <c r="E50" s="171"/>
      <c r="F50" s="171"/>
      <c r="G50" s="171"/>
      <c r="H50" s="171"/>
      <c r="I50" s="171"/>
      <c r="J50" s="171"/>
      <c r="K50" s="171"/>
      <c r="L50" s="171"/>
      <c r="M50" s="171"/>
      <c r="N50" s="171"/>
      <c r="O50" s="171"/>
      <c r="P50" s="171"/>
      <c r="Q50" s="171"/>
      <c r="R50" s="171"/>
      <c r="S50" s="171"/>
      <c r="T50" s="171"/>
      <c r="U50" s="171"/>
      <c r="V50" s="171"/>
      <c r="W50" s="171"/>
      <c r="X50" s="171"/>
      <c r="Y50" s="171"/>
      <c r="Z50" s="171"/>
      <c r="AA50" s="171"/>
      <c r="AB50" s="171"/>
      <c r="AC50" s="171"/>
      <c r="AD50" s="171"/>
      <c r="AE50" s="171"/>
      <c r="AF50" s="171"/>
      <c r="AG50" s="171"/>
      <c r="AH50" s="172"/>
      <c r="AI50" s="42"/>
      <c r="AJ50" s="2"/>
    </row>
    <row r="51" spans="1:37">
      <c r="A51" s="23"/>
      <c r="B51" s="170"/>
      <c r="C51" s="171"/>
      <c r="D51" s="171"/>
      <c r="E51" s="171"/>
      <c r="F51" s="171"/>
      <c r="G51" s="171"/>
      <c r="H51" s="171"/>
      <c r="I51" s="171"/>
      <c r="J51" s="171"/>
      <c r="K51" s="171"/>
      <c r="L51" s="171"/>
      <c r="M51" s="171"/>
      <c r="N51" s="171"/>
      <c r="O51" s="171"/>
      <c r="P51" s="171"/>
      <c r="Q51" s="171"/>
      <c r="R51" s="171"/>
      <c r="S51" s="171"/>
      <c r="T51" s="171"/>
      <c r="U51" s="171"/>
      <c r="V51" s="171"/>
      <c r="W51" s="171"/>
      <c r="X51" s="171"/>
      <c r="Y51" s="171"/>
      <c r="Z51" s="171"/>
      <c r="AA51" s="171"/>
      <c r="AB51" s="171"/>
      <c r="AC51" s="171"/>
      <c r="AD51" s="171"/>
      <c r="AE51" s="171"/>
      <c r="AF51" s="171"/>
      <c r="AG51" s="171"/>
      <c r="AH51" s="172"/>
      <c r="AI51" s="42"/>
      <c r="AJ51" s="2"/>
    </row>
    <row r="52" spans="1:37">
      <c r="A52" s="23"/>
      <c r="B52" s="170"/>
      <c r="C52" s="171"/>
      <c r="D52" s="171"/>
      <c r="E52" s="171"/>
      <c r="F52" s="171"/>
      <c r="G52" s="171"/>
      <c r="H52" s="171"/>
      <c r="I52" s="171"/>
      <c r="J52" s="171"/>
      <c r="K52" s="171"/>
      <c r="L52" s="171"/>
      <c r="M52" s="171"/>
      <c r="N52" s="171"/>
      <c r="O52" s="171"/>
      <c r="P52" s="171"/>
      <c r="Q52" s="171"/>
      <c r="R52" s="171"/>
      <c r="S52" s="171"/>
      <c r="T52" s="171"/>
      <c r="U52" s="171"/>
      <c r="V52" s="171"/>
      <c r="W52" s="171"/>
      <c r="X52" s="171"/>
      <c r="Y52" s="171"/>
      <c r="Z52" s="171"/>
      <c r="AA52" s="171"/>
      <c r="AB52" s="171"/>
      <c r="AC52" s="171"/>
      <c r="AD52" s="171"/>
      <c r="AE52" s="171"/>
      <c r="AF52" s="171"/>
      <c r="AG52" s="171"/>
      <c r="AH52" s="172"/>
      <c r="AI52" s="42"/>
      <c r="AJ52" s="2"/>
    </row>
    <row r="53" spans="1:37">
      <c r="A53" s="23"/>
      <c r="B53" s="170"/>
      <c r="C53" s="171"/>
      <c r="D53" s="171"/>
      <c r="E53" s="171"/>
      <c r="F53" s="171"/>
      <c r="G53" s="171"/>
      <c r="H53" s="171"/>
      <c r="I53" s="171"/>
      <c r="J53" s="171"/>
      <c r="K53" s="171"/>
      <c r="L53" s="171"/>
      <c r="M53" s="171"/>
      <c r="N53" s="171"/>
      <c r="O53" s="171"/>
      <c r="P53" s="171"/>
      <c r="Q53" s="171"/>
      <c r="R53" s="171"/>
      <c r="S53" s="171"/>
      <c r="T53" s="171"/>
      <c r="U53" s="171"/>
      <c r="V53" s="171"/>
      <c r="W53" s="171"/>
      <c r="X53" s="171"/>
      <c r="Y53" s="171"/>
      <c r="Z53" s="171"/>
      <c r="AA53" s="171"/>
      <c r="AB53" s="171"/>
      <c r="AC53" s="171"/>
      <c r="AD53" s="171"/>
      <c r="AE53" s="171"/>
      <c r="AF53" s="171"/>
      <c r="AG53" s="171"/>
      <c r="AH53" s="172"/>
      <c r="AI53" s="42"/>
      <c r="AJ53" s="2"/>
    </row>
    <row r="54" spans="1:37">
      <c r="A54" s="23"/>
      <c r="B54" s="170"/>
      <c r="C54" s="171"/>
      <c r="D54" s="171"/>
      <c r="E54" s="171"/>
      <c r="F54" s="171"/>
      <c r="G54" s="171"/>
      <c r="H54" s="171"/>
      <c r="I54" s="171"/>
      <c r="J54" s="171"/>
      <c r="K54" s="171"/>
      <c r="L54" s="171"/>
      <c r="M54" s="171"/>
      <c r="N54" s="171"/>
      <c r="O54" s="171"/>
      <c r="P54" s="171"/>
      <c r="Q54" s="171"/>
      <c r="R54" s="171"/>
      <c r="S54" s="171"/>
      <c r="T54" s="171"/>
      <c r="U54" s="171"/>
      <c r="V54" s="171"/>
      <c r="W54" s="171"/>
      <c r="X54" s="171"/>
      <c r="Y54" s="171"/>
      <c r="Z54" s="171"/>
      <c r="AA54" s="171"/>
      <c r="AB54" s="171"/>
      <c r="AC54" s="171"/>
      <c r="AD54" s="171"/>
      <c r="AE54" s="171"/>
      <c r="AF54" s="171"/>
      <c r="AG54" s="171"/>
      <c r="AH54" s="172"/>
      <c r="AI54" s="42"/>
      <c r="AJ54" s="2"/>
    </row>
    <row r="55" spans="1:37">
      <c r="A55" s="23"/>
      <c r="B55" s="170"/>
      <c r="C55" s="171"/>
      <c r="D55" s="171"/>
      <c r="E55" s="171"/>
      <c r="F55" s="171"/>
      <c r="G55" s="171"/>
      <c r="H55" s="171"/>
      <c r="I55" s="171"/>
      <c r="J55" s="171"/>
      <c r="K55" s="171"/>
      <c r="L55" s="171"/>
      <c r="M55" s="171"/>
      <c r="N55" s="171"/>
      <c r="O55" s="171"/>
      <c r="P55" s="171"/>
      <c r="Q55" s="171"/>
      <c r="R55" s="171"/>
      <c r="S55" s="171"/>
      <c r="T55" s="171"/>
      <c r="U55" s="171"/>
      <c r="V55" s="171"/>
      <c r="W55" s="171"/>
      <c r="X55" s="171"/>
      <c r="Y55" s="171"/>
      <c r="Z55" s="171"/>
      <c r="AA55" s="171"/>
      <c r="AB55" s="171"/>
      <c r="AC55" s="171"/>
      <c r="AD55" s="171"/>
      <c r="AE55" s="171"/>
      <c r="AF55" s="171"/>
      <c r="AG55" s="171"/>
      <c r="AH55" s="172"/>
      <c r="AI55" s="42"/>
      <c r="AJ55" s="2"/>
    </row>
    <row r="56" spans="1:37">
      <c r="A56" s="23"/>
      <c r="B56" s="170"/>
      <c r="C56" s="171"/>
      <c r="D56" s="171"/>
      <c r="E56" s="171"/>
      <c r="F56" s="171"/>
      <c r="G56" s="171"/>
      <c r="H56" s="171"/>
      <c r="I56" s="171"/>
      <c r="J56" s="171"/>
      <c r="K56" s="171"/>
      <c r="L56" s="171"/>
      <c r="M56" s="171"/>
      <c r="N56" s="171"/>
      <c r="O56" s="171"/>
      <c r="P56" s="171"/>
      <c r="Q56" s="171"/>
      <c r="R56" s="171"/>
      <c r="S56" s="171"/>
      <c r="T56" s="171"/>
      <c r="U56" s="171"/>
      <c r="V56" s="171"/>
      <c r="W56" s="171"/>
      <c r="X56" s="171"/>
      <c r="Y56" s="171"/>
      <c r="Z56" s="171"/>
      <c r="AA56" s="171"/>
      <c r="AB56" s="171"/>
      <c r="AC56" s="171"/>
      <c r="AD56" s="171"/>
      <c r="AE56" s="171"/>
      <c r="AF56" s="171"/>
      <c r="AG56" s="171"/>
      <c r="AH56" s="172"/>
      <c r="AI56" s="42"/>
      <c r="AJ56" s="2"/>
    </row>
    <row r="57" spans="1:37">
      <c r="A57" s="23"/>
      <c r="B57" s="170"/>
      <c r="C57" s="171"/>
      <c r="D57" s="171"/>
      <c r="E57" s="171"/>
      <c r="F57" s="171"/>
      <c r="G57" s="171"/>
      <c r="H57" s="171"/>
      <c r="I57" s="171"/>
      <c r="J57" s="171"/>
      <c r="K57" s="171"/>
      <c r="L57" s="171"/>
      <c r="M57" s="171"/>
      <c r="N57" s="171"/>
      <c r="O57" s="171"/>
      <c r="P57" s="171"/>
      <c r="Q57" s="171"/>
      <c r="R57" s="171"/>
      <c r="S57" s="171"/>
      <c r="T57" s="171"/>
      <c r="U57" s="171"/>
      <c r="V57" s="171"/>
      <c r="W57" s="171"/>
      <c r="X57" s="171"/>
      <c r="Y57" s="171"/>
      <c r="Z57" s="171"/>
      <c r="AA57" s="171"/>
      <c r="AB57" s="171"/>
      <c r="AC57" s="171"/>
      <c r="AD57" s="171"/>
      <c r="AE57" s="171"/>
      <c r="AF57" s="171"/>
      <c r="AG57" s="171"/>
      <c r="AH57" s="172"/>
      <c r="AI57" s="42"/>
      <c r="AJ57" s="2"/>
    </row>
    <row r="58" spans="1:37">
      <c r="A58" s="23"/>
      <c r="B58" s="170"/>
      <c r="C58" s="171"/>
      <c r="D58" s="171"/>
      <c r="E58" s="171"/>
      <c r="F58" s="171"/>
      <c r="G58" s="171"/>
      <c r="H58" s="171"/>
      <c r="I58" s="171"/>
      <c r="J58" s="171"/>
      <c r="K58" s="171"/>
      <c r="L58" s="171"/>
      <c r="M58" s="171"/>
      <c r="N58" s="171"/>
      <c r="O58" s="171"/>
      <c r="P58" s="171"/>
      <c r="Q58" s="171"/>
      <c r="R58" s="171"/>
      <c r="S58" s="171"/>
      <c r="T58" s="171"/>
      <c r="U58" s="171"/>
      <c r="V58" s="171"/>
      <c r="W58" s="171"/>
      <c r="X58" s="171"/>
      <c r="Y58" s="171"/>
      <c r="Z58" s="171"/>
      <c r="AA58" s="171"/>
      <c r="AB58" s="171"/>
      <c r="AC58" s="171"/>
      <c r="AD58" s="171"/>
      <c r="AE58" s="171"/>
      <c r="AF58" s="171"/>
      <c r="AG58" s="171"/>
      <c r="AH58" s="172"/>
      <c r="AI58" s="42"/>
      <c r="AJ58" s="2"/>
    </row>
    <row r="59" spans="1:37">
      <c r="A59" s="23"/>
      <c r="B59" s="170"/>
      <c r="C59" s="171"/>
      <c r="D59" s="171"/>
      <c r="E59" s="171"/>
      <c r="F59" s="171"/>
      <c r="G59" s="171"/>
      <c r="H59" s="171"/>
      <c r="I59" s="171"/>
      <c r="J59" s="171"/>
      <c r="K59" s="171"/>
      <c r="L59" s="171"/>
      <c r="M59" s="171"/>
      <c r="N59" s="171"/>
      <c r="O59" s="171"/>
      <c r="P59" s="171"/>
      <c r="Q59" s="171"/>
      <c r="R59" s="171"/>
      <c r="S59" s="171"/>
      <c r="T59" s="171"/>
      <c r="U59" s="171"/>
      <c r="V59" s="171"/>
      <c r="W59" s="171"/>
      <c r="X59" s="171"/>
      <c r="Y59" s="171"/>
      <c r="Z59" s="171"/>
      <c r="AA59" s="171"/>
      <c r="AB59" s="171"/>
      <c r="AC59" s="171"/>
      <c r="AD59" s="171"/>
      <c r="AE59" s="171"/>
      <c r="AF59" s="171"/>
      <c r="AG59" s="171"/>
      <c r="AH59" s="172"/>
      <c r="AI59" s="42"/>
      <c r="AJ59" s="2"/>
    </row>
    <row r="60" spans="1:37">
      <c r="A60" s="23"/>
      <c r="B60" s="170"/>
      <c r="C60" s="171"/>
      <c r="D60" s="171"/>
      <c r="E60" s="171"/>
      <c r="F60" s="171"/>
      <c r="G60" s="171"/>
      <c r="H60" s="171"/>
      <c r="I60" s="171"/>
      <c r="J60" s="171"/>
      <c r="K60" s="171"/>
      <c r="L60" s="171"/>
      <c r="M60" s="171"/>
      <c r="N60" s="171"/>
      <c r="O60" s="171"/>
      <c r="P60" s="171"/>
      <c r="Q60" s="171"/>
      <c r="R60" s="171"/>
      <c r="S60" s="171"/>
      <c r="T60" s="171"/>
      <c r="U60" s="171"/>
      <c r="V60" s="171"/>
      <c r="W60" s="171"/>
      <c r="X60" s="171"/>
      <c r="Y60" s="171"/>
      <c r="Z60" s="171"/>
      <c r="AA60" s="171"/>
      <c r="AB60" s="171"/>
      <c r="AC60" s="171"/>
      <c r="AD60" s="171"/>
      <c r="AE60" s="171"/>
      <c r="AF60" s="171"/>
      <c r="AG60" s="171"/>
      <c r="AH60" s="172"/>
      <c r="AI60" s="42"/>
      <c r="AJ60" s="2"/>
    </row>
    <row r="61" spans="1:37">
      <c r="A61" s="23"/>
      <c r="B61" s="170"/>
      <c r="C61" s="171"/>
      <c r="D61" s="171"/>
      <c r="E61" s="171"/>
      <c r="F61" s="171"/>
      <c r="G61" s="171"/>
      <c r="H61" s="171"/>
      <c r="I61" s="171"/>
      <c r="J61" s="171"/>
      <c r="K61" s="171"/>
      <c r="L61" s="171"/>
      <c r="M61" s="171"/>
      <c r="N61" s="171"/>
      <c r="O61" s="171"/>
      <c r="P61" s="171"/>
      <c r="Q61" s="171"/>
      <c r="R61" s="171"/>
      <c r="S61" s="171"/>
      <c r="T61" s="171"/>
      <c r="U61" s="171"/>
      <c r="V61" s="171"/>
      <c r="W61" s="171"/>
      <c r="X61" s="171"/>
      <c r="Y61" s="171"/>
      <c r="Z61" s="171"/>
      <c r="AA61" s="171"/>
      <c r="AB61" s="171"/>
      <c r="AC61" s="171"/>
      <c r="AD61" s="171"/>
      <c r="AE61" s="171"/>
      <c r="AF61" s="171"/>
      <c r="AG61" s="171"/>
      <c r="AH61" s="172"/>
      <c r="AI61" s="42"/>
      <c r="AJ61" s="2"/>
    </row>
    <row r="62" spans="1:37">
      <c r="A62" s="23"/>
      <c r="B62" s="170"/>
      <c r="C62" s="171"/>
      <c r="D62" s="171"/>
      <c r="E62" s="171"/>
      <c r="F62" s="171"/>
      <c r="G62" s="171"/>
      <c r="H62" s="171"/>
      <c r="I62" s="171"/>
      <c r="J62" s="171"/>
      <c r="K62" s="171"/>
      <c r="L62" s="171"/>
      <c r="M62" s="171"/>
      <c r="N62" s="171"/>
      <c r="O62" s="171"/>
      <c r="P62" s="171"/>
      <c r="Q62" s="171"/>
      <c r="R62" s="171"/>
      <c r="S62" s="171"/>
      <c r="T62" s="171"/>
      <c r="U62" s="171"/>
      <c r="V62" s="171"/>
      <c r="W62" s="171"/>
      <c r="X62" s="171"/>
      <c r="Y62" s="171"/>
      <c r="Z62" s="171"/>
      <c r="AA62" s="171"/>
      <c r="AB62" s="171"/>
      <c r="AC62" s="171"/>
      <c r="AD62" s="171"/>
      <c r="AE62" s="171"/>
      <c r="AF62" s="171"/>
      <c r="AG62" s="171"/>
      <c r="AH62" s="172"/>
      <c r="AI62" s="42"/>
      <c r="AJ62" s="2"/>
    </row>
    <row r="63" spans="1:37">
      <c r="A63" s="23"/>
      <c r="B63" s="170"/>
      <c r="C63" s="171"/>
      <c r="D63" s="171"/>
      <c r="E63" s="171"/>
      <c r="F63" s="171"/>
      <c r="G63" s="171"/>
      <c r="H63" s="171"/>
      <c r="I63" s="171"/>
      <c r="J63" s="171"/>
      <c r="K63" s="171"/>
      <c r="L63" s="171"/>
      <c r="M63" s="171"/>
      <c r="N63" s="171"/>
      <c r="O63" s="171"/>
      <c r="P63" s="171"/>
      <c r="Q63" s="171"/>
      <c r="R63" s="171"/>
      <c r="S63" s="171"/>
      <c r="T63" s="171"/>
      <c r="U63" s="171"/>
      <c r="V63" s="171"/>
      <c r="W63" s="171"/>
      <c r="X63" s="171"/>
      <c r="Y63" s="171"/>
      <c r="Z63" s="171"/>
      <c r="AA63" s="171"/>
      <c r="AB63" s="171"/>
      <c r="AC63" s="171"/>
      <c r="AD63" s="171"/>
      <c r="AE63" s="171"/>
      <c r="AF63" s="171"/>
      <c r="AG63" s="171"/>
      <c r="AH63" s="172"/>
      <c r="AI63" s="42"/>
      <c r="AJ63" s="2"/>
    </row>
    <row r="64" spans="1:37">
      <c r="A64" s="23"/>
      <c r="B64" s="170"/>
      <c r="C64" s="171"/>
      <c r="D64" s="171"/>
      <c r="E64" s="171"/>
      <c r="F64" s="171"/>
      <c r="G64" s="171"/>
      <c r="H64" s="171"/>
      <c r="I64" s="171"/>
      <c r="J64" s="171"/>
      <c r="K64" s="171"/>
      <c r="L64" s="171"/>
      <c r="M64" s="171"/>
      <c r="N64" s="171"/>
      <c r="O64" s="171"/>
      <c r="P64" s="171"/>
      <c r="Q64" s="171"/>
      <c r="R64" s="171"/>
      <c r="S64" s="171"/>
      <c r="T64" s="171"/>
      <c r="U64" s="171"/>
      <c r="V64" s="171"/>
      <c r="W64" s="171"/>
      <c r="X64" s="171"/>
      <c r="Y64" s="171"/>
      <c r="Z64" s="171"/>
      <c r="AA64" s="171"/>
      <c r="AB64" s="171"/>
      <c r="AC64" s="171"/>
      <c r="AD64" s="171"/>
      <c r="AE64" s="171"/>
      <c r="AF64" s="171"/>
      <c r="AG64" s="171"/>
      <c r="AH64" s="172"/>
      <c r="AI64" s="42"/>
      <c r="AJ64" s="2"/>
    </row>
    <row r="65" spans="1:47">
      <c r="A65" s="23"/>
      <c r="B65" s="170"/>
      <c r="C65" s="171"/>
      <c r="D65" s="171"/>
      <c r="E65" s="171"/>
      <c r="F65" s="171"/>
      <c r="G65" s="171"/>
      <c r="H65" s="171"/>
      <c r="I65" s="171"/>
      <c r="J65" s="171"/>
      <c r="K65" s="171"/>
      <c r="L65" s="171"/>
      <c r="M65" s="171"/>
      <c r="N65" s="171"/>
      <c r="O65" s="171"/>
      <c r="P65" s="171"/>
      <c r="Q65" s="171"/>
      <c r="R65" s="171"/>
      <c r="S65" s="171"/>
      <c r="T65" s="171"/>
      <c r="U65" s="171"/>
      <c r="V65" s="171"/>
      <c r="W65" s="171"/>
      <c r="X65" s="171"/>
      <c r="Y65" s="171"/>
      <c r="Z65" s="171"/>
      <c r="AA65" s="171"/>
      <c r="AB65" s="171"/>
      <c r="AC65" s="171"/>
      <c r="AD65" s="171"/>
      <c r="AE65" s="171"/>
      <c r="AF65" s="171"/>
      <c r="AG65" s="171"/>
      <c r="AH65" s="172"/>
      <c r="AI65" s="42"/>
      <c r="AJ65" s="2"/>
    </row>
    <row r="66" spans="1:47">
      <c r="A66" s="23"/>
      <c r="B66" s="170"/>
      <c r="C66" s="171"/>
      <c r="D66" s="171"/>
      <c r="E66" s="171"/>
      <c r="F66" s="171"/>
      <c r="G66" s="171"/>
      <c r="H66" s="171"/>
      <c r="I66" s="171"/>
      <c r="J66" s="171"/>
      <c r="K66" s="171"/>
      <c r="L66" s="171"/>
      <c r="M66" s="171"/>
      <c r="N66" s="171"/>
      <c r="O66" s="171"/>
      <c r="P66" s="171"/>
      <c r="Q66" s="171"/>
      <c r="R66" s="171"/>
      <c r="S66" s="171"/>
      <c r="T66" s="171"/>
      <c r="U66" s="171"/>
      <c r="V66" s="171"/>
      <c r="W66" s="171"/>
      <c r="X66" s="171"/>
      <c r="Y66" s="171"/>
      <c r="Z66" s="171"/>
      <c r="AA66" s="171"/>
      <c r="AB66" s="171"/>
      <c r="AC66" s="171"/>
      <c r="AD66" s="171"/>
      <c r="AE66" s="171"/>
      <c r="AF66" s="171"/>
      <c r="AG66" s="171"/>
      <c r="AH66" s="172"/>
      <c r="AI66" s="42"/>
      <c r="AJ66" s="2"/>
    </row>
    <row r="67" spans="1:47">
      <c r="A67" s="23"/>
      <c r="B67" s="170"/>
      <c r="C67" s="171"/>
      <c r="D67" s="171"/>
      <c r="E67" s="171"/>
      <c r="F67" s="171"/>
      <c r="G67" s="171"/>
      <c r="H67" s="171"/>
      <c r="I67" s="171"/>
      <c r="J67" s="171"/>
      <c r="K67" s="171"/>
      <c r="L67" s="171"/>
      <c r="M67" s="171"/>
      <c r="N67" s="171"/>
      <c r="O67" s="171"/>
      <c r="P67" s="171"/>
      <c r="Q67" s="171"/>
      <c r="R67" s="171"/>
      <c r="S67" s="171"/>
      <c r="T67" s="171"/>
      <c r="U67" s="171"/>
      <c r="V67" s="171"/>
      <c r="W67" s="171"/>
      <c r="X67" s="171"/>
      <c r="Y67" s="171"/>
      <c r="Z67" s="171"/>
      <c r="AA67" s="171"/>
      <c r="AB67" s="171"/>
      <c r="AC67" s="171"/>
      <c r="AD67" s="171"/>
      <c r="AE67" s="171"/>
      <c r="AF67" s="171"/>
      <c r="AG67" s="171"/>
      <c r="AH67" s="172"/>
      <c r="AI67" s="42"/>
    </row>
    <row r="68" spans="1:47">
      <c r="A68" s="23"/>
      <c r="B68" s="173"/>
      <c r="C68" s="174"/>
      <c r="D68" s="174"/>
      <c r="E68" s="174"/>
      <c r="F68" s="174"/>
      <c r="G68" s="174"/>
      <c r="H68" s="174"/>
      <c r="I68" s="174"/>
      <c r="J68" s="174"/>
      <c r="K68" s="174"/>
      <c r="L68" s="174"/>
      <c r="M68" s="174"/>
      <c r="N68" s="174"/>
      <c r="O68" s="174"/>
      <c r="P68" s="174"/>
      <c r="Q68" s="174"/>
      <c r="R68" s="174"/>
      <c r="S68" s="174"/>
      <c r="T68" s="174"/>
      <c r="U68" s="174"/>
      <c r="V68" s="174"/>
      <c r="W68" s="174"/>
      <c r="X68" s="174"/>
      <c r="Y68" s="174"/>
      <c r="Z68" s="174"/>
      <c r="AA68" s="174"/>
      <c r="AB68" s="174"/>
      <c r="AC68" s="174"/>
      <c r="AD68" s="174"/>
      <c r="AE68" s="174"/>
      <c r="AF68" s="174"/>
      <c r="AG68" s="174"/>
      <c r="AH68" s="175"/>
      <c r="AI68" s="42"/>
    </row>
    <row r="69" spans="1:47">
      <c r="A69" s="3" t="s">
        <v>262</v>
      </c>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42"/>
      <c r="AJ69" s="24" t="s">
        <v>268</v>
      </c>
      <c r="AK69" s="4"/>
    </row>
    <row r="70" spans="1:47">
      <c r="A70" s="3"/>
      <c r="B70" s="131"/>
      <c r="C70" s="132"/>
      <c r="D70" s="132"/>
      <c r="E70" s="132"/>
      <c r="F70" s="132"/>
      <c r="G70" s="132"/>
      <c r="H70" s="132"/>
      <c r="I70" s="132"/>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3"/>
      <c r="AI70" s="42" t="str">
        <f>IF(B70="","★","")</f>
        <v>★</v>
      </c>
      <c r="AJ70" s="4"/>
      <c r="AK70" s="10" t="s">
        <v>82</v>
      </c>
    </row>
    <row r="71" spans="1:47">
      <c r="A71" s="3"/>
      <c r="B71" s="134"/>
      <c r="C71" s="135"/>
      <c r="D71" s="135"/>
      <c r="E71" s="135"/>
      <c r="F71" s="135"/>
      <c r="G71" s="135"/>
      <c r="H71" s="135"/>
      <c r="I71" s="135"/>
      <c r="J71" s="135"/>
      <c r="K71" s="135"/>
      <c r="L71" s="135"/>
      <c r="M71" s="135"/>
      <c r="N71" s="135"/>
      <c r="O71" s="135"/>
      <c r="P71" s="135"/>
      <c r="Q71" s="135"/>
      <c r="R71" s="135"/>
      <c r="S71" s="135"/>
      <c r="T71" s="135"/>
      <c r="U71" s="135"/>
      <c r="V71" s="135"/>
      <c r="W71" s="135"/>
      <c r="X71" s="135"/>
      <c r="Y71" s="135"/>
      <c r="Z71" s="135"/>
      <c r="AA71" s="135"/>
      <c r="AB71" s="135"/>
      <c r="AC71" s="135"/>
      <c r="AD71" s="135"/>
      <c r="AE71" s="135"/>
      <c r="AF71" s="135"/>
      <c r="AG71" s="135"/>
      <c r="AH71" s="136"/>
      <c r="AI71" s="42"/>
      <c r="AJ71" s="4"/>
      <c r="AK71" s="10" t="s">
        <v>205</v>
      </c>
    </row>
    <row r="72" spans="1:47">
      <c r="A72" s="3"/>
      <c r="B72" s="134"/>
      <c r="C72" s="135"/>
      <c r="D72" s="135"/>
      <c r="E72" s="135"/>
      <c r="F72" s="135"/>
      <c r="G72" s="135"/>
      <c r="H72" s="135"/>
      <c r="I72" s="135"/>
      <c r="J72" s="135"/>
      <c r="K72" s="135"/>
      <c r="L72" s="135"/>
      <c r="M72" s="135"/>
      <c r="N72" s="135"/>
      <c r="O72" s="135"/>
      <c r="P72" s="135"/>
      <c r="Q72" s="135"/>
      <c r="R72" s="135"/>
      <c r="S72" s="135"/>
      <c r="T72" s="135"/>
      <c r="U72" s="135"/>
      <c r="V72" s="135"/>
      <c r="W72" s="135"/>
      <c r="X72" s="135"/>
      <c r="Y72" s="135"/>
      <c r="Z72" s="135"/>
      <c r="AA72" s="135"/>
      <c r="AB72" s="135"/>
      <c r="AC72" s="135"/>
      <c r="AD72" s="135"/>
      <c r="AE72" s="135"/>
      <c r="AF72" s="135"/>
      <c r="AG72" s="135"/>
      <c r="AH72" s="136"/>
      <c r="AI72" s="42"/>
      <c r="AJ72" s="4"/>
      <c r="AL72" s="10" t="s">
        <v>83</v>
      </c>
    </row>
    <row r="73" spans="1:47">
      <c r="A73" s="3"/>
      <c r="B73" s="134"/>
      <c r="C73" s="135"/>
      <c r="D73" s="135"/>
      <c r="E73" s="135"/>
      <c r="F73" s="135"/>
      <c r="G73" s="135"/>
      <c r="H73" s="135"/>
      <c r="I73" s="135"/>
      <c r="J73" s="135"/>
      <c r="K73" s="135"/>
      <c r="L73" s="135"/>
      <c r="M73" s="135"/>
      <c r="N73" s="135"/>
      <c r="O73" s="135"/>
      <c r="P73" s="135"/>
      <c r="Q73" s="135"/>
      <c r="R73" s="135"/>
      <c r="S73" s="135"/>
      <c r="T73" s="135"/>
      <c r="U73" s="135"/>
      <c r="V73" s="135"/>
      <c r="W73" s="135"/>
      <c r="X73" s="135"/>
      <c r="Y73" s="135"/>
      <c r="Z73" s="135"/>
      <c r="AA73" s="135"/>
      <c r="AB73" s="135"/>
      <c r="AC73" s="135"/>
      <c r="AD73" s="135"/>
      <c r="AE73" s="135"/>
      <c r="AF73" s="135"/>
      <c r="AG73" s="135"/>
      <c r="AH73" s="136"/>
      <c r="AI73" s="42"/>
      <c r="AJ73" s="26"/>
      <c r="AL73" s="10" t="s">
        <v>84</v>
      </c>
      <c r="AM73" s="26"/>
      <c r="AN73" s="26"/>
      <c r="AO73" s="26"/>
      <c r="AP73" s="26"/>
      <c r="AQ73" s="26"/>
      <c r="AR73" s="26"/>
      <c r="AS73" s="26"/>
      <c r="AT73" s="25"/>
      <c r="AU73" s="25"/>
    </row>
    <row r="74" spans="1:47">
      <c r="A74" s="3"/>
      <c r="B74" s="134"/>
      <c r="C74" s="135"/>
      <c r="D74" s="135"/>
      <c r="E74" s="135"/>
      <c r="F74" s="135"/>
      <c r="G74" s="135"/>
      <c r="H74" s="135"/>
      <c r="I74" s="135"/>
      <c r="J74" s="135"/>
      <c r="K74" s="135"/>
      <c r="L74" s="135"/>
      <c r="M74" s="135"/>
      <c r="N74" s="135"/>
      <c r="O74" s="135"/>
      <c r="P74" s="135"/>
      <c r="Q74" s="135"/>
      <c r="R74" s="135"/>
      <c r="S74" s="135"/>
      <c r="T74" s="135"/>
      <c r="U74" s="135"/>
      <c r="V74" s="135"/>
      <c r="W74" s="135"/>
      <c r="X74" s="135"/>
      <c r="Y74" s="135"/>
      <c r="Z74" s="135"/>
      <c r="AA74" s="135"/>
      <c r="AB74" s="135"/>
      <c r="AC74" s="135"/>
      <c r="AD74" s="135"/>
      <c r="AE74" s="135"/>
      <c r="AF74" s="135"/>
      <c r="AG74" s="135"/>
      <c r="AH74" s="136"/>
      <c r="AI74" s="42"/>
      <c r="AJ74" s="4"/>
      <c r="AL74" s="10" t="s">
        <v>85</v>
      </c>
    </row>
    <row r="75" spans="1:47">
      <c r="A75" s="3"/>
      <c r="B75" s="134"/>
      <c r="C75" s="135"/>
      <c r="D75" s="135"/>
      <c r="E75" s="135"/>
      <c r="F75" s="135"/>
      <c r="G75" s="135"/>
      <c r="H75" s="135"/>
      <c r="I75" s="135"/>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6"/>
      <c r="AI75" s="42"/>
      <c r="AJ75" s="4"/>
      <c r="AL75" s="10" t="s">
        <v>86</v>
      </c>
    </row>
    <row r="76" spans="1:47">
      <c r="A76" s="3"/>
      <c r="B76" s="134"/>
      <c r="C76" s="135"/>
      <c r="D76" s="135"/>
      <c r="E76" s="135"/>
      <c r="F76" s="135"/>
      <c r="G76" s="135"/>
      <c r="H76" s="135"/>
      <c r="I76" s="135"/>
      <c r="J76" s="135"/>
      <c r="K76" s="135"/>
      <c r="L76" s="135"/>
      <c r="M76" s="135"/>
      <c r="N76" s="135"/>
      <c r="O76" s="135"/>
      <c r="P76" s="135"/>
      <c r="Q76" s="135"/>
      <c r="R76" s="135"/>
      <c r="S76" s="135"/>
      <c r="T76" s="135"/>
      <c r="U76" s="135"/>
      <c r="V76" s="135"/>
      <c r="W76" s="135"/>
      <c r="X76" s="135"/>
      <c r="Y76" s="135"/>
      <c r="Z76" s="135"/>
      <c r="AA76" s="135"/>
      <c r="AB76" s="135"/>
      <c r="AC76" s="135"/>
      <c r="AD76" s="135"/>
      <c r="AE76" s="135"/>
      <c r="AF76" s="135"/>
      <c r="AG76" s="135"/>
      <c r="AH76" s="136"/>
      <c r="AI76" s="42"/>
      <c r="AJ76" s="4"/>
      <c r="AK76" s="10"/>
    </row>
    <row r="77" spans="1:47">
      <c r="A77" s="3"/>
      <c r="B77" s="137"/>
      <c r="C77" s="138"/>
      <c r="D77" s="138"/>
      <c r="E77" s="138"/>
      <c r="F77" s="138"/>
      <c r="G77" s="138"/>
      <c r="H77" s="138"/>
      <c r="I77" s="138"/>
      <c r="J77" s="138"/>
      <c r="K77" s="138"/>
      <c r="L77" s="138"/>
      <c r="M77" s="138"/>
      <c r="N77" s="138"/>
      <c r="O77" s="138"/>
      <c r="P77" s="138"/>
      <c r="Q77" s="138"/>
      <c r="R77" s="138"/>
      <c r="S77" s="138"/>
      <c r="T77" s="138"/>
      <c r="U77" s="138"/>
      <c r="V77" s="138"/>
      <c r="W77" s="138"/>
      <c r="X77" s="138"/>
      <c r="Y77" s="138"/>
      <c r="Z77" s="138"/>
      <c r="AA77" s="138"/>
      <c r="AB77" s="138"/>
      <c r="AC77" s="138"/>
      <c r="AD77" s="138"/>
      <c r="AE77" s="138"/>
      <c r="AF77" s="138"/>
      <c r="AG77" s="138"/>
      <c r="AH77" s="139"/>
      <c r="AI77" s="42"/>
      <c r="AJ77" s="4"/>
    </row>
    <row r="78" spans="1:47">
      <c r="A78" s="3" t="s">
        <v>263</v>
      </c>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44"/>
      <c r="AJ78" s="2" t="s">
        <v>269</v>
      </c>
      <c r="AK78" s="6"/>
    </row>
    <row r="79" spans="1:47">
      <c r="A79" s="3"/>
      <c r="B79" s="131"/>
      <c r="C79" s="132"/>
      <c r="D79" s="132"/>
      <c r="E79" s="132"/>
      <c r="F79" s="132"/>
      <c r="G79" s="132"/>
      <c r="H79" s="132"/>
      <c r="I79" s="132"/>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3"/>
      <c r="AJ79" s="6"/>
      <c r="AK79" s="10" t="s">
        <v>87</v>
      </c>
    </row>
    <row r="80" spans="1:47">
      <c r="A80" s="3"/>
      <c r="B80" s="134"/>
      <c r="C80" s="135"/>
      <c r="D80" s="135"/>
      <c r="E80" s="135"/>
      <c r="F80" s="135"/>
      <c r="G80" s="135"/>
      <c r="H80" s="135"/>
      <c r="I80" s="135"/>
      <c r="J80" s="135"/>
      <c r="K80" s="135"/>
      <c r="L80" s="135"/>
      <c r="M80" s="135"/>
      <c r="N80" s="135"/>
      <c r="O80" s="135"/>
      <c r="P80" s="135"/>
      <c r="Q80" s="135"/>
      <c r="R80" s="135"/>
      <c r="S80" s="135"/>
      <c r="T80" s="135"/>
      <c r="U80" s="135"/>
      <c r="V80" s="135"/>
      <c r="W80" s="135"/>
      <c r="X80" s="135"/>
      <c r="Y80" s="135"/>
      <c r="Z80" s="135"/>
      <c r="AA80" s="135"/>
      <c r="AB80" s="135"/>
      <c r="AC80" s="135"/>
      <c r="AD80" s="135"/>
      <c r="AE80" s="135"/>
      <c r="AF80" s="135"/>
      <c r="AG80" s="135"/>
      <c r="AH80" s="136"/>
    </row>
    <row r="81" spans="1:34">
      <c r="A81" s="3"/>
      <c r="B81" s="137"/>
      <c r="C81" s="138"/>
      <c r="D81" s="138"/>
      <c r="E81" s="138"/>
      <c r="F81" s="138"/>
      <c r="G81" s="138"/>
      <c r="H81" s="138"/>
      <c r="I81" s="138"/>
      <c r="J81" s="138"/>
      <c r="K81" s="138"/>
      <c r="L81" s="138"/>
      <c r="M81" s="138"/>
      <c r="N81" s="138"/>
      <c r="O81" s="138"/>
      <c r="P81" s="138"/>
      <c r="Q81" s="138"/>
      <c r="R81" s="138"/>
      <c r="S81" s="138"/>
      <c r="T81" s="138"/>
      <c r="U81" s="138"/>
      <c r="V81" s="138"/>
      <c r="W81" s="138"/>
      <c r="X81" s="138"/>
      <c r="Y81" s="138"/>
      <c r="Z81" s="138"/>
      <c r="AA81" s="138"/>
      <c r="AB81" s="138"/>
      <c r="AC81" s="138"/>
      <c r="AD81" s="138"/>
      <c r="AE81" s="138"/>
      <c r="AF81" s="138"/>
      <c r="AG81" s="138"/>
      <c r="AH81" s="139"/>
    </row>
  </sheetData>
  <protectedRanges>
    <protectedRange sqref="AB2:AH3 F4:AH4 H7:AH7 G6:AH6 G12:AH14 B23:AH27 B37:AH37 J38:AH38 J39:O42 F5:M5 G16:AH16 G15:AC15 J44:O44" name="範囲1"/>
    <protectedRange sqref="Q39:AG39 Q41:AG41 Q40:T40 W40:AG40" name="範囲1_3_1"/>
    <protectedRange sqref="L19:T19" name="範囲1_1"/>
    <protectedRange sqref="J43:O43 Q43:AG43" name="範囲1_3"/>
    <protectedRange sqref="H8:AH8" name="範囲1_2"/>
  </protectedRanges>
  <mergeCells count="33">
    <mergeCell ref="H7:AH7"/>
    <mergeCell ref="L18:T18"/>
    <mergeCell ref="L19:T19"/>
    <mergeCell ref="J42:O42"/>
    <mergeCell ref="B23:AH27"/>
    <mergeCell ref="B37:AH37"/>
    <mergeCell ref="J39:O39"/>
    <mergeCell ref="J38:O38"/>
    <mergeCell ref="J40:O40"/>
    <mergeCell ref="J41:O41"/>
    <mergeCell ref="AD15:AG15"/>
    <mergeCell ref="B10:H10"/>
    <mergeCell ref="U8:AG8"/>
    <mergeCell ref="I12:AH13"/>
    <mergeCell ref="B12:H13"/>
    <mergeCell ref="Y19:AG19"/>
    <mergeCell ref="AB2:AH2"/>
    <mergeCell ref="AB3:AH3"/>
    <mergeCell ref="H4:AH4"/>
    <mergeCell ref="H5:AH5"/>
    <mergeCell ref="H6:AH6"/>
    <mergeCell ref="J43:O43"/>
    <mergeCell ref="H8:S8"/>
    <mergeCell ref="B79:AH81"/>
    <mergeCell ref="H22:L22"/>
    <mergeCell ref="L20:T20"/>
    <mergeCell ref="Y20:AG20"/>
    <mergeCell ref="J44:O44"/>
    <mergeCell ref="Q44:AG44"/>
    <mergeCell ref="J45:O45"/>
    <mergeCell ref="J46:O46"/>
    <mergeCell ref="B48:AH68"/>
    <mergeCell ref="B70:AH77"/>
  </mergeCells>
  <phoneticPr fontId="3"/>
  <conditionalFormatting sqref="A10 K10 M10:AH10 I10:I11 A11:B11 K11:AH11">
    <cfRule type="expression" dxfId="53" priority="133">
      <formula>AND(#REF!=FALSE,#REF!=FALSE,$A$10=FALSE,#REF!=FALSE)</formula>
    </cfRule>
  </conditionalFormatting>
  <conditionalFormatting sqref="B23:AH27">
    <cfRule type="expression" dxfId="52" priority="54">
      <formula>$B$23=""</formula>
    </cfRule>
  </conditionalFormatting>
  <conditionalFormatting sqref="B37:AH37">
    <cfRule type="containsBlanks" dxfId="51" priority="18">
      <formula>LEN(TRIM(B37))=0</formula>
    </cfRule>
    <cfRule type="expression" dxfId="50" priority="40">
      <formula>_xlfn.IFS(OR($H$8="食品・飲料",$H$8="モノ"),$B$37="")</formula>
    </cfRule>
  </conditionalFormatting>
  <conditionalFormatting sqref="B48:AH68 B70:AH77">
    <cfRule type="containsBlanks" dxfId="49" priority="41">
      <formula>LEN(TRIM(B48))=0</formula>
    </cfRule>
  </conditionalFormatting>
  <conditionalFormatting sqref="H22:L22">
    <cfRule type="cellIs" dxfId="48" priority="10" operator="equal">
      <formula>"（選択してください）"</formula>
    </cfRule>
  </conditionalFormatting>
  <conditionalFormatting sqref="H8:S8">
    <cfRule type="expression" dxfId="47" priority="2">
      <formula>$H$8=""</formula>
    </cfRule>
  </conditionalFormatting>
  <conditionalFormatting sqref="H4:AH7">
    <cfRule type="containsBlanks" dxfId="46" priority="36">
      <formula>LEN(TRIM(H4))=0</formula>
    </cfRule>
  </conditionalFormatting>
  <conditionalFormatting sqref="J38 P38:AH38">
    <cfRule type="expression" dxfId="45" priority="52">
      <formula>J38=""</formula>
    </cfRule>
  </conditionalFormatting>
  <conditionalFormatting sqref="J43">
    <cfRule type="containsText" dxfId="44" priority="5" operator="containsText" text="（選択してください）">
      <formula>NOT(ISERROR(SEARCH("（選択してください）",J43)))</formula>
    </cfRule>
    <cfRule type="expression" dxfId="43" priority="6">
      <formula>J43=""</formula>
    </cfRule>
  </conditionalFormatting>
  <conditionalFormatting sqref="J45">
    <cfRule type="expression" dxfId="42" priority="43">
      <formula>$J$45&lt;&gt;""</formula>
    </cfRule>
  </conditionalFormatting>
  <conditionalFormatting sqref="J45:J46">
    <cfRule type="expression" dxfId="41" priority="47">
      <formula>OR($J$41="ヤマト運輸",$J$41="佐川急便",$J$41="ゆうパック",$J$41="その他")</formula>
    </cfRule>
  </conditionalFormatting>
  <conditionalFormatting sqref="J46">
    <cfRule type="expression" dxfId="40" priority="37">
      <formula>$J$46&lt;&gt;""</formula>
    </cfRule>
  </conditionalFormatting>
  <conditionalFormatting sqref="J38:O42 J44:O46">
    <cfRule type="containsText" dxfId="39" priority="17" operator="containsText" text="（選択してください）">
      <formula>NOT(ISERROR(SEARCH("（選択してください）",J38)))</formula>
    </cfRule>
  </conditionalFormatting>
  <conditionalFormatting sqref="J39:O42 J44:O44">
    <cfRule type="expression" dxfId="38" priority="53">
      <formula>J39=""</formula>
    </cfRule>
  </conditionalFormatting>
  <conditionalFormatting sqref="L19">
    <cfRule type="expression" dxfId="37" priority="8">
      <formula>COUNTIF(L19,"")=1</formula>
    </cfRule>
  </conditionalFormatting>
  <conditionalFormatting sqref="L18:T18">
    <cfRule type="containsBlanks" dxfId="36" priority="7">
      <formula>LEN(TRIM(L18))=0</formula>
    </cfRule>
  </conditionalFormatting>
  <conditionalFormatting sqref="Q40:T40 W40:AG40">
    <cfRule type="expression" dxfId="35" priority="12">
      <formula>#REF!="数量限定"</formula>
    </cfRule>
  </conditionalFormatting>
  <conditionalFormatting sqref="Q39:AG39 Q40:T40 W40:AG40 Q41:AG41">
    <cfRule type="expression" dxfId="34" priority="14">
      <formula>Q39&lt;&gt;""</formula>
    </cfRule>
  </conditionalFormatting>
  <conditionalFormatting sqref="Q39:AG39">
    <cfRule type="expression" dxfId="33" priority="13">
      <formula>$J$45="期間限定"</formula>
    </cfRule>
  </conditionalFormatting>
  <conditionalFormatting sqref="Q41:AG41">
    <cfRule type="expression" dxfId="32" priority="11">
      <formula>#REF!="その他"</formula>
    </cfRule>
  </conditionalFormatting>
  <conditionalFormatting sqref="Q43:AG43">
    <cfRule type="expression" dxfId="31" priority="3">
      <formula>$J$41="期間限定"</formula>
    </cfRule>
  </conditionalFormatting>
  <conditionalFormatting sqref="Q43:AG44">
    <cfRule type="expression" dxfId="30" priority="4">
      <formula>Q43&lt;&gt;""</formula>
    </cfRule>
  </conditionalFormatting>
  <conditionalFormatting sqref="Q44:AG44">
    <cfRule type="expression" dxfId="29" priority="39">
      <formula>$J$44="その他"</formula>
    </cfRule>
  </conditionalFormatting>
  <conditionalFormatting sqref="U8:AG8">
    <cfRule type="expression" dxfId="28" priority="1">
      <formula>AND($H$8="その他",$U$8="")</formula>
    </cfRule>
  </conditionalFormatting>
  <conditionalFormatting sqref="AB2:AH3">
    <cfRule type="expression" dxfId="27" priority="45">
      <formula>AB2=""</formula>
    </cfRule>
  </conditionalFormatting>
  <conditionalFormatting sqref="AD15">
    <cfRule type="containsBlanks" dxfId="26" priority="9">
      <formula>LEN(TRIM(AD15))=0</formula>
    </cfRule>
  </conditionalFormatting>
  <dataValidations xWindow="442" yWindow="840" count="17">
    <dataValidation type="whole" imeMode="halfAlpha" operator="greaterThanOrEqual" allowBlank="1" showInputMessage="1" showErrorMessage="1" sqref="L19:T19" xr:uid="{CEC54AB4-AD89-4192-8670-5476DAD57438}">
      <formula1>0</formula1>
    </dataValidation>
    <dataValidation type="date" imeMode="halfAlpha" operator="greaterThanOrEqual" allowBlank="1" showInputMessage="1" showErrorMessage="1" promptTitle="入力方法" prompt="半角で「4/1」等_x000a_と入力してください。" sqref="AB3:AH3" xr:uid="{8141495C-3975-4E53-80DD-6DC400B13101}">
      <formula1>1</formula1>
    </dataValidation>
    <dataValidation type="list" allowBlank="1" showInputMessage="1" showErrorMessage="1" sqref="AB2:AH2" xr:uid="{7A436F07-2F32-4B5A-8C22-4687AD208650}">
      <formula1>"新規,追加"</formula1>
    </dataValidation>
    <dataValidation type="list" allowBlank="1" showInputMessage="1" showErrorMessage="1" sqref="J42:O42" xr:uid="{2405531E-8F68-489C-918E-58CA53A65A2E}">
      <formula1>"（選択してください）,常温,冷蔵,冷凍,―"</formula1>
    </dataValidation>
    <dataValidation type="list" allowBlank="1" showInputMessage="1" showErrorMessage="1" prompt="※チケット類は、日本郵便以外の配送業者では発送出来ません。_x000a_（メールは除く）" sqref="J41:O41" xr:uid="{27BE0FC6-7F1D-4A11-AF57-3A339EE0AC3B}">
      <formula1>"（選択してください）,ヤマト運輸,佐川急便,ゆうパック,郵便(レターパックライト),郵便(レターパックプラス),郵便(クリックポスト),メール,その他"</formula1>
    </dataValidation>
    <dataValidation type="list" allowBlank="1" showInputMessage="1" showErrorMessage="1" sqref="J40:O40" xr:uid="{C240DC70-E0B1-4EAB-A00C-BDEC208CE5F4}">
      <formula1>"（選択してください）,制限なし,数量限定(週在庫),数量限定(月在庫),数量限定(総在庫)"</formula1>
    </dataValidation>
    <dataValidation type="list" allowBlank="1" showInputMessage="1" showErrorMessage="1" sqref="J39:O39" xr:uid="{BA49913D-9F1A-40E7-ADB0-A489AACBC6E1}">
      <formula1>"（選択してください）,通年,期間限定"</formula1>
    </dataValidation>
    <dataValidation imeMode="halfAlpha" allowBlank="1" showInputMessage="1" showErrorMessage="1" sqref="L20:T20 L18" xr:uid="{BF4EDE88-08B9-40C3-8129-485A8500FF78}"/>
    <dataValidation type="list" allowBlank="1" showInputMessage="1" showErrorMessage="1" sqref="J44:O44" xr:uid="{986089E4-FF3E-47BE-9AE2-F5C9ADF4A713}">
      <formula1>"（選択してください）,14日程度で発送,30日程度で発送,その他"</formula1>
    </dataValidation>
    <dataValidation allowBlank="1" showInputMessage="1" showErrorMessage="1" promptTitle="チケット系の返礼品には、基本的に以下の注意事項を記載いたします。" prompt="※本券の転売は固くお断りします。_x000a_※本券の払い戻し・換金・再発行はご対応できません。 ※有効期限を過ぎたものは無効となります。_x000a_※本券をご利用の際、つり銭はお支払いできません。（金券の場合のみ）_x000a__x000a_その他、注意事項がある場合はご記入ください。" sqref="B70:AH77" xr:uid="{8E71D6B3-0816-4C9B-84FF-C4BE7C2692D6}"/>
    <dataValidation type="list" allowBlank="1" showInputMessage="1" showErrorMessage="1" sqref="J38:O38" xr:uid="{9287A215-7DC1-4694-A832-AFAA26498AC7}">
      <formula1>"（選択してください）,賞味,消費,利用"</formula1>
    </dataValidation>
    <dataValidation type="list" allowBlank="1" showInputMessage="1" showErrorMessage="1" sqref="J45:O46" xr:uid="{CF876DED-67E2-4663-8F9F-133C8646FEBF}">
      <formula1>"（選択してください）,指定可能,指定不可能"</formula1>
    </dataValidation>
    <dataValidation type="list" allowBlank="1" showInputMessage="1" showErrorMessage="1" sqref="F30:F31 J30:J31 N30:N31 R30:R31 V30:V31 Z30:Z31 AD30:AD31 B30:B31 F33:F35 J33:J35 B33:B35 V33:V35 R33:R35 N33:N35 AB33:AB34" xr:uid="{075DC49E-7161-461C-892B-EFF3B53367D1}">
      <formula1>"〇,×"</formula1>
    </dataValidation>
    <dataValidation type="list" allowBlank="1" showInputMessage="1" showErrorMessage="1" sqref="H22:L22" xr:uid="{92FBBA30-40DC-45BA-92DE-7529DF5104D7}">
      <formula1>"（選択してください）,あり,なし"</formula1>
    </dataValidation>
    <dataValidation type="list" allowBlank="1" showInputMessage="1" showErrorMessage="1" sqref="AD15:AG15" xr:uid="{86934845-0203-44D0-B76E-26335D48DD4F}">
      <formula1>"ある,ない"</formula1>
    </dataValidation>
    <dataValidation type="list" allowBlank="1" showInputMessage="1" showErrorMessage="1" sqref="J43:O43" xr:uid="{B449D0DC-4F4F-46E1-A971-46D18B19E259}">
      <formula1>"（選択してください）,60,80,100,120,140,160,170,180,200,220,240,260"</formula1>
    </dataValidation>
    <dataValidation type="list" allowBlank="1" showInputMessage="1" showErrorMessage="1" sqref="H8:S8" xr:uid="{78027AC3-49AD-4D15-A6DC-79686AC5590B}">
      <formula1>"伝統工芸品・雑貨,日用品,電化製品,体験,食品,飲料,スポーツ・アウトドア,お食事券,その他"</formula1>
    </dataValidation>
  </dataValidations>
  <pageMargins left="0.7" right="0.7" top="0.75" bottom="0.75" header="0.3" footer="0.3"/>
  <pageSetup paperSize="9" scale="49" orientation="portrait" r:id="rId1"/>
  <colBreaks count="1" manualBreakCount="1">
    <brk id="3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322EA-E98E-4586-8E3A-3116E61043B1}">
  <sheetPr>
    <pageSetUpPr fitToPage="1"/>
  </sheetPr>
  <dimension ref="A1:BD81"/>
  <sheetViews>
    <sheetView view="pageBreakPreview" zoomScaleNormal="100" zoomScaleSheetLayoutView="100" workbookViewId="0">
      <selection activeCell="AH1" sqref="AH1"/>
    </sheetView>
  </sheetViews>
  <sheetFormatPr defaultRowHeight="18"/>
  <cols>
    <col min="1" max="78" width="3.25" customWidth="1"/>
  </cols>
  <sheetData>
    <row r="1" spans="1:56" ht="23.5">
      <c r="A1" s="30" t="str">
        <f>IF(COUNTIF(AI2:BG81,"★"),"★注意★　"&amp;COUNTIF(AI2:BG81,"★")&amp;"箇所の入力漏れがあります。全て入力後に提出をお願いします。","")</f>
        <v>★注意★　24箇所の入力漏れがあります。全て入力後に提出をお願いします。</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27" t="s">
        <v>276</v>
      </c>
      <c r="AI1" s="101" t="s">
        <v>217</v>
      </c>
      <c r="AJ1" s="4"/>
      <c r="AK1" s="4"/>
    </row>
    <row r="2" spans="1:56" ht="18.5">
      <c r="A2" s="4"/>
      <c r="B2" s="3"/>
      <c r="C2" s="3"/>
      <c r="D2" s="3"/>
      <c r="E2" s="3"/>
      <c r="F2" s="3"/>
      <c r="G2" s="3"/>
      <c r="H2" s="3"/>
      <c r="I2" s="3"/>
      <c r="J2" s="3"/>
      <c r="K2" s="3"/>
      <c r="L2" s="3"/>
      <c r="M2" s="3"/>
      <c r="N2" s="3"/>
      <c r="O2" s="3"/>
      <c r="P2" s="3"/>
      <c r="Q2" s="3"/>
      <c r="R2" s="5" t="s">
        <v>0</v>
      </c>
      <c r="S2" s="3"/>
      <c r="T2" s="3"/>
      <c r="U2" s="3"/>
      <c r="V2" s="3"/>
      <c r="W2" s="3"/>
      <c r="X2" s="3" t="s">
        <v>1</v>
      </c>
      <c r="Y2" s="3"/>
      <c r="Z2" s="3"/>
      <c r="AA2" s="3"/>
      <c r="AB2" s="140"/>
      <c r="AC2" s="141"/>
      <c r="AD2" s="141"/>
      <c r="AE2" s="141"/>
      <c r="AF2" s="141"/>
      <c r="AG2" s="141"/>
      <c r="AH2" s="142"/>
      <c r="AI2" s="42" t="str">
        <f>IF(AB2="","★","")</f>
        <v>★</v>
      </c>
      <c r="AJ2" s="6" t="s">
        <v>2</v>
      </c>
      <c r="AK2" s="4"/>
    </row>
    <row r="3" spans="1:56">
      <c r="A3" s="7" t="s">
        <v>3</v>
      </c>
      <c r="B3" s="3"/>
      <c r="C3" s="3"/>
      <c r="D3" s="3"/>
      <c r="E3" s="3"/>
      <c r="F3" s="3"/>
      <c r="G3" s="3"/>
      <c r="H3" s="3"/>
      <c r="I3" s="3"/>
      <c r="J3" s="3"/>
      <c r="K3" s="3"/>
      <c r="L3" s="3"/>
      <c r="M3" s="3"/>
      <c r="N3" s="3"/>
      <c r="O3" s="3"/>
      <c r="P3" s="3"/>
      <c r="Q3" s="3"/>
      <c r="R3" s="3"/>
      <c r="S3" s="3"/>
      <c r="T3" s="3"/>
      <c r="U3" s="3"/>
      <c r="V3" s="3"/>
      <c r="W3" s="3"/>
      <c r="X3" s="3" t="s">
        <v>4</v>
      </c>
      <c r="Y3" s="3"/>
      <c r="Z3" s="3"/>
      <c r="AA3" s="3"/>
      <c r="AB3" s="143"/>
      <c r="AC3" s="144"/>
      <c r="AD3" s="144"/>
      <c r="AE3" s="144"/>
      <c r="AF3" s="144"/>
      <c r="AG3" s="144"/>
      <c r="AH3" s="145"/>
      <c r="AI3" s="42" t="str">
        <f>IF(AB3="","★","")</f>
        <v>★</v>
      </c>
      <c r="AJ3" s="1" t="s">
        <v>138</v>
      </c>
      <c r="AK3" s="4"/>
    </row>
    <row r="4" spans="1:56">
      <c r="A4" s="3" t="s">
        <v>5</v>
      </c>
      <c r="B4" s="3"/>
      <c r="C4" s="3"/>
      <c r="D4" s="3"/>
      <c r="E4" s="3"/>
      <c r="F4" s="3"/>
      <c r="G4" s="8"/>
      <c r="H4" s="128"/>
      <c r="I4" s="128"/>
      <c r="J4" s="128"/>
      <c r="K4" s="128"/>
      <c r="L4" s="128"/>
      <c r="M4" s="128"/>
      <c r="N4" s="128"/>
      <c r="O4" s="128"/>
      <c r="P4" s="128"/>
      <c r="Q4" s="128"/>
      <c r="R4" s="128"/>
      <c r="S4" s="128"/>
      <c r="T4" s="128"/>
      <c r="U4" s="128"/>
      <c r="V4" s="128"/>
      <c r="W4" s="128"/>
      <c r="X4" s="128"/>
      <c r="Y4" s="128"/>
      <c r="Z4" s="128"/>
      <c r="AA4" s="128"/>
      <c r="AB4" s="128"/>
      <c r="AC4" s="128"/>
      <c r="AD4" s="128"/>
      <c r="AE4" s="128"/>
      <c r="AF4" s="128"/>
      <c r="AG4" s="128"/>
      <c r="AH4" s="146"/>
      <c r="AI4" s="42" t="str">
        <f>IF(H4="","★","")</f>
        <v>★</v>
      </c>
      <c r="AJ4" s="1" t="s">
        <v>6</v>
      </c>
      <c r="AK4" s="4"/>
    </row>
    <row r="5" spans="1:56">
      <c r="A5" s="3" t="s">
        <v>7</v>
      </c>
      <c r="B5" s="3"/>
      <c r="C5" s="3"/>
      <c r="D5" s="3"/>
      <c r="E5" s="3"/>
      <c r="F5" s="3"/>
      <c r="G5" s="8"/>
      <c r="H5" s="128"/>
      <c r="I5" s="128"/>
      <c r="J5" s="128"/>
      <c r="K5" s="128"/>
      <c r="L5" s="128"/>
      <c r="M5" s="128"/>
      <c r="N5" s="128"/>
      <c r="O5" s="128"/>
      <c r="P5" s="128"/>
      <c r="Q5" s="128"/>
      <c r="R5" s="128"/>
      <c r="S5" s="128"/>
      <c r="T5" s="128"/>
      <c r="U5" s="128"/>
      <c r="V5" s="128"/>
      <c r="W5" s="128"/>
      <c r="X5" s="128"/>
      <c r="Y5" s="128"/>
      <c r="Z5" s="128"/>
      <c r="AA5" s="128"/>
      <c r="AB5" s="128"/>
      <c r="AC5" s="128"/>
      <c r="AD5" s="128"/>
      <c r="AE5" s="128"/>
      <c r="AF5" s="128"/>
      <c r="AG5" s="128"/>
      <c r="AH5" s="146"/>
      <c r="AI5" s="42" t="str">
        <f>IF(H5="","★","")</f>
        <v>★</v>
      </c>
      <c r="AJ5" s="1" t="s">
        <v>8</v>
      </c>
      <c r="AK5" s="4"/>
    </row>
    <row r="6" spans="1:56">
      <c r="A6" s="3" t="s">
        <v>9</v>
      </c>
      <c r="B6" s="3"/>
      <c r="C6" s="3"/>
      <c r="D6" s="3"/>
      <c r="E6" s="3"/>
      <c r="F6" s="3"/>
      <c r="G6" s="8"/>
      <c r="H6" s="147"/>
      <c r="I6" s="147"/>
      <c r="J6" s="147"/>
      <c r="K6" s="147"/>
      <c r="L6" s="147"/>
      <c r="M6" s="147"/>
      <c r="N6" s="147"/>
      <c r="O6" s="147"/>
      <c r="P6" s="147"/>
      <c r="Q6" s="147"/>
      <c r="R6" s="147"/>
      <c r="S6" s="147"/>
      <c r="T6" s="147"/>
      <c r="U6" s="147"/>
      <c r="V6" s="147"/>
      <c r="W6" s="147"/>
      <c r="X6" s="147"/>
      <c r="Y6" s="147"/>
      <c r="Z6" s="147"/>
      <c r="AA6" s="147"/>
      <c r="AB6" s="147"/>
      <c r="AC6" s="147"/>
      <c r="AD6" s="147"/>
      <c r="AE6" s="147"/>
      <c r="AF6" s="147"/>
      <c r="AG6" s="147"/>
      <c r="AH6" s="147"/>
      <c r="AI6" s="46" t="str">
        <f>IF(H6="","★","")</f>
        <v>★</v>
      </c>
      <c r="AJ6" s="28" t="s">
        <v>10</v>
      </c>
    </row>
    <row r="7" spans="1:56">
      <c r="A7" s="3" t="s">
        <v>11</v>
      </c>
      <c r="B7" s="3"/>
      <c r="C7" s="3"/>
      <c r="D7" s="3"/>
      <c r="E7" s="3"/>
      <c r="F7" s="3"/>
      <c r="G7" s="8"/>
      <c r="H7" s="303"/>
      <c r="I7" s="147"/>
      <c r="J7" s="147"/>
      <c r="K7" s="147"/>
      <c r="L7" s="147"/>
      <c r="M7" s="147"/>
      <c r="N7" s="149"/>
      <c r="O7" s="149"/>
      <c r="P7" s="149"/>
      <c r="Q7" s="149"/>
      <c r="R7" s="149"/>
      <c r="S7" s="149"/>
      <c r="T7" s="149"/>
      <c r="U7" s="149"/>
      <c r="V7" s="149"/>
      <c r="W7" s="149"/>
      <c r="X7" s="149"/>
      <c r="Y7" s="149"/>
      <c r="Z7" s="149"/>
      <c r="AA7" s="149"/>
      <c r="AB7" s="149"/>
      <c r="AC7" s="149"/>
      <c r="AD7" s="149"/>
      <c r="AE7" s="149"/>
      <c r="AF7" s="149"/>
      <c r="AG7" s="149"/>
      <c r="AH7" s="304"/>
      <c r="AI7" s="42" t="str">
        <f>IF(H7="","★","")</f>
        <v>★</v>
      </c>
      <c r="AJ7" s="1" t="s">
        <v>141</v>
      </c>
      <c r="AK7" s="4"/>
    </row>
    <row r="8" spans="1:56">
      <c r="A8" s="3" t="s">
        <v>12</v>
      </c>
      <c r="B8" s="3"/>
      <c r="C8" s="3"/>
      <c r="D8" s="3"/>
      <c r="E8" s="3"/>
      <c r="F8" s="3"/>
      <c r="G8" s="3"/>
      <c r="H8" s="127"/>
      <c r="I8" s="128"/>
      <c r="J8" s="128"/>
      <c r="K8" s="128"/>
      <c r="L8" s="128"/>
      <c r="M8" s="128"/>
      <c r="N8" s="128"/>
      <c r="O8" s="128"/>
      <c r="P8" s="128"/>
      <c r="Q8" s="128"/>
      <c r="R8" s="128"/>
      <c r="S8" s="128"/>
      <c r="T8" s="122" t="s">
        <v>102</v>
      </c>
      <c r="U8" s="129"/>
      <c r="V8" s="129"/>
      <c r="W8" s="129"/>
      <c r="X8" s="129"/>
      <c r="Y8" s="129"/>
      <c r="Z8" s="129"/>
      <c r="AA8" s="129"/>
      <c r="AB8" s="129"/>
      <c r="AC8" s="129"/>
      <c r="AD8" s="129"/>
      <c r="AE8" s="129"/>
      <c r="AF8" s="129"/>
      <c r="AG8" s="129"/>
      <c r="AH8" s="123" t="s">
        <v>103</v>
      </c>
      <c r="AI8" s="42" t="str">
        <f>IF(OR(H8="",AND(H8="その他",U8="")),"★","")</f>
        <v>★</v>
      </c>
      <c r="AJ8" s="1" t="s">
        <v>275</v>
      </c>
      <c r="AK8" s="4"/>
    </row>
    <row r="9" spans="1:56">
      <c r="A9" s="3" t="s">
        <v>13</v>
      </c>
      <c r="B9" s="3"/>
      <c r="C9" s="3"/>
      <c r="D9" s="3"/>
      <c r="E9" s="3"/>
      <c r="F9" s="3"/>
      <c r="G9" s="3"/>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2" t="str">
        <f>IF(B10="","★","")</f>
        <v>★</v>
      </c>
      <c r="AJ9" s="24" t="s">
        <v>14</v>
      </c>
      <c r="AK9" s="4"/>
      <c r="BD9" s="21"/>
    </row>
    <row r="10" spans="1:56">
      <c r="A10" s="48"/>
      <c r="B10" s="291"/>
      <c r="C10" s="292"/>
      <c r="D10" s="292"/>
      <c r="E10" s="292"/>
      <c r="F10" s="292"/>
      <c r="G10" s="292"/>
      <c r="H10" s="292"/>
      <c r="I10" s="293"/>
      <c r="J10" s="312" t="str">
        <f>IF(B10="地場産品基準：一","当該地方団体の区域内において生産されたもの",IF(B10="地場産品基準：二","当該地方団体の区域内において返礼品等の原材料の主要な部分が生産されたもの",IF(B10="地場産品基準：四","区域内で生産されたものであって、近隣の他の市区町村の区域内において生産されたものと混在したもの",IF(B10="地場産品基準：六","地場産品基準一～五号に該当する返礼品等と、地場産品以外のものを合わせて提供するものであって、当該返礼品等の価値が提供するものの価値全体の七割以上であるもの",IF(B10="地場産品基準：八イ","川崎市と近隣の他の市区町村が共通の返礼品とするもの",IF(B10="地場産品基準：八ロ","神奈川県と県内の複数の市区町村が連携し、共通の返礼品とするもの",IF(B10="地場産品基準：八ハ","神奈川県がその区域内の複数の市町村の共通の返礼品と認定するもの","※返礼品の要件を入力してください。")))))))</f>
        <v>※返礼品の要件を入力してください。</v>
      </c>
      <c r="K10" s="312"/>
      <c r="L10" s="312"/>
      <c r="M10" s="312"/>
      <c r="N10" s="312"/>
      <c r="O10" s="312"/>
      <c r="P10" s="312"/>
      <c r="Q10" s="312"/>
      <c r="R10" s="312"/>
      <c r="S10" s="312"/>
      <c r="T10" s="312"/>
      <c r="U10" s="312"/>
      <c r="V10" s="312"/>
      <c r="W10" s="312"/>
      <c r="X10" s="312"/>
      <c r="Y10" s="312"/>
      <c r="Z10" s="312"/>
      <c r="AA10" s="312"/>
      <c r="AB10" s="312"/>
      <c r="AC10" s="312"/>
      <c r="AD10" s="312"/>
      <c r="AE10" s="312"/>
      <c r="AF10" s="312"/>
      <c r="AG10" s="312"/>
      <c r="AH10" s="312"/>
    </row>
    <row r="11" spans="1:56" ht="18" customHeight="1">
      <c r="A11" s="48"/>
      <c r="B11" s="48"/>
      <c r="C11" s="48"/>
      <c r="D11" s="48"/>
      <c r="E11" s="48"/>
      <c r="F11" s="48"/>
      <c r="G11" s="48"/>
      <c r="H11" s="48"/>
      <c r="I11" s="119"/>
      <c r="J11" s="312"/>
      <c r="K11" s="312"/>
      <c r="L11" s="312"/>
      <c r="M11" s="312"/>
      <c r="N11" s="312"/>
      <c r="O11" s="312"/>
      <c r="P11" s="312"/>
      <c r="Q11" s="312"/>
      <c r="R11" s="312"/>
      <c r="S11" s="312"/>
      <c r="T11" s="312"/>
      <c r="U11" s="312"/>
      <c r="V11" s="312"/>
      <c r="W11" s="312"/>
      <c r="X11" s="312"/>
      <c r="Y11" s="312"/>
      <c r="Z11" s="312"/>
      <c r="AA11" s="312"/>
      <c r="AB11" s="312"/>
      <c r="AC11" s="312"/>
      <c r="AD11" s="312"/>
      <c r="AE11" s="312"/>
      <c r="AF11" s="312"/>
      <c r="AG11" s="312"/>
      <c r="AH11" s="312"/>
    </row>
    <row r="12" spans="1:56">
      <c r="A12" s="48"/>
      <c r="B12" s="310" t="s">
        <v>224</v>
      </c>
      <c r="C12" s="310"/>
      <c r="D12" s="310"/>
      <c r="E12" s="310"/>
      <c r="F12" s="310"/>
      <c r="G12" s="310"/>
      <c r="H12" s="310"/>
      <c r="I12" s="310"/>
      <c r="J12" s="311"/>
      <c r="K12" s="311"/>
      <c r="L12" s="311"/>
      <c r="M12" s="311"/>
      <c r="N12" s="311"/>
      <c r="O12" s="311"/>
      <c r="P12" s="311"/>
      <c r="Q12" s="311"/>
      <c r="R12" s="311"/>
      <c r="S12" s="311"/>
      <c r="T12" s="311"/>
      <c r="U12" s="311"/>
      <c r="V12" s="311"/>
      <c r="W12" s="311"/>
      <c r="X12" s="311"/>
      <c r="Y12" s="311"/>
      <c r="Z12" s="311"/>
      <c r="AA12" s="311"/>
      <c r="AB12" s="311"/>
      <c r="AC12" s="311"/>
      <c r="AD12" s="311"/>
      <c r="AE12" s="311"/>
      <c r="AF12" s="311"/>
      <c r="AG12" s="311"/>
      <c r="AH12" s="311"/>
      <c r="AI12" s="42" t="str">
        <f>IF(J12="","★","")</f>
        <v>★</v>
      </c>
    </row>
    <row r="13" spans="1:56">
      <c r="A13" s="48"/>
      <c r="B13" s="310"/>
      <c r="C13" s="310"/>
      <c r="D13" s="310"/>
      <c r="E13" s="310"/>
      <c r="F13" s="310"/>
      <c r="G13" s="310"/>
      <c r="H13" s="310"/>
      <c r="I13" s="310"/>
      <c r="J13" s="311"/>
      <c r="K13" s="311"/>
      <c r="L13" s="311"/>
      <c r="M13" s="311"/>
      <c r="N13" s="311"/>
      <c r="O13" s="311"/>
      <c r="P13" s="311"/>
      <c r="Q13" s="311"/>
      <c r="R13" s="311"/>
      <c r="S13" s="311"/>
      <c r="T13" s="311"/>
      <c r="U13" s="311"/>
      <c r="V13" s="311"/>
      <c r="W13" s="311"/>
      <c r="X13" s="311"/>
      <c r="Y13" s="311"/>
      <c r="Z13" s="311"/>
      <c r="AA13" s="311"/>
      <c r="AB13" s="311"/>
      <c r="AC13" s="311"/>
      <c r="AD13" s="311"/>
      <c r="AE13" s="311"/>
      <c r="AF13" s="311"/>
      <c r="AG13" s="311"/>
      <c r="AH13" s="311"/>
    </row>
    <row r="14" spans="1:56">
      <c r="B14" s="310"/>
      <c r="C14" s="310"/>
      <c r="D14" s="310"/>
      <c r="E14" s="310"/>
      <c r="F14" s="310"/>
      <c r="G14" s="310"/>
      <c r="H14" s="310"/>
      <c r="I14" s="310"/>
      <c r="J14" s="311"/>
      <c r="K14" s="311"/>
      <c r="L14" s="311"/>
      <c r="M14" s="311"/>
      <c r="N14" s="311"/>
      <c r="O14" s="311"/>
      <c r="P14" s="311"/>
      <c r="Q14" s="311"/>
      <c r="R14" s="311"/>
      <c r="S14" s="311"/>
      <c r="T14" s="311"/>
      <c r="U14" s="311"/>
      <c r="V14" s="311"/>
      <c r="W14" s="311"/>
      <c r="X14" s="311"/>
      <c r="Y14" s="311"/>
      <c r="Z14" s="311"/>
      <c r="AA14" s="311"/>
      <c r="AB14" s="311"/>
      <c r="AC14" s="311"/>
      <c r="AD14" s="311"/>
      <c r="AE14" s="311"/>
      <c r="AF14" s="311"/>
      <c r="AG14" s="311"/>
      <c r="AH14" s="311"/>
    </row>
    <row r="15" spans="1:56">
      <c r="A15" s="48"/>
      <c r="B15" s="48"/>
      <c r="C15" s="48"/>
      <c r="D15" s="48"/>
      <c r="E15" s="48"/>
      <c r="F15" s="48"/>
      <c r="G15" s="48"/>
      <c r="H15" s="48"/>
      <c r="I15" s="48"/>
      <c r="J15" s="48"/>
      <c r="K15" s="48"/>
      <c r="L15" s="48"/>
      <c r="M15" s="48"/>
      <c r="N15" s="48"/>
      <c r="O15" s="48"/>
      <c r="P15" s="48"/>
      <c r="Q15" s="48"/>
      <c r="R15" s="48"/>
      <c r="S15" s="48"/>
      <c r="T15" s="48"/>
      <c r="U15" s="48"/>
      <c r="V15" s="48"/>
      <c r="W15" s="48"/>
      <c r="X15" s="48"/>
      <c r="Y15" s="48"/>
      <c r="Z15" s="48"/>
      <c r="AA15" s="48"/>
      <c r="AB15" s="48"/>
      <c r="AC15" s="48"/>
      <c r="AD15" s="48"/>
      <c r="AE15" s="48"/>
      <c r="AF15" s="48"/>
      <c r="AG15" s="48"/>
      <c r="AH15" s="48"/>
    </row>
    <row r="16" spans="1:56">
      <c r="A16" s="48"/>
      <c r="B16" s="48"/>
      <c r="C16" s="48"/>
      <c r="D16" s="48"/>
      <c r="E16" s="48"/>
      <c r="F16" s="48"/>
      <c r="G16" s="48"/>
      <c r="H16" s="48"/>
      <c r="I16" s="48"/>
      <c r="J16" s="48"/>
      <c r="K16" s="48"/>
      <c r="L16" s="48"/>
      <c r="M16" s="48"/>
      <c r="N16" s="48"/>
      <c r="O16" s="48"/>
      <c r="P16" s="48"/>
      <c r="Q16" s="48"/>
      <c r="R16" s="48"/>
      <c r="S16" s="48"/>
      <c r="T16" s="48"/>
      <c r="U16" s="48"/>
      <c r="V16" s="48"/>
      <c r="W16" s="48"/>
      <c r="X16" s="48"/>
      <c r="Y16" s="48"/>
      <c r="Z16" s="48"/>
      <c r="AA16" s="48"/>
      <c r="AB16" s="48"/>
      <c r="AC16" s="48"/>
      <c r="AD16" s="48"/>
      <c r="AE16" s="48"/>
      <c r="AF16" s="48"/>
      <c r="AG16" s="48"/>
      <c r="AH16" s="48"/>
    </row>
    <row r="17" spans="1:37">
      <c r="A17" s="3" t="s">
        <v>22</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42"/>
      <c r="AJ17" s="24" t="s">
        <v>23</v>
      </c>
      <c r="AK17" s="6"/>
    </row>
    <row r="18" spans="1:37">
      <c r="A18" s="3"/>
      <c r="B18" s="3" t="s">
        <v>24</v>
      </c>
      <c r="C18" s="3"/>
      <c r="D18" s="3"/>
      <c r="E18" s="3"/>
      <c r="F18" s="3"/>
      <c r="G18" s="3"/>
      <c r="H18" s="3"/>
      <c r="I18" s="3"/>
      <c r="J18" s="3"/>
      <c r="K18" s="3"/>
      <c r="L18" s="186"/>
      <c r="M18" s="186"/>
      <c r="N18" s="186"/>
      <c r="O18" s="186"/>
      <c r="P18" s="186"/>
      <c r="Q18" s="186"/>
      <c r="R18" s="186"/>
      <c r="S18" s="186"/>
      <c r="T18" s="186"/>
      <c r="U18" s="16" t="s">
        <v>25</v>
      </c>
      <c r="V18" s="3"/>
      <c r="W18" s="17" t="s">
        <v>26</v>
      </c>
      <c r="X18" s="3"/>
      <c r="Y18" s="3"/>
      <c r="Z18" s="3"/>
      <c r="AA18" s="3"/>
      <c r="AB18" s="3"/>
      <c r="AC18" s="3"/>
      <c r="AD18" s="3"/>
      <c r="AE18" s="3"/>
      <c r="AF18" s="3"/>
      <c r="AG18" s="3"/>
      <c r="AH18" s="3"/>
      <c r="AI18" s="42" t="str">
        <f>IF(L18="","★","")</f>
        <v>★</v>
      </c>
      <c r="AJ18" s="24"/>
      <c r="AK18" s="85" t="s">
        <v>240</v>
      </c>
    </row>
    <row r="19" spans="1:37">
      <c r="A19" s="3"/>
      <c r="B19" s="3" t="s">
        <v>238</v>
      </c>
      <c r="C19" s="3"/>
      <c r="D19" s="3"/>
      <c r="E19" s="3"/>
      <c r="F19" s="3"/>
      <c r="G19" s="3"/>
      <c r="H19" s="3"/>
      <c r="I19" s="3"/>
      <c r="J19" s="3"/>
      <c r="K19" s="3"/>
      <c r="L19" s="205"/>
      <c r="M19" s="205"/>
      <c r="N19" s="205"/>
      <c r="O19" s="205"/>
      <c r="P19" s="205"/>
      <c r="Q19" s="205"/>
      <c r="R19" s="205"/>
      <c r="S19" s="205"/>
      <c r="T19" s="205"/>
      <c r="U19" s="16" t="s">
        <v>25</v>
      </c>
      <c r="V19" s="3"/>
      <c r="W19" s="6"/>
      <c r="X19" s="17"/>
      <c r="Y19" s="180" t="str">
        <f>IF(L19="","",ROUNDUP(L19/0.3,-3))</f>
        <v/>
      </c>
      <c r="Z19" s="181"/>
      <c r="AA19" s="181"/>
      <c r="AB19" s="181"/>
      <c r="AC19" s="181"/>
      <c r="AD19" s="181"/>
      <c r="AE19" s="181"/>
      <c r="AF19" s="181"/>
      <c r="AG19" s="182"/>
      <c r="AH19" s="16" t="s">
        <v>25</v>
      </c>
      <c r="AI19" s="42" t="str">
        <f>IF(L19="","★","")</f>
        <v>★</v>
      </c>
      <c r="AJ19" s="2"/>
      <c r="AK19" s="85" t="s">
        <v>241</v>
      </c>
    </row>
    <row r="20" spans="1:37">
      <c r="A20" s="3"/>
      <c r="B20" s="31"/>
      <c r="C20" s="31"/>
      <c r="D20" s="31"/>
      <c r="E20" s="31"/>
      <c r="F20" s="31"/>
      <c r="G20" s="31"/>
      <c r="H20" s="31"/>
      <c r="I20" s="31"/>
      <c r="J20" s="31"/>
      <c r="K20" s="31"/>
      <c r="L20" s="191"/>
      <c r="M20" s="191"/>
      <c r="N20" s="191"/>
      <c r="O20" s="191"/>
      <c r="P20" s="191"/>
      <c r="Q20" s="191"/>
      <c r="R20" s="191"/>
      <c r="S20" s="191"/>
      <c r="T20" s="191"/>
      <c r="U20" s="74"/>
      <c r="V20" s="31"/>
      <c r="W20" s="31"/>
      <c r="X20" s="31"/>
      <c r="Y20" s="289"/>
      <c r="Z20" s="289"/>
      <c r="AA20" s="289"/>
      <c r="AB20" s="289"/>
      <c r="AC20" s="289"/>
      <c r="AD20" s="289"/>
      <c r="AE20" s="289"/>
      <c r="AF20" s="289"/>
      <c r="AG20" s="289"/>
      <c r="AH20" s="16"/>
      <c r="AI20" s="42"/>
      <c r="AJ20" s="6" t="s">
        <v>28</v>
      </c>
      <c r="AK20" s="10" t="s">
        <v>239</v>
      </c>
    </row>
    <row r="21" spans="1:37">
      <c r="A21" s="3" t="s">
        <v>31</v>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42"/>
      <c r="AJ21" s="6" t="s">
        <v>32</v>
      </c>
      <c r="AK21" s="6"/>
    </row>
    <row r="22" spans="1:37">
      <c r="A22" s="3"/>
      <c r="B22" s="3" t="s">
        <v>137</v>
      </c>
      <c r="C22" s="3"/>
      <c r="D22" s="3"/>
      <c r="E22" s="3"/>
      <c r="F22" s="3"/>
      <c r="G22" s="3"/>
      <c r="H22" s="187"/>
      <c r="I22" s="188"/>
      <c r="J22" s="188"/>
      <c r="K22" s="188"/>
      <c r="L22" s="189"/>
      <c r="M22" s="6" t="str">
        <f>IF(H22="あり","※カラーバリエーションの詳細を以下にご記入ください","")</f>
        <v/>
      </c>
      <c r="N22" s="3"/>
      <c r="O22" s="3"/>
      <c r="P22" s="3"/>
      <c r="Q22" s="3"/>
      <c r="R22" s="3"/>
      <c r="S22" s="3"/>
      <c r="T22" s="3"/>
      <c r="U22" s="3"/>
      <c r="V22" s="3"/>
      <c r="W22" s="3"/>
      <c r="X22" s="3"/>
      <c r="Y22" s="3"/>
      <c r="Z22" s="3"/>
      <c r="AA22" s="3"/>
      <c r="AB22" s="3"/>
      <c r="AC22" s="3"/>
      <c r="AD22" s="3"/>
      <c r="AE22" s="3"/>
      <c r="AF22" s="3"/>
      <c r="AG22" s="3"/>
      <c r="AH22" s="3"/>
      <c r="AI22" s="42" t="str">
        <f>IF(H22="（選択してください）","★","")</f>
        <v/>
      </c>
      <c r="AJ22" s="6"/>
      <c r="AK22" s="6"/>
    </row>
    <row r="23" spans="1:37">
      <c r="A23" s="3"/>
      <c r="B23" s="131"/>
      <c r="C23" s="132"/>
      <c r="D23" s="132"/>
      <c r="E23" s="132"/>
      <c r="F23" s="132"/>
      <c r="G23" s="132"/>
      <c r="H23" s="132"/>
      <c r="I23" s="132"/>
      <c r="J23" s="132"/>
      <c r="K23" s="132"/>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3"/>
      <c r="AI23" s="42" t="str">
        <f>IF(B23="","★","")</f>
        <v>★</v>
      </c>
      <c r="AJ23" s="6"/>
      <c r="AK23" s="10" t="s">
        <v>177</v>
      </c>
    </row>
    <row r="24" spans="1:37">
      <c r="A24" s="3"/>
      <c r="B24" s="134"/>
      <c r="C24" s="135"/>
      <c r="D24" s="135"/>
      <c r="E24" s="135"/>
      <c r="F24" s="135"/>
      <c r="G24" s="135"/>
      <c r="H24" s="135"/>
      <c r="I24" s="135"/>
      <c r="J24" s="135"/>
      <c r="K24" s="135"/>
      <c r="L24" s="135"/>
      <c r="M24" s="135"/>
      <c r="N24" s="135"/>
      <c r="O24" s="135"/>
      <c r="P24" s="135"/>
      <c r="Q24" s="135"/>
      <c r="R24" s="135"/>
      <c r="S24" s="135"/>
      <c r="T24" s="135"/>
      <c r="U24" s="135"/>
      <c r="V24" s="135"/>
      <c r="W24" s="135"/>
      <c r="X24" s="135"/>
      <c r="Y24" s="135"/>
      <c r="Z24" s="135"/>
      <c r="AA24" s="135"/>
      <c r="AB24" s="135"/>
      <c r="AC24" s="135"/>
      <c r="AD24" s="135"/>
      <c r="AE24" s="135"/>
      <c r="AF24" s="135"/>
      <c r="AG24" s="135"/>
      <c r="AH24" s="136"/>
      <c r="AI24" s="42"/>
      <c r="AJ24" s="6"/>
      <c r="AK24" s="10"/>
    </row>
    <row r="25" spans="1:37">
      <c r="A25" s="3"/>
      <c r="B25" s="134"/>
      <c r="C25" s="135"/>
      <c r="D25" s="135"/>
      <c r="E25" s="135"/>
      <c r="F25" s="135"/>
      <c r="G25" s="135"/>
      <c r="H25" s="135"/>
      <c r="I25" s="135"/>
      <c r="J25" s="135"/>
      <c r="K25" s="135"/>
      <c r="L25" s="135"/>
      <c r="M25" s="135"/>
      <c r="N25" s="135"/>
      <c r="O25" s="135"/>
      <c r="P25" s="135"/>
      <c r="Q25" s="135"/>
      <c r="R25" s="135"/>
      <c r="S25" s="135"/>
      <c r="T25" s="135"/>
      <c r="U25" s="135"/>
      <c r="V25" s="135"/>
      <c r="W25" s="135"/>
      <c r="X25" s="135"/>
      <c r="Y25" s="135"/>
      <c r="Z25" s="135"/>
      <c r="AA25" s="135"/>
      <c r="AB25" s="135"/>
      <c r="AC25" s="135"/>
      <c r="AD25" s="135"/>
      <c r="AE25" s="135"/>
      <c r="AF25" s="135"/>
      <c r="AG25" s="135"/>
      <c r="AH25" s="136"/>
      <c r="AI25" s="42"/>
      <c r="AJ25" s="6"/>
      <c r="AK25" s="10"/>
    </row>
    <row r="26" spans="1:37">
      <c r="A26" s="3"/>
      <c r="B26" s="134"/>
      <c r="C26" s="135"/>
      <c r="D26" s="135"/>
      <c r="E26" s="135"/>
      <c r="F26" s="135"/>
      <c r="G26" s="135"/>
      <c r="H26" s="135"/>
      <c r="I26" s="135"/>
      <c r="J26" s="135"/>
      <c r="K26" s="135"/>
      <c r="L26" s="135"/>
      <c r="M26" s="135"/>
      <c r="N26" s="135"/>
      <c r="O26" s="135"/>
      <c r="P26" s="135"/>
      <c r="Q26" s="135"/>
      <c r="R26" s="135"/>
      <c r="S26" s="135"/>
      <c r="T26" s="135"/>
      <c r="U26" s="135"/>
      <c r="V26" s="135"/>
      <c r="W26" s="135"/>
      <c r="X26" s="135"/>
      <c r="Y26" s="135"/>
      <c r="Z26" s="135"/>
      <c r="AA26" s="135"/>
      <c r="AB26" s="135"/>
      <c r="AC26" s="135"/>
      <c r="AD26" s="135"/>
      <c r="AE26" s="135"/>
      <c r="AF26" s="135"/>
      <c r="AG26" s="135"/>
      <c r="AH26" s="136"/>
      <c r="AI26" s="42"/>
      <c r="AJ26" s="6"/>
      <c r="AK26" s="10" t="s">
        <v>113</v>
      </c>
    </row>
    <row r="27" spans="1:37">
      <c r="A27" s="3"/>
      <c r="B27" s="137"/>
      <c r="C27" s="138"/>
      <c r="D27" s="138"/>
      <c r="E27" s="138"/>
      <c r="F27" s="138"/>
      <c r="G27" s="138"/>
      <c r="H27" s="138"/>
      <c r="I27" s="138"/>
      <c r="J27" s="138"/>
      <c r="K27" s="138"/>
      <c r="L27" s="138"/>
      <c r="M27" s="138"/>
      <c r="N27" s="138"/>
      <c r="O27" s="138"/>
      <c r="P27" s="138"/>
      <c r="Q27" s="138"/>
      <c r="R27" s="138"/>
      <c r="S27" s="138"/>
      <c r="T27" s="138"/>
      <c r="U27" s="138"/>
      <c r="V27" s="138"/>
      <c r="W27" s="138"/>
      <c r="X27" s="138"/>
      <c r="Y27" s="138"/>
      <c r="Z27" s="138"/>
      <c r="AA27" s="138"/>
      <c r="AB27" s="138"/>
      <c r="AC27" s="138"/>
      <c r="AD27" s="138"/>
      <c r="AE27" s="138"/>
      <c r="AF27" s="138"/>
      <c r="AG27" s="138"/>
      <c r="AH27" s="139"/>
      <c r="AI27" s="42"/>
      <c r="AJ27" s="6"/>
      <c r="AK27" s="10" t="s">
        <v>132</v>
      </c>
    </row>
    <row r="28" spans="1:37">
      <c r="A28" s="3" t="s">
        <v>34</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42"/>
      <c r="AJ28" s="2" t="s">
        <v>35</v>
      </c>
    </row>
    <row r="29" spans="1:37">
      <c r="A29" s="3"/>
      <c r="B29" s="3" t="s">
        <v>36</v>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42"/>
      <c r="AJ29" s="2"/>
    </row>
    <row r="30" spans="1:37">
      <c r="A30" s="3"/>
      <c r="B30" s="86"/>
      <c r="C30" s="3" t="s">
        <v>37</v>
      </c>
      <c r="D30" s="3"/>
      <c r="E30" s="3"/>
      <c r="F30" s="86"/>
      <c r="G30" s="3" t="s">
        <v>38</v>
      </c>
      <c r="H30" s="3"/>
      <c r="I30" s="3"/>
      <c r="J30" s="86"/>
      <c r="K30" s="3" t="s">
        <v>39</v>
      </c>
      <c r="L30" s="3"/>
      <c r="M30" s="3"/>
      <c r="N30" s="86"/>
      <c r="O30" s="3" t="s">
        <v>40</v>
      </c>
      <c r="P30" s="3"/>
      <c r="Q30" s="3"/>
      <c r="R30" s="86"/>
      <c r="S30" s="3" t="s">
        <v>41</v>
      </c>
      <c r="T30" s="3"/>
      <c r="U30" s="3"/>
      <c r="V30" s="86"/>
      <c r="W30" s="3" t="s">
        <v>42</v>
      </c>
      <c r="X30" s="3"/>
      <c r="Y30" s="3"/>
      <c r="Z30" s="86"/>
      <c r="AA30" s="3" t="s">
        <v>43</v>
      </c>
      <c r="AB30" s="3"/>
      <c r="AC30" s="3"/>
      <c r="AD30" s="86"/>
      <c r="AE30" s="3" t="s">
        <v>44</v>
      </c>
      <c r="AF30" s="3"/>
      <c r="AG30" s="3"/>
      <c r="AH30" s="3"/>
      <c r="AI30" s="42"/>
      <c r="AJ30" s="2"/>
    </row>
    <row r="31" spans="1:37">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42"/>
      <c r="AJ31" s="2"/>
    </row>
    <row r="32" spans="1:37">
      <c r="A32" s="3"/>
      <c r="B32" s="3" t="s">
        <v>45</v>
      </c>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42"/>
      <c r="AJ32" s="2"/>
    </row>
    <row r="33" spans="1:47">
      <c r="A33" s="3"/>
      <c r="B33" s="86"/>
      <c r="C33" s="3" t="s">
        <v>46</v>
      </c>
      <c r="D33" s="3"/>
      <c r="E33" s="3"/>
      <c r="F33" s="86"/>
      <c r="G33" s="3" t="s">
        <v>47</v>
      </c>
      <c r="H33" s="3"/>
      <c r="I33" s="3"/>
      <c r="J33" s="86"/>
      <c r="K33" s="3" t="s">
        <v>48</v>
      </c>
      <c r="L33" s="3"/>
      <c r="M33" s="3"/>
      <c r="N33" s="86"/>
      <c r="O33" s="3" t="s">
        <v>49</v>
      </c>
      <c r="P33" s="3"/>
      <c r="Q33" s="3"/>
      <c r="R33" s="86"/>
      <c r="S33" s="3" t="s">
        <v>50</v>
      </c>
      <c r="T33" s="3"/>
      <c r="U33" s="3"/>
      <c r="V33" s="86"/>
      <c r="W33" s="3" t="s">
        <v>51</v>
      </c>
      <c r="X33" s="3"/>
      <c r="Y33" s="3"/>
      <c r="Z33" s="3"/>
      <c r="AA33" s="3"/>
      <c r="AB33" s="86"/>
      <c r="AC33" s="3" t="s">
        <v>52</v>
      </c>
      <c r="AD33" s="3"/>
      <c r="AE33" s="3"/>
      <c r="AF33" s="3"/>
      <c r="AG33" s="3"/>
      <c r="AH33" s="3"/>
      <c r="AI33" s="42"/>
      <c r="AJ33" s="2"/>
    </row>
    <row r="34" spans="1:47">
      <c r="A34" s="3"/>
      <c r="B34" s="86"/>
      <c r="C34" s="3" t="s">
        <v>53</v>
      </c>
      <c r="D34" s="3"/>
      <c r="E34" s="3"/>
      <c r="F34" s="86"/>
      <c r="G34" s="3" t="s">
        <v>54</v>
      </c>
      <c r="H34" s="3"/>
      <c r="I34" s="3"/>
      <c r="J34" s="86"/>
      <c r="K34" s="3" t="s">
        <v>55</v>
      </c>
      <c r="L34" s="3"/>
      <c r="M34" s="3"/>
      <c r="N34" s="86"/>
      <c r="O34" s="3" t="s">
        <v>56</v>
      </c>
      <c r="P34" s="3"/>
      <c r="Q34" s="3"/>
      <c r="R34" s="86"/>
      <c r="S34" s="3" t="s">
        <v>57</v>
      </c>
      <c r="T34" s="3"/>
      <c r="U34" s="3"/>
      <c r="V34" s="86"/>
      <c r="W34" s="3" t="s">
        <v>58</v>
      </c>
      <c r="X34" s="3"/>
      <c r="Y34" s="3"/>
      <c r="Z34" s="3"/>
      <c r="AA34" s="3"/>
      <c r="AB34" s="86"/>
      <c r="AC34" s="3" t="s">
        <v>59</v>
      </c>
      <c r="AD34" s="3"/>
      <c r="AE34" s="3"/>
      <c r="AF34" s="3"/>
      <c r="AG34" s="3"/>
      <c r="AH34" s="3"/>
      <c r="AI34" s="42"/>
      <c r="AJ34" s="2"/>
    </row>
    <row r="35" spans="1:47">
      <c r="A35" s="3"/>
      <c r="B35" s="86"/>
      <c r="C35" s="3" t="s">
        <v>60</v>
      </c>
      <c r="D35" s="3"/>
      <c r="E35" s="3"/>
      <c r="F35" s="86"/>
      <c r="G35" s="3" t="s">
        <v>61</v>
      </c>
      <c r="H35" s="3"/>
      <c r="I35" s="3"/>
      <c r="J35" s="86"/>
      <c r="K35" s="3" t="s">
        <v>62</v>
      </c>
      <c r="L35" s="3"/>
      <c r="M35" s="3"/>
      <c r="N35" s="86"/>
      <c r="O35" s="3" t="s">
        <v>63</v>
      </c>
      <c r="P35" s="3"/>
      <c r="Q35" s="3"/>
      <c r="R35" s="86"/>
      <c r="S35" s="3" t="s">
        <v>64</v>
      </c>
      <c r="T35" s="3"/>
      <c r="U35" s="3"/>
      <c r="V35" s="86"/>
      <c r="W35" s="3" t="s">
        <v>65</v>
      </c>
      <c r="X35" s="3"/>
      <c r="Y35" s="3"/>
      <c r="Z35" s="3"/>
      <c r="AA35" s="3"/>
      <c r="AB35" s="3"/>
      <c r="AC35" s="3"/>
      <c r="AD35" s="3"/>
      <c r="AE35" s="3"/>
      <c r="AF35" s="3"/>
      <c r="AG35" s="3"/>
      <c r="AH35" s="3"/>
      <c r="AI35" s="42"/>
      <c r="AJ35" s="2"/>
    </row>
    <row r="36" spans="1:47">
      <c r="A36" s="3" t="s">
        <v>66</v>
      </c>
      <c r="B36" s="3"/>
      <c r="C36" s="62"/>
      <c r="D36" s="62"/>
      <c r="E36" s="62"/>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42" t="str">
        <f>IF(B37="","★","")</f>
        <v>★</v>
      </c>
      <c r="AJ36" s="2" t="s">
        <v>203</v>
      </c>
      <c r="AK36" s="6"/>
      <c r="AU36" s="60"/>
    </row>
    <row r="37" spans="1:47">
      <c r="A37" s="3"/>
      <c r="B37" s="197"/>
      <c r="C37" s="198"/>
      <c r="D37" s="198"/>
      <c r="E37" s="198"/>
      <c r="F37" s="198"/>
      <c r="G37" s="198"/>
      <c r="H37" s="198"/>
      <c r="I37" s="198"/>
      <c r="J37" s="198"/>
      <c r="K37" s="198"/>
      <c r="L37" s="198"/>
      <c r="M37" s="198"/>
      <c r="N37" s="198"/>
      <c r="O37" s="198"/>
      <c r="P37" s="198"/>
      <c r="Q37" s="198"/>
      <c r="R37" s="198"/>
      <c r="S37" s="198"/>
      <c r="T37" s="198"/>
      <c r="U37" s="198"/>
      <c r="V37" s="198"/>
      <c r="W37" s="198"/>
      <c r="X37" s="198"/>
      <c r="Y37" s="198"/>
      <c r="Z37" s="198"/>
      <c r="AA37" s="198"/>
      <c r="AB37" s="198"/>
      <c r="AC37" s="198"/>
      <c r="AD37" s="198"/>
      <c r="AE37" s="198"/>
      <c r="AF37" s="198"/>
      <c r="AG37" s="198"/>
      <c r="AH37" s="199"/>
      <c r="AI37" s="42" t="str">
        <f>IF(OR(H8="食品・飲料",H8="モノ"),IF(B37="","★",""),"")</f>
        <v/>
      </c>
      <c r="AJ37" s="6"/>
      <c r="AK37" s="10" t="s">
        <v>67</v>
      </c>
    </row>
    <row r="38" spans="1:47">
      <c r="A38" s="3" t="s">
        <v>68</v>
      </c>
      <c r="B38" s="3"/>
      <c r="C38" s="3"/>
      <c r="D38" s="3"/>
      <c r="E38" s="3"/>
      <c r="F38" s="3"/>
      <c r="G38" s="3"/>
      <c r="H38" s="3"/>
      <c r="I38" s="3"/>
      <c r="J38" s="140" t="s">
        <v>69</v>
      </c>
      <c r="K38" s="141"/>
      <c r="L38" s="141"/>
      <c r="M38" s="141"/>
      <c r="N38" s="141"/>
      <c r="O38" s="141"/>
      <c r="P38" s="19"/>
      <c r="Q38" s="19"/>
      <c r="R38" s="19"/>
      <c r="S38" s="19"/>
      <c r="T38" s="19"/>
      <c r="U38" s="19"/>
      <c r="V38" s="19"/>
      <c r="W38" s="19"/>
      <c r="X38" s="19"/>
      <c r="Y38" s="19"/>
      <c r="Z38" s="19"/>
      <c r="AA38" s="19"/>
      <c r="AB38" s="19"/>
      <c r="AC38" s="19"/>
      <c r="AD38" s="19"/>
      <c r="AE38" s="19"/>
      <c r="AF38" s="19"/>
      <c r="AG38" s="19"/>
      <c r="AH38" s="124"/>
      <c r="AI38" s="42" t="str">
        <f t="shared" ref="AI38:AI46" si="0">IF(J38="（選択してください）","★","")</f>
        <v>★</v>
      </c>
      <c r="AJ38" s="6" t="s">
        <v>70</v>
      </c>
      <c r="AK38" s="4"/>
    </row>
    <row r="39" spans="1:47">
      <c r="A39" s="3" t="s">
        <v>71</v>
      </c>
      <c r="B39" s="3"/>
      <c r="C39" s="3"/>
      <c r="D39" s="3"/>
      <c r="E39" s="3"/>
      <c r="F39" s="3"/>
      <c r="G39" s="3"/>
      <c r="H39" s="3"/>
      <c r="I39" s="3"/>
      <c r="J39" s="140" t="s">
        <v>69</v>
      </c>
      <c r="K39" s="141"/>
      <c r="L39" s="141"/>
      <c r="M39" s="141"/>
      <c r="N39" s="141"/>
      <c r="O39" s="141"/>
      <c r="P39" s="122" t="s">
        <v>102</v>
      </c>
      <c r="Q39" s="121"/>
      <c r="R39" s="121"/>
      <c r="S39" s="121"/>
      <c r="T39" s="121"/>
      <c r="U39" s="121"/>
      <c r="V39" s="121"/>
      <c r="W39" s="121"/>
      <c r="X39" s="121"/>
      <c r="Y39" s="121"/>
      <c r="Z39" s="121"/>
      <c r="AA39" s="121"/>
      <c r="AB39" s="121"/>
      <c r="AC39" s="121"/>
      <c r="AD39" s="121"/>
      <c r="AE39" s="121"/>
      <c r="AF39" s="121"/>
      <c r="AG39" s="121"/>
      <c r="AH39" s="123" t="s">
        <v>103</v>
      </c>
      <c r="AI39" s="42" t="str">
        <f t="shared" si="0"/>
        <v>★</v>
      </c>
      <c r="AJ39" s="6" t="s">
        <v>72</v>
      </c>
      <c r="AK39" s="4"/>
    </row>
    <row r="40" spans="1:47">
      <c r="A40" s="3" t="s">
        <v>73</v>
      </c>
      <c r="B40" s="3"/>
      <c r="C40" s="3"/>
      <c r="D40" s="3"/>
      <c r="E40" s="3"/>
      <c r="F40" s="3"/>
      <c r="G40" s="3"/>
      <c r="H40" s="3"/>
      <c r="I40" s="3"/>
      <c r="J40" s="140" t="s">
        <v>69</v>
      </c>
      <c r="K40" s="141"/>
      <c r="L40" s="141"/>
      <c r="M40" s="141"/>
      <c r="N40" s="141"/>
      <c r="O40" s="141"/>
      <c r="P40" s="122" t="s">
        <v>102</v>
      </c>
      <c r="Q40" s="121"/>
      <c r="R40" s="121"/>
      <c r="S40" s="121"/>
      <c r="T40" s="121"/>
      <c r="U40" s="125" t="s">
        <v>103</v>
      </c>
      <c r="V40" s="126" t="s">
        <v>139</v>
      </c>
      <c r="W40" s="121"/>
      <c r="X40" s="121"/>
      <c r="Y40" s="121"/>
      <c r="Z40" s="121"/>
      <c r="AA40" s="121"/>
      <c r="AB40" s="121"/>
      <c r="AC40" s="121"/>
      <c r="AD40" s="121"/>
      <c r="AE40" s="121"/>
      <c r="AF40" s="121"/>
      <c r="AG40" s="121"/>
      <c r="AH40" s="123"/>
      <c r="AI40" s="42" t="str">
        <f t="shared" si="0"/>
        <v>★</v>
      </c>
      <c r="AJ40" s="6" t="s">
        <v>74</v>
      </c>
      <c r="AK40" s="4"/>
    </row>
    <row r="41" spans="1:47">
      <c r="A41" s="3" t="s">
        <v>75</v>
      </c>
      <c r="B41" s="3"/>
      <c r="C41" s="3"/>
      <c r="D41" s="3"/>
      <c r="E41" s="3"/>
      <c r="F41" s="3"/>
      <c r="G41" s="3"/>
      <c r="H41" s="3"/>
      <c r="I41" s="3"/>
      <c r="J41" s="192" t="s">
        <v>69</v>
      </c>
      <c r="K41" s="193"/>
      <c r="L41" s="193"/>
      <c r="M41" s="193"/>
      <c r="N41" s="193"/>
      <c r="O41" s="193"/>
      <c r="P41" s="122" t="s">
        <v>102</v>
      </c>
      <c r="Q41" s="121"/>
      <c r="R41" s="121"/>
      <c r="S41" s="121"/>
      <c r="T41" s="121"/>
      <c r="U41" s="121"/>
      <c r="V41" s="121"/>
      <c r="W41" s="121"/>
      <c r="X41" s="121"/>
      <c r="Y41" s="121"/>
      <c r="Z41" s="121"/>
      <c r="AA41" s="121"/>
      <c r="AB41" s="121"/>
      <c r="AC41" s="121"/>
      <c r="AD41" s="121"/>
      <c r="AE41" s="121"/>
      <c r="AF41" s="121"/>
      <c r="AG41" s="121"/>
      <c r="AH41" s="123" t="s">
        <v>103</v>
      </c>
      <c r="AI41" s="42" t="str">
        <f t="shared" si="0"/>
        <v>★</v>
      </c>
      <c r="AJ41" s="6" t="s">
        <v>76</v>
      </c>
      <c r="AK41" s="4"/>
    </row>
    <row r="42" spans="1:47">
      <c r="A42" s="3" t="s">
        <v>77</v>
      </c>
      <c r="B42" s="3"/>
      <c r="C42" s="3"/>
      <c r="D42" s="3"/>
      <c r="E42" s="3"/>
      <c r="F42" s="3"/>
      <c r="G42" s="3"/>
      <c r="H42" s="3"/>
      <c r="I42" s="3"/>
      <c r="J42" s="140" t="s">
        <v>69</v>
      </c>
      <c r="K42" s="141"/>
      <c r="L42" s="141"/>
      <c r="M42" s="141"/>
      <c r="N42" s="141"/>
      <c r="O42" s="142"/>
      <c r="P42" s="3"/>
      <c r="Q42" s="3"/>
      <c r="R42" s="3"/>
      <c r="S42" s="3"/>
      <c r="T42" s="3"/>
      <c r="U42" s="3"/>
      <c r="V42" s="3"/>
      <c r="W42" s="3"/>
      <c r="X42" s="3"/>
      <c r="Y42" s="3"/>
      <c r="Z42" s="3"/>
      <c r="AA42" s="3"/>
      <c r="AB42" s="3"/>
      <c r="AC42" s="3"/>
      <c r="AD42" s="3"/>
      <c r="AE42" s="3"/>
      <c r="AF42" s="3"/>
      <c r="AG42" s="3"/>
      <c r="AH42" s="3"/>
      <c r="AI42" s="42" t="str">
        <f t="shared" si="0"/>
        <v>★</v>
      </c>
      <c r="AJ42" s="6" t="s">
        <v>78</v>
      </c>
      <c r="AK42" s="4"/>
    </row>
    <row r="43" spans="1:47">
      <c r="A43" s="3" t="s">
        <v>244</v>
      </c>
      <c r="B43" s="3"/>
      <c r="C43" s="3"/>
      <c r="D43" s="3"/>
      <c r="E43" s="3"/>
      <c r="F43" s="3"/>
      <c r="G43" s="3"/>
      <c r="H43" s="3"/>
      <c r="I43" s="3"/>
      <c r="J43" s="159" t="s">
        <v>69</v>
      </c>
      <c r="K43" s="160"/>
      <c r="L43" s="160"/>
      <c r="M43" s="160"/>
      <c r="N43" s="160"/>
      <c r="O43" s="161"/>
      <c r="P43" s="3"/>
      <c r="Q43" s="87"/>
      <c r="R43" s="87"/>
      <c r="S43" s="87"/>
      <c r="T43" s="87"/>
      <c r="U43" s="87"/>
      <c r="V43" s="87"/>
      <c r="W43" s="87"/>
      <c r="X43" s="87"/>
      <c r="Y43" s="87"/>
      <c r="Z43" s="87"/>
      <c r="AA43" s="87"/>
      <c r="AB43" s="87"/>
      <c r="AC43" s="87"/>
      <c r="AD43" s="87"/>
      <c r="AE43" s="87"/>
      <c r="AF43" s="87"/>
      <c r="AG43" s="87"/>
      <c r="AH43" s="3"/>
      <c r="AI43" s="42" t="str">
        <f t="shared" si="0"/>
        <v>★</v>
      </c>
      <c r="AJ43" s="6" t="s">
        <v>225</v>
      </c>
      <c r="AK43" s="4"/>
    </row>
    <row r="44" spans="1:47">
      <c r="A44" s="3" t="s">
        <v>258</v>
      </c>
      <c r="B44" s="3"/>
      <c r="C44" s="3"/>
      <c r="D44" s="3"/>
      <c r="E44" s="3"/>
      <c r="F44" s="3"/>
      <c r="G44" s="3"/>
      <c r="H44" s="3"/>
      <c r="I44" s="3"/>
      <c r="J44" s="140" t="s">
        <v>69</v>
      </c>
      <c r="K44" s="141"/>
      <c r="L44" s="141"/>
      <c r="M44" s="141"/>
      <c r="N44" s="141"/>
      <c r="O44" s="142"/>
      <c r="P44" s="3"/>
      <c r="Q44" s="302"/>
      <c r="R44" s="302"/>
      <c r="S44" s="302"/>
      <c r="T44" s="302"/>
      <c r="U44" s="302"/>
      <c r="V44" s="302"/>
      <c r="W44" s="302"/>
      <c r="X44" s="302"/>
      <c r="Y44" s="302"/>
      <c r="Z44" s="302"/>
      <c r="AA44" s="302"/>
      <c r="AB44" s="302"/>
      <c r="AC44" s="302"/>
      <c r="AD44" s="302"/>
      <c r="AE44" s="302"/>
      <c r="AF44" s="302"/>
      <c r="AG44" s="302"/>
      <c r="AH44" s="3"/>
      <c r="AI44" s="42" t="str">
        <f t="shared" si="0"/>
        <v>★</v>
      </c>
      <c r="AJ44" s="6" t="s">
        <v>264</v>
      </c>
      <c r="AK44" s="4"/>
    </row>
    <row r="45" spans="1:47">
      <c r="A45" s="3" t="s">
        <v>259</v>
      </c>
      <c r="B45" s="3"/>
      <c r="C45" s="3"/>
      <c r="D45" s="3"/>
      <c r="E45" s="3"/>
      <c r="F45" s="3"/>
      <c r="G45" s="3"/>
      <c r="H45" s="3"/>
      <c r="I45" s="3"/>
      <c r="J45" s="140" t="s">
        <v>69</v>
      </c>
      <c r="K45" s="141"/>
      <c r="L45" s="141"/>
      <c r="M45" s="141"/>
      <c r="N45" s="141"/>
      <c r="O45" s="142"/>
      <c r="P45" s="3"/>
      <c r="Q45" s="3"/>
      <c r="R45" s="3"/>
      <c r="T45" s="3"/>
      <c r="U45" s="3"/>
      <c r="V45" s="3"/>
      <c r="W45" s="3"/>
      <c r="X45" s="3"/>
      <c r="Y45" s="3"/>
      <c r="Z45" s="3"/>
      <c r="AA45" s="3"/>
      <c r="AB45" s="29"/>
      <c r="AC45" s="29"/>
      <c r="AD45" s="29"/>
      <c r="AE45" s="29"/>
      <c r="AF45" s="29"/>
      <c r="AG45" s="29"/>
      <c r="AH45" s="29"/>
      <c r="AI45" s="42" t="str">
        <f t="shared" si="0"/>
        <v>★</v>
      </c>
      <c r="AJ45" s="2" t="s">
        <v>265</v>
      </c>
      <c r="AK45" s="4"/>
    </row>
    <row r="46" spans="1:47">
      <c r="A46" s="3" t="s">
        <v>260</v>
      </c>
      <c r="B46" s="3"/>
      <c r="C46" s="3"/>
      <c r="D46" s="3"/>
      <c r="E46" s="3"/>
      <c r="F46" s="3"/>
      <c r="G46" s="3"/>
      <c r="H46" s="3"/>
      <c r="I46" s="3"/>
      <c r="J46" s="140" t="s">
        <v>69</v>
      </c>
      <c r="K46" s="141"/>
      <c r="L46" s="141"/>
      <c r="M46" s="141"/>
      <c r="N46" s="141"/>
      <c r="O46" s="142"/>
      <c r="P46" s="3"/>
      <c r="Q46" s="3"/>
      <c r="R46" s="3"/>
      <c r="S46" s="3"/>
      <c r="T46" s="3"/>
      <c r="U46" s="3"/>
      <c r="V46" s="3"/>
      <c r="W46" s="3"/>
      <c r="X46" s="3"/>
      <c r="Y46" s="3"/>
      <c r="Z46" s="3"/>
      <c r="AA46" s="3"/>
      <c r="AB46" s="29"/>
      <c r="AC46" s="29"/>
      <c r="AD46" s="29"/>
      <c r="AE46" s="29"/>
      <c r="AF46" s="29"/>
      <c r="AG46" s="29"/>
      <c r="AH46" s="29"/>
      <c r="AI46" s="42" t="str">
        <f t="shared" si="0"/>
        <v>★</v>
      </c>
      <c r="AJ46" s="2" t="s">
        <v>266</v>
      </c>
      <c r="AK46" s="4"/>
    </row>
    <row r="47" spans="1:47">
      <c r="A47" s="23" t="s">
        <v>261</v>
      </c>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42"/>
      <c r="AJ47" s="2" t="s">
        <v>267</v>
      </c>
    </row>
    <row r="48" spans="1:47">
      <c r="A48" s="23"/>
      <c r="B48" s="167"/>
      <c r="C48" s="168"/>
      <c r="D48" s="168"/>
      <c r="E48" s="168"/>
      <c r="F48" s="168"/>
      <c r="G48" s="168"/>
      <c r="H48" s="168"/>
      <c r="I48" s="168"/>
      <c r="J48" s="168"/>
      <c r="K48" s="168"/>
      <c r="L48" s="168"/>
      <c r="M48" s="168"/>
      <c r="N48" s="168"/>
      <c r="O48" s="168"/>
      <c r="P48" s="168"/>
      <c r="Q48" s="168"/>
      <c r="R48" s="168"/>
      <c r="S48" s="168"/>
      <c r="T48" s="168"/>
      <c r="U48" s="168"/>
      <c r="V48" s="168"/>
      <c r="W48" s="168"/>
      <c r="X48" s="168"/>
      <c r="Y48" s="168"/>
      <c r="Z48" s="168"/>
      <c r="AA48" s="168"/>
      <c r="AB48" s="168"/>
      <c r="AC48" s="168"/>
      <c r="AD48" s="168"/>
      <c r="AE48" s="168"/>
      <c r="AF48" s="168"/>
      <c r="AG48" s="168"/>
      <c r="AH48" s="169"/>
      <c r="AI48" s="42" t="str">
        <f>IF(B48="","★","")</f>
        <v>★</v>
      </c>
      <c r="AJ48" s="21"/>
      <c r="AK48" s="94" t="s">
        <v>134</v>
      </c>
    </row>
    <row r="49" spans="1:37">
      <c r="A49" s="23"/>
      <c r="B49" s="170"/>
      <c r="C49" s="171"/>
      <c r="D49" s="171"/>
      <c r="E49" s="171"/>
      <c r="F49" s="171"/>
      <c r="G49" s="171"/>
      <c r="H49" s="171"/>
      <c r="I49" s="171"/>
      <c r="J49" s="171"/>
      <c r="K49" s="171"/>
      <c r="L49" s="171"/>
      <c r="M49" s="171"/>
      <c r="N49" s="171"/>
      <c r="O49" s="171"/>
      <c r="P49" s="171"/>
      <c r="Q49" s="171"/>
      <c r="R49" s="171"/>
      <c r="S49" s="171"/>
      <c r="T49" s="171"/>
      <c r="U49" s="171"/>
      <c r="V49" s="171"/>
      <c r="W49" s="171"/>
      <c r="X49" s="171"/>
      <c r="Y49" s="171"/>
      <c r="Z49" s="171"/>
      <c r="AA49" s="171"/>
      <c r="AB49" s="171"/>
      <c r="AC49" s="171"/>
      <c r="AD49" s="171"/>
      <c r="AE49" s="171"/>
      <c r="AF49" s="171"/>
      <c r="AG49" s="171"/>
      <c r="AH49" s="172"/>
      <c r="AI49" s="42"/>
      <c r="AJ49" s="2"/>
      <c r="AK49" s="94" t="s">
        <v>133</v>
      </c>
    </row>
    <row r="50" spans="1:37">
      <c r="A50" s="23"/>
      <c r="B50" s="170"/>
      <c r="C50" s="171"/>
      <c r="D50" s="171"/>
      <c r="E50" s="171"/>
      <c r="F50" s="171"/>
      <c r="G50" s="171"/>
      <c r="H50" s="171"/>
      <c r="I50" s="171"/>
      <c r="J50" s="171"/>
      <c r="K50" s="171"/>
      <c r="L50" s="171"/>
      <c r="M50" s="171"/>
      <c r="N50" s="171"/>
      <c r="O50" s="171"/>
      <c r="P50" s="171"/>
      <c r="Q50" s="171"/>
      <c r="R50" s="171"/>
      <c r="S50" s="171"/>
      <c r="T50" s="171"/>
      <c r="U50" s="171"/>
      <c r="V50" s="171"/>
      <c r="W50" s="171"/>
      <c r="X50" s="171"/>
      <c r="Y50" s="171"/>
      <c r="Z50" s="171"/>
      <c r="AA50" s="171"/>
      <c r="AB50" s="171"/>
      <c r="AC50" s="171"/>
      <c r="AD50" s="171"/>
      <c r="AE50" s="171"/>
      <c r="AF50" s="171"/>
      <c r="AG50" s="171"/>
      <c r="AH50" s="172"/>
      <c r="AI50" s="42"/>
      <c r="AJ50" s="2"/>
    </row>
    <row r="51" spans="1:37">
      <c r="A51" s="23"/>
      <c r="B51" s="170"/>
      <c r="C51" s="171"/>
      <c r="D51" s="171"/>
      <c r="E51" s="171"/>
      <c r="F51" s="171"/>
      <c r="G51" s="171"/>
      <c r="H51" s="171"/>
      <c r="I51" s="171"/>
      <c r="J51" s="171"/>
      <c r="K51" s="171"/>
      <c r="L51" s="171"/>
      <c r="M51" s="171"/>
      <c r="N51" s="171"/>
      <c r="O51" s="171"/>
      <c r="P51" s="171"/>
      <c r="Q51" s="171"/>
      <c r="R51" s="171"/>
      <c r="S51" s="171"/>
      <c r="T51" s="171"/>
      <c r="U51" s="171"/>
      <c r="V51" s="171"/>
      <c r="W51" s="171"/>
      <c r="X51" s="171"/>
      <c r="Y51" s="171"/>
      <c r="Z51" s="171"/>
      <c r="AA51" s="171"/>
      <c r="AB51" s="171"/>
      <c r="AC51" s="171"/>
      <c r="AD51" s="171"/>
      <c r="AE51" s="171"/>
      <c r="AF51" s="171"/>
      <c r="AG51" s="171"/>
      <c r="AH51" s="172"/>
      <c r="AI51" s="42"/>
      <c r="AJ51" s="2"/>
    </row>
    <row r="52" spans="1:37">
      <c r="A52" s="23"/>
      <c r="B52" s="170"/>
      <c r="C52" s="171"/>
      <c r="D52" s="171"/>
      <c r="E52" s="171"/>
      <c r="F52" s="171"/>
      <c r="G52" s="171"/>
      <c r="H52" s="171"/>
      <c r="I52" s="171"/>
      <c r="J52" s="171"/>
      <c r="K52" s="171"/>
      <c r="L52" s="171"/>
      <c r="M52" s="171"/>
      <c r="N52" s="171"/>
      <c r="O52" s="171"/>
      <c r="P52" s="171"/>
      <c r="Q52" s="171"/>
      <c r="R52" s="171"/>
      <c r="S52" s="171"/>
      <c r="T52" s="171"/>
      <c r="U52" s="171"/>
      <c r="V52" s="171"/>
      <c r="W52" s="171"/>
      <c r="X52" s="171"/>
      <c r="Y52" s="171"/>
      <c r="Z52" s="171"/>
      <c r="AA52" s="171"/>
      <c r="AB52" s="171"/>
      <c r="AC52" s="171"/>
      <c r="AD52" s="171"/>
      <c r="AE52" s="171"/>
      <c r="AF52" s="171"/>
      <c r="AG52" s="171"/>
      <c r="AH52" s="172"/>
      <c r="AI52" s="42"/>
      <c r="AJ52" s="2"/>
    </row>
    <row r="53" spans="1:37">
      <c r="A53" s="23"/>
      <c r="B53" s="170"/>
      <c r="C53" s="171"/>
      <c r="D53" s="171"/>
      <c r="E53" s="171"/>
      <c r="F53" s="171"/>
      <c r="G53" s="171"/>
      <c r="H53" s="171"/>
      <c r="I53" s="171"/>
      <c r="J53" s="171"/>
      <c r="K53" s="171"/>
      <c r="L53" s="171"/>
      <c r="M53" s="171"/>
      <c r="N53" s="171"/>
      <c r="O53" s="171"/>
      <c r="P53" s="171"/>
      <c r="Q53" s="171"/>
      <c r="R53" s="171"/>
      <c r="S53" s="171"/>
      <c r="T53" s="171"/>
      <c r="U53" s="171"/>
      <c r="V53" s="171"/>
      <c r="W53" s="171"/>
      <c r="X53" s="171"/>
      <c r="Y53" s="171"/>
      <c r="Z53" s="171"/>
      <c r="AA53" s="171"/>
      <c r="AB53" s="171"/>
      <c r="AC53" s="171"/>
      <c r="AD53" s="171"/>
      <c r="AE53" s="171"/>
      <c r="AF53" s="171"/>
      <c r="AG53" s="171"/>
      <c r="AH53" s="172"/>
      <c r="AI53" s="42"/>
      <c r="AJ53" s="2"/>
    </row>
    <row r="54" spans="1:37">
      <c r="A54" s="23"/>
      <c r="B54" s="170"/>
      <c r="C54" s="171"/>
      <c r="D54" s="171"/>
      <c r="E54" s="171"/>
      <c r="F54" s="171"/>
      <c r="G54" s="171"/>
      <c r="H54" s="171"/>
      <c r="I54" s="171"/>
      <c r="J54" s="171"/>
      <c r="K54" s="171"/>
      <c r="L54" s="171"/>
      <c r="M54" s="171"/>
      <c r="N54" s="171"/>
      <c r="O54" s="171"/>
      <c r="P54" s="171"/>
      <c r="Q54" s="171"/>
      <c r="R54" s="171"/>
      <c r="S54" s="171"/>
      <c r="T54" s="171"/>
      <c r="U54" s="171"/>
      <c r="V54" s="171"/>
      <c r="W54" s="171"/>
      <c r="X54" s="171"/>
      <c r="Y54" s="171"/>
      <c r="Z54" s="171"/>
      <c r="AA54" s="171"/>
      <c r="AB54" s="171"/>
      <c r="AC54" s="171"/>
      <c r="AD54" s="171"/>
      <c r="AE54" s="171"/>
      <c r="AF54" s="171"/>
      <c r="AG54" s="171"/>
      <c r="AH54" s="172"/>
      <c r="AI54" s="42"/>
      <c r="AJ54" s="2"/>
    </row>
    <row r="55" spans="1:37">
      <c r="A55" s="23"/>
      <c r="B55" s="170"/>
      <c r="C55" s="171"/>
      <c r="D55" s="171"/>
      <c r="E55" s="171"/>
      <c r="F55" s="171"/>
      <c r="G55" s="171"/>
      <c r="H55" s="171"/>
      <c r="I55" s="171"/>
      <c r="J55" s="171"/>
      <c r="K55" s="171"/>
      <c r="L55" s="171"/>
      <c r="M55" s="171"/>
      <c r="N55" s="171"/>
      <c r="O55" s="171"/>
      <c r="P55" s="171"/>
      <c r="Q55" s="171"/>
      <c r="R55" s="171"/>
      <c r="S55" s="171"/>
      <c r="T55" s="171"/>
      <c r="U55" s="171"/>
      <c r="V55" s="171"/>
      <c r="W55" s="171"/>
      <c r="X55" s="171"/>
      <c r="Y55" s="171"/>
      <c r="Z55" s="171"/>
      <c r="AA55" s="171"/>
      <c r="AB55" s="171"/>
      <c r="AC55" s="171"/>
      <c r="AD55" s="171"/>
      <c r="AE55" s="171"/>
      <c r="AF55" s="171"/>
      <c r="AG55" s="171"/>
      <c r="AH55" s="172"/>
      <c r="AI55" s="42"/>
      <c r="AJ55" s="2"/>
    </row>
    <row r="56" spans="1:37">
      <c r="A56" s="23"/>
      <c r="B56" s="170"/>
      <c r="C56" s="171"/>
      <c r="D56" s="171"/>
      <c r="E56" s="171"/>
      <c r="F56" s="171"/>
      <c r="G56" s="171"/>
      <c r="H56" s="171"/>
      <c r="I56" s="171"/>
      <c r="J56" s="171"/>
      <c r="K56" s="171"/>
      <c r="L56" s="171"/>
      <c r="M56" s="171"/>
      <c r="N56" s="171"/>
      <c r="O56" s="171"/>
      <c r="P56" s="171"/>
      <c r="Q56" s="171"/>
      <c r="R56" s="171"/>
      <c r="S56" s="171"/>
      <c r="T56" s="171"/>
      <c r="U56" s="171"/>
      <c r="V56" s="171"/>
      <c r="W56" s="171"/>
      <c r="X56" s="171"/>
      <c r="Y56" s="171"/>
      <c r="Z56" s="171"/>
      <c r="AA56" s="171"/>
      <c r="AB56" s="171"/>
      <c r="AC56" s="171"/>
      <c r="AD56" s="171"/>
      <c r="AE56" s="171"/>
      <c r="AF56" s="171"/>
      <c r="AG56" s="171"/>
      <c r="AH56" s="172"/>
      <c r="AI56" s="42"/>
      <c r="AJ56" s="2"/>
    </row>
    <row r="57" spans="1:37">
      <c r="A57" s="23"/>
      <c r="B57" s="170"/>
      <c r="C57" s="171"/>
      <c r="D57" s="171"/>
      <c r="E57" s="171"/>
      <c r="F57" s="171"/>
      <c r="G57" s="171"/>
      <c r="H57" s="171"/>
      <c r="I57" s="171"/>
      <c r="J57" s="171"/>
      <c r="K57" s="171"/>
      <c r="L57" s="171"/>
      <c r="M57" s="171"/>
      <c r="N57" s="171"/>
      <c r="O57" s="171"/>
      <c r="P57" s="171"/>
      <c r="Q57" s="171"/>
      <c r="R57" s="171"/>
      <c r="S57" s="171"/>
      <c r="T57" s="171"/>
      <c r="U57" s="171"/>
      <c r="V57" s="171"/>
      <c r="W57" s="171"/>
      <c r="X57" s="171"/>
      <c r="Y57" s="171"/>
      <c r="Z57" s="171"/>
      <c r="AA57" s="171"/>
      <c r="AB57" s="171"/>
      <c r="AC57" s="171"/>
      <c r="AD57" s="171"/>
      <c r="AE57" s="171"/>
      <c r="AF57" s="171"/>
      <c r="AG57" s="171"/>
      <c r="AH57" s="172"/>
      <c r="AI57" s="42"/>
      <c r="AJ57" s="2"/>
    </row>
    <row r="58" spans="1:37">
      <c r="A58" s="23"/>
      <c r="B58" s="170"/>
      <c r="C58" s="171"/>
      <c r="D58" s="171"/>
      <c r="E58" s="171"/>
      <c r="F58" s="171"/>
      <c r="G58" s="171"/>
      <c r="H58" s="171"/>
      <c r="I58" s="171"/>
      <c r="J58" s="171"/>
      <c r="K58" s="171"/>
      <c r="L58" s="171"/>
      <c r="M58" s="171"/>
      <c r="N58" s="171"/>
      <c r="O58" s="171"/>
      <c r="P58" s="171"/>
      <c r="Q58" s="171"/>
      <c r="R58" s="171"/>
      <c r="S58" s="171"/>
      <c r="T58" s="171"/>
      <c r="U58" s="171"/>
      <c r="V58" s="171"/>
      <c r="W58" s="171"/>
      <c r="X58" s="171"/>
      <c r="Y58" s="171"/>
      <c r="Z58" s="171"/>
      <c r="AA58" s="171"/>
      <c r="AB58" s="171"/>
      <c r="AC58" s="171"/>
      <c r="AD58" s="171"/>
      <c r="AE58" s="171"/>
      <c r="AF58" s="171"/>
      <c r="AG58" s="171"/>
      <c r="AH58" s="172"/>
      <c r="AI58" s="42"/>
      <c r="AJ58" s="2"/>
    </row>
    <row r="59" spans="1:37">
      <c r="A59" s="23"/>
      <c r="B59" s="170"/>
      <c r="C59" s="171"/>
      <c r="D59" s="171"/>
      <c r="E59" s="171"/>
      <c r="F59" s="171"/>
      <c r="G59" s="171"/>
      <c r="H59" s="171"/>
      <c r="I59" s="171"/>
      <c r="J59" s="171"/>
      <c r="K59" s="171"/>
      <c r="L59" s="171"/>
      <c r="M59" s="171"/>
      <c r="N59" s="171"/>
      <c r="O59" s="171"/>
      <c r="P59" s="171"/>
      <c r="Q59" s="171"/>
      <c r="R59" s="171"/>
      <c r="S59" s="171"/>
      <c r="T59" s="171"/>
      <c r="U59" s="171"/>
      <c r="V59" s="171"/>
      <c r="W59" s="171"/>
      <c r="X59" s="171"/>
      <c r="Y59" s="171"/>
      <c r="Z59" s="171"/>
      <c r="AA59" s="171"/>
      <c r="AB59" s="171"/>
      <c r="AC59" s="171"/>
      <c r="AD59" s="171"/>
      <c r="AE59" s="171"/>
      <c r="AF59" s="171"/>
      <c r="AG59" s="171"/>
      <c r="AH59" s="172"/>
      <c r="AI59" s="42"/>
      <c r="AJ59" s="2"/>
    </row>
    <row r="60" spans="1:37">
      <c r="A60" s="23"/>
      <c r="B60" s="170"/>
      <c r="C60" s="171"/>
      <c r="D60" s="171"/>
      <c r="E60" s="171"/>
      <c r="F60" s="171"/>
      <c r="G60" s="171"/>
      <c r="H60" s="171"/>
      <c r="I60" s="171"/>
      <c r="J60" s="171"/>
      <c r="K60" s="171"/>
      <c r="L60" s="171"/>
      <c r="M60" s="171"/>
      <c r="N60" s="171"/>
      <c r="O60" s="171"/>
      <c r="P60" s="171"/>
      <c r="Q60" s="171"/>
      <c r="R60" s="171"/>
      <c r="S60" s="171"/>
      <c r="T60" s="171"/>
      <c r="U60" s="171"/>
      <c r="V60" s="171"/>
      <c r="W60" s="171"/>
      <c r="X60" s="171"/>
      <c r="Y60" s="171"/>
      <c r="Z60" s="171"/>
      <c r="AA60" s="171"/>
      <c r="AB60" s="171"/>
      <c r="AC60" s="171"/>
      <c r="AD60" s="171"/>
      <c r="AE60" s="171"/>
      <c r="AF60" s="171"/>
      <c r="AG60" s="171"/>
      <c r="AH60" s="172"/>
      <c r="AI60" s="42"/>
      <c r="AJ60" s="2"/>
    </row>
    <row r="61" spans="1:37">
      <c r="A61" s="23"/>
      <c r="B61" s="170"/>
      <c r="C61" s="171"/>
      <c r="D61" s="171"/>
      <c r="E61" s="171"/>
      <c r="F61" s="171"/>
      <c r="G61" s="171"/>
      <c r="H61" s="171"/>
      <c r="I61" s="171"/>
      <c r="J61" s="171"/>
      <c r="K61" s="171"/>
      <c r="L61" s="171"/>
      <c r="M61" s="171"/>
      <c r="N61" s="171"/>
      <c r="O61" s="171"/>
      <c r="P61" s="171"/>
      <c r="Q61" s="171"/>
      <c r="R61" s="171"/>
      <c r="S61" s="171"/>
      <c r="T61" s="171"/>
      <c r="U61" s="171"/>
      <c r="V61" s="171"/>
      <c r="W61" s="171"/>
      <c r="X61" s="171"/>
      <c r="Y61" s="171"/>
      <c r="Z61" s="171"/>
      <c r="AA61" s="171"/>
      <c r="AB61" s="171"/>
      <c r="AC61" s="171"/>
      <c r="AD61" s="171"/>
      <c r="AE61" s="171"/>
      <c r="AF61" s="171"/>
      <c r="AG61" s="171"/>
      <c r="AH61" s="172"/>
      <c r="AI61" s="42"/>
      <c r="AJ61" s="2"/>
    </row>
    <row r="62" spans="1:37">
      <c r="A62" s="23"/>
      <c r="B62" s="170"/>
      <c r="C62" s="171"/>
      <c r="D62" s="171"/>
      <c r="E62" s="171"/>
      <c r="F62" s="171"/>
      <c r="G62" s="171"/>
      <c r="H62" s="171"/>
      <c r="I62" s="171"/>
      <c r="J62" s="171"/>
      <c r="K62" s="171"/>
      <c r="L62" s="171"/>
      <c r="M62" s="171"/>
      <c r="N62" s="171"/>
      <c r="O62" s="171"/>
      <c r="P62" s="171"/>
      <c r="Q62" s="171"/>
      <c r="R62" s="171"/>
      <c r="S62" s="171"/>
      <c r="T62" s="171"/>
      <c r="U62" s="171"/>
      <c r="V62" s="171"/>
      <c r="W62" s="171"/>
      <c r="X62" s="171"/>
      <c r="Y62" s="171"/>
      <c r="Z62" s="171"/>
      <c r="AA62" s="171"/>
      <c r="AB62" s="171"/>
      <c r="AC62" s="171"/>
      <c r="AD62" s="171"/>
      <c r="AE62" s="171"/>
      <c r="AF62" s="171"/>
      <c r="AG62" s="171"/>
      <c r="AH62" s="172"/>
      <c r="AI62" s="42"/>
      <c r="AJ62" s="2"/>
    </row>
    <row r="63" spans="1:37">
      <c r="A63" s="23"/>
      <c r="B63" s="170"/>
      <c r="C63" s="171"/>
      <c r="D63" s="171"/>
      <c r="E63" s="171"/>
      <c r="F63" s="171"/>
      <c r="G63" s="171"/>
      <c r="H63" s="171"/>
      <c r="I63" s="171"/>
      <c r="J63" s="171"/>
      <c r="K63" s="171"/>
      <c r="L63" s="171"/>
      <c r="M63" s="171"/>
      <c r="N63" s="171"/>
      <c r="O63" s="171"/>
      <c r="P63" s="171"/>
      <c r="Q63" s="171"/>
      <c r="R63" s="171"/>
      <c r="S63" s="171"/>
      <c r="T63" s="171"/>
      <c r="U63" s="171"/>
      <c r="V63" s="171"/>
      <c r="W63" s="171"/>
      <c r="X63" s="171"/>
      <c r="Y63" s="171"/>
      <c r="Z63" s="171"/>
      <c r="AA63" s="171"/>
      <c r="AB63" s="171"/>
      <c r="AC63" s="171"/>
      <c r="AD63" s="171"/>
      <c r="AE63" s="171"/>
      <c r="AF63" s="171"/>
      <c r="AG63" s="171"/>
      <c r="AH63" s="172"/>
      <c r="AI63" s="42"/>
      <c r="AJ63" s="2"/>
    </row>
    <row r="64" spans="1:37">
      <c r="A64" s="23"/>
      <c r="B64" s="170"/>
      <c r="C64" s="171"/>
      <c r="D64" s="171"/>
      <c r="E64" s="171"/>
      <c r="F64" s="171"/>
      <c r="G64" s="171"/>
      <c r="H64" s="171"/>
      <c r="I64" s="171"/>
      <c r="J64" s="171"/>
      <c r="K64" s="171"/>
      <c r="L64" s="171"/>
      <c r="M64" s="171"/>
      <c r="N64" s="171"/>
      <c r="O64" s="171"/>
      <c r="P64" s="171"/>
      <c r="Q64" s="171"/>
      <c r="R64" s="171"/>
      <c r="S64" s="171"/>
      <c r="T64" s="171"/>
      <c r="U64" s="171"/>
      <c r="V64" s="171"/>
      <c r="W64" s="171"/>
      <c r="X64" s="171"/>
      <c r="Y64" s="171"/>
      <c r="Z64" s="171"/>
      <c r="AA64" s="171"/>
      <c r="AB64" s="171"/>
      <c r="AC64" s="171"/>
      <c r="AD64" s="171"/>
      <c r="AE64" s="171"/>
      <c r="AF64" s="171"/>
      <c r="AG64" s="171"/>
      <c r="AH64" s="172"/>
      <c r="AI64" s="42"/>
      <c r="AJ64" s="2"/>
    </row>
    <row r="65" spans="1:47">
      <c r="A65" s="23"/>
      <c r="B65" s="170"/>
      <c r="C65" s="171"/>
      <c r="D65" s="171"/>
      <c r="E65" s="171"/>
      <c r="F65" s="171"/>
      <c r="G65" s="171"/>
      <c r="H65" s="171"/>
      <c r="I65" s="171"/>
      <c r="J65" s="171"/>
      <c r="K65" s="171"/>
      <c r="L65" s="171"/>
      <c r="M65" s="171"/>
      <c r="N65" s="171"/>
      <c r="O65" s="171"/>
      <c r="P65" s="171"/>
      <c r="Q65" s="171"/>
      <c r="R65" s="171"/>
      <c r="S65" s="171"/>
      <c r="T65" s="171"/>
      <c r="U65" s="171"/>
      <c r="V65" s="171"/>
      <c r="W65" s="171"/>
      <c r="X65" s="171"/>
      <c r="Y65" s="171"/>
      <c r="Z65" s="171"/>
      <c r="AA65" s="171"/>
      <c r="AB65" s="171"/>
      <c r="AC65" s="171"/>
      <c r="AD65" s="171"/>
      <c r="AE65" s="171"/>
      <c r="AF65" s="171"/>
      <c r="AG65" s="171"/>
      <c r="AH65" s="172"/>
      <c r="AI65" s="42"/>
      <c r="AJ65" s="2"/>
    </row>
    <row r="66" spans="1:47">
      <c r="A66" s="23"/>
      <c r="B66" s="170"/>
      <c r="C66" s="171"/>
      <c r="D66" s="171"/>
      <c r="E66" s="171"/>
      <c r="F66" s="171"/>
      <c r="G66" s="171"/>
      <c r="H66" s="171"/>
      <c r="I66" s="171"/>
      <c r="J66" s="171"/>
      <c r="K66" s="171"/>
      <c r="L66" s="171"/>
      <c r="M66" s="171"/>
      <c r="N66" s="171"/>
      <c r="O66" s="171"/>
      <c r="P66" s="171"/>
      <c r="Q66" s="171"/>
      <c r="R66" s="171"/>
      <c r="S66" s="171"/>
      <c r="T66" s="171"/>
      <c r="U66" s="171"/>
      <c r="V66" s="171"/>
      <c r="W66" s="171"/>
      <c r="X66" s="171"/>
      <c r="Y66" s="171"/>
      <c r="Z66" s="171"/>
      <c r="AA66" s="171"/>
      <c r="AB66" s="171"/>
      <c r="AC66" s="171"/>
      <c r="AD66" s="171"/>
      <c r="AE66" s="171"/>
      <c r="AF66" s="171"/>
      <c r="AG66" s="171"/>
      <c r="AH66" s="172"/>
      <c r="AI66" s="42"/>
      <c r="AJ66" s="2"/>
    </row>
    <row r="67" spans="1:47">
      <c r="A67" s="23"/>
      <c r="B67" s="170"/>
      <c r="C67" s="171"/>
      <c r="D67" s="171"/>
      <c r="E67" s="171"/>
      <c r="F67" s="171"/>
      <c r="G67" s="171"/>
      <c r="H67" s="171"/>
      <c r="I67" s="171"/>
      <c r="J67" s="171"/>
      <c r="K67" s="171"/>
      <c r="L67" s="171"/>
      <c r="M67" s="171"/>
      <c r="N67" s="171"/>
      <c r="O67" s="171"/>
      <c r="P67" s="171"/>
      <c r="Q67" s="171"/>
      <c r="R67" s="171"/>
      <c r="S67" s="171"/>
      <c r="T67" s="171"/>
      <c r="U67" s="171"/>
      <c r="V67" s="171"/>
      <c r="W67" s="171"/>
      <c r="X67" s="171"/>
      <c r="Y67" s="171"/>
      <c r="Z67" s="171"/>
      <c r="AA67" s="171"/>
      <c r="AB67" s="171"/>
      <c r="AC67" s="171"/>
      <c r="AD67" s="171"/>
      <c r="AE67" s="171"/>
      <c r="AF67" s="171"/>
      <c r="AG67" s="171"/>
      <c r="AH67" s="172"/>
      <c r="AI67" s="42"/>
    </row>
    <row r="68" spans="1:47">
      <c r="A68" s="23"/>
      <c r="B68" s="173"/>
      <c r="C68" s="174"/>
      <c r="D68" s="174"/>
      <c r="E68" s="174"/>
      <c r="F68" s="174"/>
      <c r="G68" s="174"/>
      <c r="H68" s="174"/>
      <c r="I68" s="174"/>
      <c r="J68" s="174"/>
      <c r="K68" s="174"/>
      <c r="L68" s="174"/>
      <c r="M68" s="174"/>
      <c r="N68" s="174"/>
      <c r="O68" s="174"/>
      <c r="P68" s="174"/>
      <c r="Q68" s="174"/>
      <c r="R68" s="174"/>
      <c r="S68" s="174"/>
      <c r="T68" s="174"/>
      <c r="U68" s="174"/>
      <c r="V68" s="174"/>
      <c r="W68" s="174"/>
      <c r="X68" s="174"/>
      <c r="Y68" s="174"/>
      <c r="Z68" s="174"/>
      <c r="AA68" s="174"/>
      <c r="AB68" s="174"/>
      <c r="AC68" s="174"/>
      <c r="AD68" s="174"/>
      <c r="AE68" s="174"/>
      <c r="AF68" s="174"/>
      <c r="AG68" s="174"/>
      <c r="AH68" s="175"/>
      <c r="AI68" s="42"/>
    </row>
    <row r="69" spans="1:47">
      <c r="A69" s="3" t="s">
        <v>262</v>
      </c>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42"/>
      <c r="AJ69" s="24" t="s">
        <v>268</v>
      </c>
      <c r="AK69" s="4"/>
    </row>
    <row r="70" spans="1:47">
      <c r="A70" s="3"/>
      <c r="B70" s="131"/>
      <c r="C70" s="132"/>
      <c r="D70" s="132"/>
      <c r="E70" s="132"/>
      <c r="F70" s="132"/>
      <c r="G70" s="132"/>
      <c r="H70" s="132"/>
      <c r="I70" s="132"/>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3"/>
      <c r="AI70" s="42" t="str">
        <f>IF(B70="","★","")</f>
        <v>★</v>
      </c>
      <c r="AJ70" s="4"/>
      <c r="AK70" s="10" t="s">
        <v>82</v>
      </c>
    </row>
    <row r="71" spans="1:47">
      <c r="A71" s="3"/>
      <c r="B71" s="134"/>
      <c r="C71" s="135"/>
      <c r="D71" s="135"/>
      <c r="E71" s="135"/>
      <c r="F71" s="135"/>
      <c r="G71" s="135"/>
      <c r="H71" s="135"/>
      <c r="I71" s="135"/>
      <c r="J71" s="135"/>
      <c r="K71" s="135"/>
      <c r="L71" s="135"/>
      <c r="M71" s="135"/>
      <c r="N71" s="135"/>
      <c r="O71" s="135"/>
      <c r="P71" s="135"/>
      <c r="Q71" s="135"/>
      <c r="R71" s="135"/>
      <c r="S71" s="135"/>
      <c r="T71" s="135"/>
      <c r="U71" s="135"/>
      <c r="V71" s="135"/>
      <c r="W71" s="135"/>
      <c r="X71" s="135"/>
      <c r="Y71" s="135"/>
      <c r="Z71" s="135"/>
      <c r="AA71" s="135"/>
      <c r="AB71" s="135"/>
      <c r="AC71" s="135"/>
      <c r="AD71" s="135"/>
      <c r="AE71" s="135"/>
      <c r="AF71" s="135"/>
      <c r="AG71" s="135"/>
      <c r="AH71" s="136"/>
      <c r="AI71" s="42"/>
      <c r="AJ71" s="4"/>
      <c r="AK71" s="10" t="s">
        <v>205</v>
      </c>
    </row>
    <row r="72" spans="1:47">
      <c r="A72" s="3"/>
      <c r="B72" s="134"/>
      <c r="C72" s="135"/>
      <c r="D72" s="135"/>
      <c r="E72" s="135"/>
      <c r="F72" s="135"/>
      <c r="G72" s="135"/>
      <c r="H72" s="135"/>
      <c r="I72" s="135"/>
      <c r="J72" s="135"/>
      <c r="K72" s="135"/>
      <c r="L72" s="135"/>
      <c r="M72" s="135"/>
      <c r="N72" s="135"/>
      <c r="O72" s="135"/>
      <c r="P72" s="135"/>
      <c r="Q72" s="135"/>
      <c r="R72" s="135"/>
      <c r="S72" s="135"/>
      <c r="T72" s="135"/>
      <c r="U72" s="135"/>
      <c r="V72" s="135"/>
      <c r="W72" s="135"/>
      <c r="X72" s="135"/>
      <c r="Y72" s="135"/>
      <c r="Z72" s="135"/>
      <c r="AA72" s="135"/>
      <c r="AB72" s="135"/>
      <c r="AC72" s="135"/>
      <c r="AD72" s="135"/>
      <c r="AE72" s="135"/>
      <c r="AF72" s="135"/>
      <c r="AG72" s="135"/>
      <c r="AH72" s="136"/>
      <c r="AI72" s="42"/>
      <c r="AJ72" s="4"/>
      <c r="AL72" s="10" t="s">
        <v>83</v>
      </c>
    </row>
    <row r="73" spans="1:47">
      <c r="A73" s="3"/>
      <c r="B73" s="134"/>
      <c r="C73" s="135"/>
      <c r="D73" s="135"/>
      <c r="E73" s="135"/>
      <c r="F73" s="135"/>
      <c r="G73" s="135"/>
      <c r="H73" s="135"/>
      <c r="I73" s="135"/>
      <c r="J73" s="135"/>
      <c r="K73" s="135"/>
      <c r="L73" s="135"/>
      <c r="M73" s="135"/>
      <c r="N73" s="135"/>
      <c r="O73" s="135"/>
      <c r="P73" s="135"/>
      <c r="Q73" s="135"/>
      <c r="R73" s="135"/>
      <c r="S73" s="135"/>
      <c r="T73" s="135"/>
      <c r="U73" s="135"/>
      <c r="V73" s="135"/>
      <c r="W73" s="135"/>
      <c r="X73" s="135"/>
      <c r="Y73" s="135"/>
      <c r="Z73" s="135"/>
      <c r="AA73" s="135"/>
      <c r="AB73" s="135"/>
      <c r="AC73" s="135"/>
      <c r="AD73" s="135"/>
      <c r="AE73" s="135"/>
      <c r="AF73" s="135"/>
      <c r="AG73" s="135"/>
      <c r="AH73" s="136"/>
      <c r="AI73" s="42"/>
      <c r="AJ73" s="26"/>
      <c r="AL73" s="10" t="s">
        <v>84</v>
      </c>
      <c r="AM73" s="26"/>
      <c r="AN73" s="26"/>
      <c r="AO73" s="26"/>
      <c r="AP73" s="26"/>
      <c r="AQ73" s="26"/>
      <c r="AR73" s="26"/>
      <c r="AS73" s="26"/>
      <c r="AT73" s="25"/>
      <c r="AU73" s="25"/>
    </row>
    <row r="74" spans="1:47">
      <c r="A74" s="3"/>
      <c r="B74" s="134"/>
      <c r="C74" s="135"/>
      <c r="D74" s="135"/>
      <c r="E74" s="135"/>
      <c r="F74" s="135"/>
      <c r="G74" s="135"/>
      <c r="H74" s="135"/>
      <c r="I74" s="135"/>
      <c r="J74" s="135"/>
      <c r="K74" s="135"/>
      <c r="L74" s="135"/>
      <c r="M74" s="135"/>
      <c r="N74" s="135"/>
      <c r="O74" s="135"/>
      <c r="P74" s="135"/>
      <c r="Q74" s="135"/>
      <c r="R74" s="135"/>
      <c r="S74" s="135"/>
      <c r="T74" s="135"/>
      <c r="U74" s="135"/>
      <c r="V74" s="135"/>
      <c r="W74" s="135"/>
      <c r="X74" s="135"/>
      <c r="Y74" s="135"/>
      <c r="Z74" s="135"/>
      <c r="AA74" s="135"/>
      <c r="AB74" s="135"/>
      <c r="AC74" s="135"/>
      <c r="AD74" s="135"/>
      <c r="AE74" s="135"/>
      <c r="AF74" s="135"/>
      <c r="AG74" s="135"/>
      <c r="AH74" s="136"/>
      <c r="AI74" s="42"/>
      <c r="AJ74" s="4"/>
      <c r="AL74" s="10" t="s">
        <v>85</v>
      </c>
    </row>
    <row r="75" spans="1:47">
      <c r="A75" s="3"/>
      <c r="B75" s="134"/>
      <c r="C75" s="135"/>
      <c r="D75" s="135"/>
      <c r="E75" s="135"/>
      <c r="F75" s="135"/>
      <c r="G75" s="135"/>
      <c r="H75" s="135"/>
      <c r="I75" s="135"/>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6"/>
      <c r="AI75" s="42"/>
      <c r="AJ75" s="4"/>
      <c r="AL75" s="10" t="s">
        <v>86</v>
      </c>
    </row>
    <row r="76" spans="1:47">
      <c r="A76" s="3"/>
      <c r="B76" s="134"/>
      <c r="C76" s="135"/>
      <c r="D76" s="135"/>
      <c r="E76" s="135"/>
      <c r="F76" s="135"/>
      <c r="G76" s="135"/>
      <c r="H76" s="135"/>
      <c r="I76" s="135"/>
      <c r="J76" s="135"/>
      <c r="K76" s="135"/>
      <c r="L76" s="135"/>
      <c r="M76" s="135"/>
      <c r="N76" s="135"/>
      <c r="O76" s="135"/>
      <c r="P76" s="135"/>
      <c r="Q76" s="135"/>
      <c r="R76" s="135"/>
      <c r="S76" s="135"/>
      <c r="T76" s="135"/>
      <c r="U76" s="135"/>
      <c r="V76" s="135"/>
      <c r="W76" s="135"/>
      <c r="X76" s="135"/>
      <c r="Y76" s="135"/>
      <c r="Z76" s="135"/>
      <c r="AA76" s="135"/>
      <c r="AB76" s="135"/>
      <c r="AC76" s="135"/>
      <c r="AD76" s="135"/>
      <c r="AE76" s="135"/>
      <c r="AF76" s="135"/>
      <c r="AG76" s="135"/>
      <c r="AH76" s="136"/>
      <c r="AI76" s="42"/>
      <c r="AJ76" s="4"/>
      <c r="AK76" s="10"/>
    </row>
    <row r="77" spans="1:47">
      <c r="A77" s="3"/>
      <c r="B77" s="137"/>
      <c r="C77" s="138"/>
      <c r="D77" s="138"/>
      <c r="E77" s="138"/>
      <c r="F77" s="138"/>
      <c r="G77" s="138"/>
      <c r="H77" s="138"/>
      <c r="I77" s="138"/>
      <c r="J77" s="138"/>
      <c r="K77" s="138"/>
      <c r="L77" s="138"/>
      <c r="M77" s="138"/>
      <c r="N77" s="138"/>
      <c r="O77" s="138"/>
      <c r="P77" s="138"/>
      <c r="Q77" s="138"/>
      <c r="R77" s="138"/>
      <c r="S77" s="138"/>
      <c r="T77" s="138"/>
      <c r="U77" s="138"/>
      <c r="V77" s="138"/>
      <c r="W77" s="138"/>
      <c r="X77" s="138"/>
      <c r="Y77" s="138"/>
      <c r="Z77" s="138"/>
      <c r="AA77" s="138"/>
      <c r="AB77" s="138"/>
      <c r="AC77" s="138"/>
      <c r="AD77" s="138"/>
      <c r="AE77" s="138"/>
      <c r="AF77" s="138"/>
      <c r="AG77" s="138"/>
      <c r="AH77" s="139"/>
      <c r="AI77" s="42"/>
      <c r="AJ77" s="4"/>
    </row>
    <row r="78" spans="1:47">
      <c r="A78" s="3" t="s">
        <v>263</v>
      </c>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44"/>
      <c r="AJ78" s="2" t="s">
        <v>269</v>
      </c>
      <c r="AK78" s="6"/>
    </row>
    <row r="79" spans="1:47">
      <c r="A79" s="3"/>
      <c r="B79" s="131"/>
      <c r="C79" s="132"/>
      <c r="D79" s="132"/>
      <c r="E79" s="132"/>
      <c r="F79" s="132"/>
      <c r="G79" s="132"/>
      <c r="H79" s="132"/>
      <c r="I79" s="132"/>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3"/>
      <c r="AJ79" s="6"/>
      <c r="AK79" s="10" t="s">
        <v>87</v>
      </c>
    </row>
    <row r="80" spans="1:47">
      <c r="A80" s="3"/>
      <c r="B80" s="134"/>
      <c r="C80" s="135"/>
      <c r="D80" s="135"/>
      <c r="E80" s="135"/>
      <c r="F80" s="135"/>
      <c r="G80" s="135"/>
      <c r="H80" s="135"/>
      <c r="I80" s="135"/>
      <c r="J80" s="135"/>
      <c r="K80" s="135"/>
      <c r="L80" s="135"/>
      <c r="M80" s="135"/>
      <c r="N80" s="135"/>
      <c r="O80" s="135"/>
      <c r="P80" s="135"/>
      <c r="Q80" s="135"/>
      <c r="R80" s="135"/>
      <c r="S80" s="135"/>
      <c r="T80" s="135"/>
      <c r="U80" s="135"/>
      <c r="V80" s="135"/>
      <c r="W80" s="135"/>
      <c r="X80" s="135"/>
      <c r="Y80" s="135"/>
      <c r="Z80" s="135"/>
      <c r="AA80" s="135"/>
      <c r="AB80" s="135"/>
      <c r="AC80" s="135"/>
      <c r="AD80" s="135"/>
      <c r="AE80" s="135"/>
      <c r="AF80" s="135"/>
      <c r="AG80" s="135"/>
      <c r="AH80" s="136"/>
    </row>
    <row r="81" spans="1:34">
      <c r="A81" s="3"/>
      <c r="B81" s="137"/>
      <c r="C81" s="138"/>
      <c r="D81" s="138"/>
      <c r="E81" s="138"/>
      <c r="F81" s="138"/>
      <c r="G81" s="138"/>
      <c r="H81" s="138"/>
      <c r="I81" s="138"/>
      <c r="J81" s="138"/>
      <c r="K81" s="138"/>
      <c r="L81" s="138"/>
      <c r="M81" s="138"/>
      <c r="N81" s="138"/>
      <c r="O81" s="138"/>
      <c r="P81" s="138"/>
      <c r="Q81" s="138"/>
      <c r="R81" s="138"/>
      <c r="S81" s="138"/>
      <c r="T81" s="138"/>
      <c r="U81" s="138"/>
      <c r="V81" s="138"/>
      <c r="W81" s="138"/>
      <c r="X81" s="138"/>
      <c r="Y81" s="138"/>
      <c r="Z81" s="138"/>
      <c r="AA81" s="138"/>
      <c r="AB81" s="138"/>
      <c r="AC81" s="138"/>
      <c r="AD81" s="138"/>
      <c r="AE81" s="138"/>
      <c r="AF81" s="138"/>
      <c r="AG81" s="138"/>
      <c r="AH81" s="139"/>
    </row>
  </sheetData>
  <protectedRanges>
    <protectedRange sqref="AB2:AH3 F4:AH4 H7:AH7 F5:M5 G6:AH6" name="範囲1"/>
    <protectedRange sqref="B23:AH27 B37:AH37 J38:AH38 J39:O42 J44:O44" name="範囲1_1"/>
    <protectedRange sqref="Q39:AG39 Q41:AG41 Q40:T40 W40:AG40" name="範囲1_3_1"/>
    <protectedRange sqref="L19:T19" name="範囲1_1_1"/>
    <protectedRange sqref="J43:O43 Q43:AG43" name="範囲1_3"/>
    <protectedRange sqref="H8:AH8" name="範囲1_2"/>
  </protectedRanges>
  <mergeCells count="33">
    <mergeCell ref="H7:AH7"/>
    <mergeCell ref="H8:S8"/>
    <mergeCell ref="U8:AG8"/>
    <mergeCell ref="AB2:AH2"/>
    <mergeCell ref="AB3:AH3"/>
    <mergeCell ref="H4:AH4"/>
    <mergeCell ref="H5:AH5"/>
    <mergeCell ref="H6:AH6"/>
    <mergeCell ref="B12:I14"/>
    <mergeCell ref="J12:AH14"/>
    <mergeCell ref="L18:T18"/>
    <mergeCell ref="B10:I10"/>
    <mergeCell ref="J10:AH11"/>
    <mergeCell ref="L19:T19"/>
    <mergeCell ref="L20:T20"/>
    <mergeCell ref="Y20:AG20"/>
    <mergeCell ref="H22:L22"/>
    <mergeCell ref="B23:AH27"/>
    <mergeCell ref="Y19:AG19"/>
    <mergeCell ref="B37:AH37"/>
    <mergeCell ref="J38:O38"/>
    <mergeCell ref="J39:O39"/>
    <mergeCell ref="J40:O40"/>
    <mergeCell ref="J41:O41"/>
    <mergeCell ref="B48:AH68"/>
    <mergeCell ref="B70:AH77"/>
    <mergeCell ref="B79:AH81"/>
    <mergeCell ref="J42:O42"/>
    <mergeCell ref="J44:O44"/>
    <mergeCell ref="Q44:AG44"/>
    <mergeCell ref="J45:O45"/>
    <mergeCell ref="J46:O46"/>
    <mergeCell ref="J43:O43"/>
  </mergeCells>
  <phoneticPr fontId="3"/>
  <conditionalFormatting sqref="B23:AH27">
    <cfRule type="expression" dxfId="25" priority="25">
      <formula>$B$23=""</formula>
    </cfRule>
  </conditionalFormatting>
  <conditionalFormatting sqref="B37:AH37">
    <cfRule type="containsBlanks" dxfId="24" priority="15">
      <formula>LEN(TRIM(B37))=0</formula>
    </cfRule>
    <cfRule type="expression" dxfId="23" priority="19">
      <formula>_xlfn.IFS(OR($H$8="食品・飲料",$H$8="モノ"),$B$37="")</formula>
    </cfRule>
  </conditionalFormatting>
  <conditionalFormatting sqref="B48:AH68 B70:AH77">
    <cfRule type="containsBlanks" dxfId="22" priority="20">
      <formula>LEN(TRIM(B48))=0</formula>
    </cfRule>
  </conditionalFormatting>
  <conditionalFormatting sqref="H22:L22">
    <cfRule type="cellIs" dxfId="21" priority="9" operator="equal">
      <formula>"（選択してください）"</formula>
    </cfRule>
  </conditionalFormatting>
  <conditionalFormatting sqref="H8:S8">
    <cfRule type="expression" dxfId="20" priority="2">
      <formula>$H$8=""</formula>
    </cfRule>
  </conditionalFormatting>
  <conditionalFormatting sqref="H4:AH7">
    <cfRule type="containsBlanks" dxfId="19" priority="44">
      <formula>LEN(TRIM(H4))=0</formula>
    </cfRule>
  </conditionalFormatting>
  <conditionalFormatting sqref="J38 P38:AH38">
    <cfRule type="expression" dxfId="18" priority="23">
      <formula>J38=""</formula>
    </cfRule>
  </conditionalFormatting>
  <conditionalFormatting sqref="J43">
    <cfRule type="containsText" dxfId="17" priority="5" operator="containsText" text="（選択してください）">
      <formula>NOT(ISERROR(SEARCH("（選択してください）",J43)))</formula>
    </cfRule>
    <cfRule type="expression" dxfId="16" priority="6">
      <formula>J43=""</formula>
    </cfRule>
  </conditionalFormatting>
  <conditionalFormatting sqref="J45">
    <cfRule type="expression" dxfId="15" priority="21">
      <formula>$J$45&lt;&gt;""</formula>
    </cfRule>
  </conditionalFormatting>
  <conditionalFormatting sqref="J45:J46">
    <cfRule type="expression" dxfId="14" priority="22">
      <formula>OR($J$41="ヤマト運輸",$J$41="佐川急便",$J$41="ゆうパック",$J$41="その他")</formula>
    </cfRule>
  </conditionalFormatting>
  <conditionalFormatting sqref="J46">
    <cfRule type="expression" dxfId="13" priority="16">
      <formula>$J$46&lt;&gt;""</formula>
    </cfRule>
  </conditionalFormatting>
  <conditionalFormatting sqref="J38:O42 J44:O46">
    <cfRule type="containsText" dxfId="12" priority="14" operator="containsText" text="（選択してください）">
      <formula>NOT(ISERROR(SEARCH("（選択してください）",J38)))</formula>
    </cfRule>
  </conditionalFormatting>
  <conditionalFormatting sqref="J39:O42 J44:O44">
    <cfRule type="expression" dxfId="11" priority="24">
      <formula>J39=""</formula>
    </cfRule>
  </conditionalFormatting>
  <conditionalFormatting sqref="L19">
    <cfRule type="expression" dxfId="10" priority="8">
      <formula>COUNTIF(L19,"")=1</formula>
    </cfRule>
  </conditionalFormatting>
  <conditionalFormatting sqref="L18:T18">
    <cfRule type="containsBlanks" dxfId="9" priority="7">
      <formula>LEN(TRIM(L18))=0</formula>
    </cfRule>
  </conditionalFormatting>
  <conditionalFormatting sqref="Q40:T40 W40:AG40">
    <cfRule type="expression" dxfId="8" priority="11">
      <formula>#REF!="数量限定"</formula>
    </cfRule>
  </conditionalFormatting>
  <conditionalFormatting sqref="Q39:AG39 Q40:T40 W40:AG40 Q41:AG41">
    <cfRule type="expression" dxfId="7" priority="13">
      <formula>Q39&lt;&gt;""</formula>
    </cfRule>
  </conditionalFormatting>
  <conditionalFormatting sqref="Q39:AG39">
    <cfRule type="expression" dxfId="6" priority="12">
      <formula>$J$45="期間限定"</formula>
    </cfRule>
  </conditionalFormatting>
  <conditionalFormatting sqref="Q41:AG41">
    <cfRule type="expression" dxfId="5" priority="10">
      <formula>#REF!="その他"</formula>
    </cfRule>
  </conditionalFormatting>
  <conditionalFormatting sqref="Q43:AG43">
    <cfRule type="expression" dxfId="4" priority="3">
      <formula>$J$41="期間限定"</formula>
    </cfRule>
  </conditionalFormatting>
  <conditionalFormatting sqref="Q43:AG44">
    <cfRule type="expression" dxfId="3" priority="4">
      <formula>Q43&lt;&gt;""</formula>
    </cfRule>
  </conditionalFormatting>
  <conditionalFormatting sqref="Q44:AG44">
    <cfRule type="expression" dxfId="2" priority="18">
      <formula>$J$44="その他"</formula>
    </cfRule>
  </conditionalFormatting>
  <conditionalFormatting sqref="U8:AG8">
    <cfRule type="expression" dxfId="1" priority="1">
      <formula>AND($H$8="その他",$U$8="")</formula>
    </cfRule>
  </conditionalFormatting>
  <conditionalFormatting sqref="AB2:AH3">
    <cfRule type="expression" dxfId="0" priority="46">
      <formula>AB2=""</formula>
    </cfRule>
  </conditionalFormatting>
  <dataValidations count="17">
    <dataValidation type="list" allowBlank="1" showInputMessage="1" showErrorMessage="1" sqref="AB2:AH2" xr:uid="{75E39ACF-C4EE-4ABE-98AD-0AC646B2BB00}">
      <formula1>"新規,追加"</formula1>
    </dataValidation>
    <dataValidation type="date" imeMode="halfAlpha" operator="greaterThanOrEqual" allowBlank="1" showInputMessage="1" showErrorMessage="1" promptTitle="入力方法" prompt="半角で「4/1」等_x000a_と入力してください。" sqref="AB3:AH3" xr:uid="{51967DD1-C59B-4FF7-B95B-0A8C282EE318}">
      <formula1>1</formula1>
    </dataValidation>
    <dataValidation type="list" allowBlank="1" showInputMessage="1" showErrorMessage="1" sqref="B10:I10" xr:uid="{D148B599-C5C8-475E-89A1-2005DFA27175}">
      <formula1>"地場産品基準：一,地場産品基準：二,地場産品基準：四,地場産品基準：六,地場産品基準：八イ,地場産品基準：八ロ,地場産品基準：八ハ"</formula1>
    </dataValidation>
    <dataValidation type="list" allowBlank="1" showInputMessage="1" showErrorMessage="1" sqref="H22:L22" xr:uid="{26398B36-05E3-4637-8C7B-6F0F67B954E7}">
      <formula1>"（選択してください）,あり,なし"</formula1>
    </dataValidation>
    <dataValidation type="list" allowBlank="1" showInputMessage="1" showErrorMessage="1" sqref="F30:F31 J30:J31 N30:N31 R30:R31 V30:V31 Z30:Z31 AD30:AD31 B30:B31 F33:F35 J33:J35 B33:B35 V33:V35 R33:R35 N33:N35 AB33:AB34" xr:uid="{5F654314-CDAB-4535-B243-408EF76DC6F1}">
      <formula1>"〇,×"</formula1>
    </dataValidation>
    <dataValidation type="list" allowBlank="1" showInputMessage="1" showErrorMessage="1" sqref="J45:O46" xr:uid="{B0F35460-0323-4272-9806-D6A6B07BDFD5}">
      <formula1>"（選択してください）,指定可能,指定不可能"</formula1>
    </dataValidation>
    <dataValidation type="list" allowBlank="1" showInputMessage="1" showErrorMessage="1" sqref="J38:O38" xr:uid="{A0B63CC3-9FBE-4C63-B652-FBC2405D6E87}">
      <formula1>"（選択してください）,賞味,消費,利用"</formula1>
    </dataValidation>
    <dataValidation allowBlank="1" showInputMessage="1" showErrorMessage="1" promptTitle="チケット系の返礼品には、基本的に以下の注意事項を記載いたします。" prompt="※本券の転売は固くお断りします。_x000a_※本券の払い戻し・換金・再発行はご対応できません。 ※有効期限を過ぎたものは無効となります。_x000a_※本券をご利用の際、つり銭はお支払いできません。（金券の場合のみ）_x000a__x000a_その他、注意事項がある場合はご記入ください。" sqref="B70:AH77" xr:uid="{884DA9D7-1D19-45EC-849C-5E25D09958C2}"/>
    <dataValidation type="list" allowBlank="1" showInputMessage="1" showErrorMessage="1" sqref="J44:O44" xr:uid="{94A18290-1F99-45CC-BE4F-BE9D2C526A66}">
      <formula1>"（選択してください）,14日程度で発送,30日程度で発送,その他"</formula1>
    </dataValidation>
    <dataValidation imeMode="halfAlpha" allowBlank="1" showInputMessage="1" showErrorMessage="1" sqref="L20:T20 L18" xr:uid="{FE785884-6C05-4D02-A2C0-37C5C72F3EB4}"/>
    <dataValidation type="list" allowBlank="1" showInputMessage="1" showErrorMessage="1" sqref="J39:O39" xr:uid="{3894FD69-170A-4F17-A842-A1F4B969DD30}">
      <formula1>"（選択してください）,通年,期間限定"</formula1>
    </dataValidation>
    <dataValidation type="list" allowBlank="1" showInputMessage="1" showErrorMessage="1" sqref="J40:O40" xr:uid="{7E7BE4EA-D297-4C3B-A2ED-D66CCB3363B7}">
      <formula1>"（選択してください）,制限なし,数量限定(週在庫),数量限定(月在庫),数量限定(総在庫)"</formula1>
    </dataValidation>
    <dataValidation type="list" allowBlank="1" showInputMessage="1" showErrorMessage="1" prompt="※チケット類は、日本郵便以外の配送業者では発送出来ません。_x000a_（メールは除く）" sqref="J41:O41" xr:uid="{C648D710-6073-4B0B-9502-2BEEAC0C8FC0}">
      <formula1>"（選択してください）,ヤマト運輸,佐川急便,ゆうパック,郵便(レターパックライト),郵便(レターパックプラス),郵便(クリックポスト),メール,その他"</formula1>
    </dataValidation>
    <dataValidation type="list" allowBlank="1" showInputMessage="1" showErrorMessage="1" sqref="J42:O42" xr:uid="{4A7310FD-5D5C-427A-90C5-0008EEA0B7C0}">
      <formula1>"（選択してください）,常温,冷蔵,冷凍,―"</formula1>
    </dataValidation>
    <dataValidation type="whole" imeMode="halfAlpha" operator="greaterThanOrEqual" allowBlank="1" showInputMessage="1" showErrorMessage="1" sqref="L19:T19" xr:uid="{F5291B3A-6F59-448F-8CF8-556859C60894}">
      <formula1>0</formula1>
    </dataValidation>
    <dataValidation type="list" allowBlank="1" showInputMessage="1" showErrorMessage="1" sqref="J43:O43" xr:uid="{040B05F5-34A5-493B-AB03-F540BF62A884}">
      <formula1>"（選択してください）,60,80,100,120,140,160,170,180,200,220,240,260"</formula1>
    </dataValidation>
    <dataValidation type="list" allowBlank="1" showInputMessage="1" showErrorMessage="1" sqref="H8:S8" xr:uid="{F336EAAE-58C6-49A0-B088-B570E1EA92AB}">
      <formula1>"伝統工芸品・雑貨,日用品,電化製品,体験,食品,飲料,スポーツ・アウトドア,お食事券,その他"</formula1>
    </dataValidation>
  </dataValidations>
  <pageMargins left="0.7" right="0.7" top="0.75" bottom="0.75" header="0.3" footer="0.3"/>
  <pageSetup paperSize="9" scale="49" fitToWidth="0" orientation="portrait" r:id="rId1"/>
  <colBreaks count="1" manualBreakCount="1">
    <brk id="34"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F2FC4EECA75774CAE1B759A185F1CAB" ma:contentTypeVersion="16" ma:contentTypeDescription="新しいドキュメントを作成します。" ma:contentTypeScope="" ma:versionID="19bbd1e4a98b1be09c3519cfbbc3716e">
  <xsd:schema xmlns:xsd="http://www.w3.org/2001/XMLSchema" xmlns:xs="http://www.w3.org/2001/XMLSchema" xmlns:p="http://schemas.microsoft.com/office/2006/metadata/properties" xmlns:ns2="535ff99a-db65-4837-b942-1bd5f2858726" xmlns:ns3="16afa6ca-5f84-41cf-bac1-6866e66e11e8" targetNamespace="http://schemas.microsoft.com/office/2006/metadata/properties" ma:root="true" ma:fieldsID="ca9e1e378d2679bc5112488b8115e86d" ns2:_="" ns3:_="">
    <xsd:import namespace="535ff99a-db65-4837-b942-1bd5f2858726"/>
    <xsd:import namespace="16afa6ca-5f84-41cf-bac1-6866e66e11e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5ff99a-db65-4837-b942-1bd5f28587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e2b82e58-7444-43fc-b5f7-694e9fc5ce79"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6afa6ca-5f84-41cf-bac1-6866e66e11e8"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5facf7f1-be02-4f5c-9360-9d463ed8d3ff}" ma:internalName="TaxCatchAll" ma:showField="CatchAllData" ma:web="16afa6ca-5f84-41cf-bac1-6866e66e11e8">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35ff99a-db65-4837-b942-1bd5f2858726">
      <Terms xmlns="http://schemas.microsoft.com/office/infopath/2007/PartnerControls"/>
    </lcf76f155ced4ddcb4097134ff3c332f>
    <TaxCatchAll xmlns="16afa6ca-5f84-41cf-bac1-6866e66e11e8" xsi:nil="true"/>
  </documentManagement>
</p:properties>
</file>

<file path=customXml/itemProps1.xml><?xml version="1.0" encoding="utf-8"?>
<ds:datastoreItem xmlns:ds="http://schemas.openxmlformats.org/officeDocument/2006/customXml" ds:itemID="{ED6FEC30-BB06-465F-9DC0-4DAE80EABC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5ff99a-db65-4837-b942-1bd5f2858726"/>
    <ds:schemaRef ds:uri="16afa6ca-5f84-41cf-bac1-6866e66e11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39036C4-3346-47B8-A202-56DFD184A569}">
  <ds:schemaRefs>
    <ds:schemaRef ds:uri="http://schemas.microsoft.com/sharepoint/v3/contenttype/forms"/>
  </ds:schemaRefs>
</ds:datastoreItem>
</file>

<file path=customXml/itemProps3.xml><?xml version="1.0" encoding="utf-8"?>
<ds:datastoreItem xmlns:ds="http://schemas.openxmlformats.org/officeDocument/2006/customXml" ds:itemID="{474DED59-CCBE-446C-8995-65381CCCA5FD}">
  <ds:schemaRefs>
    <ds:schemaRef ds:uri="http://schemas.microsoft.com/office/2006/metadata/properties"/>
    <ds:schemaRef ds:uri="http://schemas.microsoft.com/office/infopath/2007/PartnerControls"/>
    <ds:schemaRef ds:uri="535ff99a-db65-4837-b942-1bd5f2858726"/>
    <ds:schemaRef ds:uri="16afa6ca-5f84-41cf-bac1-6866e66e11e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３号該当</vt:lpstr>
      <vt:lpstr>証明書（総務省告示第179号第5条3号イ）</vt:lpstr>
      <vt:lpstr>７号該当</vt:lpstr>
      <vt:lpstr>５号該当</vt:lpstr>
      <vt:lpstr>１号、２号、４号、６号、8号該当</vt:lpstr>
      <vt:lpstr>'１号、２号、４号、６号、8号該当'!Print_Area</vt:lpstr>
      <vt:lpstr>'３号該当'!Print_Area</vt:lpstr>
      <vt:lpstr>'５号該当'!Print_Area</vt:lpstr>
      <vt:lpstr>'７号該当'!Print_Area</vt:lpstr>
      <vt:lpstr>'証明書（総務省告示第179号第5条3号イ）'!Print_Area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2025-05-29T02:28:32Z</dcterms:created>
  <dcterms:modified xsi:type="dcterms:W3CDTF">2026-09-02T23:42:59Z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0x0101007F2FC4EECA75774CAE1B759A185F1CAB</vt:lpwstr>
  </property>
</Properties>
</file>