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3（財）資産管理部契約課\04調整係\公契約関係\◎入札情報かわさきＣＭＳ\01市長部局\02特定工事請負契約関係\"/>
    </mc:Choice>
  </mc:AlternateContent>
  <bookViews>
    <workbookView xWindow="0" yWindow="0" windowWidth="15350" windowHeight="4650" tabRatio="783" activeTab="1"/>
  </bookViews>
  <sheets>
    <sheet name="【令和６年度用】台帳（記入例）※入力不可" sheetId="6" r:id="rId1"/>
    <sheet name="【令和６年度用】台帳（入力用） " sheetId="4" r:id="rId2"/>
  </sheets>
  <definedNames>
    <definedName name="_xlnm.Print_Area" localSheetId="0">'【令和６年度用】台帳（記入例）※入力不可'!$A$1:$T$39</definedName>
    <definedName name="_xlnm.Print_Area" localSheetId="1">'【令和６年度用】台帳（入力用） '!$A$1:$S$37</definedName>
    <definedName name="_xlnm.Print_Titles" localSheetId="0">'【令和６年度用】台帳（記入例）※入力不可'!$1:$19</definedName>
    <definedName name="_xlnm.Print_Titles" localSheetId="1">'【令和６年度用】台帳（入力用） '!$1:$19</definedName>
  </definedNames>
  <calcPr calcId="162913"/>
</workbook>
</file>

<file path=xl/calcChain.xml><?xml version="1.0" encoding="utf-8"?>
<calcChain xmlns="http://schemas.openxmlformats.org/spreadsheetml/2006/main">
  <c r="I21" i="4" l="1"/>
  <c r="N20" i="4" l="1"/>
  <c r="N20" i="6"/>
  <c r="N23" i="6" l="1"/>
  <c r="N24" i="6"/>
  <c r="N25" i="6"/>
  <c r="N26" i="6"/>
  <c r="N27" i="6"/>
  <c r="N28" i="6"/>
  <c r="N29" i="6"/>
  <c r="N30" i="6"/>
  <c r="N31" i="6"/>
  <c r="N32" i="6"/>
  <c r="N33" i="6"/>
  <c r="N34" i="6"/>
  <c r="N35" i="6"/>
  <c r="N36" i="6"/>
  <c r="N37" i="6"/>
  <c r="N38" i="6"/>
  <c r="N39" i="6"/>
  <c r="N22" i="6"/>
  <c r="N21" i="6"/>
  <c r="Q39" i="6" l="1"/>
  <c r="O39" i="6"/>
  <c r="R39" i="6" s="1"/>
  <c r="M39" i="6"/>
  <c r="I39" i="6"/>
  <c r="Q38" i="6"/>
  <c r="O38" i="6"/>
  <c r="R38" i="6" s="1"/>
  <c r="M38" i="6"/>
  <c r="I38" i="6"/>
  <c r="Q37" i="6"/>
  <c r="O37" i="6"/>
  <c r="R37" i="6" s="1"/>
  <c r="M37" i="6"/>
  <c r="I37" i="6"/>
  <c r="Q36" i="6"/>
  <c r="O36" i="6"/>
  <c r="M36" i="6"/>
  <c r="I36" i="6"/>
  <c r="Q35" i="6"/>
  <c r="O35" i="6"/>
  <c r="R35" i="6" s="1"/>
  <c r="M35" i="6"/>
  <c r="I35" i="6"/>
  <c r="Q34" i="6"/>
  <c r="O34" i="6"/>
  <c r="M34" i="6"/>
  <c r="I34" i="6"/>
  <c r="Q33" i="6"/>
  <c r="O33" i="6"/>
  <c r="R33" i="6" s="1"/>
  <c r="M33" i="6"/>
  <c r="I33" i="6"/>
  <c r="Q32" i="6"/>
  <c r="O32" i="6"/>
  <c r="M32" i="6"/>
  <c r="I32" i="6"/>
  <c r="Q31" i="6"/>
  <c r="O31" i="6"/>
  <c r="R31" i="6" s="1"/>
  <c r="M31" i="6"/>
  <c r="I31" i="6"/>
  <c r="Q30" i="6"/>
  <c r="O30" i="6"/>
  <c r="M30" i="6"/>
  <c r="I30" i="6"/>
  <c r="Q29" i="6"/>
  <c r="O29" i="6"/>
  <c r="R29" i="6" s="1"/>
  <c r="M29" i="6"/>
  <c r="I29" i="6"/>
  <c r="Q28" i="6"/>
  <c r="O28" i="6"/>
  <c r="M28" i="6"/>
  <c r="I28" i="6"/>
  <c r="Q27" i="6"/>
  <c r="O27" i="6"/>
  <c r="R27" i="6" s="1"/>
  <c r="M27" i="6"/>
  <c r="I27" i="6"/>
  <c r="Q26" i="6"/>
  <c r="O26" i="6"/>
  <c r="M26" i="6"/>
  <c r="I26" i="6"/>
  <c r="Q25" i="6"/>
  <c r="O25" i="6"/>
  <c r="R25" i="6" s="1"/>
  <c r="M25" i="6"/>
  <c r="I25" i="6"/>
  <c r="Q24" i="6"/>
  <c r="O24" i="6"/>
  <c r="M24" i="6"/>
  <c r="I24" i="6"/>
  <c r="Q23" i="6"/>
  <c r="O23" i="6"/>
  <c r="R23" i="6" s="1"/>
  <c r="M23" i="6"/>
  <c r="I23" i="6"/>
  <c r="Q22" i="6"/>
  <c r="I22" i="6"/>
  <c r="M22" i="6" s="1"/>
  <c r="Q21" i="6"/>
  <c r="T21" i="6" s="1"/>
  <c r="I21" i="6"/>
  <c r="M21" i="6" s="1"/>
  <c r="I20" i="6"/>
  <c r="M20" i="6" s="1"/>
  <c r="O20" i="6" l="1"/>
  <c r="R20" i="6" s="1"/>
  <c r="T20" i="6"/>
  <c r="R24" i="6"/>
  <c r="R28" i="6"/>
  <c r="R32" i="6"/>
  <c r="R36" i="6"/>
  <c r="O22" i="6"/>
  <c r="R22" i="6" s="1"/>
  <c r="T22" i="6"/>
  <c r="R26" i="6"/>
  <c r="R30" i="6"/>
  <c r="R34" i="6"/>
  <c r="O21" i="6"/>
  <c r="R21" i="6" s="1"/>
  <c r="I20" i="4"/>
  <c r="N23" i="4"/>
  <c r="N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2" i="4"/>
  <c r="Q220" i="4" l="1"/>
  <c r="T220" i="4" s="1"/>
  <c r="M220" i="4"/>
  <c r="O220" i="4" s="1"/>
  <c r="Q219" i="4"/>
  <c r="M219" i="4"/>
  <c r="O219" i="4" s="1"/>
  <c r="Q218" i="4"/>
  <c r="M218" i="4"/>
  <c r="O218" i="4" s="1"/>
  <c r="Q217" i="4"/>
  <c r="M217" i="4"/>
  <c r="O217" i="4" s="1"/>
  <c r="Q216" i="4"/>
  <c r="M216" i="4"/>
  <c r="O216" i="4" s="1"/>
  <c r="Q215" i="4"/>
  <c r="M215" i="4"/>
  <c r="O215" i="4" s="1"/>
  <c r="Q214" i="4"/>
  <c r="T214" i="4" s="1"/>
  <c r="M214" i="4"/>
  <c r="O214" i="4" s="1"/>
  <c r="Q213" i="4"/>
  <c r="M213" i="4"/>
  <c r="O213" i="4" s="1"/>
  <c r="Q212" i="4"/>
  <c r="M212" i="4"/>
  <c r="O212" i="4" s="1"/>
  <c r="Q211" i="4"/>
  <c r="M211" i="4"/>
  <c r="O211" i="4" s="1"/>
  <c r="Q210" i="4"/>
  <c r="M210" i="4"/>
  <c r="O210" i="4" s="1"/>
  <c r="Q209" i="4"/>
  <c r="M209" i="4"/>
  <c r="O209" i="4" s="1"/>
  <c r="Q208" i="4"/>
  <c r="T208" i="4" s="1"/>
  <c r="M208" i="4"/>
  <c r="O208" i="4" s="1"/>
  <c r="Q207" i="4"/>
  <c r="M207" i="4"/>
  <c r="O207" i="4" s="1"/>
  <c r="Q206" i="4"/>
  <c r="M206" i="4"/>
  <c r="O206" i="4" s="1"/>
  <c r="Q205" i="4"/>
  <c r="M205" i="4"/>
  <c r="O205" i="4" s="1"/>
  <c r="Q204" i="4"/>
  <c r="M204" i="4"/>
  <c r="O204" i="4" s="1"/>
  <c r="Q203" i="4"/>
  <c r="M203" i="4"/>
  <c r="O203" i="4" s="1"/>
  <c r="Q202" i="4"/>
  <c r="T202" i="4" s="1"/>
  <c r="M202" i="4"/>
  <c r="O202" i="4" s="1"/>
  <c r="Q201" i="4"/>
  <c r="M201" i="4"/>
  <c r="O201" i="4" s="1"/>
  <c r="Q200" i="4"/>
  <c r="M200" i="4"/>
  <c r="O200" i="4" s="1"/>
  <c r="Q199" i="4"/>
  <c r="O199" i="4"/>
  <c r="M199" i="4"/>
  <c r="Q198" i="4"/>
  <c r="T198" i="4" s="1"/>
  <c r="M198" i="4"/>
  <c r="O198" i="4" s="1"/>
  <c r="Q197" i="4"/>
  <c r="M197" i="4"/>
  <c r="O197" i="4" s="1"/>
  <c r="Q196" i="4"/>
  <c r="M196" i="4"/>
  <c r="O196" i="4" s="1"/>
  <c r="Q195" i="4"/>
  <c r="T195" i="4" s="1"/>
  <c r="M195" i="4"/>
  <c r="O195" i="4" s="1"/>
  <c r="Q194" i="4"/>
  <c r="M194" i="4"/>
  <c r="O194" i="4" s="1"/>
  <c r="Q193" i="4"/>
  <c r="M193" i="4"/>
  <c r="O193" i="4" s="1"/>
  <c r="R193" i="4" s="1"/>
  <c r="Q192" i="4"/>
  <c r="T192" i="4" s="1"/>
  <c r="M192" i="4"/>
  <c r="O192" i="4" s="1"/>
  <c r="Q191" i="4"/>
  <c r="M191" i="4"/>
  <c r="O191" i="4" s="1"/>
  <c r="Q190" i="4"/>
  <c r="M190" i="4"/>
  <c r="O190" i="4" s="1"/>
  <c r="R190" i="4" s="1"/>
  <c r="Q189" i="4"/>
  <c r="T189" i="4" s="1"/>
  <c r="M189" i="4"/>
  <c r="O189" i="4" s="1"/>
  <c r="Q188" i="4"/>
  <c r="M188" i="4"/>
  <c r="O188" i="4" s="1"/>
  <c r="Q187" i="4"/>
  <c r="M187" i="4"/>
  <c r="O187" i="4" s="1"/>
  <c r="Q186" i="4"/>
  <c r="T186" i="4" s="1"/>
  <c r="M186" i="4"/>
  <c r="O186" i="4" s="1"/>
  <c r="Q185" i="4"/>
  <c r="M185" i="4"/>
  <c r="O185" i="4" s="1"/>
  <c r="R185" i="4" s="1"/>
  <c r="Q184" i="4"/>
  <c r="M184" i="4"/>
  <c r="O184" i="4" s="1"/>
  <c r="Q183" i="4"/>
  <c r="T183" i="4" s="1"/>
  <c r="M183" i="4"/>
  <c r="O183" i="4" s="1"/>
  <c r="Q182" i="4"/>
  <c r="M182" i="4"/>
  <c r="O182" i="4" s="1"/>
  <c r="R182" i="4" s="1"/>
  <c r="Q181" i="4"/>
  <c r="M181" i="4"/>
  <c r="O181" i="4" s="1"/>
  <c r="Q180" i="4"/>
  <c r="T180" i="4" s="1"/>
  <c r="M180" i="4"/>
  <c r="O180" i="4" s="1"/>
  <c r="Q179" i="4"/>
  <c r="M179" i="4"/>
  <c r="O179" i="4" s="1"/>
  <c r="Q178" i="4"/>
  <c r="M178" i="4"/>
  <c r="O178" i="4" s="1"/>
  <c r="R178" i="4" s="1"/>
  <c r="Q177" i="4"/>
  <c r="T177" i="4" s="1"/>
  <c r="M177" i="4"/>
  <c r="O177" i="4" s="1"/>
  <c r="Q176" i="4"/>
  <c r="M176" i="4"/>
  <c r="O176" i="4" s="1"/>
  <c r="R176" i="4" s="1"/>
  <c r="Q175" i="4"/>
  <c r="M175" i="4"/>
  <c r="O175" i="4" s="1"/>
  <c r="Q174" i="4"/>
  <c r="T174" i="4" s="1"/>
  <c r="M174" i="4"/>
  <c r="O174" i="4" s="1"/>
  <c r="Q173" i="4"/>
  <c r="M173" i="4"/>
  <c r="O173" i="4" s="1"/>
  <c r="R173" i="4" s="1"/>
  <c r="Q172" i="4"/>
  <c r="M172" i="4"/>
  <c r="O172" i="4" s="1"/>
  <c r="R172" i="4" s="1"/>
  <c r="Q171" i="4"/>
  <c r="T171" i="4" s="1"/>
  <c r="M171" i="4"/>
  <c r="O171" i="4" s="1"/>
  <c r="Q170" i="4"/>
  <c r="M170" i="4"/>
  <c r="O170" i="4" s="1"/>
  <c r="R170" i="4" s="1"/>
  <c r="Q169" i="4"/>
  <c r="M169" i="4"/>
  <c r="O169" i="4" s="1"/>
  <c r="R169" i="4" s="1"/>
  <c r="Q168" i="4"/>
  <c r="T168" i="4" s="1"/>
  <c r="M168" i="4"/>
  <c r="O168" i="4" s="1"/>
  <c r="Q167" i="4"/>
  <c r="M167" i="4"/>
  <c r="O167" i="4" s="1"/>
  <c r="Q166" i="4"/>
  <c r="M166" i="4"/>
  <c r="O166" i="4" s="1"/>
  <c r="R166" i="4" s="1"/>
  <c r="Q165" i="4"/>
  <c r="T165" i="4" s="1"/>
  <c r="M165" i="4"/>
  <c r="O165" i="4" s="1"/>
  <c r="Q164" i="4"/>
  <c r="M164" i="4"/>
  <c r="O164" i="4" s="1"/>
  <c r="R164" i="4" s="1"/>
  <c r="Q163" i="4"/>
  <c r="M163" i="4"/>
  <c r="O163" i="4" s="1"/>
  <c r="Q162" i="4"/>
  <c r="T162" i="4" s="1"/>
  <c r="M162" i="4"/>
  <c r="O162" i="4" s="1"/>
  <c r="Q161" i="4"/>
  <c r="M161" i="4"/>
  <c r="O161" i="4" s="1"/>
  <c r="R161" i="4" s="1"/>
  <c r="Q160" i="4"/>
  <c r="M160" i="4"/>
  <c r="O160" i="4" s="1"/>
  <c r="R160" i="4" s="1"/>
  <c r="Q159" i="4"/>
  <c r="T159" i="4" s="1"/>
  <c r="M159" i="4"/>
  <c r="O159" i="4" s="1"/>
  <c r="Q158" i="4"/>
  <c r="M158" i="4"/>
  <c r="O158" i="4" s="1"/>
  <c r="Q157" i="4"/>
  <c r="M157" i="4"/>
  <c r="O157" i="4" s="1"/>
  <c r="R157" i="4" s="1"/>
  <c r="Q156" i="4"/>
  <c r="T156" i="4" s="1"/>
  <c r="M156" i="4"/>
  <c r="O156" i="4" s="1"/>
  <c r="Q155" i="4"/>
  <c r="M155" i="4"/>
  <c r="O155" i="4" s="1"/>
  <c r="Q154" i="4"/>
  <c r="M154" i="4"/>
  <c r="O154" i="4" s="1"/>
  <c r="R154" i="4" s="1"/>
  <c r="Q153" i="4"/>
  <c r="T153" i="4" s="1"/>
  <c r="M153" i="4"/>
  <c r="O153" i="4" s="1"/>
  <c r="Q152" i="4"/>
  <c r="M152" i="4"/>
  <c r="O152" i="4" s="1"/>
  <c r="R152" i="4" s="1"/>
  <c r="Q151" i="4"/>
  <c r="M151" i="4"/>
  <c r="O151" i="4" s="1"/>
  <c r="Q150" i="4"/>
  <c r="T150" i="4" s="1"/>
  <c r="M150" i="4"/>
  <c r="O150" i="4" s="1"/>
  <c r="Q149" i="4"/>
  <c r="M149" i="4"/>
  <c r="O149" i="4" s="1"/>
  <c r="Q148" i="4"/>
  <c r="M148" i="4"/>
  <c r="O148" i="4" s="1"/>
  <c r="R148" i="4" s="1"/>
  <c r="Q147" i="4"/>
  <c r="T147" i="4" s="1"/>
  <c r="M147" i="4"/>
  <c r="O147" i="4" s="1"/>
  <c r="Q146" i="4"/>
  <c r="M146" i="4"/>
  <c r="O146" i="4" s="1"/>
  <c r="R146" i="4" s="1"/>
  <c r="Q145" i="4"/>
  <c r="M145" i="4"/>
  <c r="O145" i="4" s="1"/>
  <c r="R145" i="4" s="1"/>
  <c r="Q144" i="4"/>
  <c r="T144" i="4" s="1"/>
  <c r="M144" i="4"/>
  <c r="O144" i="4" s="1"/>
  <c r="Q143" i="4"/>
  <c r="M143" i="4"/>
  <c r="O143" i="4" s="1"/>
  <c r="Q142" i="4"/>
  <c r="M142" i="4"/>
  <c r="O142" i="4" s="1"/>
  <c r="Q141" i="4"/>
  <c r="T141" i="4" s="1"/>
  <c r="M141" i="4"/>
  <c r="O141" i="4" s="1"/>
  <c r="Q140" i="4"/>
  <c r="M140" i="4"/>
  <c r="O140" i="4" s="1"/>
  <c r="R140" i="4" s="1"/>
  <c r="Q139" i="4"/>
  <c r="M139" i="4"/>
  <c r="O139" i="4" s="1"/>
  <c r="Q138" i="4"/>
  <c r="T138" i="4" s="1"/>
  <c r="M138" i="4"/>
  <c r="O138" i="4" s="1"/>
  <c r="Q137" i="4"/>
  <c r="M137" i="4"/>
  <c r="O137" i="4" s="1"/>
  <c r="R137" i="4" s="1"/>
  <c r="Q136" i="4"/>
  <c r="M136" i="4"/>
  <c r="O136" i="4" s="1"/>
  <c r="R136" i="4" s="1"/>
  <c r="Q135" i="4"/>
  <c r="T135" i="4" s="1"/>
  <c r="M135" i="4"/>
  <c r="O135" i="4" s="1"/>
  <c r="Q134" i="4"/>
  <c r="M134" i="4"/>
  <c r="O134" i="4" s="1"/>
  <c r="R134" i="4" s="1"/>
  <c r="Q133" i="4"/>
  <c r="M133" i="4"/>
  <c r="O133" i="4" s="1"/>
  <c r="R133" i="4" s="1"/>
  <c r="Q132" i="4"/>
  <c r="T132" i="4" s="1"/>
  <c r="M132" i="4"/>
  <c r="O132" i="4" s="1"/>
  <c r="Q131" i="4"/>
  <c r="M131" i="4"/>
  <c r="O131" i="4" s="1"/>
  <c r="R131" i="4" s="1"/>
  <c r="Q130" i="4"/>
  <c r="M130" i="4"/>
  <c r="O130" i="4" s="1"/>
  <c r="Q129" i="4"/>
  <c r="T129" i="4" s="1"/>
  <c r="M129" i="4"/>
  <c r="O129" i="4" s="1"/>
  <c r="Q128" i="4"/>
  <c r="M128" i="4"/>
  <c r="O128" i="4" s="1"/>
  <c r="Q127" i="4"/>
  <c r="M127" i="4"/>
  <c r="O127" i="4" s="1"/>
  <c r="R127" i="4" s="1"/>
  <c r="Q126" i="4"/>
  <c r="T126" i="4" s="1"/>
  <c r="M126" i="4"/>
  <c r="O126" i="4" s="1"/>
  <c r="Q125" i="4"/>
  <c r="M125" i="4"/>
  <c r="O125" i="4" s="1"/>
  <c r="R125" i="4" s="1"/>
  <c r="Q124" i="4"/>
  <c r="M124" i="4"/>
  <c r="O124" i="4" s="1"/>
  <c r="Q123" i="4"/>
  <c r="T123" i="4" s="1"/>
  <c r="M123" i="4"/>
  <c r="O123" i="4" s="1"/>
  <c r="Q122" i="4"/>
  <c r="M122" i="4"/>
  <c r="O122" i="4" s="1"/>
  <c r="Q121" i="4"/>
  <c r="M121" i="4"/>
  <c r="O121" i="4" s="1"/>
  <c r="Q120" i="4"/>
  <c r="T120" i="4" s="1"/>
  <c r="M120" i="4"/>
  <c r="O120" i="4" s="1"/>
  <c r="Q119" i="4"/>
  <c r="M119" i="4"/>
  <c r="O119" i="4" s="1"/>
  <c r="R119" i="4" s="1"/>
  <c r="Q118" i="4"/>
  <c r="M118" i="4"/>
  <c r="O118" i="4" s="1"/>
  <c r="Q117" i="4"/>
  <c r="T117" i="4" s="1"/>
  <c r="M117" i="4"/>
  <c r="O117" i="4" s="1"/>
  <c r="Q116" i="4"/>
  <c r="M116" i="4"/>
  <c r="O116" i="4" s="1"/>
  <c r="Q115" i="4"/>
  <c r="M115" i="4"/>
  <c r="O115" i="4" s="1"/>
  <c r="R115" i="4" s="1"/>
  <c r="Q114" i="4"/>
  <c r="T114" i="4" s="1"/>
  <c r="M114" i="4"/>
  <c r="O114" i="4" s="1"/>
  <c r="Q113" i="4"/>
  <c r="M113" i="4"/>
  <c r="O113" i="4" s="1"/>
  <c r="Q112" i="4"/>
  <c r="M112" i="4"/>
  <c r="O112" i="4" s="1"/>
  <c r="Q111" i="4"/>
  <c r="T111" i="4" s="1"/>
  <c r="M111" i="4"/>
  <c r="O111" i="4" s="1"/>
  <c r="Q110" i="4"/>
  <c r="M110" i="4"/>
  <c r="O110" i="4" s="1"/>
  <c r="Q109" i="4"/>
  <c r="M109" i="4"/>
  <c r="O109" i="4" s="1"/>
  <c r="R109" i="4" s="1"/>
  <c r="Q108" i="4"/>
  <c r="T108" i="4" s="1"/>
  <c r="M108" i="4"/>
  <c r="O108" i="4" s="1"/>
  <c r="Q107" i="4"/>
  <c r="M107" i="4"/>
  <c r="O107" i="4" s="1"/>
  <c r="Q106" i="4"/>
  <c r="M106" i="4"/>
  <c r="O106" i="4" s="1"/>
  <c r="Q105" i="4"/>
  <c r="T105" i="4" s="1"/>
  <c r="M105" i="4"/>
  <c r="O105" i="4" s="1"/>
  <c r="Q104" i="4"/>
  <c r="M104" i="4"/>
  <c r="O104" i="4" s="1"/>
  <c r="Q103" i="4"/>
  <c r="M103" i="4"/>
  <c r="O103" i="4" s="1"/>
  <c r="R103" i="4" s="1"/>
  <c r="Q102" i="4"/>
  <c r="T102" i="4" s="1"/>
  <c r="O102" i="4"/>
  <c r="M102" i="4"/>
  <c r="Q101" i="4"/>
  <c r="T101" i="4" s="1"/>
  <c r="M101" i="4"/>
  <c r="O101" i="4" s="1"/>
  <c r="Q100" i="4"/>
  <c r="M100" i="4"/>
  <c r="O100" i="4" s="1"/>
  <c r="Q99" i="4"/>
  <c r="M99" i="4"/>
  <c r="O99" i="4" s="1"/>
  <c r="Q98" i="4"/>
  <c r="M98" i="4"/>
  <c r="O98" i="4" s="1"/>
  <c r="Q97" i="4"/>
  <c r="M97" i="4"/>
  <c r="O97" i="4" s="1"/>
  <c r="Q96" i="4"/>
  <c r="M96" i="4"/>
  <c r="O96" i="4" s="1"/>
  <c r="Q95" i="4"/>
  <c r="T95" i="4" s="1"/>
  <c r="M95" i="4"/>
  <c r="O95" i="4" s="1"/>
  <c r="Q94" i="4"/>
  <c r="M94" i="4"/>
  <c r="O94" i="4" s="1"/>
  <c r="Q93" i="4"/>
  <c r="M93" i="4"/>
  <c r="O93" i="4" s="1"/>
  <c r="Q92" i="4"/>
  <c r="M92" i="4"/>
  <c r="O92" i="4" s="1"/>
  <c r="Q91" i="4"/>
  <c r="M91" i="4"/>
  <c r="O91" i="4" s="1"/>
  <c r="Q90" i="4"/>
  <c r="M90" i="4"/>
  <c r="O90" i="4" s="1"/>
  <c r="Q89" i="4"/>
  <c r="T89" i="4" s="1"/>
  <c r="M89" i="4"/>
  <c r="O89" i="4" s="1"/>
  <c r="Q88" i="4"/>
  <c r="M88" i="4"/>
  <c r="O88" i="4" s="1"/>
  <c r="Q87" i="4"/>
  <c r="M87" i="4"/>
  <c r="O87" i="4" s="1"/>
  <c r="Q86" i="4"/>
  <c r="M86" i="4"/>
  <c r="O86" i="4" s="1"/>
  <c r="Q85" i="4"/>
  <c r="M85" i="4"/>
  <c r="O85" i="4" s="1"/>
  <c r="Q84" i="4"/>
  <c r="M84" i="4"/>
  <c r="O84" i="4" s="1"/>
  <c r="Q83" i="4"/>
  <c r="T83" i="4" s="1"/>
  <c r="M83" i="4"/>
  <c r="O83" i="4" s="1"/>
  <c r="Q82" i="4"/>
  <c r="M82" i="4"/>
  <c r="O82" i="4" s="1"/>
  <c r="Q81" i="4"/>
  <c r="M81" i="4"/>
  <c r="O81" i="4" s="1"/>
  <c r="Q80" i="4"/>
  <c r="M80" i="4"/>
  <c r="O80" i="4" s="1"/>
  <c r="Q79" i="4"/>
  <c r="M79" i="4"/>
  <c r="O79" i="4" s="1"/>
  <c r="Q78" i="4"/>
  <c r="M78" i="4"/>
  <c r="O78" i="4" s="1"/>
  <c r="Q77" i="4"/>
  <c r="T77" i="4" s="1"/>
  <c r="M77" i="4"/>
  <c r="O77" i="4" s="1"/>
  <c r="Q76" i="4"/>
  <c r="M76" i="4"/>
  <c r="O76" i="4" s="1"/>
  <c r="Q75" i="4"/>
  <c r="M75" i="4"/>
  <c r="O75" i="4" s="1"/>
  <c r="Q74" i="4"/>
  <c r="M74" i="4"/>
  <c r="O74" i="4" s="1"/>
  <c r="Q73" i="4"/>
  <c r="M73" i="4"/>
  <c r="O73" i="4" s="1"/>
  <c r="Q72" i="4"/>
  <c r="M72" i="4"/>
  <c r="O72" i="4" s="1"/>
  <c r="Q71" i="4"/>
  <c r="T71" i="4" s="1"/>
  <c r="M71" i="4"/>
  <c r="O71" i="4" s="1"/>
  <c r="Q70" i="4"/>
  <c r="O70" i="4"/>
  <c r="M70" i="4"/>
  <c r="Q69" i="4"/>
  <c r="M69" i="4"/>
  <c r="O69" i="4" s="1"/>
  <c r="Q68" i="4"/>
  <c r="M68" i="4"/>
  <c r="O68" i="4" s="1"/>
  <c r="R68" i="4" s="1"/>
  <c r="Q67" i="4"/>
  <c r="T67" i="4" s="1"/>
  <c r="M67" i="4"/>
  <c r="O67" i="4" s="1"/>
  <c r="Q66" i="4"/>
  <c r="M66" i="4"/>
  <c r="O66" i="4" s="1"/>
  <c r="R66" i="4" s="1"/>
  <c r="Q65" i="4"/>
  <c r="M65" i="4"/>
  <c r="O65" i="4" s="1"/>
  <c r="R65" i="4" s="1"/>
  <c r="Q64" i="4"/>
  <c r="T64" i="4" s="1"/>
  <c r="M64" i="4"/>
  <c r="O64" i="4" s="1"/>
  <c r="Q63" i="4"/>
  <c r="M63" i="4"/>
  <c r="O63" i="4" s="1"/>
  <c r="R63" i="4" s="1"/>
  <c r="Q62" i="4"/>
  <c r="M62" i="4"/>
  <c r="O62" i="4" s="1"/>
  <c r="R62" i="4" s="1"/>
  <c r="Q61" i="4"/>
  <c r="T61" i="4" s="1"/>
  <c r="M61" i="4"/>
  <c r="O61" i="4" s="1"/>
  <c r="Q60" i="4"/>
  <c r="M60" i="4"/>
  <c r="O60" i="4" s="1"/>
  <c r="R60" i="4" s="1"/>
  <c r="Q59" i="4"/>
  <c r="M59" i="4"/>
  <c r="O59" i="4" s="1"/>
  <c r="R59" i="4" s="1"/>
  <c r="Q58" i="4"/>
  <c r="T58" i="4" s="1"/>
  <c r="M58" i="4"/>
  <c r="O58" i="4" s="1"/>
  <c r="Q57" i="4"/>
  <c r="M57" i="4"/>
  <c r="O57" i="4" s="1"/>
  <c r="R57" i="4" s="1"/>
  <c r="Q56" i="4"/>
  <c r="M56" i="4"/>
  <c r="O56" i="4" s="1"/>
  <c r="R56" i="4" s="1"/>
  <c r="Q55" i="4"/>
  <c r="T55" i="4" s="1"/>
  <c r="M55" i="4"/>
  <c r="O55" i="4" s="1"/>
  <c r="Q54" i="4"/>
  <c r="M54" i="4"/>
  <c r="O54" i="4" s="1"/>
  <c r="R54" i="4" s="1"/>
  <c r="Q53" i="4"/>
  <c r="M53" i="4"/>
  <c r="O53" i="4" s="1"/>
  <c r="R53" i="4" s="1"/>
  <c r="Q52" i="4"/>
  <c r="T52" i="4" s="1"/>
  <c r="M52" i="4"/>
  <c r="O52" i="4" s="1"/>
  <c r="Q51" i="4"/>
  <c r="M51" i="4"/>
  <c r="O51" i="4" s="1"/>
  <c r="R51" i="4" s="1"/>
  <c r="Q50" i="4"/>
  <c r="O50" i="4"/>
  <c r="M50" i="4"/>
  <c r="Q49" i="4"/>
  <c r="M49" i="4"/>
  <c r="O49" i="4" s="1"/>
  <c r="Q48" i="4"/>
  <c r="T48" i="4" s="1"/>
  <c r="M48" i="4"/>
  <c r="O48" i="4" s="1"/>
  <c r="Q47" i="4"/>
  <c r="M47" i="4"/>
  <c r="O47" i="4" s="1"/>
  <c r="Q46" i="4"/>
  <c r="M46" i="4"/>
  <c r="O46" i="4" s="1"/>
  <c r="Q45" i="4"/>
  <c r="M45" i="4"/>
  <c r="O45" i="4" s="1"/>
  <c r="Q44" i="4"/>
  <c r="M44" i="4"/>
  <c r="O44" i="4" s="1"/>
  <c r="Q43" i="4"/>
  <c r="M43" i="4"/>
  <c r="O43" i="4" s="1"/>
  <c r="Q42" i="4"/>
  <c r="T42" i="4" s="1"/>
  <c r="M42" i="4"/>
  <c r="O42" i="4" s="1"/>
  <c r="Q41" i="4"/>
  <c r="M41" i="4"/>
  <c r="O41" i="4" s="1"/>
  <c r="Q40" i="4"/>
  <c r="M40" i="4"/>
  <c r="O40" i="4" s="1"/>
  <c r="Q39" i="4"/>
  <c r="M39" i="4"/>
  <c r="O39" i="4" s="1"/>
  <c r="Q38" i="4"/>
  <c r="T38" i="4" s="1"/>
  <c r="O38" i="4"/>
  <c r="M38" i="4"/>
  <c r="Q37" i="4"/>
  <c r="M37" i="4"/>
  <c r="O37" i="4" s="1"/>
  <c r="Q36" i="4"/>
  <c r="M36" i="4"/>
  <c r="O36" i="4" s="1"/>
  <c r="R36" i="4" s="1"/>
  <c r="Q35" i="4"/>
  <c r="T35" i="4" s="1"/>
  <c r="M35" i="4"/>
  <c r="O35" i="4" s="1"/>
  <c r="Q34" i="4"/>
  <c r="M34" i="4"/>
  <c r="O34" i="4" s="1"/>
  <c r="R34" i="4" s="1"/>
  <c r="Q33" i="4"/>
  <c r="M33" i="4"/>
  <c r="O33" i="4" s="1"/>
  <c r="R33" i="4" s="1"/>
  <c r="Q32" i="4"/>
  <c r="T32" i="4" s="1"/>
  <c r="M32" i="4"/>
  <c r="O32" i="4" s="1"/>
  <c r="Q31" i="4"/>
  <c r="M31" i="4"/>
  <c r="O31" i="4" s="1"/>
  <c r="R31" i="4" s="1"/>
  <c r="Q30" i="4"/>
  <c r="M30" i="4"/>
  <c r="O30" i="4" s="1"/>
  <c r="R30" i="4" s="1"/>
  <c r="Q29" i="4"/>
  <c r="T29" i="4" s="1"/>
  <c r="M29" i="4"/>
  <c r="O29" i="4" s="1"/>
  <c r="Q28" i="4"/>
  <c r="M28" i="4"/>
  <c r="O28" i="4" s="1"/>
  <c r="R28" i="4" s="1"/>
  <c r="Q27" i="4"/>
  <c r="M27" i="4"/>
  <c r="O27" i="4" s="1"/>
  <c r="R27" i="4" s="1"/>
  <c r="Q26" i="4"/>
  <c r="T26" i="4" s="1"/>
  <c r="M26" i="4"/>
  <c r="O26" i="4" s="1"/>
  <c r="Q25" i="4"/>
  <c r="M25" i="4"/>
  <c r="O25" i="4" s="1"/>
  <c r="R25" i="4" s="1"/>
  <c r="Q24" i="4"/>
  <c r="M24" i="4"/>
  <c r="O24" i="4" s="1"/>
  <c r="R24" i="4" s="1"/>
  <c r="Q23" i="4"/>
  <c r="T23" i="4" s="1"/>
  <c r="M23" i="4"/>
  <c r="O23" i="4" s="1"/>
  <c r="Q22" i="4"/>
  <c r="M22" i="4"/>
  <c r="O22" i="4" s="1"/>
  <c r="Q21" i="4"/>
  <c r="M21" i="4"/>
  <c r="O21" i="4" s="1"/>
  <c r="Q20" i="4"/>
  <c r="T20" i="4" s="1"/>
  <c r="M20" i="4"/>
  <c r="O20" i="4" s="1"/>
  <c r="T25" i="4" l="1"/>
  <c r="T31" i="4"/>
  <c r="T37" i="4"/>
  <c r="T54" i="4"/>
  <c r="T60" i="4"/>
  <c r="T66" i="4"/>
  <c r="T107" i="4"/>
  <c r="T113" i="4"/>
  <c r="T119" i="4"/>
  <c r="T125" i="4"/>
  <c r="T131" i="4"/>
  <c r="T137" i="4"/>
  <c r="T143" i="4"/>
  <c r="T149" i="4"/>
  <c r="T155" i="4"/>
  <c r="T161" i="4"/>
  <c r="T167" i="4"/>
  <c r="T173" i="4"/>
  <c r="T179" i="4"/>
  <c r="T185" i="4"/>
  <c r="T191" i="4"/>
  <c r="T197" i="4"/>
  <c r="R26" i="4"/>
  <c r="R32" i="4"/>
  <c r="T43" i="4"/>
  <c r="T49" i="4"/>
  <c r="R55" i="4"/>
  <c r="R61" i="4"/>
  <c r="T72" i="4"/>
  <c r="T78" i="4"/>
  <c r="T84" i="4"/>
  <c r="T90" i="4"/>
  <c r="T96" i="4"/>
  <c r="R138" i="4"/>
  <c r="R144" i="4"/>
  <c r="R150" i="4"/>
  <c r="R156" i="4"/>
  <c r="R162" i="4"/>
  <c r="R168" i="4"/>
  <c r="R180" i="4"/>
  <c r="R198" i="4"/>
  <c r="T203" i="4"/>
  <c r="T209" i="4"/>
  <c r="T215" i="4"/>
  <c r="T44" i="4"/>
  <c r="T73" i="4"/>
  <c r="T204" i="4"/>
  <c r="T216" i="4"/>
  <c r="T27" i="4"/>
  <c r="T50" i="4"/>
  <c r="T62" i="4"/>
  <c r="T103" i="4"/>
  <c r="T127" i="4"/>
  <c r="T79" i="4"/>
  <c r="T85" i="4"/>
  <c r="T91" i="4"/>
  <c r="T97" i="4"/>
  <c r="T210" i="4"/>
  <c r="T21" i="4"/>
  <c r="T33" i="4"/>
  <c r="T56" i="4"/>
  <c r="T68" i="4"/>
  <c r="T109" i="4"/>
  <c r="T115" i="4"/>
  <c r="T121" i="4"/>
  <c r="T133" i="4"/>
  <c r="T139" i="4"/>
  <c r="T145" i="4"/>
  <c r="T151" i="4"/>
  <c r="T157" i="4"/>
  <c r="T163" i="4"/>
  <c r="T169" i="4"/>
  <c r="T175" i="4"/>
  <c r="T181" i="4"/>
  <c r="T187" i="4"/>
  <c r="T193" i="4"/>
  <c r="T39" i="4"/>
  <c r="T45" i="4"/>
  <c r="T74" i="4"/>
  <c r="T80" i="4"/>
  <c r="T86" i="4"/>
  <c r="T92" i="4"/>
  <c r="T98" i="4"/>
  <c r="T199" i="4"/>
  <c r="T205" i="4"/>
  <c r="T211" i="4"/>
  <c r="T217" i="4"/>
  <c r="T22" i="4"/>
  <c r="T28" i="4"/>
  <c r="T34" i="4"/>
  <c r="T51" i="4"/>
  <c r="T57" i="4"/>
  <c r="T63" i="4"/>
  <c r="T69" i="4"/>
  <c r="T104" i="4"/>
  <c r="T110" i="4"/>
  <c r="T116" i="4"/>
  <c r="T122" i="4"/>
  <c r="T128" i="4"/>
  <c r="T134" i="4"/>
  <c r="T140" i="4"/>
  <c r="T146" i="4"/>
  <c r="T152" i="4"/>
  <c r="T158" i="4"/>
  <c r="T164" i="4"/>
  <c r="T170" i="4"/>
  <c r="T176" i="4"/>
  <c r="T182" i="4"/>
  <c r="T188" i="4"/>
  <c r="T194" i="4"/>
  <c r="R29" i="4"/>
  <c r="T40" i="4"/>
  <c r="T46" i="4"/>
  <c r="R58" i="4"/>
  <c r="R64" i="4"/>
  <c r="T75" i="4"/>
  <c r="T81" i="4"/>
  <c r="T87" i="4"/>
  <c r="T93" i="4"/>
  <c r="T99" i="4"/>
  <c r="R111" i="4"/>
  <c r="R117" i="4"/>
  <c r="R123" i="4"/>
  <c r="R141" i="4"/>
  <c r="R153" i="4"/>
  <c r="R177" i="4"/>
  <c r="T200" i="4"/>
  <c r="T206" i="4"/>
  <c r="T212" i="4"/>
  <c r="T218" i="4"/>
  <c r="T41" i="4"/>
  <c r="T70" i="4"/>
  <c r="T76" i="4"/>
  <c r="T82" i="4"/>
  <c r="T88" i="4"/>
  <c r="T94" i="4"/>
  <c r="T100" i="4"/>
  <c r="T201" i="4"/>
  <c r="T207" i="4"/>
  <c r="T213" i="4"/>
  <c r="T219" i="4"/>
  <c r="T47" i="4"/>
  <c r="T24" i="4"/>
  <c r="T30" i="4"/>
  <c r="T36" i="4"/>
  <c r="T53" i="4"/>
  <c r="T59" i="4"/>
  <c r="T65" i="4"/>
  <c r="T106" i="4"/>
  <c r="T112" i="4"/>
  <c r="T118" i="4"/>
  <c r="T124" i="4"/>
  <c r="T130" i="4"/>
  <c r="T136" i="4"/>
  <c r="T142" i="4"/>
  <c r="T148" i="4"/>
  <c r="T154" i="4"/>
  <c r="T160" i="4"/>
  <c r="T166" i="4"/>
  <c r="T172" i="4"/>
  <c r="T178" i="4"/>
  <c r="T184" i="4"/>
  <c r="T190" i="4"/>
  <c r="T196" i="4"/>
  <c r="R39" i="4"/>
  <c r="R41" i="4"/>
  <c r="R43" i="4"/>
  <c r="R45" i="4"/>
  <c r="R47" i="4"/>
  <c r="R49" i="4"/>
  <c r="R70" i="4"/>
  <c r="R72" i="4"/>
  <c r="R74" i="4"/>
  <c r="R76" i="4"/>
  <c r="R78" i="4"/>
  <c r="R80" i="4"/>
  <c r="R82" i="4"/>
  <c r="R84" i="4"/>
  <c r="R86" i="4"/>
  <c r="R88" i="4"/>
  <c r="R90" i="4"/>
  <c r="R92" i="4"/>
  <c r="R94" i="4"/>
  <c r="R96" i="4"/>
  <c r="R98" i="4"/>
  <c r="R100" i="4"/>
  <c r="R209" i="4"/>
  <c r="R215" i="4"/>
  <c r="R217" i="4"/>
  <c r="R219" i="4"/>
  <c r="R38" i="4"/>
  <c r="R40" i="4"/>
  <c r="R42" i="4"/>
  <c r="R44" i="4"/>
  <c r="R46" i="4"/>
  <c r="R48" i="4"/>
  <c r="R71" i="4"/>
  <c r="R75" i="4"/>
  <c r="R77" i="4"/>
  <c r="R79" i="4"/>
  <c r="R83" i="4"/>
  <c r="R85" i="4"/>
  <c r="R87" i="4"/>
  <c r="R91" i="4"/>
  <c r="R93" i="4"/>
  <c r="R95" i="4"/>
  <c r="R99" i="4"/>
  <c r="R101" i="4"/>
  <c r="R206" i="4"/>
  <c r="R214" i="4"/>
  <c r="R216" i="4"/>
  <c r="R218" i="4"/>
  <c r="R22" i="4"/>
  <c r="R35" i="4"/>
  <c r="R37" i="4"/>
  <c r="R50" i="4"/>
  <c r="R52" i="4"/>
  <c r="R67" i="4"/>
  <c r="R69" i="4"/>
  <c r="R102" i="4"/>
  <c r="R104" i="4"/>
  <c r="R106" i="4"/>
  <c r="R108" i="4"/>
  <c r="R110" i="4"/>
  <c r="R112" i="4"/>
  <c r="R114" i="4"/>
  <c r="R116" i="4"/>
  <c r="R118" i="4"/>
  <c r="R120" i="4"/>
  <c r="R122" i="4"/>
  <c r="R124" i="4"/>
  <c r="R126" i="4"/>
  <c r="R128" i="4"/>
  <c r="R130" i="4"/>
  <c r="R132" i="4"/>
  <c r="R201" i="4"/>
  <c r="R220" i="4"/>
  <c r="R107" i="4"/>
  <c r="R73" i="4"/>
  <c r="R81" i="4"/>
  <c r="R89" i="4"/>
  <c r="R97" i="4"/>
  <c r="R105" i="4"/>
  <c r="R113" i="4"/>
  <c r="R121" i="4"/>
  <c r="R129" i="4"/>
  <c r="R142" i="4"/>
  <c r="R149" i="4"/>
  <c r="R158" i="4"/>
  <c r="R165" i="4"/>
  <c r="R174" i="4"/>
  <c r="R181" i="4"/>
  <c r="R186" i="4"/>
  <c r="R189" i="4"/>
  <c r="R194" i="4"/>
  <c r="R197" i="4"/>
  <c r="R202" i="4"/>
  <c r="R205" i="4"/>
  <c r="R210" i="4"/>
  <c r="R213" i="4"/>
  <c r="R23" i="4"/>
  <c r="R135" i="4"/>
  <c r="R184" i="4"/>
  <c r="R188" i="4"/>
  <c r="R192" i="4"/>
  <c r="R196" i="4"/>
  <c r="R200" i="4"/>
  <c r="R204" i="4"/>
  <c r="R208" i="4"/>
  <c r="R212" i="4"/>
  <c r="R21" i="4"/>
  <c r="R20" i="4"/>
  <c r="R139" i="4"/>
  <c r="R143" i="4"/>
  <c r="R147" i="4"/>
  <c r="R151" i="4"/>
  <c r="R155" i="4"/>
  <c r="R159" i="4"/>
  <c r="R163" i="4"/>
  <c r="R167" i="4"/>
  <c r="R171" i="4"/>
  <c r="R175" i="4"/>
  <c r="R179" i="4"/>
  <c r="R183" i="4"/>
  <c r="R187" i="4"/>
  <c r="R191" i="4"/>
  <c r="R195" i="4"/>
  <c r="R199" i="4"/>
  <c r="R203" i="4"/>
  <c r="R207" i="4"/>
  <c r="R211" i="4"/>
</calcChain>
</file>

<file path=xl/comments1.xml><?xml version="1.0" encoding="utf-8"?>
<comments xmlns="http://schemas.openxmlformats.org/spreadsheetml/2006/main">
  <authors>
    <author>川崎市</author>
    <author>川崎市役所</author>
  </authors>
  <commentList>
    <comment ref="C2" authorId="0" shapeId="0">
      <text>
        <r>
          <rPr>
            <sz val="11"/>
            <color indexed="81"/>
            <rFont val="ＭＳ Ｐゴシック"/>
            <family val="3"/>
            <charset val="128"/>
          </rPr>
          <t>川崎市と締結した契約書のとおり記載する。</t>
        </r>
      </text>
    </comment>
    <comment ref="C3" authorId="0" shapeId="0">
      <text>
        <r>
          <rPr>
            <sz val="11"/>
            <color indexed="81"/>
            <rFont val="ＭＳ Ｐゴシック"/>
            <family val="3"/>
            <charset val="128"/>
          </rPr>
          <t>川崎市と締結した契約書のとおり記載する。</t>
        </r>
      </text>
    </comment>
    <comment ref="O3" authorId="1" shapeId="0">
      <text>
        <r>
          <rPr>
            <sz val="11"/>
            <color indexed="81"/>
            <rFont val="ＭＳ Ｐゴシック"/>
            <family val="3"/>
            <charset val="128"/>
          </rPr>
          <t>この台帳を作成した日を記載する。
給料支給日後、すぐに作成すること。</t>
        </r>
      </text>
    </comment>
    <comment ref="C4" authorId="0" shapeId="0">
      <text>
        <r>
          <rPr>
            <sz val="11"/>
            <color indexed="81"/>
            <rFont val="ＭＳ Ｐゴシック"/>
            <family val="3"/>
            <charset val="128"/>
          </rPr>
          <t xml:space="preserve">川崎市と締結した契約書のとおり記載する。
</t>
        </r>
      </text>
    </comment>
    <comment ref="O4" authorId="1"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0" shapeId="0">
      <text>
        <r>
          <rPr>
            <sz val="11"/>
            <color indexed="81"/>
            <rFont val="ＭＳ Ｐゴシック"/>
            <family val="3"/>
            <charset val="128"/>
          </rPr>
          <t>川崎市と締結した契約書のとおり記載する。</t>
        </r>
      </text>
    </comment>
    <comment ref="C6" authorId="0" shapeId="0">
      <text>
        <r>
          <rPr>
            <sz val="11"/>
            <color indexed="81"/>
            <rFont val="ＭＳ Ｐゴシック"/>
            <family val="3"/>
            <charset val="128"/>
          </rPr>
          <t>川崎市と締結した契約書のとおり記載する。</t>
        </r>
      </text>
    </comment>
    <comment ref="C7" authorId="0" shapeId="0">
      <text>
        <r>
          <rPr>
            <sz val="11"/>
            <color indexed="81"/>
            <rFont val="ＭＳ Ｐゴシック"/>
            <family val="3"/>
            <charset val="128"/>
          </rPr>
          <t xml:space="preserve">川崎市と締結した契約書のとおり記載する。
</t>
        </r>
      </text>
    </comment>
    <comment ref="C8" authorId="0" shapeId="0">
      <text>
        <r>
          <rPr>
            <sz val="11"/>
            <color indexed="81"/>
            <rFont val="ＭＳ Ｐゴシック"/>
            <family val="3"/>
            <charset val="128"/>
          </rPr>
          <t>川崎市と締結した契約書のとおり記載する。</t>
        </r>
      </text>
    </comment>
    <comment ref="I8" authorId="1" shapeId="0">
      <text>
        <r>
          <rPr>
            <sz val="11"/>
            <color indexed="81"/>
            <rFont val="ＭＳ Ｐゴシック"/>
            <family val="3"/>
            <charset val="128"/>
          </rPr>
          <t xml:space="preserve">この台帳を作成する事業者の称号又は名称及び所在地を記載する。
</t>
        </r>
      </text>
    </comment>
    <comment ref="B11" authorId="1"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1"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1"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1" shapeId="0">
      <text>
        <r>
          <rPr>
            <sz val="12"/>
            <color indexed="81"/>
            <rFont val="ＭＳ Ｐゴシック"/>
            <family val="3"/>
            <charset val="128"/>
          </rPr>
          <t>③　対象労働者が従事した業種を「作業報酬下限額一覧」から選択し記載する。</t>
        </r>
      </text>
    </comment>
    <comment ref="E20" authorId="1" shapeId="0">
      <text>
        <r>
          <rPr>
            <sz val="12"/>
            <color indexed="81"/>
            <rFont val="ＭＳ Ｐゴシック"/>
            <family val="3"/>
            <charset val="128"/>
          </rPr>
          <t>④　月給、日給、時給、請負契約等、対象労働者の作業報酬（賃金）の支払方法を記載する。</t>
        </r>
      </text>
    </comment>
    <comment ref="F20" authorId="1"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1"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1"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1"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1"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1"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1"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1"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1"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1"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1"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1"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1" shapeId="0">
      <text>
        <r>
          <rPr>
            <sz val="9"/>
            <color indexed="81"/>
            <rFont val="ＭＳ Ｐゴシック"/>
            <family val="3"/>
            <charset val="128"/>
          </rPr>
          <t xml:space="preserve">下限額確認欄になりますので、入力不要です。（数式はいじらないでください。）
</t>
        </r>
      </text>
    </comment>
  </commentList>
</comments>
</file>

<file path=xl/comments2.xml><?xml version="1.0" encoding="utf-8"?>
<comments xmlns="http://schemas.openxmlformats.org/spreadsheetml/2006/main">
  <authors>
    <author>川崎市役所</author>
    <author>川崎市</author>
  </authors>
  <commentList>
    <comment ref="E1" authorId="0" shapeId="0">
      <text>
        <r>
          <rPr>
            <b/>
            <sz val="16"/>
            <color indexed="10"/>
            <rFont val="ＭＳ Ｐゴシック"/>
            <family val="3"/>
            <charset val="128"/>
          </rPr>
          <t>台帳（記入例）及びコメントの記載事項等を参考に作成すること。</t>
        </r>
        <r>
          <rPr>
            <sz val="16"/>
            <color indexed="81"/>
            <rFont val="ＭＳ Ｐゴシック"/>
            <family val="3"/>
            <charset val="128"/>
          </rPr>
          <t xml:space="preserve">
</t>
        </r>
      </text>
    </comment>
    <comment ref="C2" authorId="1" shapeId="0">
      <text>
        <r>
          <rPr>
            <sz val="11"/>
            <color indexed="81"/>
            <rFont val="ＭＳ Ｐゴシック"/>
            <family val="3"/>
            <charset val="128"/>
          </rPr>
          <t>川崎市と締結した契約書のとおり記載する。</t>
        </r>
      </text>
    </comment>
    <comment ref="C3" authorId="1" shapeId="0">
      <text>
        <r>
          <rPr>
            <sz val="11"/>
            <color indexed="81"/>
            <rFont val="ＭＳ Ｐゴシック"/>
            <family val="3"/>
            <charset val="128"/>
          </rPr>
          <t>川崎市と締結した契約書のとおり記載する。</t>
        </r>
      </text>
    </comment>
    <comment ref="O3" authorId="0" shapeId="0">
      <text>
        <r>
          <rPr>
            <sz val="11"/>
            <color indexed="81"/>
            <rFont val="ＭＳ Ｐゴシック"/>
            <family val="3"/>
            <charset val="128"/>
          </rPr>
          <t>この台帳を作成した日を記載する。
給料支給日後、すぐに作成すること。</t>
        </r>
      </text>
    </comment>
    <comment ref="C4" authorId="1" shapeId="0">
      <text>
        <r>
          <rPr>
            <sz val="11"/>
            <color indexed="81"/>
            <rFont val="ＭＳ Ｐゴシック"/>
            <family val="3"/>
            <charset val="128"/>
          </rPr>
          <t xml:space="preserve">川崎市と締結した契約書のとおり記載する。
</t>
        </r>
      </text>
    </comment>
    <comment ref="O4" authorId="0"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1" shapeId="0">
      <text>
        <r>
          <rPr>
            <sz val="11"/>
            <color indexed="81"/>
            <rFont val="ＭＳ Ｐゴシック"/>
            <family val="3"/>
            <charset val="128"/>
          </rPr>
          <t>川崎市と締結した契約書のとおり記載する。</t>
        </r>
      </text>
    </comment>
    <comment ref="C6" authorId="1" shapeId="0">
      <text>
        <r>
          <rPr>
            <sz val="11"/>
            <color indexed="81"/>
            <rFont val="ＭＳ Ｐゴシック"/>
            <family val="3"/>
            <charset val="128"/>
          </rPr>
          <t>川崎市と締結した契約書のとおり記載する。</t>
        </r>
      </text>
    </comment>
    <comment ref="C7" authorId="1" shapeId="0">
      <text>
        <r>
          <rPr>
            <sz val="11"/>
            <color indexed="81"/>
            <rFont val="ＭＳ Ｐゴシック"/>
            <family val="3"/>
            <charset val="128"/>
          </rPr>
          <t xml:space="preserve">川崎市と締結した契約書のとおり記載する。
</t>
        </r>
      </text>
    </comment>
    <comment ref="C8" authorId="1" shapeId="0">
      <text>
        <r>
          <rPr>
            <sz val="11"/>
            <color indexed="81"/>
            <rFont val="ＭＳ Ｐゴシック"/>
            <family val="3"/>
            <charset val="128"/>
          </rPr>
          <t>川崎市と締結した契約書のとおり記載する。</t>
        </r>
      </text>
    </comment>
    <comment ref="I8" authorId="0" shapeId="0">
      <text>
        <r>
          <rPr>
            <sz val="11"/>
            <color indexed="81"/>
            <rFont val="ＭＳ Ｐゴシック"/>
            <family val="3"/>
            <charset val="128"/>
          </rPr>
          <t xml:space="preserve">この台帳を作成する事業者の称号又は名称及び所在地を記載する。
</t>
        </r>
      </text>
    </comment>
    <comment ref="B11" authorId="0"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0"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0"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0" shapeId="0">
      <text>
        <r>
          <rPr>
            <sz val="12"/>
            <color indexed="81"/>
            <rFont val="ＭＳ Ｐゴシック"/>
            <family val="3"/>
            <charset val="128"/>
          </rPr>
          <t>③　対象労働者が従事した業種を「作業報酬下限額一覧」から選択し記載する。</t>
        </r>
      </text>
    </comment>
    <comment ref="E20" authorId="0" shapeId="0">
      <text>
        <r>
          <rPr>
            <sz val="12"/>
            <color indexed="81"/>
            <rFont val="ＭＳ Ｐゴシック"/>
            <family val="3"/>
            <charset val="128"/>
          </rPr>
          <t>④　月給、日給、時給、請負契約等、対象労働者の作業報酬（賃金）の支払方法を記載する。</t>
        </r>
      </text>
    </comment>
    <comment ref="F20" authorId="0"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0"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0"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0"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0"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0"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0"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0"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0"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0"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0"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0"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0" shapeId="0">
      <text>
        <r>
          <rPr>
            <sz val="9"/>
            <color indexed="81"/>
            <rFont val="ＭＳ Ｐゴシック"/>
            <family val="3"/>
            <charset val="128"/>
          </rPr>
          <t xml:space="preserve">下限額確認欄になりますので、入力不要です。（数式はいじらないでください。）
</t>
        </r>
      </text>
    </comment>
  </commentList>
</comments>
</file>

<file path=xl/sharedStrings.xml><?xml version="1.0" encoding="utf-8"?>
<sst xmlns="http://schemas.openxmlformats.org/spreadsheetml/2006/main" count="264" uniqueCount="143">
  <si>
    <t>労働者氏名</t>
    <rPh sb="0" eb="3">
      <t>ロウドウシャ</t>
    </rPh>
    <rPh sb="3" eb="5">
      <t>シメイ</t>
    </rPh>
    <phoneticPr fontId="1"/>
  </si>
  <si>
    <t>従事業種</t>
    <rPh sb="0" eb="2">
      <t>ジュウジ</t>
    </rPh>
    <rPh sb="2" eb="4">
      <t>ギョウシュ</t>
    </rPh>
    <phoneticPr fontId="1"/>
  </si>
  <si>
    <t>支払形態</t>
    <rPh sb="0" eb="2">
      <t>シハラ</t>
    </rPh>
    <rPh sb="2" eb="4">
      <t>ケイタイ</t>
    </rPh>
    <phoneticPr fontId="1"/>
  </si>
  <si>
    <t>労働日数</t>
    <rPh sb="0" eb="2">
      <t>ロウドウ</t>
    </rPh>
    <rPh sb="2" eb="4">
      <t>ニッスウ</t>
    </rPh>
    <phoneticPr fontId="1"/>
  </si>
  <si>
    <t>月給</t>
    <rPh sb="0" eb="2">
      <t>ゲッキュウ</t>
    </rPh>
    <phoneticPr fontId="1"/>
  </si>
  <si>
    <t>履行場所</t>
    <rPh sb="0" eb="2">
      <t>リコウ</t>
    </rPh>
    <rPh sb="2" eb="4">
      <t>バショ</t>
    </rPh>
    <phoneticPr fontId="1"/>
  </si>
  <si>
    <t>代表者名</t>
    <rPh sb="0" eb="2">
      <t>ダイヒョウ</t>
    </rPh>
    <rPh sb="2" eb="3">
      <t>シャ</t>
    </rPh>
    <rPh sb="3" eb="4">
      <t>メイ</t>
    </rPh>
    <phoneticPr fontId="1"/>
  </si>
  <si>
    <t>作成日</t>
    <rPh sb="0" eb="3">
      <t>サクセイビ</t>
    </rPh>
    <phoneticPr fontId="1"/>
  </si>
  <si>
    <t>所属部署名</t>
    <rPh sb="0" eb="2">
      <t>ショゾク</t>
    </rPh>
    <rPh sb="2" eb="3">
      <t>ブ</t>
    </rPh>
    <rPh sb="3" eb="5">
      <t>ショメイ</t>
    </rPh>
    <phoneticPr fontId="1"/>
  </si>
  <si>
    <t>電話番号</t>
    <rPh sb="0" eb="2">
      <t>デンワ</t>
    </rPh>
    <rPh sb="2" eb="4">
      <t>バンゴウ</t>
    </rPh>
    <phoneticPr fontId="1"/>
  </si>
  <si>
    <t>ＦＡＸ番号</t>
    <rPh sb="3" eb="5">
      <t>バンゴウ</t>
    </rPh>
    <phoneticPr fontId="1"/>
  </si>
  <si>
    <t>備考欄</t>
    <rPh sb="0" eb="2">
      <t>ビコウ</t>
    </rPh>
    <rPh sb="2" eb="3">
      <t>ラン</t>
    </rPh>
    <phoneticPr fontId="1"/>
  </si>
  <si>
    <t>○○小学校改築工事</t>
    <rPh sb="2" eb="5">
      <t>ショウガッコウ</t>
    </rPh>
    <rPh sb="5" eb="7">
      <t>カイチク</t>
    </rPh>
    <rPh sb="7" eb="9">
      <t>コウジ</t>
    </rPh>
    <phoneticPr fontId="1"/>
  </si>
  <si>
    <t>川崎市川崎区○○１０番地</t>
    <rPh sb="0" eb="3">
      <t>カワサキシ</t>
    </rPh>
    <rPh sb="3" eb="6">
      <t>カワサキク</t>
    </rPh>
    <rPh sb="10" eb="12">
      <t>バンチ</t>
    </rPh>
    <phoneticPr fontId="1"/>
  </si>
  <si>
    <t>△△建設　株式会社</t>
    <rPh sb="2" eb="4">
      <t>ケンセツ</t>
    </rPh>
    <rPh sb="5" eb="9">
      <t>カブ</t>
    </rPh>
    <phoneticPr fontId="1"/>
  </si>
  <si>
    <t>特別教室内装工事</t>
    <rPh sb="0" eb="2">
      <t>トクベツ</t>
    </rPh>
    <rPh sb="2" eb="4">
      <t>キョウシツ</t>
    </rPh>
    <rPh sb="4" eb="6">
      <t>ナイソウ</t>
    </rPh>
    <rPh sb="6" eb="8">
      <t>コウジ</t>
    </rPh>
    <phoneticPr fontId="1"/>
  </si>
  <si>
    <t>b</t>
    <phoneticPr fontId="1"/>
  </si>
  <si>
    <t>d</t>
    <phoneticPr fontId="1"/>
  </si>
  <si>
    <t>e</t>
    <phoneticPr fontId="1"/>
  </si>
  <si>
    <t>i</t>
    <phoneticPr fontId="1"/>
  </si>
  <si>
    <t>j</t>
    <phoneticPr fontId="1"/>
  </si>
  <si>
    <t>k</t>
    <phoneticPr fontId="1"/>
  </si>
  <si>
    <t>100%</t>
    <phoneticPr fontId="1"/>
  </si>
  <si>
    <t>25%</t>
    <phoneticPr fontId="1"/>
  </si>
  <si>
    <t>35%</t>
    <phoneticPr fontId="1"/>
  </si>
  <si>
    <t>作業報酬下限額</t>
    <rPh sb="0" eb="7">
      <t>サギョウホウシュウカゲンガク</t>
    </rPh>
    <phoneticPr fontId="1"/>
  </si>
  <si>
    <t>基準額</t>
    <rPh sb="0" eb="2">
      <t>キジュン</t>
    </rPh>
    <rPh sb="2" eb="3">
      <t>ガク</t>
    </rPh>
    <phoneticPr fontId="1"/>
  </si>
  <si>
    <t>特定契約に係る労働に従事した時間</t>
    <rPh sb="0" eb="2">
      <t>トクテイ</t>
    </rPh>
    <rPh sb="2" eb="4">
      <t>ケイヤク</t>
    </rPh>
    <rPh sb="5" eb="6">
      <t>カカ</t>
    </rPh>
    <rPh sb="7" eb="9">
      <t>ロウドウ</t>
    </rPh>
    <rPh sb="10" eb="12">
      <t>ジュウジ</t>
    </rPh>
    <rPh sb="14" eb="16">
      <t>ジカン</t>
    </rPh>
    <phoneticPr fontId="1"/>
  </si>
  <si>
    <t>作業報酬の額</t>
    <rPh sb="0" eb="2">
      <t>サギョウ</t>
    </rPh>
    <rPh sb="2" eb="4">
      <t>ホウシュウ</t>
    </rPh>
    <rPh sb="5" eb="6">
      <t>ガク</t>
    </rPh>
    <phoneticPr fontId="1"/>
  </si>
  <si>
    <t>契約の名称</t>
    <rPh sb="0" eb="2">
      <t>ケイヤク</t>
    </rPh>
    <rPh sb="3" eb="5">
      <t>メイショウ</t>
    </rPh>
    <phoneticPr fontId="1"/>
  </si>
  <si>
    <t>受注者の商号又は名称</t>
    <rPh sb="0" eb="3">
      <t>ジュチュウシャ</t>
    </rPh>
    <rPh sb="4" eb="6">
      <t>ショウゴウ</t>
    </rPh>
    <rPh sb="6" eb="7">
      <t>マタ</t>
    </rPh>
    <rPh sb="8" eb="10">
      <t>メイショウ</t>
    </rPh>
    <phoneticPr fontId="1"/>
  </si>
  <si>
    <t>住所又は所在地</t>
    <rPh sb="0" eb="2">
      <t>ジュウショ</t>
    </rPh>
    <rPh sb="2" eb="3">
      <t>マタ</t>
    </rPh>
    <rPh sb="4" eb="7">
      <t>ショザイチ</t>
    </rPh>
    <phoneticPr fontId="1"/>
  </si>
  <si>
    <t>受注者の担当者名</t>
    <rPh sb="0" eb="3">
      <t>ジュチュウシャ</t>
    </rPh>
    <rPh sb="4" eb="6">
      <t>タントウ</t>
    </rPh>
    <rPh sb="6" eb="7">
      <t>シャ</t>
    </rPh>
    <rPh sb="7" eb="8">
      <t>メイ</t>
    </rPh>
    <phoneticPr fontId="1"/>
  </si>
  <si>
    <t>業務名（※下請業者の場合）</t>
    <rPh sb="0" eb="3">
      <t>ギョウムメイ</t>
    </rPh>
    <rPh sb="5" eb="7">
      <t>シタウケ</t>
    </rPh>
    <rPh sb="7" eb="9">
      <t>ギョウシャ</t>
    </rPh>
    <rPh sb="10" eb="12">
      <t>バアイ</t>
    </rPh>
    <phoneticPr fontId="1"/>
  </si>
  <si>
    <t>下請業者の商号又は名称</t>
    <rPh sb="0" eb="2">
      <t>シタウケ</t>
    </rPh>
    <rPh sb="2" eb="4">
      <t>ギョウシャ</t>
    </rPh>
    <rPh sb="5" eb="7">
      <t>ショウゴウ</t>
    </rPh>
    <rPh sb="7" eb="8">
      <t>マタ</t>
    </rPh>
    <rPh sb="9" eb="11">
      <t>メイショウ</t>
    </rPh>
    <phoneticPr fontId="1"/>
  </si>
  <si>
    <t>下請業者の住所又は所在地</t>
    <rPh sb="0" eb="2">
      <t>シタウケ</t>
    </rPh>
    <rPh sb="2" eb="4">
      <t>ギョウシャ</t>
    </rPh>
    <rPh sb="5" eb="7">
      <t>ジュウショ</t>
    </rPh>
    <rPh sb="7" eb="8">
      <t>マタ</t>
    </rPh>
    <rPh sb="9" eb="12">
      <t>ショザイチ</t>
    </rPh>
    <phoneticPr fontId="1"/>
  </si>
  <si>
    <t>川崎市中原区○○３－１０－５</t>
    <rPh sb="0" eb="3">
      <t>カワサキシ</t>
    </rPh>
    <rPh sb="3" eb="6">
      <t>ナカハラク</t>
    </rPh>
    <phoneticPr fontId="1"/>
  </si>
  <si>
    <t>総務課</t>
    <rPh sb="0" eb="3">
      <t>ソウムカ</t>
    </rPh>
    <phoneticPr fontId="1"/>
  </si>
  <si>
    <t>□×建設　株式会社</t>
    <rPh sb="2" eb="4">
      <t>ケンセツ</t>
    </rPh>
    <rPh sb="5" eb="9">
      <t>カブ</t>
    </rPh>
    <phoneticPr fontId="1"/>
  </si>
  <si>
    <t>川崎市高津区××１００番地</t>
    <rPh sb="0" eb="3">
      <t>カワサキシ</t>
    </rPh>
    <rPh sb="3" eb="6">
      <t>タカツク</t>
    </rPh>
    <rPh sb="11" eb="13">
      <t>バンチ</t>
    </rPh>
    <phoneticPr fontId="1"/>
  </si>
  <si>
    <t>総務部経理課</t>
    <rPh sb="0" eb="2">
      <t>ソウム</t>
    </rPh>
    <rPh sb="2" eb="3">
      <t>ブ</t>
    </rPh>
    <rPh sb="3" eb="6">
      <t>ケイリカ</t>
    </rPh>
    <phoneticPr fontId="1"/>
  </si>
  <si>
    <t>作業報酬計算期間</t>
    <rPh sb="0" eb="2">
      <t>サギョウ</t>
    </rPh>
    <rPh sb="2" eb="4">
      <t>ホウシュウ</t>
    </rPh>
    <rPh sb="4" eb="6">
      <t>ケイサン</t>
    </rPh>
    <rPh sb="6" eb="8">
      <t>キカン</t>
    </rPh>
    <phoneticPr fontId="1"/>
  </si>
  <si>
    <t>作業報酬計算期間の賃金等支払日（作業報酬の支払われるべき日）</t>
    <rPh sb="0" eb="2">
      <t>サギョウ</t>
    </rPh>
    <rPh sb="2" eb="4">
      <t>ホウシュウ</t>
    </rPh>
    <rPh sb="4" eb="6">
      <t>ケイサン</t>
    </rPh>
    <rPh sb="6" eb="8">
      <t>キカン</t>
    </rPh>
    <rPh sb="9" eb="11">
      <t>チンギン</t>
    </rPh>
    <rPh sb="11" eb="12">
      <t>トウ</t>
    </rPh>
    <rPh sb="12" eb="15">
      <t>シハライビ</t>
    </rPh>
    <rPh sb="16" eb="18">
      <t>サギョウ</t>
    </rPh>
    <rPh sb="18" eb="20">
      <t>ホウシュウ</t>
    </rPh>
    <rPh sb="21" eb="23">
      <t>シハラ</t>
    </rPh>
    <rPh sb="28" eb="29">
      <t>ヒ</t>
    </rPh>
    <phoneticPr fontId="1"/>
  </si>
  <si>
    <t>までの分</t>
    <rPh sb="3" eb="4">
      <t>ブン</t>
    </rPh>
    <phoneticPr fontId="1"/>
  </si>
  <si>
    <t>高津　四郎</t>
    <rPh sb="0" eb="2">
      <t>タカツ</t>
    </rPh>
    <rPh sb="3" eb="5">
      <t>シロウ</t>
    </rPh>
    <phoneticPr fontId="1"/>
  </si>
  <si>
    <t>麻生　六郎</t>
    <rPh sb="0" eb="2">
      <t>アサオ</t>
    </rPh>
    <rPh sb="3" eb="5">
      <t>ロクロウ</t>
    </rPh>
    <phoneticPr fontId="1"/>
  </si>
  <si>
    <t>多摩　五郎</t>
    <rPh sb="0" eb="2">
      <t>タマ</t>
    </rPh>
    <rPh sb="3" eb="5">
      <t>ゴロウ</t>
    </rPh>
    <phoneticPr fontId="1"/>
  </si>
  <si>
    <t>川崎　一郎</t>
    <rPh sb="0" eb="2">
      <t>カワサキ</t>
    </rPh>
    <rPh sb="3" eb="5">
      <t>イチロウ</t>
    </rPh>
    <phoneticPr fontId="1"/>
  </si>
  <si>
    <t>所定労働時間内の総労働時間（特定契約以外に係る部分も含む）</t>
    <rPh sb="0" eb="2">
      <t>ショテイ</t>
    </rPh>
    <rPh sb="2" eb="4">
      <t>ロウドウ</t>
    </rPh>
    <rPh sb="4" eb="6">
      <t>ジカン</t>
    </rPh>
    <rPh sb="6" eb="7">
      <t>ナイ</t>
    </rPh>
    <rPh sb="8" eb="9">
      <t>ソウ</t>
    </rPh>
    <rPh sb="9" eb="11">
      <t>ロウドウ</t>
    </rPh>
    <rPh sb="11" eb="13">
      <t>ジカン</t>
    </rPh>
    <rPh sb="14" eb="16">
      <t>トクテイ</t>
    </rPh>
    <rPh sb="16" eb="18">
      <t>ケイヤク</t>
    </rPh>
    <rPh sb="18" eb="20">
      <t>イガイ</t>
    </rPh>
    <rPh sb="21" eb="22">
      <t>カカ</t>
    </rPh>
    <rPh sb="23" eb="25">
      <t>ブブン</t>
    </rPh>
    <rPh sb="26" eb="27">
      <t>フク</t>
    </rPh>
    <phoneticPr fontId="1"/>
  </si>
  <si>
    <t>所定労働時間内の特定契約に従事した時間</t>
    <rPh sb="0" eb="2">
      <t>ショテイ</t>
    </rPh>
    <rPh sb="2" eb="4">
      <t>ロウドウ</t>
    </rPh>
    <rPh sb="4" eb="6">
      <t>ジカン</t>
    </rPh>
    <rPh sb="6" eb="7">
      <t>ナイ</t>
    </rPh>
    <rPh sb="8" eb="10">
      <t>トクテイ</t>
    </rPh>
    <rPh sb="10" eb="12">
      <t>ケイヤク</t>
    </rPh>
    <rPh sb="13" eb="15">
      <t>ジュウジ</t>
    </rPh>
    <rPh sb="17" eb="19">
      <t>ジカン</t>
    </rPh>
    <phoneticPr fontId="1"/>
  </si>
  <si>
    <t>a</t>
    <phoneticPr fontId="1"/>
  </si>
  <si>
    <t>c</t>
    <phoneticPr fontId="1"/>
  </si>
  <si>
    <t>f</t>
    <phoneticPr fontId="1"/>
  </si>
  <si>
    <t>g</t>
    <phoneticPr fontId="1"/>
  </si>
  <si>
    <t>h</t>
    <phoneticPr fontId="1"/>
  </si>
  <si>
    <t>割増時間数</t>
    <rPh sb="0" eb="2">
      <t>ワリマ</t>
    </rPh>
    <rPh sb="2" eb="5">
      <t>ジカンスウ</t>
    </rPh>
    <phoneticPr fontId="1"/>
  </si>
  <si>
    <t>総労働時間数</t>
    <rPh sb="0" eb="1">
      <t>ソウ</t>
    </rPh>
    <rPh sb="1" eb="3">
      <t>ロウドウ</t>
    </rPh>
    <rPh sb="3" eb="6">
      <t>ジカンスウ</t>
    </rPh>
    <phoneticPr fontId="1"/>
  </si>
  <si>
    <t>時間外労働時間数</t>
    <rPh sb="0" eb="3">
      <t>ジカンガイ</t>
    </rPh>
    <rPh sb="3" eb="5">
      <t>ロウドウ</t>
    </rPh>
    <rPh sb="5" eb="7">
      <t>ジカン</t>
    </rPh>
    <rPh sb="7" eb="8">
      <t>スウ</t>
    </rPh>
    <phoneticPr fontId="1"/>
  </si>
  <si>
    <t>休日労働時間数</t>
    <rPh sb="0" eb="2">
      <t>キュウジツ</t>
    </rPh>
    <rPh sb="2" eb="4">
      <t>ロウドウ</t>
    </rPh>
    <rPh sb="4" eb="7">
      <t>ジカンスウ</t>
    </rPh>
    <phoneticPr fontId="1"/>
  </si>
  <si>
    <t>深夜労働時間数</t>
    <rPh sb="0" eb="2">
      <t>シンヤ</t>
    </rPh>
    <rPh sb="2" eb="4">
      <t>ロウドウ</t>
    </rPh>
    <rPh sb="4" eb="7">
      <t>ジカンスウ</t>
    </rPh>
    <phoneticPr fontId="1"/>
  </si>
  <si>
    <t>算定する労働時間数</t>
    <rPh sb="0" eb="2">
      <t>サンテイ</t>
    </rPh>
    <rPh sb="4" eb="6">
      <t>ロウドウ</t>
    </rPh>
    <rPh sb="6" eb="9">
      <t>ジカンスウ</t>
    </rPh>
    <phoneticPr fontId="1"/>
  </si>
  <si>
    <t>支払われた賃金等のうち作業報酬に算定する額</t>
    <rPh sb="0" eb="2">
      <t>シハラ</t>
    </rPh>
    <rPh sb="5" eb="7">
      <t>チンギン</t>
    </rPh>
    <rPh sb="7" eb="8">
      <t>ナド</t>
    </rPh>
    <rPh sb="11" eb="13">
      <t>サギョウ</t>
    </rPh>
    <rPh sb="13" eb="15">
      <t>ホウシュウ</t>
    </rPh>
    <rPh sb="16" eb="18">
      <t>サンテイ</t>
    </rPh>
    <rPh sb="20" eb="21">
      <t>ガク</t>
    </rPh>
    <phoneticPr fontId="1"/>
  </si>
  <si>
    <t>g*h</t>
    <phoneticPr fontId="1"/>
  </si>
  <si>
    <t>j*b/a</t>
    <phoneticPr fontId="1"/>
  </si>
  <si>
    <t>本台帳の問合せに回答できる方の名前（下請業者の場合のみ記入）</t>
    <rPh sb="0" eb="1">
      <t>ホン</t>
    </rPh>
    <rPh sb="1" eb="3">
      <t>ダイチョウ</t>
    </rPh>
    <rPh sb="4" eb="6">
      <t>トイアワ</t>
    </rPh>
    <rPh sb="8" eb="10">
      <t>カイトウ</t>
    </rPh>
    <rPh sb="13" eb="14">
      <t>カタ</t>
    </rPh>
    <rPh sb="15" eb="17">
      <t>ナマエ</t>
    </rPh>
    <rPh sb="18" eb="20">
      <t>シタウケ</t>
    </rPh>
    <rPh sb="20" eb="22">
      <t>ギョウシャ</t>
    </rPh>
    <rPh sb="23" eb="25">
      <t>バアイ</t>
    </rPh>
    <rPh sb="27" eb="29">
      <t>キニュウ</t>
    </rPh>
    <phoneticPr fontId="1"/>
  </si>
  <si>
    <t>所属部署名（下請業者の方場合のみ記入）</t>
    <rPh sb="0" eb="2">
      <t>ショゾク</t>
    </rPh>
    <rPh sb="2" eb="3">
      <t>ブ</t>
    </rPh>
    <rPh sb="3" eb="5">
      <t>ショメイ</t>
    </rPh>
    <rPh sb="6" eb="8">
      <t>シタウケ</t>
    </rPh>
    <rPh sb="8" eb="10">
      <t>ギョウシャ</t>
    </rPh>
    <rPh sb="11" eb="12">
      <t>カタ</t>
    </rPh>
    <rPh sb="12" eb="14">
      <t>バアイ</t>
    </rPh>
    <rPh sb="16" eb="18">
      <t>キニュウ</t>
    </rPh>
    <phoneticPr fontId="1"/>
  </si>
  <si>
    <t>電話番号（下請業者の方場合のみ記入）</t>
    <rPh sb="0" eb="2">
      <t>デンワ</t>
    </rPh>
    <rPh sb="2" eb="4">
      <t>バンゴウ</t>
    </rPh>
    <phoneticPr fontId="1"/>
  </si>
  <si>
    <t>ＦＡＸ番号（下請業者の方場合のみ記入）</t>
    <rPh sb="3" eb="5">
      <t>バンゴウ</t>
    </rPh>
    <phoneticPr fontId="1"/>
  </si>
  <si>
    <t>から</t>
    <phoneticPr fontId="1"/>
  </si>
  <si>
    <t>第１号様式*</t>
    <rPh sb="0" eb="1">
      <t>ダイ</t>
    </rPh>
    <rPh sb="2" eb="3">
      <t>ゴウ</t>
    </rPh>
    <rPh sb="3" eb="5">
      <t>ヨウシキ</t>
    </rPh>
    <phoneticPr fontId="1"/>
  </si>
  <si>
    <t>職種</t>
    <rPh sb="0" eb="2">
      <t>ショクシュ</t>
    </rPh>
    <phoneticPr fontId="1"/>
  </si>
  <si>
    <t>単価</t>
    <rPh sb="0" eb="2">
      <t>タンカ</t>
    </rPh>
    <phoneticPr fontId="1"/>
  </si>
  <si>
    <t>特殊作業員</t>
  </si>
  <si>
    <t>普通作業員</t>
  </si>
  <si>
    <t>軽作業員</t>
  </si>
  <si>
    <t>造園工</t>
  </si>
  <si>
    <t>とび工</t>
  </si>
  <si>
    <t>鉄筋工</t>
  </si>
  <si>
    <t>鉄骨工</t>
  </si>
  <si>
    <t>塗装工</t>
  </si>
  <si>
    <t>溶接工（機械工）</t>
    <rPh sb="4" eb="6">
      <t>キカイ</t>
    </rPh>
    <rPh sb="6" eb="7">
      <t>コウ</t>
    </rPh>
    <phoneticPr fontId="2"/>
  </si>
  <si>
    <t>運転手（特殊）</t>
  </si>
  <si>
    <t>潜かん工</t>
  </si>
  <si>
    <t>潜かん世話役</t>
  </si>
  <si>
    <t>さく岩工</t>
  </si>
  <si>
    <t>トンネル特殊工</t>
  </si>
  <si>
    <t>橋りょう特殊工</t>
  </si>
  <si>
    <t>橋りょう塗装工</t>
  </si>
  <si>
    <t>土木一般世話役</t>
  </si>
  <si>
    <t>潜水士</t>
  </si>
  <si>
    <t>潜水連絡員</t>
  </si>
  <si>
    <t>潜水送気員</t>
  </si>
  <si>
    <t>山林砂防工</t>
  </si>
  <si>
    <t>型わく工</t>
  </si>
  <si>
    <t>大工</t>
  </si>
  <si>
    <t>左官</t>
  </si>
  <si>
    <t>はつり工</t>
  </si>
  <si>
    <t>板金工</t>
  </si>
  <si>
    <t>サッシ工</t>
  </si>
  <si>
    <t>内装工</t>
  </si>
  <si>
    <t>ガラス工</t>
  </si>
  <si>
    <t>建具工</t>
  </si>
  <si>
    <t>ダクト工</t>
  </si>
  <si>
    <t>保温工</t>
  </si>
  <si>
    <t>設備機械工</t>
  </si>
  <si>
    <t>交通誘導警備員Ａ</t>
    <rPh sb="4" eb="6">
      <t>ケイビ</t>
    </rPh>
    <phoneticPr fontId="2"/>
  </si>
  <si>
    <t>交通誘導警備員Ｂ</t>
    <rPh sb="4" eb="6">
      <t>ケイビ</t>
    </rPh>
    <phoneticPr fontId="2"/>
  </si>
  <si>
    <t>電気通信技術者</t>
    <rPh sb="0" eb="2">
      <t>デンキ</t>
    </rPh>
    <rPh sb="2" eb="4">
      <t>ツウシン</t>
    </rPh>
    <rPh sb="4" eb="7">
      <t>ギジュツシャ</t>
    </rPh>
    <phoneticPr fontId="2"/>
  </si>
  <si>
    <t>電気通信技術員</t>
    <rPh sb="0" eb="2">
      <t>デンキ</t>
    </rPh>
    <rPh sb="2" eb="4">
      <t>ツウシン</t>
    </rPh>
    <rPh sb="4" eb="7">
      <t>ギジュツイン</t>
    </rPh>
    <phoneticPr fontId="2"/>
  </si>
  <si>
    <t>機械設備製作工</t>
    <rPh sb="0" eb="2">
      <t>キカイ</t>
    </rPh>
    <rPh sb="2" eb="4">
      <t>セツビ</t>
    </rPh>
    <rPh sb="4" eb="6">
      <t>セイサク</t>
    </rPh>
    <rPh sb="6" eb="7">
      <t>コウ</t>
    </rPh>
    <phoneticPr fontId="2"/>
  </si>
  <si>
    <t>機械設備据付工</t>
    <rPh sb="0" eb="2">
      <t>キカイ</t>
    </rPh>
    <rPh sb="2" eb="4">
      <t>セツビ</t>
    </rPh>
    <rPh sb="4" eb="6">
      <t>スエツケ</t>
    </rPh>
    <rPh sb="6" eb="7">
      <t>コウ</t>
    </rPh>
    <phoneticPr fontId="2"/>
  </si>
  <si>
    <t>（ｂ＋ｄ＋ｅ自動計算）</t>
    <rPh sb="6" eb="8">
      <t>ジドウ</t>
    </rPh>
    <rPh sb="8" eb="10">
      <t>ケイサン</t>
    </rPh>
    <phoneticPr fontId="1"/>
  </si>
  <si>
    <t>（プルダウンから選択）</t>
    <rPh sb="8" eb="10">
      <t>センタク</t>
    </rPh>
    <phoneticPr fontId="1"/>
  </si>
  <si>
    <t>（従事業種を入力すると自動表示）</t>
    <rPh sb="1" eb="3">
      <t>ジュウジ</t>
    </rPh>
    <rPh sb="3" eb="5">
      <t>ギョウシュ</t>
    </rPh>
    <rPh sb="6" eb="8">
      <t>ニュウリョク</t>
    </rPh>
    <rPh sb="11" eb="13">
      <t>ジドウ</t>
    </rPh>
    <rPh sb="13" eb="15">
      <t>ヒョウジ</t>
    </rPh>
    <phoneticPr fontId="1"/>
  </si>
  <si>
    <t>０４４－０００－００００</t>
  </si>
  <si>
    <t>０４４－１１１－１１１１</t>
  </si>
  <si>
    <t>０４４－１１１－２２２２</t>
  </si>
  <si>
    <t>履行期限または履行期間</t>
    <rPh sb="7" eb="9">
      <t>リコウ</t>
    </rPh>
    <rPh sb="9" eb="11">
      <t>キカン</t>
    </rPh>
    <phoneticPr fontId="1"/>
  </si>
  <si>
    <t>川崎　二郎</t>
    <rPh sb="0" eb="2">
      <t>カワサキ</t>
    </rPh>
    <rPh sb="3" eb="5">
      <t>ジロウ</t>
    </rPh>
    <phoneticPr fontId="1"/>
  </si>
  <si>
    <t>日給</t>
    <rPh sb="0" eb="2">
      <t>ニッキュウ</t>
    </rPh>
    <phoneticPr fontId="1"/>
  </si>
  <si>
    <t>（コメント欄記載の①～⑯の番号は、別紙＜対象労働者の作業報酬台帳（第１号様式）の作成について＞の番号と対応）</t>
    <phoneticPr fontId="1"/>
  </si>
  <si>
    <t>契約番号</t>
    <rPh sb="0" eb="2">
      <t>ケイヤク</t>
    </rPh>
    <rPh sb="2" eb="4">
      <t>バンゴウ</t>
    </rPh>
    <phoneticPr fontId="1"/>
  </si>
  <si>
    <t>【参考】
時給額
（k/g）
この列に表示される時給額が作業報酬下限額（h）を下回った場合、R列にFALSEが表示されます。算定額（j）等について再度確認してください。</t>
    <rPh sb="1" eb="3">
      <t>サンコウ</t>
    </rPh>
    <rPh sb="18" eb="19">
      <t>レツ</t>
    </rPh>
    <rPh sb="20" eb="22">
      <t>ヒョウジ</t>
    </rPh>
    <rPh sb="25" eb="27">
      <t>ジキュウ</t>
    </rPh>
    <rPh sb="27" eb="28">
      <t>ガク</t>
    </rPh>
    <rPh sb="29" eb="31">
      <t>サギョウ</t>
    </rPh>
    <rPh sb="31" eb="33">
      <t>ホウシュウ</t>
    </rPh>
    <rPh sb="33" eb="35">
      <t>カゲン</t>
    </rPh>
    <rPh sb="40" eb="42">
      <t>シタマワ</t>
    </rPh>
    <rPh sb="56" eb="58">
      <t>ヒョウジ</t>
    </rPh>
    <rPh sb="63" eb="65">
      <t>サンテイ</t>
    </rPh>
    <rPh sb="65" eb="66">
      <t>ガク</t>
    </rPh>
    <rPh sb="69" eb="70">
      <t>トウ</t>
    </rPh>
    <rPh sb="74" eb="76">
      <t>サイド</t>
    </rPh>
    <rPh sb="76" eb="78">
      <t>カクニン</t>
    </rPh>
    <phoneticPr fontId="1"/>
  </si>
  <si>
    <t>川崎　三郎</t>
    <rPh sb="0" eb="2">
      <t>カワサキ</t>
    </rPh>
    <rPh sb="3" eb="5">
      <t>サブロウ</t>
    </rPh>
    <phoneticPr fontId="1"/>
  </si>
  <si>
    <t>電工</t>
    <phoneticPr fontId="1"/>
  </si>
  <si>
    <t>配管工</t>
    <phoneticPr fontId="1"/>
  </si>
  <si>
    <t>石工</t>
  </si>
  <si>
    <t>石工</t>
    <phoneticPr fontId="1"/>
  </si>
  <si>
    <t>とび工</t>
    <phoneticPr fontId="1"/>
  </si>
  <si>
    <t>法面工</t>
  </si>
  <si>
    <t>ブロック工</t>
  </si>
  <si>
    <t>運転手（一般）</t>
  </si>
  <si>
    <t>トンネル作業員</t>
  </si>
  <si>
    <t>トンネル世話役</t>
  </si>
  <si>
    <t>橋りょう世話役</t>
  </si>
  <si>
    <t>高級船員</t>
  </si>
  <si>
    <t>普通船員</t>
  </si>
  <si>
    <t>軌道工</t>
  </si>
  <si>
    <t>防水工</t>
  </si>
  <si>
    <t>法面工</t>
    <phoneticPr fontId="1"/>
  </si>
  <si>
    <t>○対象労働者の作業報酬台帳【特定工事請負契約】（令和６年度対象案件用）</t>
    <rPh sb="1" eb="3">
      <t>タイショウ</t>
    </rPh>
    <rPh sb="3" eb="6">
      <t>ロウドウシャ</t>
    </rPh>
    <rPh sb="7" eb="9">
      <t>サギョウ</t>
    </rPh>
    <rPh sb="9" eb="11">
      <t>ホウシュウ</t>
    </rPh>
    <rPh sb="11" eb="13">
      <t>ダイチョウ</t>
    </rPh>
    <rPh sb="14" eb="16">
      <t>トクテイ</t>
    </rPh>
    <rPh sb="16" eb="18">
      <t>コウジ</t>
    </rPh>
    <rPh sb="18" eb="20">
      <t>ウケオイ</t>
    </rPh>
    <rPh sb="20" eb="22">
      <t>ケイヤク</t>
    </rPh>
    <rPh sb="29" eb="31">
      <t>タイショウ</t>
    </rPh>
    <rPh sb="31" eb="33">
      <t>アンケン</t>
    </rPh>
    <rPh sb="33" eb="34">
      <t>ヨウ</t>
    </rPh>
    <phoneticPr fontId="1"/>
  </si>
  <si>
    <t>令和７年３月３１日限り</t>
    <rPh sb="5" eb="6">
      <t>ガツ</t>
    </rPh>
    <rPh sb="8" eb="9">
      <t>ニチ</t>
    </rPh>
    <rPh sb="9" eb="10">
      <t>カギ</t>
    </rPh>
    <phoneticPr fontId="1"/>
  </si>
  <si>
    <t>○対象労働者の作業報酬台帳【特定工事請負契約】（令和６年度対象案件用）</t>
    <rPh sb="1" eb="3">
      <t>タイショウ</t>
    </rPh>
    <rPh sb="3" eb="6">
      <t>ロウドウシャ</t>
    </rPh>
    <rPh sb="7" eb="9">
      <t>サギョウ</t>
    </rPh>
    <rPh sb="9" eb="11">
      <t>ホウシュウ</t>
    </rPh>
    <rPh sb="11" eb="13">
      <t>ダイチョウ</t>
    </rPh>
    <rPh sb="14" eb="16">
      <t>トクテイ</t>
    </rPh>
    <rPh sb="16" eb="18">
      <t>コウジ</t>
    </rPh>
    <rPh sb="18" eb="20">
      <t>ウケオイ</t>
    </rPh>
    <rPh sb="20" eb="22">
      <t>ケイヤク</t>
    </rPh>
    <rPh sb="24" eb="26">
      <t>レイワ</t>
    </rPh>
    <rPh sb="27" eb="29">
      <t>ネンド</t>
    </rPh>
    <rPh sb="29" eb="31">
      <t>タイショウ</t>
    </rPh>
    <rPh sb="31" eb="33">
      <t>アンケン</t>
    </rPh>
    <rPh sb="33" eb="3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</si>
</sst>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_ "/>
  </numFmts>
  <fonts count="17" x14ac:knownFonts="1">
    <font>
      <sz val="11"/>
      <name val="ＭＳ Ｐゴシック"/>
      <family val="3"/>
      <charset val="128"/>
    </font>
    <font>
      <sz val="6"/>
      <name val="ＭＳ Ｐゴシック"/>
      <family val="3"/>
      <charset val="128"/>
    </font>
    <font>
      <sz val="16"/>
      <name val="ＭＳ Ｐゴシック"/>
      <family val="3"/>
      <charset val="128"/>
    </font>
    <font>
      <sz val="12"/>
      <color indexed="81"/>
      <name val="ＭＳ Ｐゴシック"/>
      <family val="3"/>
      <charset val="128"/>
    </font>
    <font>
      <sz val="9"/>
      <color indexed="81"/>
      <name val="ＭＳ Ｐゴシック"/>
      <family val="3"/>
      <charset val="128"/>
    </font>
    <font>
      <b/>
      <u/>
      <sz val="12"/>
      <color indexed="81"/>
      <name val="ＭＳ Ｐゴシック"/>
      <family val="3"/>
      <charset val="128"/>
    </font>
    <font>
      <u/>
      <sz val="12"/>
      <color indexed="81"/>
      <name val="ＭＳ Ｐゴシック"/>
      <family val="3"/>
      <charset val="128"/>
    </font>
    <font>
      <b/>
      <sz val="12"/>
      <color indexed="81"/>
      <name val="ＭＳ Ｐゴシック"/>
      <family val="3"/>
      <charset val="128"/>
    </font>
    <font>
      <sz val="16"/>
      <color indexed="81"/>
      <name val="ＭＳ Ｐゴシック"/>
      <family val="3"/>
      <charset val="128"/>
    </font>
    <font>
      <b/>
      <sz val="16"/>
      <color indexed="10"/>
      <name val="ＭＳ Ｐゴシック"/>
      <family val="3"/>
      <charset val="128"/>
    </font>
    <font>
      <sz val="11"/>
      <color indexed="81"/>
      <name val="ＭＳ Ｐゴシック"/>
      <family val="3"/>
      <charset val="128"/>
    </font>
    <font>
      <sz val="11"/>
      <color rgb="FFFF0000"/>
      <name val="ＭＳ Ｐゴシック"/>
      <family val="3"/>
      <charset val="128"/>
    </font>
    <font>
      <b/>
      <sz val="11"/>
      <name val="ＭＳ Ｐゴシック"/>
      <family val="3"/>
      <charset val="128"/>
    </font>
    <font>
      <sz val="8"/>
      <name val="ＭＳ Ｐゴシック"/>
      <family val="3"/>
      <charset val="128"/>
    </font>
    <font>
      <sz val="7.5"/>
      <name val="ＭＳ Ｐゴシック"/>
      <family val="3"/>
      <charset val="128"/>
    </font>
    <font>
      <sz val="1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32">
    <xf numFmtId="0" fontId="0" fillId="0" borderId="0" xfId="0">
      <alignment vertical="center"/>
    </xf>
    <xf numFmtId="0" fontId="0" fillId="0" borderId="0" xfId="0" applyAlignment="1">
      <alignment horizontal="center" vertical="center" wrapText="1"/>
    </xf>
    <xf numFmtId="0" fontId="0" fillId="0" borderId="0" xfId="0" applyBorder="1">
      <alignment vertical="center"/>
    </xf>
    <xf numFmtId="0" fontId="2"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0" borderId="0" xfId="0" applyFill="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2" borderId="15"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2" borderId="17" xfId="0" applyNumberFormat="1" applyFill="1" applyBorder="1" applyAlignment="1">
      <alignment horizontal="center" vertical="center" wrapText="1"/>
    </xf>
    <xf numFmtId="49" fontId="0" fillId="2" borderId="18"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20" xfId="0" applyNumberFormat="1" applyFill="1" applyBorder="1" applyAlignment="1">
      <alignment horizontal="center" vertical="center" wrapText="1"/>
    </xf>
    <xf numFmtId="49" fontId="0" fillId="2" borderId="21" xfId="0" applyNumberFormat="1" applyFill="1" applyBorder="1" applyAlignment="1">
      <alignment horizontal="center" vertical="center" wrapText="1"/>
    </xf>
    <xf numFmtId="0" fontId="0" fillId="0" borderId="0" xfId="0" applyAlignment="1">
      <alignment vertical="center"/>
    </xf>
    <xf numFmtId="0" fontId="0" fillId="2" borderId="22" xfId="0" applyFill="1" applyBorder="1" applyAlignment="1">
      <alignment horizontal="center" vertical="center" wrapText="1"/>
    </xf>
    <xf numFmtId="49" fontId="0" fillId="2" borderId="23" xfId="0" applyNumberFormat="1" applyFill="1" applyBorder="1" applyAlignment="1">
      <alignment horizontal="center" vertical="center" wrapText="1"/>
    </xf>
    <xf numFmtId="49" fontId="0" fillId="2" borderId="24" xfId="0" applyNumberFormat="1" applyFill="1" applyBorder="1" applyAlignment="1">
      <alignment horizontal="center" vertical="center" wrapText="1"/>
    </xf>
    <xf numFmtId="0" fontId="0" fillId="0" borderId="0" xfId="0" applyFill="1" applyBorder="1">
      <alignment vertical="center"/>
    </xf>
    <xf numFmtId="49" fontId="0" fillId="0" borderId="0" xfId="0" applyNumberFormat="1" applyFill="1" applyBorder="1">
      <alignment vertical="center"/>
    </xf>
    <xf numFmtId="0" fontId="0" fillId="0" borderId="0" xfId="0" applyFill="1" applyBorder="1" applyAlignment="1">
      <alignment vertical="center"/>
    </xf>
    <xf numFmtId="0" fontId="0" fillId="2" borderId="26" xfId="0" applyFill="1" applyBorder="1" applyAlignment="1">
      <alignment horizontal="center" vertical="center" wrapText="1"/>
    </xf>
    <xf numFmtId="49"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5" xfId="0" applyFill="1" applyBorder="1" applyAlignment="1">
      <alignment vertical="center"/>
    </xf>
    <xf numFmtId="0" fontId="0" fillId="2" borderId="29" xfId="0" applyFill="1" applyBorder="1">
      <alignment vertical="center"/>
    </xf>
    <xf numFmtId="0" fontId="0" fillId="0" borderId="0" xfId="0" applyFill="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49" fontId="0" fillId="2" borderId="33" xfId="0" applyNumberFormat="1" applyFill="1" applyBorder="1" applyAlignment="1">
      <alignment horizontal="center" vertical="center" wrapText="1"/>
    </xf>
    <xf numFmtId="49" fontId="0" fillId="2" borderId="34" xfId="0" applyNumberFormat="1" applyFill="1" applyBorder="1" applyAlignment="1">
      <alignment horizontal="center" vertical="center" wrapText="1"/>
    </xf>
    <xf numFmtId="176" fontId="0" fillId="0" borderId="0" xfId="0" applyNumberFormat="1" applyAlignment="1">
      <alignment vertical="center" shrinkToFit="1"/>
    </xf>
    <xf numFmtId="0" fontId="0" fillId="0" borderId="0" xfId="0" applyAlignment="1">
      <alignment vertical="center" shrinkToFit="1"/>
    </xf>
    <xf numFmtId="176" fontId="0" fillId="0" borderId="41" xfId="0" applyNumberFormat="1" applyBorder="1" applyAlignment="1" applyProtection="1">
      <alignment vertical="center" shrinkToFit="1"/>
      <protection locked="0"/>
    </xf>
    <xf numFmtId="176" fontId="0" fillId="0" borderId="36" xfId="0" applyNumberFormat="1" applyBorder="1" applyAlignment="1" applyProtection="1">
      <alignment vertical="center" shrinkToFit="1"/>
      <protection locked="0"/>
    </xf>
    <xf numFmtId="176" fontId="0" fillId="0" borderId="42" xfId="0" applyNumberFormat="1" applyBorder="1" applyAlignment="1" applyProtection="1">
      <alignment vertical="center" shrinkToFit="1"/>
      <protection locked="0"/>
    </xf>
    <xf numFmtId="176" fontId="0" fillId="0" borderId="43" xfId="0" applyNumberFormat="1" applyBorder="1" applyAlignment="1" applyProtection="1">
      <alignment vertical="center" shrinkToFit="1"/>
      <protection locked="0"/>
    </xf>
    <xf numFmtId="176" fontId="0" fillId="0" borderId="44" xfId="0" applyNumberFormat="1" applyFill="1" applyBorder="1" applyAlignment="1" applyProtection="1">
      <alignment vertical="center" shrinkToFit="1"/>
      <protection locked="0"/>
    </xf>
    <xf numFmtId="176" fontId="0" fillId="0" borderId="46" xfId="0" applyNumberFormat="1" applyBorder="1" applyAlignment="1" applyProtection="1">
      <alignment vertical="center" shrinkToFit="1"/>
      <protection locked="0"/>
    </xf>
    <xf numFmtId="176" fontId="0" fillId="0" borderId="38" xfId="0" applyNumberFormat="1" applyBorder="1" applyAlignment="1" applyProtection="1">
      <alignment vertical="center" shrinkToFit="1"/>
      <protection locked="0"/>
    </xf>
    <xf numFmtId="176" fontId="0" fillId="0" borderId="47" xfId="0" applyNumberFormat="1" applyBorder="1" applyAlignment="1" applyProtection="1">
      <alignment vertical="center" shrinkToFit="1"/>
      <protection locked="0"/>
    </xf>
    <xf numFmtId="176" fontId="0" fillId="0" borderId="48" xfId="0" applyNumberFormat="1" applyBorder="1" applyAlignment="1" applyProtection="1">
      <alignment vertical="center" shrinkToFit="1"/>
      <protection locked="0"/>
    </xf>
    <xf numFmtId="176" fontId="0" fillId="0" borderId="49" xfId="0" applyNumberFormat="1" applyFill="1" applyBorder="1" applyAlignment="1" applyProtection="1">
      <alignment vertical="center" shrinkToFit="1"/>
      <protection locked="0"/>
    </xf>
    <xf numFmtId="176" fontId="0" fillId="0" borderId="51" xfId="0" applyNumberFormat="1" applyBorder="1" applyAlignment="1" applyProtection="1">
      <alignment vertical="center" shrinkToFit="1"/>
      <protection locked="0"/>
    </xf>
    <xf numFmtId="176" fontId="0" fillId="0" borderId="52" xfId="0" applyNumberFormat="1" applyBorder="1" applyAlignment="1" applyProtection="1">
      <alignment vertical="center" shrinkToFit="1"/>
      <protection locked="0"/>
    </xf>
    <xf numFmtId="176" fontId="0" fillId="0" borderId="53" xfId="0" applyNumberFormat="1" applyBorder="1" applyAlignment="1" applyProtection="1">
      <alignment vertical="center" shrinkToFit="1"/>
      <protection locked="0"/>
    </xf>
    <xf numFmtId="176" fontId="0" fillId="0" borderId="54" xfId="0" applyNumberFormat="1" applyFill="1" applyBorder="1" applyAlignment="1" applyProtection="1">
      <alignment vertical="center" shrinkToFit="1"/>
      <protection locked="0"/>
    </xf>
    <xf numFmtId="176" fontId="0" fillId="0" borderId="41" xfId="0" applyNumberFormat="1" applyFill="1" applyBorder="1" applyAlignment="1" applyProtection="1">
      <alignment vertical="center" shrinkToFit="1"/>
      <protection locked="0"/>
    </xf>
    <xf numFmtId="176" fontId="0" fillId="0" borderId="46" xfId="0" applyNumberFormat="1" applyFill="1" applyBorder="1" applyAlignment="1" applyProtection="1">
      <alignment vertical="center" shrinkToFit="1"/>
      <protection locked="0"/>
    </xf>
    <xf numFmtId="176" fontId="0" fillId="0" borderId="51" xfId="0" applyNumberFormat="1" applyFill="1" applyBorder="1" applyAlignment="1" applyProtection="1">
      <alignment vertical="center" shrinkToFit="1"/>
      <protection locked="0"/>
    </xf>
    <xf numFmtId="178" fontId="0" fillId="0" borderId="39" xfId="0" applyNumberFormat="1" applyFill="1" applyBorder="1" applyAlignment="1" applyProtection="1">
      <alignment vertical="center" shrinkToFit="1"/>
      <protection locked="0"/>
    </xf>
    <xf numFmtId="178" fontId="0" fillId="0" borderId="44" xfId="0" applyNumberFormat="1" applyFill="1" applyBorder="1" applyAlignment="1" applyProtection="1">
      <alignment vertical="center" shrinkToFit="1"/>
      <protection locked="0"/>
    </xf>
    <xf numFmtId="178" fontId="0" fillId="0" borderId="42" xfId="0" applyNumberFormat="1" applyFill="1" applyBorder="1" applyAlignment="1" applyProtection="1">
      <alignment vertical="center" shrinkToFit="1"/>
      <protection locked="0"/>
    </xf>
    <xf numFmtId="178" fontId="0" fillId="0" borderId="58" xfId="0" applyNumberFormat="1" applyFill="1" applyBorder="1" applyAlignment="1" applyProtection="1">
      <alignment vertical="center" shrinkToFit="1"/>
      <protection locked="0"/>
    </xf>
    <xf numFmtId="178" fontId="0" fillId="0" borderId="2" xfId="0" applyNumberFormat="1" applyFill="1" applyBorder="1" applyAlignment="1" applyProtection="1">
      <alignment vertical="center" shrinkToFit="1"/>
      <protection locked="0"/>
    </xf>
    <xf numFmtId="178" fontId="0" fillId="0" borderId="47" xfId="0" applyNumberFormat="1" applyFill="1" applyBorder="1" applyAlignment="1" applyProtection="1">
      <alignment vertical="center" shrinkToFit="1"/>
      <protection locked="0"/>
    </xf>
    <xf numFmtId="178" fontId="0" fillId="0" borderId="5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52" xfId="0" applyNumberFormat="1" applyFill="1" applyBorder="1" applyAlignment="1" applyProtection="1">
      <alignment vertical="center" shrinkToFit="1"/>
      <protection locked="0"/>
    </xf>
    <xf numFmtId="178" fontId="0" fillId="0" borderId="60" xfId="0" applyNumberFormat="1" applyFill="1" applyBorder="1" applyAlignment="1" applyProtection="1">
      <alignment vertical="center" shrinkToFit="1"/>
      <protection locked="0"/>
    </xf>
    <xf numFmtId="176" fontId="0" fillId="0" borderId="35" xfId="0" applyNumberFormat="1" applyBorder="1" applyAlignment="1" applyProtection="1">
      <alignment vertical="center" shrinkToFit="1"/>
    </xf>
    <xf numFmtId="176" fontId="0" fillId="0" borderId="41" xfId="0" applyNumberFormat="1" applyBorder="1" applyAlignment="1" applyProtection="1">
      <alignment vertical="center" shrinkToFit="1"/>
    </xf>
    <xf numFmtId="176" fontId="0" fillId="0" borderId="36" xfId="0" applyNumberFormat="1" applyBorder="1" applyAlignment="1" applyProtection="1">
      <alignment vertical="center" shrinkToFit="1"/>
    </xf>
    <xf numFmtId="176" fontId="0" fillId="0" borderId="42" xfId="0" applyNumberFormat="1" applyBorder="1" applyAlignment="1" applyProtection="1">
      <alignment vertical="center" shrinkToFit="1"/>
    </xf>
    <xf numFmtId="176" fontId="0" fillId="0" borderId="43" xfId="0" applyNumberFormat="1" applyBorder="1" applyAlignment="1" applyProtection="1">
      <alignment vertical="center" shrinkToFit="1"/>
    </xf>
    <xf numFmtId="178" fontId="0" fillId="0" borderId="39" xfId="0" applyNumberFormat="1" applyFill="1" applyBorder="1" applyAlignment="1" applyProtection="1">
      <alignment vertical="center" shrinkToFit="1"/>
    </xf>
    <xf numFmtId="178" fontId="0" fillId="0" borderId="44" xfId="0" applyNumberFormat="1" applyFill="1" applyBorder="1" applyAlignment="1" applyProtection="1">
      <alignment vertical="center" shrinkToFit="1"/>
    </xf>
    <xf numFmtId="178" fontId="0" fillId="0" borderId="42" xfId="0" applyNumberFormat="1" applyFill="1" applyBorder="1" applyAlignment="1" applyProtection="1">
      <alignment vertical="center" shrinkToFit="1"/>
    </xf>
    <xf numFmtId="178" fontId="0" fillId="0" borderId="58" xfId="0" applyNumberFormat="1" applyFill="1" applyBorder="1" applyAlignment="1" applyProtection="1">
      <alignment vertical="center" shrinkToFit="1"/>
    </xf>
    <xf numFmtId="176" fontId="0" fillId="0" borderId="46" xfId="0" applyNumberFormat="1" applyBorder="1" applyAlignment="1" applyProtection="1">
      <alignment vertical="center" shrinkToFit="1"/>
    </xf>
    <xf numFmtId="176" fontId="0" fillId="0" borderId="38" xfId="0" applyNumberFormat="1" applyBorder="1" applyAlignment="1" applyProtection="1">
      <alignment vertical="center" shrinkToFit="1"/>
    </xf>
    <xf numFmtId="176" fontId="0" fillId="0" borderId="47" xfId="0" applyNumberFormat="1" applyBorder="1" applyAlignment="1" applyProtection="1">
      <alignment vertical="center" shrinkToFit="1"/>
    </xf>
    <xf numFmtId="176" fontId="0" fillId="0" borderId="48" xfId="0" applyNumberFormat="1" applyBorder="1" applyAlignment="1" applyProtection="1">
      <alignment vertical="center" shrinkToFit="1"/>
    </xf>
    <xf numFmtId="178" fontId="0" fillId="0" borderId="2" xfId="0" applyNumberFormat="1" applyFill="1" applyBorder="1" applyAlignment="1" applyProtection="1">
      <alignment vertical="center" shrinkToFit="1"/>
    </xf>
    <xf numFmtId="178" fontId="0" fillId="0" borderId="47" xfId="0" applyNumberFormat="1" applyFill="1" applyBorder="1" applyAlignment="1" applyProtection="1">
      <alignment vertical="center" shrinkToFit="1"/>
    </xf>
    <xf numFmtId="178" fontId="0" fillId="0" borderId="59" xfId="0" applyNumberFormat="1" applyFill="1" applyBorder="1" applyAlignment="1" applyProtection="1">
      <alignment vertical="center" shrinkToFit="1"/>
    </xf>
    <xf numFmtId="176" fontId="0" fillId="0" borderId="51" xfId="0" applyNumberFormat="1" applyBorder="1" applyAlignment="1" applyProtection="1">
      <alignment vertical="center" shrinkToFit="1"/>
    </xf>
    <xf numFmtId="176" fontId="0" fillId="0" borderId="52" xfId="0" applyNumberFormat="1" applyBorder="1" applyAlignment="1" applyProtection="1">
      <alignment vertical="center" shrinkToFit="1"/>
    </xf>
    <xf numFmtId="176" fontId="0" fillId="0" borderId="53" xfId="0" applyNumberFormat="1" applyBorder="1" applyAlignment="1" applyProtection="1">
      <alignment vertical="center" shrinkToFit="1"/>
    </xf>
    <xf numFmtId="178" fontId="0" fillId="0" borderId="32" xfId="0" applyNumberFormat="1" applyFill="1" applyBorder="1" applyAlignment="1" applyProtection="1">
      <alignment vertical="center" shrinkToFit="1"/>
    </xf>
    <xf numFmtId="178" fontId="0" fillId="0" borderId="52" xfId="0" applyNumberFormat="1" applyFill="1" applyBorder="1" applyAlignment="1" applyProtection="1">
      <alignment vertical="center" shrinkToFit="1"/>
    </xf>
    <xf numFmtId="178" fontId="0" fillId="0" borderId="60" xfId="0" applyNumberFormat="1" applyFill="1" applyBorder="1" applyAlignment="1" applyProtection="1">
      <alignment vertical="center" shrinkToFit="1"/>
    </xf>
    <xf numFmtId="176" fontId="0" fillId="0" borderId="41" xfId="0" applyNumberFormat="1" applyFill="1" applyBorder="1" applyAlignment="1" applyProtection="1">
      <alignment vertical="center" shrinkToFit="1"/>
    </xf>
    <xf numFmtId="176" fontId="0" fillId="0" borderId="46" xfId="0" applyNumberFormat="1" applyFill="1" applyBorder="1" applyAlignment="1" applyProtection="1">
      <alignment vertical="center" shrinkToFit="1"/>
    </xf>
    <xf numFmtId="176" fontId="0" fillId="0" borderId="51" xfId="0" applyNumberFormat="1" applyFill="1" applyBorder="1" applyAlignment="1" applyProtection="1">
      <alignment vertical="center" shrinkToFit="1"/>
    </xf>
    <xf numFmtId="176" fontId="0" fillId="0" borderId="44" xfId="0" applyNumberFormat="1" applyFill="1" applyBorder="1" applyAlignment="1" applyProtection="1">
      <alignment vertical="center" shrinkToFit="1"/>
    </xf>
    <xf numFmtId="176" fontId="0" fillId="0" borderId="49" xfId="0" applyNumberFormat="1" applyFill="1" applyBorder="1" applyAlignment="1" applyProtection="1">
      <alignment vertical="center" shrinkToFit="1"/>
    </xf>
    <xf numFmtId="176" fontId="0" fillId="0" borderId="54" xfId="0" applyNumberFormat="1" applyFill="1" applyBorder="1" applyAlignment="1" applyProtection="1">
      <alignment vertical="center" shrinkToFit="1"/>
    </xf>
    <xf numFmtId="176" fontId="11" fillId="0" borderId="55" xfId="0" applyNumberFormat="1" applyFont="1" applyFill="1" applyBorder="1" applyAlignment="1" applyProtection="1">
      <alignment horizontal="center" vertical="center" shrinkToFit="1"/>
    </xf>
    <xf numFmtId="49" fontId="0" fillId="0" borderId="40" xfId="0" applyNumberFormat="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50"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176" fontId="11" fillId="0" borderId="55" xfId="0" applyNumberFormat="1" applyFont="1" applyFill="1" applyBorder="1" applyAlignment="1" applyProtection="1">
      <alignment vertical="center" shrinkToFit="1"/>
    </xf>
    <xf numFmtId="176" fontId="11" fillId="0" borderId="56" xfId="0" applyNumberFormat="1" applyFont="1" applyFill="1" applyBorder="1" applyAlignment="1" applyProtection="1">
      <alignment vertical="center" shrinkToFit="1"/>
    </xf>
    <xf numFmtId="176" fontId="11" fillId="0" borderId="57" xfId="0" applyNumberFormat="1" applyFont="1" applyFill="1" applyBorder="1" applyAlignment="1" applyProtection="1">
      <alignment vertical="center" shrinkToFi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49" fontId="0" fillId="0" borderId="76" xfId="0" applyNumberFormat="1" applyBorder="1" applyAlignment="1">
      <alignment horizontal="center" vertical="center" wrapText="1"/>
    </xf>
    <xf numFmtId="176" fontId="0" fillId="0" borderId="76" xfId="0" applyNumberFormat="1" applyBorder="1" applyAlignment="1">
      <alignment vertical="center" shrinkToFit="1"/>
    </xf>
    <xf numFmtId="0" fontId="0" fillId="0" borderId="76" xfId="0" applyBorder="1" applyAlignment="1">
      <alignment vertical="center" shrinkToFit="1"/>
    </xf>
    <xf numFmtId="0" fontId="0" fillId="0" borderId="0" xfId="0" applyProtection="1">
      <alignment vertical="center"/>
    </xf>
    <xf numFmtId="176" fontId="0" fillId="0" borderId="35" xfId="0" applyNumberFormat="1" applyBorder="1" applyAlignment="1" applyProtection="1">
      <alignment vertical="center" shrinkToFit="1"/>
      <protection locked="0"/>
    </xf>
    <xf numFmtId="178" fontId="0" fillId="3" borderId="36" xfId="0" applyNumberFormat="1" applyFill="1" applyBorder="1" applyAlignment="1" applyProtection="1">
      <alignment vertical="center" shrinkToFit="1"/>
    </xf>
    <xf numFmtId="176" fontId="0" fillId="2" borderId="39" xfId="0" applyNumberFormat="1" applyFill="1" applyBorder="1" applyAlignment="1" applyProtection="1">
      <alignment vertical="center" shrinkToFit="1"/>
    </xf>
    <xf numFmtId="176" fontId="0" fillId="3" borderId="41" xfId="0" applyNumberFormat="1" applyFill="1" applyBorder="1" applyAlignment="1" applyProtection="1">
      <alignment vertical="center" shrinkToFit="1"/>
    </xf>
    <xf numFmtId="176" fontId="0" fillId="2" borderId="37" xfId="0" applyNumberFormat="1" applyFill="1" applyBorder="1" applyAlignment="1" applyProtection="1">
      <alignment vertical="center" shrinkToFit="1"/>
    </xf>
    <xf numFmtId="176" fontId="0" fillId="3" borderId="46" xfId="0" applyNumberFormat="1" applyFill="1" applyBorder="1" applyAlignment="1" applyProtection="1">
      <alignment vertical="center" shrinkToFit="1"/>
    </xf>
    <xf numFmtId="176" fontId="0" fillId="3" borderId="51" xfId="0" applyNumberFormat="1" applyFill="1" applyBorder="1" applyAlignment="1" applyProtection="1">
      <alignment vertical="center" shrinkToFit="1"/>
    </xf>
    <xf numFmtId="176" fontId="0" fillId="3" borderId="41" xfId="0" applyNumberFormat="1" applyFill="1" applyBorder="1" applyAlignment="1" applyProtection="1">
      <alignment horizontal="right" vertical="center" shrinkToFit="1"/>
    </xf>
    <xf numFmtId="0" fontId="0" fillId="2" borderId="29" xfId="0" applyFont="1" applyFill="1" applyBorder="1" applyAlignment="1">
      <alignment vertical="center" shrinkToFit="1"/>
    </xf>
    <xf numFmtId="176" fontId="0" fillId="3" borderId="46" xfId="0" applyNumberFormat="1" applyFill="1" applyBorder="1" applyAlignment="1" applyProtection="1">
      <alignment horizontal="right" vertical="center" shrinkToFit="1"/>
    </xf>
    <xf numFmtId="176" fontId="0" fillId="3" borderId="51" xfId="0" applyNumberFormat="1" applyFill="1" applyBorder="1" applyAlignment="1" applyProtection="1">
      <alignment horizontal="right" vertical="center" shrinkToFit="1"/>
    </xf>
    <xf numFmtId="0" fontId="2" fillId="0" borderId="0" xfId="0" applyFont="1" applyProtection="1">
      <alignment vertical="center"/>
    </xf>
    <xf numFmtId="0" fontId="0" fillId="2" borderId="1" xfId="0" applyFill="1" applyBorder="1" applyProtection="1">
      <alignment vertical="center"/>
    </xf>
    <xf numFmtId="0" fontId="0" fillId="0" borderId="0" xfId="0" applyFill="1" applyBorder="1" applyAlignment="1" applyProtection="1">
      <alignment vertical="center"/>
    </xf>
    <xf numFmtId="49" fontId="0" fillId="0" borderId="0" xfId="0" applyNumberFormat="1" applyFill="1" applyBorder="1" applyProtection="1">
      <alignment vertical="center"/>
    </xf>
    <xf numFmtId="0" fontId="0" fillId="2" borderId="2" xfId="0" applyFill="1" applyBorder="1" applyProtection="1">
      <alignment vertical="center"/>
    </xf>
    <xf numFmtId="0" fontId="0" fillId="0" borderId="0" xfId="0" applyFill="1" applyBorder="1" applyProtection="1">
      <alignment vertical="center"/>
    </xf>
    <xf numFmtId="0" fontId="0" fillId="2" borderId="29" xfId="0" applyFont="1" applyFill="1" applyBorder="1" applyAlignment="1" applyProtection="1">
      <alignment vertical="center" shrinkToFit="1"/>
    </xf>
    <xf numFmtId="0" fontId="0" fillId="2" borderId="29" xfId="0" applyFill="1" applyBorder="1" applyProtection="1">
      <alignment vertical="center"/>
    </xf>
    <xf numFmtId="0" fontId="0" fillId="0" borderId="25" xfId="0" applyFill="1" applyBorder="1" applyAlignment="1" applyProtection="1">
      <alignment vertical="center"/>
    </xf>
    <xf numFmtId="0" fontId="0" fillId="0" borderId="0" xfId="0"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vertical="center"/>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0" xfId="0"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0" fillId="2" borderId="20" xfId="0" applyNumberFormat="1" applyFill="1" applyBorder="1" applyAlignment="1" applyProtection="1">
      <alignment horizontal="center" vertical="center" wrapText="1"/>
    </xf>
    <xf numFmtId="49" fontId="0" fillId="2" borderId="0" xfId="0" applyNumberFormat="1" applyFill="1" applyBorder="1" applyAlignment="1" applyProtection="1">
      <alignment horizontal="center" vertical="center" wrapText="1"/>
    </xf>
    <xf numFmtId="49" fontId="0" fillId="2" borderId="16" xfId="0" applyNumberFormat="1" applyFill="1" applyBorder="1" applyAlignment="1" applyProtection="1">
      <alignment horizontal="center" vertical="center" wrapText="1"/>
    </xf>
    <xf numFmtId="49" fontId="0" fillId="2" borderId="17" xfId="0" applyNumberFormat="1" applyFill="1" applyBorder="1" applyAlignment="1" applyProtection="1">
      <alignment horizontal="center" vertical="center" wrapText="1"/>
    </xf>
    <xf numFmtId="49" fontId="0" fillId="2" borderId="18" xfId="0" applyNumberFormat="1" applyFill="1" applyBorder="1" applyAlignment="1" applyProtection="1">
      <alignment horizontal="center" vertical="center" wrapText="1"/>
    </xf>
    <xf numFmtId="49" fontId="0" fillId="2" borderId="19" xfId="0" applyNumberFormat="1" applyFill="1" applyBorder="1" applyAlignment="1" applyProtection="1">
      <alignment horizontal="center" vertical="center" wrapText="1"/>
    </xf>
    <xf numFmtId="49" fontId="0" fillId="2" borderId="33"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49" fontId="0" fillId="2" borderId="27" xfId="0" applyNumberFormat="1" applyFill="1" applyBorder="1" applyAlignment="1" applyProtection="1">
      <alignment horizontal="center" vertical="center" wrapText="1"/>
    </xf>
    <xf numFmtId="49" fontId="0" fillId="0" borderId="0" xfId="0" applyNumberFormat="1" applyAlignment="1" applyProtection="1">
      <alignment horizontal="center" vertical="center" wrapText="1"/>
    </xf>
    <xf numFmtId="49" fontId="0" fillId="2" borderId="21" xfId="0" applyNumberFormat="1" applyFill="1" applyBorder="1" applyAlignment="1" applyProtection="1">
      <alignment horizontal="center" vertical="center" wrapText="1"/>
    </xf>
    <xf numFmtId="49" fontId="0" fillId="2" borderId="14" xfId="0" applyNumberFormat="1" applyFill="1" applyBorder="1" applyAlignment="1" applyProtection="1">
      <alignment horizontal="center" vertical="center" wrapText="1"/>
    </xf>
    <xf numFmtId="49" fontId="0" fillId="2" borderId="9" xfId="0" applyNumberFormat="1" applyFill="1" applyBorder="1" applyAlignment="1" applyProtection="1">
      <alignment horizontal="center" vertical="center" wrapText="1"/>
    </xf>
    <xf numFmtId="49" fontId="0" fillId="2" borderId="10" xfId="0" applyNumberFormat="1" applyFill="1" applyBorder="1" applyAlignment="1" applyProtection="1">
      <alignment horizontal="center" vertical="center" wrapText="1"/>
    </xf>
    <xf numFmtId="49" fontId="0" fillId="2" borderId="11" xfId="0" applyNumberFormat="1" applyFill="1" applyBorder="1" applyAlignment="1" applyProtection="1">
      <alignment horizontal="center" vertical="center" wrapText="1"/>
    </xf>
    <xf numFmtId="49" fontId="0" fillId="2" borderId="12" xfId="0" applyNumberFormat="1" applyFill="1" applyBorder="1" applyAlignment="1" applyProtection="1">
      <alignment horizontal="center" vertical="center" wrapText="1"/>
    </xf>
    <xf numFmtId="49" fontId="0" fillId="2" borderId="13" xfId="0" applyNumberFormat="1" applyFill="1" applyBorder="1" applyAlignment="1" applyProtection="1">
      <alignment horizontal="center" vertical="center" wrapText="1"/>
    </xf>
    <xf numFmtId="49" fontId="0" fillId="2" borderId="34" xfId="0" applyNumberFormat="1" applyFill="1" applyBorder="1" applyAlignment="1" applyProtection="1">
      <alignment horizontal="center" vertical="center" wrapText="1"/>
    </xf>
    <xf numFmtId="49" fontId="0" fillId="2" borderId="24" xfId="0" applyNumberFormat="1" applyFill="1" applyBorder="1" applyAlignment="1" applyProtection="1">
      <alignment horizontal="center" vertical="center" wrapText="1"/>
    </xf>
    <xf numFmtId="49" fontId="0" fillId="2" borderId="28" xfId="0" applyNumberFormat="1" applyFill="1" applyBorder="1" applyAlignment="1" applyProtection="1">
      <alignment horizontal="center" vertical="center" wrapText="1"/>
    </xf>
    <xf numFmtId="49" fontId="0" fillId="0" borderId="40" xfId="0" applyNumberFormat="1" applyBorder="1" applyAlignment="1" applyProtection="1">
      <alignment vertical="center" shrinkToFit="1"/>
    </xf>
    <xf numFmtId="176" fontId="0" fillId="0" borderId="0" xfId="0" applyNumberFormat="1" applyAlignment="1" applyProtection="1">
      <alignment vertical="center" shrinkToFit="1"/>
    </xf>
    <xf numFmtId="49" fontId="0" fillId="0" borderId="45" xfId="0" applyNumberFormat="1" applyBorder="1" applyAlignment="1" applyProtection="1">
      <alignment vertical="center" shrinkToFit="1"/>
    </xf>
    <xf numFmtId="49" fontId="0" fillId="0" borderId="50" xfId="0" applyNumberFormat="1" applyBorder="1" applyAlignment="1" applyProtection="1">
      <alignment vertical="center" shrinkToFit="1"/>
    </xf>
    <xf numFmtId="49" fontId="0" fillId="0" borderId="47" xfId="0" applyNumberFormat="1" applyBorder="1" applyAlignment="1" applyProtection="1">
      <alignment vertical="center" shrinkToFit="1"/>
    </xf>
    <xf numFmtId="49" fontId="14" fillId="2" borderId="15" xfId="0" applyNumberFormat="1" applyFont="1" applyFill="1" applyBorder="1" applyAlignment="1" applyProtection="1">
      <alignment horizontal="center" vertical="center" wrapText="1"/>
    </xf>
    <xf numFmtId="49" fontId="14" fillId="2" borderId="15" xfId="0" applyNumberFormat="1" applyFont="1" applyFill="1" applyBorder="1" applyAlignment="1">
      <alignment horizontal="center" vertical="center" wrapText="1"/>
    </xf>
    <xf numFmtId="38" fontId="0" fillId="0" borderId="76" xfId="1" applyFont="1" applyBorder="1" applyAlignment="1">
      <alignment vertical="center" shrinkToFit="1"/>
    </xf>
    <xf numFmtId="0" fontId="16" fillId="0" borderId="0" xfId="0" applyFont="1" applyProtection="1">
      <alignment vertical="center"/>
    </xf>
    <xf numFmtId="0" fontId="0" fillId="3" borderId="76" xfId="0" applyFill="1" applyBorder="1" applyProtection="1">
      <alignment vertical="center"/>
    </xf>
    <xf numFmtId="176" fontId="0" fillId="4" borderId="0" xfId="0" applyNumberFormat="1" applyFill="1" applyAlignment="1">
      <alignment vertical="center" shrinkToFit="1"/>
    </xf>
    <xf numFmtId="176" fontId="11" fillId="0" borderId="55" xfId="0" applyNumberFormat="1" applyFont="1" applyFill="1" applyBorder="1" applyAlignment="1" applyProtection="1">
      <alignment horizontal="left" vertical="center" shrinkToFit="1"/>
    </xf>
    <xf numFmtId="176" fontId="11" fillId="0" borderId="56" xfId="0" applyNumberFormat="1" applyFont="1" applyFill="1" applyBorder="1" applyAlignment="1" applyProtection="1">
      <alignment horizontal="left" vertical="center" shrinkToFit="1"/>
    </xf>
    <xf numFmtId="0" fontId="0" fillId="4" borderId="0" xfId="0" applyFill="1" applyProtection="1">
      <alignment vertical="center"/>
    </xf>
    <xf numFmtId="176" fontId="0" fillId="4" borderId="0" xfId="0" applyNumberFormat="1" applyFill="1" applyAlignment="1" applyProtection="1">
      <alignment vertical="center" shrinkToFit="1"/>
    </xf>
    <xf numFmtId="0" fontId="0" fillId="0" borderId="0" xfId="0" applyFill="1" applyAlignment="1" applyProtection="1">
      <alignment vertical="center"/>
    </xf>
    <xf numFmtId="0" fontId="0" fillId="0" borderId="65" xfId="0" applyBorder="1" applyAlignment="1" applyProtection="1">
      <alignment horizontal="left" vertical="center"/>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0" fillId="4" borderId="5" xfId="0" applyFill="1" applyBorder="1" applyAlignment="1">
      <alignment horizontal="left" vertical="center" wrapText="1"/>
    </xf>
    <xf numFmtId="0" fontId="0" fillId="4" borderId="18" xfId="0" applyFill="1" applyBorder="1" applyAlignment="1">
      <alignment horizontal="left" vertical="center" wrapText="1"/>
    </xf>
    <xf numFmtId="49" fontId="0" fillId="4" borderId="18" xfId="0" applyNumberFormat="1" applyFill="1" applyBorder="1" applyAlignment="1">
      <alignment horizontal="left" vertical="center" wrapText="1"/>
    </xf>
    <xf numFmtId="49" fontId="0" fillId="4" borderId="12" xfId="0" applyNumberFormat="1" applyFill="1" applyBorder="1" applyAlignment="1">
      <alignment horizontal="left" vertical="center" wrapText="1"/>
    </xf>
    <xf numFmtId="0" fontId="12" fillId="2" borderId="6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13" fillId="2" borderId="77" xfId="0" applyNumberFormat="1" applyFont="1" applyFill="1" applyBorder="1" applyAlignment="1" applyProtection="1">
      <alignment horizontal="center" vertical="center" wrapText="1"/>
    </xf>
    <xf numFmtId="49" fontId="13" fillId="2" borderId="78" xfId="0" applyNumberFormat="1" applyFont="1" applyFill="1" applyBorder="1" applyAlignment="1" applyProtection="1">
      <alignment horizontal="center" vertical="center" wrapText="1"/>
    </xf>
    <xf numFmtId="0" fontId="0" fillId="2" borderId="66"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0" borderId="66" xfId="0" applyFill="1" applyBorder="1" applyAlignment="1" applyProtection="1">
      <alignment horizontal="left" vertical="center"/>
    </xf>
    <xf numFmtId="0" fontId="0" fillId="0" borderId="67" xfId="0" applyFill="1" applyBorder="1" applyAlignment="1" applyProtection="1">
      <alignment horizontal="left" vertical="center"/>
    </xf>
    <xf numFmtId="0" fontId="0" fillId="0" borderId="68" xfId="0" applyFill="1" applyBorder="1" applyAlignment="1" applyProtection="1">
      <alignment horizontal="left" vertical="center"/>
    </xf>
    <xf numFmtId="0" fontId="0" fillId="2" borderId="76" xfId="0" applyFill="1" applyBorder="1" applyAlignment="1" applyProtection="1">
      <alignment horizontal="left" vertical="center"/>
    </xf>
    <xf numFmtId="177" fontId="0" fillId="0" borderId="65" xfId="0" applyNumberFormat="1" applyBorder="1" applyAlignment="1" applyProtection="1">
      <alignment horizontal="center" vertical="center"/>
    </xf>
    <xf numFmtId="177" fontId="0" fillId="0" borderId="30" xfId="0" applyNumberFormat="1" applyBorder="1" applyAlignment="1" applyProtection="1">
      <alignment horizontal="center" vertical="center"/>
    </xf>
    <xf numFmtId="0" fontId="0" fillId="2" borderId="65" xfId="0" applyFill="1" applyBorder="1" applyAlignment="1" applyProtection="1">
      <alignment horizontal="left" vertical="center" shrinkToFit="1"/>
    </xf>
    <xf numFmtId="0" fontId="0" fillId="2" borderId="30" xfId="0" applyFill="1" applyBorder="1" applyAlignment="1" applyProtection="1">
      <alignment horizontal="left" vertical="center" shrinkToFit="1"/>
    </xf>
    <xf numFmtId="0" fontId="0" fillId="2" borderId="31" xfId="0" applyFill="1" applyBorder="1" applyAlignment="1" applyProtection="1">
      <alignment horizontal="left" vertical="center" shrinkToFit="1"/>
    </xf>
    <xf numFmtId="177" fontId="0" fillId="0" borderId="12" xfId="0" applyNumberFormat="1" applyBorder="1" applyAlignment="1" applyProtection="1">
      <alignment horizontal="center" vertical="center"/>
    </xf>
    <xf numFmtId="0" fontId="0" fillId="0" borderId="45" xfId="0" applyBorder="1" applyAlignment="1" applyProtection="1">
      <alignment horizontal="left" vertical="center"/>
    </xf>
    <xf numFmtId="0" fontId="0" fillId="0" borderId="47" xfId="0" applyBorder="1" applyAlignment="1" applyProtection="1">
      <alignment horizontal="left" vertical="center"/>
    </xf>
    <xf numFmtId="0" fontId="0" fillId="0" borderId="59" xfId="0" applyBorder="1" applyAlignment="1" applyProtection="1">
      <alignment horizontal="left" vertical="center"/>
    </xf>
    <xf numFmtId="0" fontId="0" fillId="2" borderId="63"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0" borderId="63" xfId="0" applyFill="1" applyBorder="1" applyAlignment="1" applyProtection="1">
      <alignment horizontal="left" vertical="center"/>
    </xf>
    <xf numFmtId="0" fontId="0" fillId="0" borderId="69" xfId="0" applyFill="1" applyBorder="1" applyAlignment="1" applyProtection="1">
      <alignment horizontal="left" vertical="center"/>
    </xf>
    <xf numFmtId="0" fontId="0" fillId="0" borderId="70" xfId="0" applyFill="1" applyBorder="1" applyAlignment="1" applyProtection="1">
      <alignment horizontal="left" vertical="center"/>
    </xf>
    <xf numFmtId="0" fontId="0" fillId="2" borderId="64"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0" borderId="64" xfId="0" applyFill="1" applyBorder="1" applyAlignment="1" applyProtection="1">
      <alignment horizontal="left" vertical="center"/>
    </xf>
    <xf numFmtId="0" fontId="0" fillId="0" borderId="46" xfId="0" applyFill="1" applyBorder="1" applyAlignment="1" applyProtection="1">
      <alignment horizontal="left" vertical="center"/>
    </xf>
    <xf numFmtId="0" fontId="0" fillId="0" borderId="49" xfId="0" applyFill="1" applyBorder="1" applyAlignment="1" applyProtection="1">
      <alignment horizontal="left" vertical="center"/>
    </xf>
    <xf numFmtId="0" fontId="0" fillId="0" borderId="71" xfId="0" applyBorder="1" applyAlignment="1" applyProtection="1">
      <alignment horizontal="left" vertical="center"/>
    </xf>
    <xf numFmtId="0" fontId="0" fillId="0" borderId="72" xfId="0" applyBorder="1" applyAlignment="1" applyProtection="1">
      <alignment horizontal="left" vertical="center"/>
    </xf>
    <xf numFmtId="0" fontId="0" fillId="0" borderId="73" xfId="0" applyBorder="1" applyAlignment="1" applyProtection="1">
      <alignment horizontal="left" vertical="center"/>
    </xf>
    <xf numFmtId="0" fontId="0" fillId="2" borderId="67"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0" borderId="74"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0" fillId="2" borderId="75" xfId="0" applyFill="1" applyBorder="1" applyAlignment="1" applyProtection="1">
      <alignment horizontal="center" vertical="center"/>
    </xf>
    <xf numFmtId="0" fontId="0" fillId="2" borderId="54" xfId="0" applyFill="1" applyBorder="1" applyAlignment="1" applyProtection="1">
      <alignment horizontal="center" vertical="center"/>
    </xf>
    <xf numFmtId="0" fontId="0" fillId="0" borderId="75" xfId="0" applyFill="1" applyBorder="1" applyAlignment="1" applyProtection="1">
      <alignment horizontal="left" vertical="center"/>
    </xf>
    <xf numFmtId="0" fontId="0" fillId="0" borderId="51" xfId="0" applyFill="1" applyBorder="1" applyAlignment="1" applyProtection="1">
      <alignment horizontal="left" vertical="center"/>
    </xf>
    <xf numFmtId="0" fontId="0" fillId="0" borderId="54" xfId="0" applyFill="1" applyBorder="1" applyAlignment="1" applyProtection="1">
      <alignment horizontal="left" vertical="center"/>
    </xf>
    <xf numFmtId="0" fontId="0" fillId="2" borderId="65"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177" fontId="0" fillId="0" borderId="65" xfId="0" applyNumberFormat="1" applyFill="1" applyBorder="1" applyAlignment="1" applyProtection="1">
      <alignment horizontal="left" vertical="center"/>
    </xf>
    <xf numFmtId="177" fontId="0" fillId="0" borderId="30" xfId="0" applyNumberFormat="1" applyFill="1" applyBorder="1" applyAlignment="1" applyProtection="1">
      <alignment horizontal="left" vertical="center"/>
    </xf>
    <xf numFmtId="177" fontId="0" fillId="0" borderId="31" xfId="0" applyNumberFormat="1" applyFill="1" applyBorder="1" applyAlignment="1" applyProtection="1">
      <alignment horizontal="left" vertical="center"/>
    </xf>
    <xf numFmtId="0" fontId="0" fillId="2" borderId="63" xfId="0" applyFill="1" applyBorder="1" applyAlignment="1" applyProtection="1">
      <alignment horizontal="center" vertical="center" shrinkToFit="1"/>
    </xf>
    <xf numFmtId="0" fontId="0" fillId="2" borderId="69" xfId="0" applyFill="1" applyBorder="1" applyAlignment="1" applyProtection="1">
      <alignment horizontal="center" vertical="center" shrinkToFit="1"/>
    </xf>
    <xf numFmtId="0" fontId="0" fillId="2" borderId="70" xfId="0" applyFill="1" applyBorder="1" applyAlignment="1" applyProtection="1">
      <alignment horizontal="center" vertical="center" shrinkToFit="1"/>
    </xf>
    <xf numFmtId="0" fontId="0" fillId="2" borderId="65"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1" xfId="0" applyFill="1" applyBorder="1" applyAlignment="1">
      <alignment horizontal="left" vertical="center" shrinkToFit="1"/>
    </xf>
    <xf numFmtId="177" fontId="0" fillId="0" borderId="12" xfId="0" applyNumberFormat="1" applyBorder="1" applyAlignment="1" applyProtection="1">
      <alignment horizontal="center" vertical="center"/>
      <protection locked="0"/>
    </xf>
    <xf numFmtId="0" fontId="0" fillId="2" borderId="66" xfId="0" applyFill="1" applyBorder="1" applyAlignment="1">
      <alignment horizontal="center" vertical="center"/>
    </xf>
    <xf numFmtId="0" fontId="0" fillId="2" borderId="68" xfId="0" applyFill="1" applyBorder="1" applyAlignment="1">
      <alignment horizontal="center" vertical="center"/>
    </xf>
    <xf numFmtId="0" fontId="0" fillId="0" borderId="66" xfId="0" applyFill="1" applyBorder="1" applyAlignment="1" applyProtection="1">
      <alignment horizontal="left" vertical="center"/>
      <protection locked="0"/>
    </xf>
    <xf numFmtId="0" fontId="0" fillId="0" borderId="67"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2" borderId="76" xfId="0" applyFill="1" applyBorder="1" applyAlignment="1">
      <alignment horizontal="left" vertical="center"/>
    </xf>
    <xf numFmtId="177" fontId="0" fillId="0" borderId="6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2" borderId="63" xfId="0" applyFill="1" applyBorder="1" applyAlignment="1">
      <alignment horizontal="center" vertical="center"/>
    </xf>
    <xf numFmtId="0" fontId="0" fillId="2" borderId="70" xfId="0" applyFill="1" applyBorder="1" applyAlignment="1">
      <alignment horizontal="center" vertical="center"/>
    </xf>
    <xf numFmtId="0" fontId="0" fillId="0" borderId="63" xfId="0" applyFill="1" applyBorder="1" applyAlignment="1" applyProtection="1">
      <alignment horizontal="left" vertical="center"/>
      <protection locked="0"/>
    </xf>
    <xf numFmtId="0" fontId="0" fillId="0" borderId="69" xfId="0" applyFill="1" applyBorder="1" applyAlignment="1" applyProtection="1">
      <alignment horizontal="left" vertical="center"/>
      <protection locked="0"/>
    </xf>
    <xf numFmtId="0" fontId="0" fillId="0" borderId="70" xfId="0" applyFill="1" applyBorder="1" applyAlignment="1" applyProtection="1">
      <alignment horizontal="left" vertical="center"/>
      <protection locked="0"/>
    </xf>
    <xf numFmtId="0" fontId="0" fillId="2" borderId="64"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0" borderId="64" xfId="0" applyFill="1" applyBorder="1" applyAlignment="1" applyProtection="1">
      <alignment horizontal="left" vertical="center"/>
      <protection locked="0"/>
    </xf>
    <xf numFmtId="0" fontId="0" fillId="0" borderId="46" xfId="0" applyFill="1" applyBorder="1" applyAlignment="1" applyProtection="1">
      <alignment horizontal="left" vertical="center"/>
      <protection locked="0"/>
    </xf>
    <xf numFmtId="0" fontId="0" fillId="0" borderId="49" xfId="0" applyFill="1"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2" borderId="75" xfId="0" applyFill="1" applyBorder="1" applyAlignment="1">
      <alignment horizontal="center" vertical="center"/>
    </xf>
    <xf numFmtId="0" fontId="0" fillId="2" borderId="54" xfId="0" applyFill="1" applyBorder="1" applyAlignment="1">
      <alignment horizontal="center" vertical="center"/>
    </xf>
    <xf numFmtId="0" fontId="0" fillId="0" borderId="75" xfId="0" applyFill="1" applyBorder="1" applyAlignment="1" applyProtection="1">
      <alignment horizontal="left" vertical="center"/>
      <protection locked="0"/>
    </xf>
    <xf numFmtId="0" fontId="0" fillId="0" borderId="51"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2" borderId="6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177" fontId="0" fillId="0" borderId="65" xfId="0" applyNumberFormat="1" applyFill="1" applyBorder="1" applyAlignment="1" applyProtection="1">
      <alignment horizontal="left" vertical="center"/>
      <protection locked="0"/>
    </xf>
    <xf numFmtId="177" fontId="0" fillId="0" borderId="30" xfId="0" applyNumberFormat="1" applyFill="1" applyBorder="1" applyAlignment="1" applyProtection="1">
      <alignment horizontal="left" vertical="center"/>
      <protection locked="0"/>
    </xf>
    <xf numFmtId="177" fontId="0" fillId="0" borderId="31" xfId="0" applyNumberFormat="1" applyFill="1" applyBorder="1" applyAlignment="1" applyProtection="1">
      <alignment horizontal="left" vertical="center"/>
      <protection locked="0"/>
    </xf>
    <xf numFmtId="49" fontId="0" fillId="2" borderId="15" xfId="0" applyNumberFormat="1" applyFill="1" applyBorder="1" applyAlignment="1">
      <alignment horizontal="center" vertical="center" wrapText="1"/>
    </xf>
    <xf numFmtId="49" fontId="13" fillId="2" borderId="77" xfId="0" applyNumberFormat="1" applyFont="1" applyFill="1" applyBorder="1" applyAlignment="1">
      <alignment horizontal="center" vertical="center" wrapText="1"/>
    </xf>
    <xf numFmtId="49" fontId="13" fillId="2" borderId="78" xfId="0" applyNumberFormat="1" applyFont="1" applyFill="1" applyBorder="1" applyAlignment="1">
      <alignment horizontal="center" vertical="center" wrapText="1"/>
    </xf>
    <xf numFmtId="0" fontId="0" fillId="2" borderId="63" xfId="0" applyFill="1" applyBorder="1" applyAlignment="1">
      <alignment horizontal="center" vertical="center" shrinkToFit="1"/>
    </xf>
    <xf numFmtId="0" fontId="0" fillId="2" borderId="69"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2" borderId="64" xfId="0" applyFill="1" applyBorder="1" applyAlignment="1">
      <alignment horizontal="center" vertical="center" wrapText="1"/>
    </xf>
    <xf numFmtId="0" fontId="0" fillId="2" borderId="67" xfId="0" applyFill="1" applyBorder="1" applyAlignment="1">
      <alignment horizontal="center" vertical="center"/>
    </xf>
    <xf numFmtId="0" fontId="12" fillId="2" borderId="6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6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292100</xdr:colOff>
      <xdr:row>0</xdr:row>
      <xdr:rowOff>76200</xdr:rowOff>
    </xdr:from>
    <xdr:ext cx="577659" cy="270330"/>
    <xdr:sp macro="" textlink="">
      <xdr:nvSpPr>
        <xdr:cNvPr id="3" name="Text Box 1"/>
        <xdr:cNvSpPr txBox="1">
          <a:spLocks noChangeArrowheads="1"/>
        </xdr:cNvSpPr>
      </xdr:nvSpPr>
      <xdr:spPr bwMode="auto">
        <a:xfrm>
          <a:off x="7531100" y="76200"/>
          <a:ext cx="577659" cy="2703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1400" b="1" i="0" u="none" strike="noStrike" baseline="0">
              <a:solidFill>
                <a:srgbClr val="FF0000"/>
              </a:solidFill>
              <a:latin typeface="ＭＳ Ｐゴシック"/>
              <a:ea typeface="ＭＳ Ｐゴシック"/>
            </a:rPr>
            <a:t>記入例</a:t>
          </a:r>
          <a:endParaRPr lang="ja-JP" altLang="en-US"/>
        </a:p>
      </xdr:txBody>
    </xdr:sp>
    <xdr:clientData/>
  </xdr:oneCellAnchor>
  <xdr:twoCellAnchor>
    <xdr:from>
      <xdr:col>1</xdr:col>
      <xdr:colOff>165100</xdr:colOff>
      <xdr:row>22</xdr:row>
      <xdr:rowOff>136525</xdr:rowOff>
    </xdr:from>
    <xdr:to>
      <xdr:col>6</xdr:col>
      <xdr:colOff>863600</xdr:colOff>
      <xdr:row>27</xdr:row>
      <xdr:rowOff>120650</xdr:rowOff>
    </xdr:to>
    <xdr:sp macro="" textlink="">
      <xdr:nvSpPr>
        <xdr:cNvPr id="5" name="正方形/長方形 4"/>
        <xdr:cNvSpPr/>
      </xdr:nvSpPr>
      <xdr:spPr bwMode="auto">
        <a:xfrm>
          <a:off x="457200" y="6613525"/>
          <a:ext cx="5740400" cy="1317625"/>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a:t>　</a:t>
          </a:r>
          <a:r>
            <a:rPr kumimoji="1" lang="ja-JP" altLang="en-US" sz="1100" b="1">
              <a:latin typeface="+mn-ea"/>
              <a:ea typeface="+mn-ea"/>
            </a:rPr>
            <a:t>・Ｎｏ</a:t>
          </a:r>
          <a:r>
            <a:rPr kumimoji="1" lang="en-US" altLang="ja-JP" sz="1100" b="1">
              <a:latin typeface="+mn-ea"/>
              <a:ea typeface="+mn-ea"/>
            </a:rPr>
            <a:t>.</a:t>
          </a:r>
          <a:r>
            <a:rPr kumimoji="1" lang="ja-JP" altLang="en-US" sz="1100" b="1">
              <a:latin typeface="+mn-ea"/>
              <a:ea typeface="+mn-ea"/>
            </a:rPr>
            <a:t>１は、特定契約と特定契約以外で給与を分けられない場合（月給等）</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　・Ｎｏ</a:t>
          </a:r>
          <a:r>
            <a:rPr kumimoji="1" lang="en-US" altLang="ja-JP" sz="1100" b="1">
              <a:latin typeface="+mn-ea"/>
              <a:ea typeface="+mn-ea"/>
            </a:rPr>
            <a:t>.</a:t>
          </a:r>
          <a:r>
            <a:rPr kumimoji="1" lang="ja-JP" altLang="en-US" sz="1100" b="1">
              <a:latin typeface="+mn-ea"/>
              <a:ea typeface="+mn-ea"/>
            </a:rPr>
            <a:t>２は、特定契約と特定契約以外で給与を分けられる場合（日給等）</a:t>
          </a:r>
          <a:endParaRPr kumimoji="1" lang="en-US" altLang="ja-JP" sz="1100" b="1">
            <a:latin typeface="+mn-ea"/>
            <a:ea typeface="+mn-ea"/>
          </a:endParaRPr>
        </a:p>
        <a:p>
          <a:pPr algn="l"/>
          <a:endParaRPr kumimoji="1" lang="en-US" altLang="ja-JP" sz="11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　</a:t>
          </a:r>
          <a:r>
            <a:rPr kumimoji="1" lang="ja-JP" altLang="ja-JP" sz="1100" b="1">
              <a:effectLst/>
              <a:latin typeface="+mn-lt"/>
              <a:ea typeface="+mn-ea"/>
              <a:cs typeface="+mn-cs"/>
            </a:rPr>
            <a:t>・Ｎｏ</a:t>
          </a:r>
          <a:r>
            <a:rPr kumimoji="1" lang="en-US" altLang="ja-JP" sz="1100" b="1">
              <a:effectLst/>
              <a:latin typeface="+mn-lt"/>
              <a:ea typeface="+mn-ea"/>
              <a:cs typeface="+mn-cs"/>
            </a:rPr>
            <a:t>.</a:t>
          </a:r>
          <a:r>
            <a:rPr kumimoji="1" lang="ja-JP" altLang="en-US" sz="1100" b="1">
              <a:effectLst/>
              <a:latin typeface="+mn-lt"/>
              <a:ea typeface="+mn-ea"/>
              <a:cs typeface="+mn-cs"/>
            </a:rPr>
            <a:t>３</a:t>
          </a:r>
          <a:r>
            <a:rPr kumimoji="1" lang="ja-JP" altLang="ja-JP" sz="1100" b="1">
              <a:effectLst/>
              <a:latin typeface="+mn-lt"/>
              <a:ea typeface="+mn-ea"/>
              <a:cs typeface="+mn-cs"/>
            </a:rPr>
            <a:t>は、</a:t>
          </a:r>
          <a:r>
            <a:rPr kumimoji="1" lang="ja-JP" altLang="en-US" sz="1100" b="1">
              <a:effectLst/>
              <a:latin typeface="+mn-lt"/>
              <a:ea typeface="+mn-ea"/>
              <a:cs typeface="+mn-cs"/>
            </a:rPr>
            <a:t>エラー表示される場合（作業報酬額（ｋ）が基準額（</a:t>
          </a:r>
          <a:r>
            <a:rPr kumimoji="1" lang="en-US" altLang="ja-JP" sz="1100" b="1">
              <a:effectLst/>
              <a:latin typeface="+mn-lt"/>
              <a:ea typeface="+mn-ea"/>
              <a:cs typeface="+mn-cs"/>
            </a:rPr>
            <a:t>i</a:t>
          </a:r>
          <a:r>
            <a:rPr kumimoji="1" lang="ja-JP" altLang="en-US" sz="1100" b="1">
              <a:effectLst/>
              <a:latin typeface="+mn-lt"/>
              <a:ea typeface="+mn-ea"/>
              <a:cs typeface="+mn-cs"/>
            </a:rPr>
            <a:t>）を下回っている場合）</a:t>
          </a:r>
          <a:r>
            <a:rPr kumimoji="1" lang="en-US" altLang="ja-JP" sz="1100" b="1">
              <a:effectLst/>
              <a:latin typeface="+mn-lt"/>
              <a:ea typeface="+mn-ea"/>
              <a:cs typeface="+mn-cs"/>
            </a:rPr>
            <a:t/>
          </a:r>
          <a:br>
            <a:rPr kumimoji="1" lang="en-US" altLang="ja-JP" sz="1100" b="1">
              <a:effectLst/>
              <a:latin typeface="+mn-lt"/>
              <a:ea typeface="+mn-ea"/>
              <a:cs typeface="+mn-cs"/>
            </a:rPr>
          </a:br>
          <a:r>
            <a:rPr kumimoji="1" lang="ja-JP" altLang="en-US" sz="1100" b="1">
              <a:effectLst/>
              <a:latin typeface="+mn-lt"/>
              <a:ea typeface="+mn-ea"/>
              <a:cs typeface="+mn-cs"/>
            </a:rPr>
            <a:t>　　→　備考欄の右列（印刷範囲外）にある「</a:t>
          </a:r>
          <a:r>
            <a:rPr kumimoji="1" lang="en-US" altLang="ja-JP" sz="1100" b="1">
              <a:effectLst/>
              <a:latin typeface="+mn-lt"/>
              <a:ea typeface="+mn-ea"/>
              <a:cs typeface="+mn-cs"/>
            </a:rPr>
            <a:t>【</a:t>
          </a:r>
          <a:r>
            <a:rPr kumimoji="1" lang="ja-JP" altLang="en-US" sz="1100" b="1">
              <a:effectLst/>
              <a:latin typeface="+mn-lt"/>
              <a:ea typeface="+mn-ea"/>
              <a:cs typeface="+mn-cs"/>
            </a:rPr>
            <a:t>参考</a:t>
          </a:r>
          <a:r>
            <a:rPr kumimoji="1" lang="en-US" altLang="ja-JP" sz="1100" b="1">
              <a:effectLst/>
              <a:latin typeface="+mn-lt"/>
              <a:ea typeface="+mn-ea"/>
              <a:cs typeface="+mn-cs"/>
            </a:rPr>
            <a:t>】</a:t>
          </a:r>
          <a:r>
            <a:rPr kumimoji="1" lang="ja-JP" altLang="en-US" sz="1100" b="1">
              <a:effectLst/>
              <a:latin typeface="+mn-lt"/>
              <a:ea typeface="+mn-ea"/>
              <a:cs typeface="+mn-cs"/>
            </a:rPr>
            <a:t>時給額」を要確認</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71"/>
  <sheetViews>
    <sheetView showZeros="0" view="pageBreakPreview" zoomScale="75" zoomScaleNormal="100" zoomScaleSheetLayoutView="75" workbookViewId="0">
      <selection activeCell="G36" sqref="G36"/>
    </sheetView>
  </sheetViews>
  <sheetFormatPr defaultColWidth="9" defaultRowHeight="13" x14ac:dyDescent="0.2"/>
  <cols>
    <col min="1" max="1" width="3.90625" style="125" customWidth="1"/>
    <col min="2" max="2" width="19.90625" style="125" customWidth="1"/>
    <col min="3" max="3" width="6.453125" style="125" customWidth="1"/>
    <col min="4" max="5" width="13.6328125" style="125" customWidth="1"/>
    <col min="6" max="17" width="12.453125" style="125" customWidth="1"/>
    <col min="18" max="18" width="6.36328125" style="125" customWidth="1"/>
    <col min="19" max="19" width="13.6328125" style="125" customWidth="1"/>
    <col min="20" max="20" width="20.36328125" style="207" customWidth="1"/>
    <col min="21" max="21" width="9.36328125" style="125" customWidth="1"/>
    <col min="22" max="22" width="12" style="125" customWidth="1"/>
    <col min="23" max="23" width="12.6328125" style="125" customWidth="1"/>
    <col min="24" max="16384" width="9" style="125"/>
  </cols>
  <sheetData>
    <row r="1" spans="1:21" ht="32.25" customHeight="1" x14ac:dyDescent="0.2">
      <c r="B1" s="137" t="s">
        <v>140</v>
      </c>
      <c r="C1" s="137"/>
      <c r="D1" s="137"/>
      <c r="J1" s="202" t="s">
        <v>120</v>
      </c>
      <c r="S1" s="125" t="s">
        <v>69</v>
      </c>
      <c r="T1" s="151"/>
    </row>
    <row r="2" spans="1:21" ht="22.5" customHeight="1" x14ac:dyDescent="0.2">
      <c r="B2" s="203" t="s">
        <v>121</v>
      </c>
      <c r="C2" s="210"/>
      <c r="D2" s="211"/>
      <c r="E2" s="211"/>
      <c r="F2" s="212"/>
      <c r="T2" s="151"/>
    </row>
    <row r="3" spans="1:21" ht="16.5" customHeight="1" x14ac:dyDescent="0.2">
      <c r="B3" s="138" t="s">
        <v>29</v>
      </c>
      <c r="C3" s="256" t="s">
        <v>12</v>
      </c>
      <c r="D3" s="257"/>
      <c r="E3" s="257"/>
      <c r="F3" s="258"/>
      <c r="G3" s="240" t="s">
        <v>32</v>
      </c>
      <c r="H3" s="241"/>
      <c r="I3" s="242" t="s">
        <v>44</v>
      </c>
      <c r="J3" s="243"/>
      <c r="K3" s="244"/>
      <c r="L3" s="264" t="s">
        <v>7</v>
      </c>
      <c r="M3" s="265"/>
      <c r="N3" s="266"/>
      <c r="O3" s="267">
        <v>45440</v>
      </c>
      <c r="P3" s="268"/>
      <c r="Q3" s="269"/>
      <c r="R3" s="139"/>
      <c r="S3" s="140"/>
      <c r="T3" s="140"/>
      <c r="U3" s="140"/>
    </row>
    <row r="4" spans="1:21" ht="16.5" customHeight="1" x14ac:dyDescent="0.2">
      <c r="B4" s="141" t="s">
        <v>5</v>
      </c>
      <c r="C4" s="237" t="s">
        <v>13</v>
      </c>
      <c r="D4" s="238"/>
      <c r="E4" s="238"/>
      <c r="F4" s="239"/>
      <c r="G4" s="245" t="s">
        <v>8</v>
      </c>
      <c r="H4" s="247"/>
      <c r="I4" s="248" t="s">
        <v>37</v>
      </c>
      <c r="J4" s="249"/>
      <c r="K4" s="250"/>
      <c r="L4" s="270" t="s">
        <v>64</v>
      </c>
      <c r="M4" s="271"/>
      <c r="N4" s="272"/>
      <c r="O4" s="242" t="s">
        <v>45</v>
      </c>
      <c r="P4" s="243"/>
      <c r="Q4" s="244"/>
      <c r="R4" s="139"/>
      <c r="S4" s="142"/>
      <c r="T4" s="142"/>
      <c r="U4" s="142"/>
    </row>
    <row r="5" spans="1:21" ht="16.5" customHeight="1" x14ac:dyDescent="0.2">
      <c r="B5" s="143" t="s">
        <v>117</v>
      </c>
      <c r="C5" s="251" t="s">
        <v>141</v>
      </c>
      <c r="D5" s="252"/>
      <c r="E5" s="252"/>
      <c r="F5" s="253"/>
      <c r="G5" s="245" t="s">
        <v>9</v>
      </c>
      <c r="H5" s="247"/>
      <c r="I5" s="248" t="s">
        <v>114</v>
      </c>
      <c r="J5" s="249"/>
      <c r="K5" s="250"/>
      <c r="L5" s="255" t="s">
        <v>65</v>
      </c>
      <c r="M5" s="246"/>
      <c r="N5" s="247"/>
      <c r="O5" s="248" t="s">
        <v>40</v>
      </c>
      <c r="P5" s="249"/>
      <c r="Q5" s="250"/>
      <c r="R5" s="139"/>
      <c r="S5" s="142"/>
      <c r="T5" s="142"/>
      <c r="U5" s="142"/>
    </row>
    <row r="6" spans="1:21" ht="16.5" customHeight="1" x14ac:dyDescent="0.2">
      <c r="B6" s="138" t="s">
        <v>30</v>
      </c>
      <c r="C6" s="256" t="s">
        <v>14</v>
      </c>
      <c r="D6" s="257"/>
      <c r="E6" s="257"/>
      <c r="F6" s="258"/>
      <c r="G6" s="259" t="s">
        <v>10</v>
      </c>
      <c r="H6" s="260"/>
      <c r="I6" s="261" t="s">
        <v>114</v>
      </c>
      <c r="J6" s="262"/>
      <c r="K6" s="263"/>
      <c r="L6" s="245"/>
      <c r="M6" s="246"/>
      <c r="N6" s="247"/>
      <c r="O6" s="248" t="s">
        <v>38</v>
      </c>
      <c r="P6" s="249"/>
      <c r="Q6" s="250"/>
      <c r="R6" s="139"/>
      <c r="S6" s="142"/>
      <c r="T6" s="142"/>
      <c r="U6" s="142"/>
    </row>
    <row r="7" spans="1:21" ht="16.5" customHeight="1" x14ac:dyDescent="0.2">
      <c r="B7" s="141" t="s">
        <v>6</v>
      </c>
      <c r="C7" s="237" t="s">
        <v>46</v>
      </c>
      <c r="D7" s="238"/>
      <c r="E7" s="238"/>
      <c r="F7" s="239"/>
      <c r="G7" s="240" t="s">
        <v>33</v>
      </c>
      <c r="H7" s="241"/>
      <c r="I7" s="242" t="s">
        <v>15</v>
      </c>
      <c r="J7" s="243"/>
      <c r="K7" s="244"/>
      <c r="L7" s="245" t="s">
        <v>66</v>
      </c>
      <c r="M7" s="246"/>
      <c r="N7" s="247"/>
      <c r="O7" s="248" t="s">
        <v>115</v>
      </c>
      <c r="P7" s="249"/>
      <c r="Q7" s="250"/>
      <c r="R7" s="139"/>
      <c r="S7" s="142"/>
      <c r="T7" s="142"/>
      <c r="U7" s="142"/>
    </row>
    <row r="8" spans="1:21" ht="16.5" customHeight="1" x14ac:dyDescent="0.2">
      <c r="B8" s="144" t="s">
        <v>31</v>
      </c>
      <c r="C8" s="251" t="s">
        <v>36</v>
      </c>
      <c r="D8" s="252"/>
      <c r="E8" s="252"/>
      <c r="F8" s="253"/>
      <c r="G8" s="245" t="s">
        <v>34</v>
      </c>
      <c r="H8" s="247"/>
      <c r="I8" s="248" t="s">
        <v>38</v>
      </c>
      <c r="J8" s="249"/>
      <c r="K8" s="250"/>
      <c r="L8" s="225" t="s">
        <v>67</v>
      </c>
      <c r="M8" s="254"/>
      <c r="N8" s="226"/>
      <c r="O8" s="227" t="s">
        <v>116</v>
      </c>
      <c r="P8" s="228"/>
      <c r="Q8" s="229"/>
      <c r="R8" s="139"/>
      <c r="S8" s="142"/>
      <c r="T8" s="142"/>
      <c r="U8" s="142"/>
    </row>
    <row r="9" spans="1:21" ht="16.5" customHeight="1" x14ac:dyDescent="0.2">
      <c r="G9" s="225" t="s">
        <v>35</v>
      </c>
      <c r="H9" s="226"/>
      <c r="I9" s="227" t="s">
        <v>39</v>
      </c>
      <c r="J9" s="228"/>
      <c r="K9" s="229"/>
      <c r="L9" s="145"/>
      <c r="M9" s="139"/>
      <c r="N9" s="139"/>
      <c r="O9" s="146"/>
      <c r="P9" s="146"/>
      <c r="Q9" s="146"/>
      <c r="R9" s="146"/>
      <c r="T9" s="151"/>
    </row>
    <row r="10" spans="1:21" ht="9" customHeight="1" x14ac:dyDescent="0.2">
      <c r="G10" s="147"/>
      <c r="H10" s="147"/>
      <c r="I10" s="147"/>
      <c r="J10" s="148"/>
      <c r="K10" s="148"/>
      <c r="L10" s="148"/>
      <c r="M10" s="139"/>
      <c r="N10" s="139"/>
      <c r="O10" s="139"/>
      <c r="P10" s="146"/>
      <c r="Q10" s="146"/>
      <c r="R10" s="146"/>
      <c r="S10" s="146"/>
      <c r="T10" s="151"/>
    </row>
    <row r="11" spans="1:21" ht="26.25" customHeight="1" x14ac:dyDescent="0.2">
      <c r="B11" s="230" t="s">
        <v>41</v>
      </c>
      <c r="C11" s="230"/>
      <c r="D11" s="230"/>
      <c r="E11" s="230"/>
      <c r="F11" s="231">
        <v>45383</v>
      </c>
      <c r="G11" s="232"/>
      <c r="H11" s="149" t="s">
        <v>68</v>
      </c>
      <c r="I11" s="149"/>
      <c r="J11" s="232">
        <v>45412</v>
      </c>
      <c r="K11" s="232"/>
      <c r="L11" s="150" t="s">
        <v>43</v>
      </c>
      <c r="T11" s="151"/>
    </row>
    <row r="12" spans="1:21" ht="26.25" customHeight="1" x14ac:dyDescent="0.2">
      <c r="B12" s="233" t="s">
        <v>42</v>
      </c>
      <c r="C12" s="234"/>
      <c r="D12" s="234"/>
      <c r="E12" s="235"/>
      <c r="F12" s="236">
        <v>45437</v>
      </c>
      <c r="G12" s="236"/>
      <c r="T12" s="151"/>
    </row>
    <row r="13" spans="1:21" ht="8.25" customHeight="1" thickBot="1" x14ac:dyDescent="0.25">
      <c r="B13" s="151"/>
      <c r="C13" s="151"/>
      <c r="D13" s="151"/>
      <c r="E13" s="151"/>
      <c r="G13" s="152"/>
      <c r="H13" s="152"/>
      <c r="I13" s="152"/>
      <c r="J13" s="152"/>
      <c r="K13" s="152"/>
      <c r="L13" s="152"/>
      <c r="M13" s="152"/>
      <c r="N13" s="152"/>
      <c r="O13" s="152"/>
      <c r="P13" s="152"/>
      <c r="Q13" s="152"/>
      <c r="R13" s="152"/>
      <c r="S13" s="152"/>
      <c r="T13" s="209"/>
    </row>
    <row r="14" spans="1:21" s="161" customFormat="1" ht="31.5" customHeight="1" x14ac:dyDescent="0.2">
      <c r="A14" s="153"/>
      <c r="B14" s="154"/>
      <c r="C14" s="155"/>
      <c r="D14" s="153"/>
      <c r="E14" s="154"/>
      <c r="F14" s="156"/>
      <c r="G14" s="157"/>
      <c r="H14" s="217" t="s">
        <v>27</v>
      </c>
      <c r="I14" s="218"/>
      <c r="J14" s="218"/>
      <c r="K14" s="218"/>
      <c r="L14" s="219"/>
      <c r="M14" s="157"/>
      <c r="N14" s="155"/>
      <c r="O14" s="158"/>
      <c r="P14" s="155"/>
      <c r="Q14" s="158"/>
      <c r="R14" s="159"/>
      <c r="S14" s="160"/>
      <c r="T14" s="213" t="s">
        <v>122</v>
      </c>
    </row>
    <row r="15" spans="1:21" s="161" customFormat="1" ht="31.5" customHeight="1" x14ac:dyDescent="0.2">
      <c r="A15" s="162"/>
      <c r="B15" s="163"/>
      <c r="C15" s="164"/>
      <c r="D15" s="162"/>
      <c r="E15" s="165"/>
      <c r="F15" s="166"/>
      <c r="G15" s="167"/>
      <c r="H15" s="168"/>
      <c r="I15" s="153"/>
      <c r="J15" s="220" t="s">
        <v>55</v>
      </c>
      <c r="K15" s="220"/>
      <c r="L15" s="221"/>
      <c r="M15" s="167"/>
      <c r="N15" s="164"/>
      <c r="O15" s="169"/>
      <c r="P15" s="164"/>
      <c r="Q15" s="169"/>
      <c r="R15" s="170"/>
      <c r="S15" s="171"/>
      <c r="T15" s="214"/>
    </row>
    <row r="16" spans="1:21" s="161" customFormat="1" ht="91.5" customHeight="1" x14ac:dyDescent="0.2">
      <c r="A16" s="162"/>
      <c r="B16" s="163" t="s">
        <v>0</v>
      </c>
      <c r="C16" s="164"/>
      <c r="D16" s="162" t="s">
        <v>1</v>
      </c>
      <c r="E16" s="165" t="s">
        <v>2</v>
      </c>
      <c r="F16" s="166" t="s">
        <v>3</v>
      </c>
      <c r="G16" s="167" t="s">
        <v>48</v>
      </c>
      <c r="H16" s="171" t="s">
        <v>49</v>
      </c>
      <c r="I16" s="162" t="s">
        <v>56</v>
      </c>
      <c r="J16" s="165" t="s">
        <v>57</v>
      </c>
      <c r="K16" s="165" t="s">
        <v>58</v>
      </c>
      <c r="L16" s="172" t="s">
        <v>59</v>
      </c>
      <c r="M16" s="167" t="s">
        <v>60</v>
      </c>
      <c r="N16" s="164" t="s">
        <v>25</v>
      </c>
      <c r="O16" s="169" t="s">
        <v>26</v>
      </c>
      <c r="P16" s="164" t="s">
        <v>61</v>
      </c>
      <c r="Q16" s="169" t="s">
        <v>28</v>
      </c>
      <c r="R16" s="170"/>
      <c r="S16" s="171" t="s">
        <v>11</v>
      </c>
      <c r="T16" s="214"/>
    </row>
    <row r="17" spans="1:23" s="183" customFormat="1" ht="15.75" customHeight="1" x14ac:dyDescent="0.2">
      <c r="A17" s="173"/>
      <c r="B17" s="174"/>
      <c r="C17" s="175"/>
      <c r="D17" s="222" t="s">
        <v>112</v>
      </c>
      <c r="E17" s="176"/>
      <c r="F17" s="177"/>
      <c r="G17" s="178" t="s">
        <v>50</v>
      </c>
      <c r="H17" s="179" t="s">
        <v>16</v>
      </c>
      <c r="I17" s="173" t="s">
        <v>51</v>
      </c>
      <c r="J17" s="176" t="s">
        <v>17</v>
      </c>
      <c r="K17" s="176" t="s">
        <v>18</v>
      </c>
      <c r="L17" s="180" t="s">
        <v>52</v>
      </c>
      <c r="M17" s="178" t="s">
        <v>53</v>
      </c>
      <c r="N17" s="175" t="s">
        <v>54</v>
      </c>
      <c r="O17" s="181" t="s">
        <v>19</v>
      </c>
      <c r="P17" s="175" t="s">
        <v>20</v>
      </c>
      <c r="Q17" s="181" t="s">
        <v>21</v>
      </c>
      <c r="R17" s="182"/>
      <c r="S17" s="179"/>
      <c r="T17" s="215"/>
    </row>
    <row r="18" spans="1:23" s="183" customFormat="1" ht="15.75" customHeight="1" x14ac:dyDescent="0.2">
      <c r="A18" s="173"/>
      <c r="B18" s="174"/>
      <c r="C18" s="175"/>
      <c r="D18" s="222"/>
      <c r="E18" s="176"/>
      <c r="F18" s="177"/>
      <c r="G18" s="178"/>
      <c r="H18" s="179"/>
      <c r="I18" s="199" t="s">
        <v>111</v>
      </c>
      <c r="J18" s="176"/>
      <c r="K18" s="176"/>
      <c r="L18" s="180"/>
      <c r="M18" s="178"/>
      <c r="N18" s="223" t="s">
        <v>113</v>
      </c>
      <c r="O18" s="181" t="s">
        <v>62</v>
      </c>
      <c r="P18" s="175"/>
      <c r="Q18" s="181" t="s">
        <v>63</v>
      </c>
      <c r="R18" s="182"/>
      <c r="S18" s="179"/>
      <c r="T18" s="215"/>
    </row>
    <row r="19" spans="1:23" s="183" customFormat="1" ht="15.75" customHeight="1" x14ac:dyDescent="0.2">
      <c r="A19" s="173"/>
      <c r="B19" s="184"/>
      <c r="C19" s="185"/>
      <c r="D19" s="186"/>
      <c r="E19" s="187"/>
      <c r="F19" s="188"/>
      <c r="G19" s="189"/>
      <c r="H19" s="190"/>
      <c r="I19" s="186" t="s">
        <v>22</v>
      </c>
      <c r="J19" s="187" t="s">
        <v>23</v>
      </c>
      <c r="K19" s="187" t="s">
        <v>24</v>
      </c>
      <c r="L19" s="191" t="s">
        <v>23</v>
      </c>
      <c r="M19" s="189"/>
      <c r="N19" s="224"/>
      <c r="O19" s="192"/>
      <c r="P19" s="185"/>
      <c r="Q19" s="192"/>
      <c r="R19" s="193"/>
      <c r="S19" s="190"/>
      <c r="T19" s="216"/>
      <c r="V19" s="122" t="s">
        <v>70</v>
      </c>
      <c r="W19" s="122" t="s">
        <v>71</v>
      </c>
    </row>
    <row r="20" spans="1:23" s="195" customFormat="1" ht="21" customHeight="1" x14ac:dyDescent="0.2">
      <c r="A20" s="84">
        <v>1</v>
      </c>
      <c r="B20" s="194" t="s">
        <v>47</v>
      </c>
      <c r="C20" s="85"/>
      <c r="D20" s="86" t="s">
        <v>72</v>
      </c>
      <c r="E20" s="87" t="s">
        <v>4</v>
      </c>
      <c r="F20" s="88">
        <v>20</v>
      </c>
      <c r="G20" s="89">
        <v>160</v>
      </c>
      <c r="H20" s="90">
        <v>80</v>
      </c>
      <c r="I20" s="127">
        <f>H20+J20+K20</f>
        <v>104</v>
      </c>
      <c r="J20" s="91">
        <v>4</v>
      </c>
      <c r="K20" s="91">
        <v>20</v>
      </c>
      <c r="L20" s="92">
        <v>4</v>
      </c>
      <c r="M20" s="128">
        <f t="shared" ref="M20:M39" si="0">IF(B20="","",ROUND(I20+J20*0.25+K20*0.35+L20*0.25,0))</f>
        <v>113</v>
      </c>
      <c r="N20" s="129">
        <f>IFERROR(VLOOKUP(D20,$V$20:$W$71,2,0),"")</f>
        <v>3278</v>
      </c>
      <c r="O20" s="130">
        <f>IF(B20="","",M20*N20)</f>
        <v>370414</v>
      </c>
      <c r="P20" s="106">
        <v>700000</v>
      </c>
      <c r="Q20" s="130">
        <v>380000</v>
      </c>
      <c r="R20" s="205" t="str">
        <f>IF(O20&gt;Q20,"FALSE "," ")</f>
        <v xml:space="preserve"> </v>
      </c>
      <c r="S20" s="109"/>
      <c r="T20" s="204">
        <f>IFERROR((Q20/M20),"")</f>
        <v>3362.8318584070798</v>
      </c>
      <c r="V20" s="123" t="s">
        <v>72</v>
      </c>
      <c r="W20" s="201">
        <v>3278</v>
      </c>
    </row>
    <row r="21" spans="1:23" s="195" customFormat="1" ht="21" customHeight="1" x14ac:dyDescent="0.2">
      <c r="A21" s="86">
        <v>2</v>
      </c>
      <c r="B21" s="196" t="s">
        <v>118</v>
      </c>
      <c r="C21" s="93"/>
      <c r="D21" s="86" t="s">
        <v>73</v>
      </c>
      <c r="E21" s="95" t="s">
        <v>119</v>
      </c>
      <c r="F21" s="96">
        <v>5</v>
      </c>
      <c r="G21" s="97">
        <v>40</v>
      </c>
      <c r="H21" s="90">
        <v>40</v>
      </c>
      <c r="I21" s="127">
        <f>H21+J21+K21</f>
        <v>48</v>
      </c>
      <c r="J21" s="98">
        <v>8</v>
      </c>
      <c r="K21" s="98">
        <v>0</v>
      </c>
      <c r="L21" s="99">
        <v>4</v>
      </c>
      <c r="M21" s="128">
        <f t="shared" si="0"/>
        <v>51</v>
      </c>
      <c r="N21" s="131">
        <f>IFERROR(VLOOKUP(D21,$V$20:$W$71,2,0),"")</f>
        <v>2910</v>
      </c>
      <c r="O21" s="130">
        <f t="shared" ref="O21:O39" si="1">IF(B21="","",M21*N21)</f>
        <v>148410</v>
      </c>
      <c r="P21" s="107">
        <v>131000</v>
      </c>
      <c r="Q21" s="130">
        <f t="shared" ref="Q21:Q39" si="2">IF(B21="","",P21*H21/G21)</f>
        <v>131000</v>
      </c>
      <c r="R21" s="205" t="str">
        <f t="shared" ref="R21:R39" si="3">IF(O21&gt;Q21,"FALSE "," ")</f>
        <v xml:space="preserve">FALSE </v>
      </c>
      <c r="S21" s="109"/>
      <c r="T21" s="204">
        <f>IFERROR((Q21/M21),"")</f>
        <v>2568.627450980392</v>
      </c>
      <c r="V21" s="123" t="s">
        <v>73</v>
      </c>
      <c r="W21" s="201">
        <v>2910</v>
      </c>
    </row>
    <row r="22" spans="1:23" s="195" customFormat="1" ht="21" customHeight="1" x14ac:dyDescent="0.2">
      <c r="A22" s="86">
        <v>3</v>
      </c>
      <c r="B22" s="197" t="s">
        <v>123</v>
      </c>
      <c r="C22" s="100"/>
      <c r="D22" s="86" t="s">
        <v>76</v>
      </c>
      <c r="E22" s="101" t="s">
        <v>4</v>
      </c>
      <c r="F22" s="102">
        <v>20</v>
      </c>
      <c r="G22" s="103">
        <v>160</v>
      </c>
      <c r="H22" s="90">
        <v>8</v>
      </c>
      <c r="I22" s="127">
        <f t="shared" ref="I22:I39" si="4">H22+J22+K22</f>
        <v>8</v>
      </c>
      <c r="J22" s="104"/>
      <c r="K22" s="104"/>
      <c r="L22" s="105"/>
      <c r="M22" s="128">
        <f t="shared" si="0"/>
        <v>8</v>
      </c>
      <c r="N22" s="132">
        <f>IFERROR(VLOOKUP(D22,$V$20:$W$71,2,0),"")</f>
        <v>3600</v>
      </c>
      <c r="O22" s="130">
        <f>IF(B22="","",M22*N22)</f>
        <v>28800</v>
      </c>
      <c r="P22" s="108">
        <v>600000</v>
      </c>
      <c r="Q22" s="130">
        <f t="shared" si="2"/>
        <v>30000</v>
      </c>
      <c r="R22" s="206" t="str">
        <f t="shared" si="3"/>
        <v xml:space="preserve"> </v>
      </c>
      <c r="S22" s="109"/>
      <c r="T22" s="204">
        <f t="shared" ref="T22" si="5">IFERROR((Q22/M22),"")</f>
        <v>3750</v>
      </c>
      <c r="V22" s="123" t="s">
        <v>74</v>
      </c>
      <c r="W22" s="201">
        <v>1978</v>
      </c>
    </row>
    <row r="23" spans="1:23" s="195" customFormat="1" ht="21" customHeight="1" x14ac:dyDescent="0.2">
      <c r="A23" s="86">
        <v>4</v>
      </c>
      <c r="B23" s="198"/>
      <c r="C23" s="96"/>
      <c r="D23" s="86"/>
      <c r="E23" s="95"/>
      <c r="F23" s="96"/>
      <c r="G23" s="97"/>
      <c r="H23" s="90"/>
      <c r="I23" s="127">
        <f t="shared" si="4"/>
        <v>0</v>
      </c>
      <c r="J23" s="98"/>
      <c r="K23" s="98"/>
      <c r="L23" s="99"/>
      <c r="M23" s="128" t="str">
        <f t="shared" si="0"/>
        <v/>
      </c>
      <c r="N23" s="132" t="str">
        <f t="shared" ref="N23:N39" si="6">IFERROR(VLOOKUP(D23,$V$20:$W$71,2,0),"")</f>
        <v/>
      </c>
      <c r="O23" s="130" t="str">
        <f t="shared" si="1"/>
        <v/>
      </c>
      <c r="P23" s="107"/>
      <c r="Q23" s="130" t="str">
        <f t="shared" si="2"/>
        <v/>
      </c>
      <c r="R23" s="117" t="str">
        <f t="shared" si="3"/>
        <v xml:space="preserve"> </v>
      </c>
      <c r="S23" s="109"/>
      <c r="T23" s="208"/>
      <c r="V23" s="123" t="s">
        <v>75</v>
      </c>
      <c r="W23" s="201">
        <v>2898</v>
      </c>
    </row>
    <row r="24" spans="1:23" s="195" customFormat="1" ht="21" customHeight="1" x14ac:dyDescent="0.2">
      <c r="A24" s="86">
        <v>5</v>
      </c>
      <c r="B24" s="194"/>
      <c r="C24" s="85"/>
      <c r="D24" s="86"/>
      <c r="E24" s="87"/>
      <c r="F24" s="88"/>
      <c r="G24" s="89"/>
      <c r="H24" s="90"/>
      <c r="I24" s="127">
        <f t="shared" si="4"/>
        <v>0</v>
      </c>
      <c r="J24" s="91"/>
      <c r="K24" s="91"/>
      <c r="L24" s="92"/>
      <c r="M24" s="128" t="str">
        <f t="shared" si="0"/>
        <v/>
      </c>
      <c r="N24" s="132" t="str">
        <f t="shared" si="6"/>
        <v/>
      </c>
      <c r="O24" s="130" t="str">
        <f t="shared" si="1"/>
        <v/>
      </c>
      <c r="P24" s="106"/>
      <c r="Q24" s="130" t="str">
        <f t="shared" si="2"/>
        <v/>
      </c>
      <c r="R24" s="117" t="str">
        <f t="shared" si="3"/>
        <v xml:space="preserve"> </v>
      </c>
      <c r="S24" s="109"/>
      <c r="T24" s="208"/>
      <c r="V24" s="123" t="s">
        <v>129</v>
      </c>
      <c r="W24" s="201">
        <v>3439</v>
      </c>
    </row>
    <row r="25" spans="1:23" s="195" customFormat="1" ht="21" customHeight="1" x14ac:dyDescent="0.2">
      <c r="A25" s="86">
        <v>6</v>
      </c>
      <c r="B25" s="194"/>
      <c r="C25" s="85"/>
      <c r="D25" s="86"/>
      <c r="E25" s="87"/>
      <c r="F25" s="88"/>
      <c r="G25" s="89"/>
      <c r="H25" s="90"/>
      <c r="I25" s="127">
        <f t="shared" si="4"/>
        <v>0</v>
      </c>
      <c r="J25" s="91"/>
      <c r="K25" s="91"/>
      <c r="L25" s="92"/>
      <c r="M25" s="128" t="str">
        <f t="shared" si="0"/>
        <v/>
      </c>
      <c r="N25" s="132" t="str">
        <f t="shared" si="6"/>
        <v/>
      </c>
      <c r="O25" s="130" t="str">
        <f t="shared" si="1"/>
        <v/>
      </c>
      <c r="P25" s="106"/>
      <c r="Q25" s="130" t="str">
        <f t="shared" si="2"/>
        <v/>
      </c>
      <c r="R25" s="117" t="str">
        <f t="shared" si="3"/>
        <v xml:space="preserve"> </v>
      </c>
      <c r="S25" s="109"/>
      <c r="T25" s="208"/>
      <c r="V25" s="123" t="s">
        <v>76</v>
      </c>
      <c r="W25" s="201">
        <v>3600</v>
      </c>
    </row>
    <row r="26" spans="1:23" s="195" customFormat="1" ht="21" customHeight="1" x14ac:dyDescent="0.2">
      <c r="A26" s="86">
        <v>7</v>
      </c>
      <c r="B26" s="194"/>
      <c r="C26" s="85"/>
      <c r="D26" s="86"/>
      <c r="E26" s="87"/>
      <c r="F26" s="88"/>
      <c r="G26" s="89"/>
      <c r="H26" s="90"/>
      <c r="I26" s="127">
        <f t="shared" si="4"/>
        <v>0</v>
      </c>
      <c r="J26" s="91"/>
      <c r="K26" s="91"/>
      <c r="L26" s="92"/>
      <c r="M26" s="128" t="str">
        <f t="shared" si="0"/>
        <v/>
      </c>
      <c r="N26" s="132" t="str">
        <f t="shared" si="6"/>
        <v/>
      </c>
      <c r="O26" s="130" t="str">
        <f t="shared" si="1"/>
        <v/>
      </c>
      <c r="P26" s="106"/>
      <c r="Q26" s="130" t="str">
        <f t="shared" si="2"/>
        <v/>
      </c>
      <c r="R26" s="117" t="str">
        <f t="shared" si="3"/>
        <v xml:space="preserve"> </v>
      </c>
      <c r="S26" s="109"/>
      <c r="T26" s="208"/>
      <c r="V26" s="123" t="s">
        <v>126</v>
      </c>
      <c r="W26" s="201">
        <v>3588</v>
      </c>
    </row>
    <row r="27" spans="1:23" s="195" customFormat="1" ht="21" customHeight="1" x14ac:dyDescent="0.2">
      <c r="A27" s="86">
        <v>8</v>
      </c>
      <c r="B27" s="194"/>
      <c r="C27" s="85"/>
      <c r="D27" s="86"/>
      <c r="E27" s="87"/>
      <c r="F27" s="88"/>
      <c r="G27" s="89"/>
      <c r="H27" s="90"/>
      <c r="I27" s="127">
        <f t="shared" si="4"/>
        <v>0</v>
      </c>
      <c r="J27" s="91"/>
      <c r="K27" s="91"/>
      <c r="L27" s="92"/>
      <c r="M27" s="128" t="str">
        <f t="shared" si="0"/>
        <v/>
      </c>
      <c r="N27" s="132" t="str">
        <f t="shared" si="6"/>
        <v/>
      </c>
      <c r="O27" s="130" t="str">
        <f t="shared" si="1"/>
        <v/>
      </c>
      <c r="P27" s="106"/>
      <c r="Q27" s="130" t="str">
        <f t="shared" si="2"/>
        <v/>
      </c>
      <c r="R27" s="117" t="str">
        <f t="shared" si="3"/>
        <v xml:space="preserve"> </v>
      </c>
      <c r="S27" s="109"/>
      <c r="T27" s="208"/>
      <c r="V27" s="123" t="s">
        <v>130</v>
      </c>
      <c r="W27" s="201">
        <v>3324</v>
      </c>
    </row>
    <row r="28" spans="1:23" s="195" customFormat="1" ht="21" customHeight="1" x14ac:dyDescent="0.2">
      <c r="A28" s="86">
        <v>9</v>
      </c>
      <c r="B28" s="194"/>
      <c r="C28" s="85"/>
      <c r="D28" s="86"/>
      <c r="E28" s="87"/>
      <c r="F28" s="88"/>
      <c r="G28" s="89"/>
      <c r="H28" s="90"/>
      <c r="I28" s="127">
        <f t="shared" si="4"/>
        <v>0</v>
      </c>
      <c r="J28" s="91"/>
      <c r="K28" s="91"/>
      <c r="L28" s="92"/>
      <c r="M28" s="128" t="str">
        <f t="shared" si="0"/>
        <v/>
      </c>
      <c r="N28" s="132" t="str">
        <f t="shared" si="6"/>
        <v/>
      </c>
      <c r="O28" s="130" t="str">
        <f t="shared" si="1"/>
        <v/>
      </c>
      <c r="P28" s="106"/>
      <c r="Q28" s="130" t="str">
        <f t="shared" si="2"/>
        <v/>
      </c>
      <c r="R28" s="117" t="str">
        <f t="shared" si="3"/>
        <v xml:space="preserve"> </v>
      </c>
      <c r="S28" s="109"/>
      <c r="T28" s="208"/>
      <c r="V28" s="123" t="s">
        <v>124</v>
      </c>
      <c r="W28" s="201">
        <v>3186</v>
      </c>
    </row>
    <row r="29" spans="1:23" s="195" customFormat="1" ht="21" customHeight="1" x14ac:dyDescent="0.2">
      <c r="A29" s="86">
        <v>10</v>
      </c>
      <c r="B29" s="194"/>
      <c r="C29" s="85"/>
      <c r="D29" s="86"/>
      <c r="E29" s="87"/>
      <c r="F29" s="88"/>
      <c r="G29" s="89"/>
      <c r="H29" s="90"/>
      <c r="I29" s="127">
        <f t="shared" si="4"/>
        <v>0</v>
      </c>
      <c r="J29" s="91"/>
      <c r="K29" s="91"/>
      <c r="L29" s="92"/>
      <c r="M29" s="128" t="str">
        <f t="shared" si="0"/>
        <v/>
      </c>
      <c r="N29" s="132" t="str">
        <f t="shared" si="6"/>
        <v/>
      </c>
      <c r="O29" s="130" t="str">
        <f t="shared" si="1"/>
        <v/>
      </c>
      <c r="P29" s="106"/>
      <c r="Q29" s="130" t="str">
        <f t="shared" si="2"/>
        <v/>
      </c>
      <c r="R29" s="117" t="str">
        <f t="shared" si="3"/>
        <v xml:space="preserve"> </v>
      </c>
      <c r="S29" s="109"/>
      <c r="T29" s="208"/>
      <c r="V29" s="123" t="s">
        <v>77</v>
      </c>
      <c r="W29" s="201">
        <v>3335</v>
      </c>
    </row>
    <row r="30" spans="1:23" s="195" customFormat="1" ht="21" customHeight="1" x14ac:dyDescent="0.2">
      <c r="A30" s="86">
        <v>11</v>
      </c>
      <c r="B30" s="194"/>
      <c r="C30" s="85"/>
      <c r="D30" s="86"/>
      <c r="E30" s="87"/>
      <c r="F30" s="88"/>
      <c r="G30" s="89"/>
      <c r="H30" s="90"/>
      <c r="I30" s="127">
        <f t="shared" si="4"/>
        <v>0</v>
      </c>
      <c r="J30" s="91"/>
      <c r="K30" s="91"/>
      <c r="L30" s="92"/>
      <c r="M30" s="128" t="str">
        <f t="shared" si="0"/>
        <v/>
      </c>
      <c r="N30" s="132" t="str">
        <f t="shared" si="6"/>
        <v/>
      </c>
      <c r="O30" s="130" t="str">
        <f t="shared" si="1"/>
        <v/>
      </c>
      <c r="P30" s="106"/>
      <c r="Q30" s="130" t="str">
        <f t="shared" si="2"/>
        <v/>
      </c>
      <c r="R30" s="117" t="str">
        <f t="shared" si="3"/>
        <v xml:space="preserve"> </v>
      </c>
      <c r="S30" s="109"/>
      <c r="T30" s="208"/>
      <c r="V30" s="123" t="s">
        <v>78</v>
      </c>
      <c r="W30" s="201">
        <v>3220</v>
      </c>
    </row>
    <row r="31" spans="1:23" s="195" customFormat="1" ht="20.25" customHeight="1" x14ac:dyDescent="0.2">
      <c r="A31" s="86">
        <v>12</v>
      </c>
      <c r="B31" s="194"/>
      <c r="C31" s="85"/>
      <c r="D31" s="86"/>
      <c r="E31" s="87"/>
      <c r="F31" s="88"/>
      <c r="G31" s="89"/>
      <c r="H31" s="90"/>
      <c r="I31" s="127">
        <f t="shared" si="4"/>
        <v>0</v>
      </c>
      <c r="J31" s="91"/>
      <c r="K31" s="91"/>
      <c r="L31" s="92"/>
      <c r="M31" s="128" t="str">
        <f t="shared" si="0"/>
        <v/>
      </c>
      <c r="N31" s="132" t="str">
        <f t="shared" si="6"/>
        <v/>
      </c>
      <c r="O31" s="130" t="str">
        <f t="shared" si="1"/>
        <v/>
      </c>
      <c r="P31" s="106"/>
      <c r="Q31" s="130" t="str">
        <f t="shared" si="2"/>
        <v/>
      </c>
      <c r="R31" s="117" t="str">
        <f t="shared" si="3"/>
        <v xml:space="preserve"> </v>
      </c>
      <c r="S31" s="109"/>
      <c r="T31" s="208"/>
      <c r="V31" s="123" t="s">
        <v>79</v>
      </c>
      <c r="W31" s="201">
        <v>3761</v>
      </c>
    </row>
    <row r="32" spans="1:23" s="195" customFormat="1" ht="21" customHeight="1" x14ac:dyDescent="0.2">
      <c r="A32" s="86">
        <v>13</v>
      </c>
      <c r="B32" s="194"/>
      <c r="C32" s="85"/>
      <c r="D32" s="86"/>
      <c r="E32" s="87"/>
      <c r="F32" s="88"/>
      <c r="G32" s="89"/>
      <c r="H32" s="90"/>
      <c r="I32" s="127">
        <f t="shared" si="4"/>
        <v>0</v>
      </c>
      <c r="J32" s="91"/>
      <c r="K32" s="91"/>
      <c r="L32" s="92"/>
      <c r="M32" s="128" t="str">
        <f t="shared" si="0"/>
        <v/>
      </c>
      <c r="N32" s="132" t="str">
        <f t="shared" si="6"/>
        <v/>
      </c>
      <c r="O32" s="130" t="str">
        <f t="shared" si="1"/>
        <v/>
      </c>
      <c r="P32" s="106"/>
      <c r="Q32" s="130" t="str">
        <f t="shared" si="2"/>
        <v/>
      </c>
      <c r="R32" s="117" t="str">
        <f t="shared" si="3"/>
        <v xml:space="preserve"> </v>
      </c>
      <c r="S32" s="109"/>
      <c r="T32" s="208"/>
      <c r="V32" s="123" t="s">
        <v>80</v>
      </c>
      <c r="W32" s="201">
        <v>3979</v>
      </c>
    </row>
    <row r="33" spans="1:23" s="195" customFormat="1" ht="21" customHeight="1" x14ac:dyDescent="0.2">
      <c r="A33" s="86">
        <v>14</v>
      </c>
      <c r="B33" s="194"/>
      <c r="C33" s="85"/>
      <c r="D33" s="86"/>
      <c r="E33" s="87"/>
      <c r="F33" s="88"/>
      <c r="G33" s="89"/>
      <c r="H33" s="90"/>
      <c r="I33" s="127">
        <f t="shared" si="4"/>
        <v>0</v>
      </c>
      <c r="J33" s="91"/>
      <c r="K33" s="91"/>
      <c r="L33" s="92"/>
      <c r="M33" s="128" t="str">
        <f t="shared" si="0"/>
        <v/>
      </c>
      <c r="N33" s="132" t="str">
        <f t="shared" si="6"/>
        <v/>
      </c>
      <c r="O33" s="130" t="str">
        <f t="shared" si="1"/>
        <v/>
      </c>
      <c r="P33" s="106"/>
      <c r="Q33" s="130" t="str">
        <f t="shared" si="2"/>
        <v/>
      </c>
      <c r="R33" s="117" t="str">
        <f t="shared" si="3"/>
        <v xml:space="preserve"> </v>
      </c>
      <c r="S33" s="109"/>
      <c r="T33" s="208"/>
      <c r="V33" s="123" t="s">
        <v>81</v>
      </c>
      <c r="W33" s="201">
        <v>3450</v>
      </c>
    </row>
    <row r="34" spans="1:23" s="195" customFormat="1" ht="21" customHeight="1" x14ac:dyDescent="0.2">
      <c r="A34" s="86">
        <v>15</v>
      </c>
      <c r="B34" s="194"/>
      <c r="C34" s="85"/>
      <c r="D34" s="86"/>
      <c r="E34" s="87"/>
      <c r="F34" s="88"/>
      <c r="G34" s="89"/>
      <c r="H34" s="90"/>
      <c r="I34" s="127">
        <f t="shared" si="4"/>
        <v>0</v>
      </c>
      <c r="J34" s="91"/>
      <c r="K34" s="91"/>
      <c r="L34" s="92"/>
      <c r="M34" s="128" t="str">
        <f t="shared" si="0"/>
        <v/>
      </c>
      <c r="N34" s="132" t="str">
        <f t="shared" si="6"/>
        <v/>
      </c>
      <c r="O34" s="130" t="str">
        <f t="shared" si="1"/>
        <v/>
      </c>
      <c r="P34" s="106"/>
      <c r="Q34" s="130" t="str">
        <f t="shared" si="2"/>
        <v/>
      </c>
      <c r="R34" s="117" t="str">
        <f t="shared" si="3"/>
        <v xml:space="preserve"> </v>
      </c>
      <c r="S34" s="109"/>
      <c r="T34" s="208"/>
      <c r="V34" s="123" t="s">
        <v>131</v>
      </c>
      <c r="W34" s="201">
        <v>2898</v>
      </c>
    </row>
    <row r="35" spans="1:23" s="195" customFormat="1" ht="21" customHeight="1" x14ac:dyDescent="0.2">
      <c r="A35" s="86">
        <v>16</v>
      </c>
      <c r="B35" s="194"/>
      <c r="C35" s="85"/>
      <c r="D35" s="86"/>
      <c r="E35" s="87"/>
      <c r="F35" s="88"/>
      <c r="G35" s="89"/>
      <c r="H35" s="90"/>
      <c r="I35" s="127">
        <f t="shared" si="4"/>
        <v>0</v>
      </c>
      <c r="J35" s="91"/>
      <c r="K35" s="91"/>
      <c r="L35" s="92"/>
      <c r="M35" s="128" t="str">
        <f t="shared" si="0"/>
        <v/>
      </c>
      <c r="N35" s="132" t="str">
        <f t="shared" si="6"/>
        <v/>
      </c>
      <c r="O35" s="130" t="str">
        <f t="shared" si="1"/>
        <v/>
      </c>
      <c r="P35" s="106"/>
      <c r="Q35" s="130" t="str">
        <f t="shared" si="2"/>
        <v/>
      </c>
      <c r="R35" s="117" t="str">
        <f t="shared" si="3"/>
        <v xml:space="preserve"> </v>
      </c>
      <c r="S35" s="109"/>
      <c r="T35" s="208"/>
      <c r="V35" s="123" t="s">
        <v>82</v>
      </c>
      <c r="W35" s="201">
        <v>4025</v>
      </c>
    </row>
    <row r="36" spans="1:23" s="195" customFormat="1" ht="21" customHeight="1" x14ac:dyDescent="0.2">
      <c r="A36" s="86">
        <v>17</v>
      </c>
      <c r="B36" s="196"/>
      <c r="C36" s="93"/>
      <c r="D36" s="86"/>
      <c r="E36" s="95"/>
      <c r="F36" s="96"/>
      <c r="G36" s="97"/>
      <c r="H36" s="90"/>
      <c r="I36" s="127">
        <f t="shared" si="4"/>
        <v>0</v>
      </c>
      <c r="J36" s="98"/>
      <c r="K36" s="98"/>
      <c r="L36" s="99"/>
      <c r="M36" s="128" t="str">
        <f t="shared" si="0"/>
        <v/>
      </c>
      <c r="N36" s="132" t="str">
        <f t="shared" si="6"/>
        <v/>
      </c>
      <c r="O36" s="130" t="str">
        <f t="shared" si="1"/>
        <v/>
      </c>
      <c r="P36" s="107"/>
      <c r="Q36" s="130" t="str">
        <f t="shared" si="2"/>
        <v/>
      </c>
      <c r="R36" s="118" t="str">
        <f t="shared" si="3"/>
        <v xml:space="preserve"> </v>
      </c>
      <c r="S36" s="110"/>
      <c r="T36" s="208"/>
      <c r="V36" s="123" t="s">
        <v>83</v>
      </c>
      <c r="W36" s="201">
        <v>4784</v>
      </c>
    </row>
    <row r="37" spans="1:23" s="195" customFormat="1" ht="21" customHeight="1" x14ac:dyDescent="0.2">
      <c r="A37" s="86">
        <v>18</v>
      </c>
      <c r="B37" s="197"/>
      <c r="C37" s="100"/>
      <c r="D37" s="86"/>
      <c r="E37" s="101"/>
      <c r="F37" s="102"/>
      <c r="G37" s="103"/>
      <c r="H37" s="90"/>
      <c r="I37" s="127">
        <f t="shared" si="4"/>
        <v>0</v>
      </c>
      <c r="J37" s="104"/>
      <c r="K37" s="104"/>
      <c r="L37" s="105"/>
      <c r="M37" s="128" t="str">
        <f t="shared" si="0"/>
        <v/>
      </c>
      <c r="N37" s="132" t="str">
        <f t="shared" si="6"/>
        <v/>
      </c>
      <c r="O37" s="130" t="str">
        <f t="shared" si="1"/>
        <v/>
      </c>
      <c r="P37" s="108"/>
      <c r="Q37" s="130" t="str">
        <f t="shared" si="2"/>
        <v/>
      </c>
      <c r="R37" s="119" t="str">
        <f t="shared" si="3"/>
        <v xml:space="preserve"> </v>
      </c>
      <c r="S37" s="111"/>
      <c r="T37" s="208"/>
      <c r="V37" s="123" t="s">
        <v>84</v>
      </c>
      <c r="W37" s="201">
        <v>4083</v>
      </c>
    </row>
    <row r="38" spans="1:23" s="195" customFormat="1" ht="21" customHeight="1" x14ac:dyDescent="0.2">
      <c r="A38" s="86">
        <v>19</v>
      </c>
      <c r="B38" s="197"/>
      <c r="C38" s="100"/>
      <c r="D38" s="86"/>
      <c r="E38" s="101"/>
      <c r="F38" s="102"/>
      <c r="G38" s="103"/>
      <c r="H38" s="90"/>
      <c r="I38" s="127">
        <f t="shared" si="4"/>
        <v>0</v>
      </c>
      <c r="J38" s="104"/>
      <c r="K38" s="104"/>
      <c r="L38" s="105"/>
      <c r="M38" s="128" t="str">
        <f t="shared" si="0"/>
        <v/>
      </c>
      <c r="N38" s="132" t="str">
        <f t="shared" si="6"/>
        <v/>
      </c>
      <c r="O38" s="130" t="str">
        <f t="shared" si="1"/>
        <v/>
      </c>
      <c r="P38" s="108"/>
      <c r="Q38" s="130" t="str">
        <f t="shared" si="2"/>
        <v/>
      </c>
      <c r="R38" s="119" t="str">
        <f t="shared" si="3"/>
        <v xml:space="preserve"> </v>
      </c>
      <c r="S38" s="111"/>
      <c r="T38" s="208"/>
      <c r="V38" s="123" t="s">
        <v>85</v>
      </c>
      <c r="W38" s="201">
        <v>4324</v>
      </c>
    </row>
    <row r="39" spans="1:23" s="195" customFormat="1" ht="21" customHeight="1" x14ac:dyDescent="0.2">
      <c r="A39" s="94">
        <v>20</v>
      </c>
      <c r="B39" s="196"/>
      <c r="C39" s="96"/>
      <c r="D39" s="86"/>
      <c r="E39" s="95"/>
      <c r="F39" s="96"/>
      <c r="G39" s="97"/>
      <c r="H39" s="90"/>
      <c r="I39" s="127">
        <f t="shared" si="4"/>
        <v>0</v>
      </c>
      <c r="J39" s="98"/>
      <c r="K39" s="98"/>
      <c r="L39" s="99"/>
      <c r="M39" s="128" t="str">
        <f t="shared" si="0"/>
        <v/>
      </c>
      <c r="N39" s="132" t="str">
        <f t="shared" si="6"/>
        <v/>
      </c>
      <c r="O39" s="130" t="str">
        <f t="shared" si="1"/>
        <v/>
      </c>
      <c r="P39" s="107"/>
      <c r="Q39" s="130" t="str">
        <f t="shared" si="2"/>
        <v/>
      </c>
      <c r="R39" s="118" t="str">
        <f t="shared" si="3"/>
        <v xml:space="preserve"> </v>
      </c>
      <c r="S39" s="110"/>
      <c r="T39" s="208"/>
      <c r="V39" s="123" t="s">
        <v>132</v>
      </c>
      <c r="W39" s="201">
        <v>3370</v>
      </c>
    </row>
    <row r="40" spans="1:23" x14ac:dyDescent="0.2">
      <c r="V40" s="124" t="s">
        <v>133</v>
      </c>
      <c r="W40" s="201">
        <v>4416</v>
      </c>
    </row>
    <row r="41" spans="1:23" x14ac:dyDescent="0.2">
      <c r="V41" s="124" t="s">
        <v>86</v>
      </c>
      <c r="W41" s="201">
        <v>3749</v>
      </c>
    </row>
    <row r="42" spans="1:23" x14ac:dyDescent="0.2">
      <c r="V42" s="124" t="s">
        <v>87</v>
      </c>
      <c r="W42" s="201">
        <v>3864</v>
      </c>
    </row>
    <row r="43" spans="1:23" x14ac:dyDescent="0.2">
      <c r="V43" s="124" t="s">
        <v>134</v>
      </c>
      <c r="W43" s="201">
        <v>4324</v>
      </c>
    </row>
    <row r="44" spans="1:23" x14ac:dyDescent="0.2">
      <c r="V44" s="124" t="s">
        <v>88</v>
      </c>
      <c r="W44" s="201">
        <v>3611</v>
      </c>
    </row>
    <row r="45" spans="1:23" x14ac:dyDescent="0.2">
      <c r="V45" s="124" t="s">
        <v>135</v>
      </c>
      <c r="W45" s="201">
        <v>4198</v>
      </c>
    </row>
    <row r="46" spans="1:23" x14ac:dyDescent="0.2">
      <c r="V46" s="124" t="s">
        <v>136</v>
      </c>
      <c r="W46" s="201">
        <v>3381</v>
      </c>
    </row>
    <row r="47" spans="1:23" x14ac:dyDescent="0.2">
      <c r="V47" s="124" t="s">
        <v>89</v>
      </c>
      <c r="W47" s="201">
        <v>5325</v>
      </c>
    </row>
    <row r="48" spans="1:23" x14ac:dyDescent="0.2">
      <c r="V48" s="124" t="s">
        <v>90</v>
      </c>
      <c r="W48" s="201">
        <v>3853</v>
      </c>
    </row>
    <row r="49" spans="22:23" x14ac:dyDescent="0.2">
      <c r="V49" s="124" t="s">
        <v>91</v>
      </c>
      <c r="W49" s="201">
        <v>3703</v>
      </c>
    </row>
    <row r="50" spans="22:23" x14ac:dyDescent="0.2">
      <c r="V50" s="124" t="s">
        <v>92</v>
      </c>
      <c r="W50" s="201">
        <v>3531</v>
      </c>
    </row>
    <row r="51" spans="22:23" x14ac:dyDescent="0.2">
      <c r="V51" s="124" t="s">
        <v>137</v>
      </c>
      <c r="W51" s="201">
        <v>6072</v>
      </c>
    </row>
    <row r="52" spans="22:23" x14ac:dyDescent="0.2">
      <c r="V52" s="124" t="s">
        <v>93</v>
      </c>
      <c r="W52" s="201">
        <v>3439</v>
      </c>
    </row>
    <row r="53" spans="22:23" x14ac:dyDescent="0.2">
      <c r="V53" s="124" t="s">
        <v>94</v>
      </c>
      <c r="W53" s="201">
        <v>3301</v>
      </c>
    </row>
    <row r="54" spans="22:23" x14ac:dyDescent="0.2">
      <c r="V54" s="124" t="s">
        <v>95</v>
      </c>
      <c r="W54" s="201">
        <v>3439</v>
      </c>
    </row>
    <row r="55" spans="22:23" x14ac:dyDescent="0.2">
      <c r="V55" s="124" t="s">
        <v>125</v>
      </c>
      <c r="W55" s="201">
        <v>2944</v>
      </c>
    </row>
    <row r="56" spans="22:23" x14ac:dyDescent="0.2">
      <c r="V56" s="124" t="s">
        <v>96</v>
      </c>
      <c r="W56" s="201">
        <v>3278</v>
      </c>
    </row>
    <row r="57" spans="22:23" x14ac:dyDescent="0.2">
      <c r="V57" s="124" t="s">
        <v>138</v>
      </c>
      <c r="W57" s="201">
        <v>3600</v>
      </c>
    </row>
    <row r="58" spans="22:23" x14ac:dyDescent="0.2">
      <c r="V58" s="124" t="s">
        <v>97</v>
      </c>
      <c r="W58" s="201">
        <v>3646</v>
      </c>
    </row>
    <row r="59" spans="22:23" x14ac:dyDescent="0.2">
      <c r="V59" s="124" t="s">
        <v>98</v>
      </c>
      <c r="W59" s="201">
        <v>3439</v>
      </c>
    </row>
    <row r="60" spans="22:23" x14ac:dyDescent="0.2">
      <c r="V60" s="124" t="s">
        <v>99</v>
      </c>
      <c r="W60" s="201">
        <v>3646</v>
      </c>
    </row>
    <row r="61" spans="22:23" x14ac:dyDescent="0.2">
      <c r="V61" s="124" t="s">
        <v>100</v>
      </c>
      <c r="W61" s="201">
        <v>3439</v>
      </c>
    </row>
    <row r="62" spans="22:23" x14ac:dyDescent="0.2">
      <c r="V62" s="124" t="s">
        <v>101</v>
      </c>
      <c r="W62" s="201">
        <v>2956</v>
      </c>
    </row>
    <row r="63" spans="22:23" x14ac:dyDescent="0.2">
      <c r="V63" s="124" t="s">
        <v>102</v>
      </c>
      <c r="W63" s="201">
        <v>2990</v>
      </c>
    </row>
    <row r="64" spans="22:23" x14ac:dyDescent="0.2">
      <c r="V64" s="124" t="s">
        <v>103</v>
      </c>
      <c r="W64" s="201">
        <v>3002</v>
      </c>
    </row>
    <row r="65" spans="22:23" x14ac:dyDescent="0.2">
      <c r="V65" s="124" t="s">
        <v>104</v>
      </c>
      <c r="W65" s="201">
        <v>3036</v>
      </c>
    </row>
    <row r="66" spans="22:23" x14ac:dyDescent="0.2">
      <c r="V66" s="124" t="s">
        <v>105</v>
      </c>
      <c r="W66" s="201">
        <v>2162</v>
      </c>
    </row>
    <row r="67" spans="22:23" x14ac:dyDescent="0.2">
      <c r="V67" s="124" t="s">
        <v>106</v>
      </c>
      <c r="W67" s="201">
        <v>1909</v>
      </c>
    </row>
    <row r="68" spans="22:23" x14ac:dyDescent="0.2">
      <c r="V68" s="124" t="s">
        <v>107</v>
      </c>
      <c r="W68" s="201">
        <v>4175</v>
      </c>
    </row>
    <row r="69" spans="22:23" x14ac:dyDescent="0.2">
      <c r="V69" s="124" t="s">
        <v>108</v>
      </c>
      <c r="W69" s="201">
        <v>2806</v>
      </c>
    </row>
    <row r="70" spans="22:23" x14ac:dyDescent="0.2">
      <c r="V70" s="124" t="s">
        <v>109</v>
      </c>
      <c r="W70" s="201">
        <v>3439</v>
      </c>
    </row>
    <row r="71" spans="22:23" x14ac:dyDescent="0.2">
      <c r="V71" s="124" t="s">
        <v>110</v>
      </c>
      <c r="W71" s="201">
        <v>3255</v>
      </c>
    </row>
  </sheetData>
  <sheetProtection password="DE56" sheet="1" objects="1" scenarios="1"/>
  <mergeCells count="43">
    <mergeCell ref="C4:F4"/>
    <mergeCell ref="G4:H4"/>
    <mergeCell ref="I4:K4"/>
    <mergeCell ref="L4:N4"/>
    <mergeCell ref="O4:Q4"/>
    <mergeCell ref="C3:F3"/>
    <mergeCell ref="G3:H3"/>
    <mergeCell ref="I3:K3"/>
    <mergeCell ref="L3:N3"/>
    <mergeCell ref="O3:Q3"/>
    <mergeCell ref="C5:F5"/>
    <mergeCell ref="G5:H5"/>
    <mergeCell ref="I5:K5"/>
    <mergeCell ref="L5:N6"/>
    <mergeCell ref="O5:Q5"/>
    <mergeCell ref="C6:F6"/>
    <mergeCell ref="G6:H6"/>
    <mergeCell ref="I6:K6"/>
    <mergeCell ref="O6:Q6"/>
    <mergeCell ref="I7:K7"/>
    <mergeCell ref="L7:N7"/>
    <mergeCell ref="O7:Q7"/>
    <mergeCell ref="C8:F8"/>
    <mergeCell ref="G8:H8"/>
    <mergeCell ref="I8:K8"/>
    <mergeCell ref="L8:N8"/>
    <mergeCell ref="O8:Q8"/>
    <mergeCell ref="C2:F2"/>
    <mergeCell ref="T14:T16"/>
    <mergeCell ref="T17:T19"/>
    <mergeCell ref="H14:L14"/>
    <mergeCell ref="J15:L15"/>
    <mergeCell ref="D17:D18"/>
    <mergeCell ref="N18:N19"/>
    <mergeCell ref="G9:H9"/>
    <mergeCell ref="I9:K9"/>
    <mergeCell ref="B11:E11"/>
    <mergeCell ref="F11:G11"/>
    <mergeCell ref="J11:K11"/>
    <mergeCell ref="B12:E12"/>
    <mergeCell ref="F12:G12"/>
    <mergeCell ref="C7:F7"/>
    <mergeCell ref="G7:H7"/>
  </mergeCells>
  <phoneticPr fontId="1"/>
  <dataValidations count="2">
    <dataValidation type="list" allowBlank="1" showInputMessage="1" showErrorMessage="1" sqref="D23:D39 D21">
      <formula1>$V$20:$V$71</formula1>
    </dataValidation>
    <dataValidation type="list" allowBlank="1" showInputMessage="1" showErrorMessage="1" sqref="D22 D20">
      <formula1>$V$20:$V$71</formula1>
    </dataValidation>
  </dataValidations>
  <pageMargins left="0.27559055118110237" right="0.27559055118110237" top="0.59055118110236227" bottom="0.78740157480314965" header="0.51181102362204722" footer="0.39370078740157483"/>
  <pageSetup paperSize="9" scale="58"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ignoredErrors>
    <ignoredError sqref="I1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20"/>
  <sheetViews>
    <sheetView showZeros="0" tabSelected="1" view="pageBreakPreview" zoomScale="70" zoomScaleNormal="100" zoomScaleSheetLayoutView="70" workbookViewId="0">
      <selection activeCell="S13" sqref="S13"/>
    </sheetView>
  </sheetViews>
  <sheetFormatPr defaultRowHeight="13" x14ac:dyDescent="0.2"/>
  <cols>
    <col min="1" max="1" width="3.90625" customWidth="1"/>
    <col min="2" max="2" width="19.90625" customWidth="1"/>
    <col min="3" max="3" width="6.453125" customWidth="1"/>
    <col min="4" max="5" width="13.6328125" customWidth="1"/>
    <col min="6" max="17" width="12.453125" customWidth="1"/>
    <col min="18" max="18" width="6.36328125" customWidth="1"/>
    <col min="19" max="19" width="13.6328125" customWidth="1"/>
    <col min="20" max="20" width="18" style="125" customWidth="1"/>
    <col min="21" max="21" width="9.36328125" customWidth="1"/>
    <col min="22" max="22" width="12" customWidth="1"/>
    <col min="23" max="23" width="12.6328125" customWidth="1"/>
  </cols>
  <sheetData>
    <row r="1" spans="1:21" ht="32.25" customHeight="1" x14ac:dyDescent="0.2">
      <c r="A1" s="125"/>
      <c r="B1" s="3" t="s">
        <v>142</v>
      </c>
      <c r="C1" s="3"/>
      <c r="D1" s="3"/>
      <c r="S1" t="s">
        <v>69</v>
      </c>
    </row>
    <row r="2" spans="1:21" ht="21" customHeight="1" x14ac:dyDescent="0.2">
      <c r="B2" s="203" t="s">
        <v>121</v>
      </c>
      <c r="C2" s="329"/>
      <c r="D2" s="330"/>
      <c r="E2" s="330"/>
      <c r="F2" s="331"/>
    </row>
    <row r="3" spans="1:21" ht="16.5" customHeight="1" x14ac:dyDescent="0.2">
      <c r="B3" s="4" t="s">
        <v>29</v>
      </c>
      <c r="C3" s="299"/>
      <c r="D3" s="300"/>
      <c r="E3" s="300"/>
      <c r="F3" s="301"/>
      <c r="G3" s="288" t="s">
        <v>32</v>
      </c>
      <c r="H3" s="289"/>
      <c r="I3" s="290"/>
      <c r="J3" s="291"/>
      <c r="K3" s="292"/>
      <c r="L3" s="307" t="s">
        <v>7</v>
      </c>
      <c r="M3" s="308"/>
      <c r="N3" s="309"/>
      <c r="O3" s="310"/>
      <c r="P3" s="311"/>
      <c r="Q3" s="312"/>
      <c r="R3" s="32"/>
      <c r="S3" s="31"/>
      <c r="T3" s="140"/>
      <c r="U3" s="31"/>
    </row>
    <row r="4" spans="1:21" ht="16.5" customHeight="1" x14ac:dyDescent="0.2">
      <c r="B4" s="5" t="s">
        <v>5</v>
      </c>
      <c r="C4" s="285"/>
      <c r="D4" s="286"/>
      <c r="E4" s="286"/>
      <c r="F4" s="287"/>
      <c r="G4" s="293" t="s">
        <v>8</v>
      </c>
      <c r="H4" s="295"/>
      <c r="I4" s="296"/>
      <c r="J4" s="297"/>
      <c r="K4" s="298"/>
      <c r="L4" s="316" t="s">
        <v>64</v>
      </c>
      <c r="M4" s="317"/>
      <c r="N4" s="318"/>
      <c r="O4" s="290"/>
      <c r="P4" s="291"/>
      <c r="Q4" s="292"/>
      <c r="R4" s="32"/>
      <c r="S4" s="30"/>
      <c r="T4" s="142"/>
      <c r="U4" s="30"/>
    </row>
    <row r="5" spans="1:21" ht="16.5" customHeight="1" x14ac:dyDescent="0.2">
      <c r="B5" s="134" t="s">
        <v>117</v>
      </c>
      <c r="C5" s="319"/>
      <c r="D5" s="320"/>
      <c r="E5" s="320"/>
      <c r="F5" s="321"/>
      <c r="G5" s="293" t="s">
        <v>9</v>
      </c>
      <c r="H5" s="295"/>
      <c r="I5" s="296"/>
      <c r="J5" s="297"/>
      <c r="K5" s="298"/>
      <c r="L5" s="322" t="s">
        <v>65</v>
      </c>
      <c r="M5" s="294"/>
      <c r="N5" s="295"/>
      <c r="O5" s="296"/>
      <c r="P5" s="297"/>
      <c r="Q5" s="298"/>
      <c r="R5" s="32"/>
      <c r="S5" s="30"/>
      <c r="T5" s="142"/>
      <c r="U5" s="30"/>
    </row>
    <row r="6" spans="1:21" ht="16.5" customHeight="1" x14ac:dyDescent="0.2">
      <c r="B6" s="4" t="s">
        <v>30</v>
      </c>
      <c r="C6" s="299"/>
      <c r="D6" s="300"/>
      <c r="E6" s="300"/>
      <c r="F6" s="301"/>
      <c r="G6" s="302" t="s">
        <v>10</v>
      </c>
      <c r="H6" s="303"/>
      <c r="I6" s="304"/>
      <c r="J6" s="305"/>
      <c r="K6" s="306"/>
      <c r="L6" s="293"/>
      <c r="M6" s="294"/>
      <c r="N6" s="295"/>
      <c r="O6" s="296"/>
      <c r="P6" s="297"/>
      <c r="Q6" s="298"/>
      <c r="R6" s="32"/>
      <c r="S6" s="30"/>
      <c r="T6" s="142"/>
      <c r="U6" s="30"/>
    </row>
    <row r="7" spans="1:21" ht="16.5" customHeight="1" x14ac:dyDescent="0.2">
      <c r="B7" s="5" t="s">
        <v>6</v>
      </c>
      <c r="C7" s="285"/>
      <c r="D7" s="286"/>
      <c r="E7" s="286"/>
      <c r="F7" s="287"/>
      <c r="G7" s="288" t="s">
        <v>33</v>
      </c>
      <c r="H7" s="289"/>
      <c r="I7" s="290"/>
      <c r="J7" s="291"/>
      <c r="K7" s="292"/>
      <c r="L7" s="293" t="s">
        <v>66</v>
      </c>
      <c r="M7" s="294"/>
      <c r="N7" s="295"/>
      <c r="O7" s="296"/>
      <c r="P7" s="297"/>
      <c r="Q7" s="298"/>
      <c r="R7" s="32"/>
      <c r="S7" s="30"/>
      <c r="T7" s="142"/>
      <c r="U7" s="30"/>
    </row>
    <row r="8" spans="1:21" ht="16.5" customHeight="1" x14ac:dyDescent="0.2">
      <c r="B8" s="38" t="s">
        <v>31</v>
      </c>
      <c r="C8" s="319"/>
      <c r="D8" s="320"/>
      <c r="E8" s="320"/>
      <c r="F8" s="321"/>
      <c r="G8" s="293" t="s">
        <v>34</v>
      </c>
      <c r="H8" s="295"/>
      <c r="I8" s="296"/>
      <c r="J8" s="297"/>
      <c r="K8" s="298"/>
      <c r="L8" s="277" t="s">
        <v>67</v>
      </c>
      <c r="M8" s="323"/>
      <c r="N8" s="278"/>
      <c r="O8" s="279"/>
      <c r="P8" s="280"/>
      <c r="Q8" s="281"/>
      <c r="R8" s="32"/>
      <c r="S8" s="30"/>
      <c r="T8" s="142"/>
      <c r="U8" s="30"/>
    </row>
    <row r="9" spans="1:21" ht="16.5" customHeight="1" x14ac:dyDescent="0.2">
      <c r="G9" s="277" t="s">
        <v>35</v>
      </c>
      <c r="H9" s="278"/>
      <c r="I9" s="279"/>
      <c r="J9" s="280"/>
      <c r="K9" s="281"/>
      <c r="L9" s="37"/>
      <c r="M9" s="32"/>
      <c r="N9" s="32"/>
      <c r="O9" s="2"/>
      <c r="P9" s="2"/>
      <c r="Q9" s="2"/>
      <c r="R9" s="2"/>
    </row>
    <row r="10" spans="1:21" ht="9" customHeight="1" x14ac:dyDescent="0.2">
      <c r="G10" s="36"/>
      <c r="H10" s="36"/>
      <c r="I10" s="36"/>
      <c r="J10" s="39"/>
      <c r="K10" s="39"/>
      <c r="L10" s="39"/>
      <c r="M10" s="32"/>
      <c r="N10" s="32"/>
      <c r="O10" s="32"/>
      <c r="P10" s="2"/>
      <c r="Q10" s="2"/>
      <c r="R10" s="2"/>
      <c r="S10" s="2"/>
    </row>
    <row r="11" spans="1:21" ht="26.25" customHeight="1" x14ac:dyDescent="0.2">
      <c r="B11" s="282" t="s">
        <v>41</v>
      </c>
      <c r="C11" s="282"/>
      <c r="D11" s="282"/>
      <c r="E11" s="282"/>
      <c r="F11" s="283"/>
      <c r="G11" s="284"/>
      <c r="H11" s="40" t="s">
        <v>68</v>
      </c>
      <c r="I11" s="40"/>
      <c r="J11" s="284"/>
      <c r="K11" s="284"/>
      <c r="L11" s="41" t="s">
        <v>43</v>
      </c>
    </row>
    <row r="12" spans="1:21" ht="26.25" customHeight="1" x14ac:dyDescent="0.2">
      <c r="B12" s="273" t="s">
        <v>42</v>
      </c>
      <c r="C12" s="274"/>
      <c r="D12" s="274"/>
      <c r="E12" s="275"/>
      <c r="F12" s="276"/>
      <c r="G12" s="276"/>
    </row>
    <row r="13" spans="1:21" ht="8.25" customHeight="1" thickBot="1" x14ac:dyDescent="0.25">
      <c r="B13" s="6"/>
      <c r="C13" s="6"/>
      <c r="D13" s="6"/>
      <c r="E13" s="6"/>
      <c r="G13" s="26"/>
      <c r="H13" s="26"/>
      <c r="I13" s="26"/>
      <c r="J13" s="26"/>
      <c r="K13" s="26"/>
      <c r="L13" s="26"/>
      <c r="M13" s="26"/>
      <c r="N13" s="26"/>
      <c r="O13" s="26"/>
      <c r="P13" s="26"/>
      <c r="Q13" s="26"/>
      <c r="R13" s="26"/>
      <c r="S13" s="26"/>
      <c r="T13" s="152"/>
    </row>
    <row r="14" spans="1:21" s="1" customFormat="1" ht="31.5" customHeight="1" x14ac:dyDescent="0.2">
      <c r="A14" s="8"/>
      <c r="B14" s="9"/>
      <c r="C14" s="120"/>
      <c r="D14" s="8"/>
      <c r="E14" s="9"/>
      <c r="F14" s="10"/>
      <c r="G14" s="7"/>
      <c r="H14" s="324" t="s">
        <v>27</v>
      </c>
      <c r="I14" s="325"/>
      <c r="J14" s="325"/>
      <c r="K14" s="325"/>
      <c r="L14" s="326"/>
      <c r="M14" s="7"/>
      <c r="N14" s="120"/>
      <c r="O14" s="27"/>
      <c r="P14" s="120"/>
      <c r="Q14" s="27"/>
      <c r="R14" s="33"/>
      <c r="S14" s="121"/>
      <c r="T14" s="213" t="s">
        <v>122</v>
      </c>
    </row>
    <row r="15" spans="1:21" s="1" customFormat="1" ht="31.5" customHeight="1" x14ac:dyDescent="0.2">
      <c r="A15" s="42"/>
      <c r="B15" s="43"/>
      <c r="C15" s="44"/>
      <c r="D15" s="42"/>
      <c r="E15" s="45"/>
      <c r="F15" s="46"/>
      <c r="G15" s="47"/>
      <c r="H15" s="51"/>
      <c r="I15" s="8"/>
      <c r="J15" s="327" t="s">
        <v>55</v>
      </c>
      <c r="K15" s="327"/>
      <c r="L15" s="328"/>
      <c r="M15" s="47"/>
      <c r="N15" s="44"/>
      <c r="O15" s="49"/>
      <c r="P15" s="44"/>
      <c r="Q15" s="49"/>
      <c r="R15" s="50"/>
      <c r="S15" s="48"/>
      <c r="T15" s="214"/>
    </row>
    <row r="16" spans="1:21" s="1" customFormat="1" ht="91.5" customHeight="1" x14ac:dyDescent="0.2">
      <c r="A16" s="42"/>
      <c r="B16" s="43" t="s">
        <v>0</v>
      </c>
      <c r="C16" s="44"/>
      <c r="D16" s="42" t="s">
        <v>1</v>
      </c>
      <c r="E16" s="45" t="s">
        <v>2</v>
      </c>
      <c r="F16" s="46" t="s">
        <v>3</v>
      </c>
      <c r="G16" s="47" t="s">
        <v>48</v>
      </c>
      <c r="H16" s="48" t="s">
        <v>49</v>
      </c>
      <c r="I16" s="42" t="s">
        <v>56</v>
      </c>
      <c r="J16" s="45" t="s">
        <v>57</v>
      </c>
      <c r="K16" s="45" t="s">
        <v>58</v>
      </c>
      <c r="L16" s="52" t="s">
        <v>59</v>
      </c>
      <c r="M16" s="47" t="s">
        <v>60</v>
      </c>
      <c r="N16" s="44" t="s">
        <v>25</v>
      </c>
      <c r="O16" s="49" t="s">
        <v>26</v>
      </c>
      <c r="P16" s="44" t="s">
        <v>61</v>
      </c>
      <c r="Q16" s="49" t="s">
        <v>28</v>
      </c>
      <c r="R16" s="50"/>
      <c r="S16" s="48" t="s">
        <v>11</v>
      </c>
      <c r="T16" s="214"/>
    </row>
    <row r="17" spans="1:23" s="17" customFormat="1" ht="15.75" customHeight="1" x14ac:dyDescent="0.2">
      <c r="A17" s="18"/>
      <c r="B17" s="24"/>
      <c r="C17" s="23"/>
      <c r="D17" s="313" t="s">
        <v>112</v>
      </c>
      <c r="E17" s="19"/>
      <c r="F17" s="20"/>
      <c r="G17" s="21" t="s">
        <v>50</v>
      </c>
      <c r="H17" s="22" t="s">
        <v>16</v>
      </c>
      <c r="I17" s="18" t="s">
        <v>51</v>
      </c>
      <c r="J17" s="19" t="s">
        <v>17</v>
      </c>
      <c r="K17" s="19" t="s">
        <v>18</v>
      </c>
      <c r="L17" s="53" t="s">
        <v>52</v>
      </c>
      <c r="M17" s="21" t="s">
        <v>53</v>
      </c>
      <c r="N17" s="23" t="s">
        <v>54</v>
      </c>
      <c r="O17" s="28" t="s">
        <v>19</v>
      </c>
      <c r="P17" s="23" t="s">
        <v>20</v>
      </c>
      <c r="Q17" s="28" t="s">
        <v>21</v>
      </c>
      <c r="R17" s="34"/>
      <c r="S17" s="22"/>
      <c r="T17" s="215"/>
    </row>
    <row r="18" spans="1:23" s="17" customFormat="1" ht="15.75" customHeight="1" x14ac:dyDescent="0.2">
      <c r="A18" s="18"/>
      <c r="B18" s="24"/>
      <c r="C18" s="23"/>
      <c r="D18" s="313"/>
      <c r="E18" s="19"/>
      <c r="F18" s="20"/>
      <c r="G18" s="21"/>
      <c r="H18" s="22"/>
      <c r="I18" s="200" t="s">
        <v>111</v>
      </c>
      <c r="J18" s="19"/>
      <c r="K18" s="19"/>
      <c r="L18" s="53"/>
      <c r="M18" s="21"/>
      <c r="N18" s="314" t="s">
        <v>113</v>
      </c>
      <c r="O18" s="28" t="s">
        <v>62</v>
      </c>
      <c r="P18" s="23"/>
      <c r="Q18" s="28" t="s">
        <v>63</v>
      </c>
      <c r="R18" s="34"/>
      <c r="S18" s="22"/>
      <c r="T18" s="215"/>
    </row>
    <row r="19" spans="1:23" s="17" customFormat="1" ht="15.75" customHeight="1" x14ac:dyDescent="0.2">
      <c r="A19" s="18"/>
      <c r="B19" s="25"/>
      <c r="C19" s="16"/>
      <c r="D19" s="11"/>
      <c r="E19" s="12"/>
      <c r="F19" s="13"/>
      <c r="G19" s="14"/>
      <c r="H19" s="15"/>
      <c r="I19" s="11" t="s">
        <v>22</v>
      </c>
      <c r="J19" s="12" t="s">
        <v>23</v>
      </c>
      <c r="K19" s="12" t="s">
        <v>24</v>
      </c>
      <c r="L19" s="54" t="s">
        <v>23</v>
      </c>
      <c r="M19" s="14"/>
      <c r="N19" s="315"/>
      <c r="O19" s="29"/>
      <c r="P19" s="16"/>
      <c r="Q19" s="29"/>
      <c r="R19" s="35"/>
      <c r="S19" s="15"/>
      <c r="T19" s="216"/>
      <c r="V19" s="122" t="s">
        <v>70</v>
      </c>
      <c r="W19" s="122" t="s">
        <v>71</v>
      </c>
    </row>
    <row r="20" spans="1:23" s="55" customFormat="1" ht="21" customHeight="1" x14ac:dyDescent="0.2">
      <c r="A20" s="126">
        <v>1</v>
      </c>
      <c r="B20" s="113"/>
      <c r="C20" s="57"/>
      <c r="D20" s="58"/>
      <c r="E20" s="59"/>
      <c r="F20" s="60"/>
      <c r="G20" s="74"/>
      <c r="H20" s="75"/>
      <c r="I20" s="127">
        <f>H20+J20+K20</f>
        <v>0</v>
      </c>
      <c r="J20" s="76"/>
      <c r="K20" s="76"/>
      <c r="L20" s="77"/>
      <c r="M20" s="128" t="str">
        <f t="shared" ref="M20:M83" si="0">IF(B20="","",ROUND(I20+J20*0.25+K20*0.35+L20*0.25,0))</f>
        <v/>
      </c>
      <c r="N20" s="133" t="str">
        <f>IFERROR(VLOOKUP(D20,$V$20:$W$71,2,0),"")</f>
        <v/>
      </c>
      <c r="O20" s="130" t="str">
        <f t="shared" ref="O20:O83" si="1">IF(B20="","",M20*N20)</f>
        <v/>
      </c>
      <c r="P20" s="71"/>
      <c r="Q20" s="130" t="str">
        <f t="shared" ref="Q20:Q83" si="2">IF(B20="","",P20*H20/G20)</f>
        <v/>
      </c>
      <c r="R20" s="112" t="str">
        <f t="shared" ref="R20:R84" si="3">IF(O20&gt;Q20,"FALSE "," ")</f>
        <v xml:space="preserve"> </v>
      </c>
      <c r="S20" s="61"/>
      <c r="T20" s="204" t="str">
        <f>IFERROR((Q20/M20),"")</f>
        <v/>
      </c>
      <c r="V20" s="123" t="s">
        <v>72</v>
      </c>
      <c r="W20" s="201">
        <v>3278</v>
      </c>
    </row>
    <row r="21" spans="1:23" s="55" customFormat="1" ht="21" customHeight="1" x14ac:dyDescent="0.2">
      <c r="A21" s="58">
        <v>2</v>
      </c>
      <c r="B21" s="114"/>
      <c r="C21" s="62"/>
      <c r="D21" s="58"/>
      <c r="E21" s="64"/>
      <c r="F21" s="65"/>
      <c r="G21" s="78"/>
      <c r="H21" s="75"/>
      <c r="I21" s="127">
        <f>H21+J21+K21</f>
        <v>0</v>
      </c>
      <c r="J21" s="79"/>
      <c r="K21" s="79"/>
      <c r="L21" s="80"/>
      <c r="M21" s="128" t="str">
        <f t="shared" si="0"/>
        <v/>
      </c>
      <c r="N21" s="135" t="str">
        <f>IFERROR(VLOOKUP(D21,$V$20:$W$71,2,0),"")</f>
        <v/>
      </c>
      <c r="O21" s="130" t="str">
        <f t="shared" si="1"/>
        <v/>
      </c>
      <c r="P21" s="72"/>
      <c r="Q21" s="130" t="str">
        <f t="shared" si="2"/>
        <v/>
      </c>
      <c r="R21" s="117" t="str">
        <f t="shared" si="3"/>
        <v xml:space="preserve"> </v>
      </c>
      <c r="S21" s="61"/>
      <c r="T21" s="204" t="str">
        <f t="shared" ref="T21:T84" si="4">IFERROR((Q21/M21),"")</f>
        <v/>
      </c>
      <c r="V21" s="123" t="s">
        <v>73</v>
      </c>
      <c r="W21" s="201">
        <v>2910</v>
      </c>
    </row>
    <row r="22" spans="1:23" s="55" customFormat="1" ht="21" customHeight="1" x14ac:dyDescent="0.2">
      <c r="A22" s="58">
        <v>3</v>
      </c>
      <c r="B22" s="115"/>
      <c r="C22" s="67"/>
      <c r="D22" s="58"/>
      <c r="E22" s="68"/>
      <c r="F22" s="69"/>
      <c r="G22" s="81"/>
      <c r="H22" s="75"/>
      <c r="I22" s="127">
        <f t="shared" ref="I22:I85" si="5">H22+J22+K22</f>
        <v>0</v>
      </c>
      <c r="J22" s="82"/>
      <c r="K22" s="82"/>
      <c r="L22" s="83"/>
      <c r="M22" s="128" t="str">
        <f t="shared" si="0"/>
        <v/>
      </c>
      <c r="N22" s="136" t="str">
        <f t="shared" ref="N22:N85" si="6">IFERROR(VLOOKUP(D22,$V$20:$W$71,2,0),"")</f>
        <v/>
      </c>
      <c r="O22" s="130" t="str">
        <f t="shared" si="1"/>
        <v/>
      </c>
      <c r="P22" s="73"/>
      <c r="Q22" s="130" t="str">
        <f t="shared" si="2"/>
        <v/>
      </c>
      <c r="R22" s="118" t="str">
        <f t="shared" si="3"/>
        <v xml:space="preserve"> </v>
      </c>
      <c r="S22" s="61"/>
      <c r="T22" s="204" t="str">
        <f t="shared" si="4"/>
        <v/>
      </c>
      <c r="V22" s="123" t="s">
        <v>74</v>
      </c>
      <c r="W22" s="201">
        <v>1978</v>
      </c>
    </row>
    <row r="23" spans="1:23" s="55" customFormat="1" ht="21" customHeight="1" x14ac:dyDescent="0.2">
      <c r="A23" s="58">
        <v>4</v>
      </c>
      <c r="B23" s="116"/>
      <c r="C23" s="65"/>
      <c r="D23" s="58"/>
      <c r="E23" s="64"/>
      <c r="F23" s="65"/>
      <c r="G23" s="78"/>
      <c r="H23" s="75"/>
      <c r="I23" s="127">
        <f t="shared" si="5"/>
        <v>0</v>
      </c>
      <c r="J23" s="79"/>
      <c r="K23" s="79"/>
      <c r="L23" s="80"/>
      <c r="M23" s="128" t="str">
        <f t="shared" si="0"/>
        <v/>
      </c>
      <c r="N23" s="135" t="str">
        <f t="shared" si="6"/>
        <v/>
      </c>
      <c r="O23" s="130" t="str">
        <f t="shared" si="1"/>
        <v/>
      </c>
      <c r="P23" s="72"/>
      <c r="Q23" s="130" t="str">
        <f t="shared" si="2"/>
        <v/>
      </c>
      <c r="R23" s="117" t="str">
        <f t="shared" si="3"/>
        <v xml:space="preserve"> </v>
      </c>
      <c r="S23" s="61"/>
      <c r="T23" s="204" t="str">
        <f t="shared" si="4"/>
        <v/>
      </c>
      <c r="V23" s="123" t="s">
        <v>75</v>
      </c>
      <c r="W23" s="201">
        <v>2898</v>
      </c>
    </row>
    <row r="24" spans="1:23" s="55" customFormat="1" ht="21" customHeight="1" x14ac:dyDescent="0.2">
      <c r="A24" s="58">
        <v>5</v>
      </c>
      <c r="B24" s="113"/>
      <c r="C24" s="57"/>
      <c r="D24" s="58"/>
      <c r="E24" s="59"/>
      <c r="F24" s="60"/>
      <c r="G24" s="74"/>
      <c r="H24" s="75"/>
      <c r="I24" s="127">
        <f t="shared" si="5"/>
        <v>0</v>
      </c>
      <c r="J24" s="76"/>
      <c r="K24" s="76"/>
      <c r="L24" s="77"/>
      <c r="M24" s="128" t="str">
        <f t="shared" si="0"/>
        <v/>
      </c>
      <c r="N24" s="133" t="str">
        <f t="shared" si="6"/>
        <v/>
      </c>
      <c r="O24" s="130" t="str">
        <f t="shared" si="1"/>
        <v/>
      </c>
      <c r="P24" s="71"/>
      <c r="Q24" s="130" t="str">
        <f t="shared" si="2"/>
        <v/>
      </c>
      <c r="R24" s="117" t="str">
        <f t="shared" si="3"/>
        <v xml:space="preserve"> </v>
      </c>
      <c r="S24" s="61"/>
      <c r="T24" s="204" t="str">
        <f t="shared" si="4"/>
        <v/>
      </c>
      <c r="V24" s="123" t="s">
        <v>139</v>
      </c>
      <c r="W24" s="201">
        <v>3439</v>
      </c>
    </row>
    <row r="25" spans="1:23" s="55" customFormat="1" ht="21" customHeight="1" x14ac:dyDescent="0.2">
      <c r="A25" s="58">
        <v>6</v>
      </c>
      <c r="B25" s="113"/>
      <c r="C25" s="57"/>
      <c r="D25" s="58"/>
      <c r="E25" s="59"/>
      <c r="F25" s="60"/>
      <c r="G25" s="74"/>
      <c r="H25" s="75"/>
      <c r="I25" s="127">
        <f t="shared" si="5"/>
        <v>0</v>
      </c>
      <c r="J25" s="76"/>
      <c r="K25" s="76"/>
      <c r="L25" s="77"/>
      <c r="M25" s="128" t="str">
        <f t="shared" si="0"/>
        <v/>
      </c>
      <c r="N25" s="133" t="str">
        <f t="shared" si="6"/>
        <v/>
      </c>
      <c r="O25" s="130" t="str">
        <f t="shared" si="1"/>
        <v/>
      </c>
      <c r="P25" s="71"/>
      <c r="Q25" s="130" t="str">
        <f t="shared" si="2"/>
        <v/>
      </c>
      <c r="R25" s="117" t="str">
        <f t="shared" si="3"/>
        <v xml:space="preserve"> </v>
      </c>
      <c r="S25" s="61"/>
      <c r="T25" s="204" t="str">
        <f t="shared" si="4"/>
        <v/>
      </c>
      <c r="V25" s="123" t="s">
        <v>128</v>
      </c>
      <c r="W25" s="201">
        <v>3600</v>
      </c>
    </row>
    <row r="26" spans="1:23" s="55" customFormat="1" ht="21" customHeight="1" x14ac:dyDescent="0.2">
      <c r="A26" s="58">
        <v>7</v>
      </c>
      <c r="B26" s="113"/>
      <c r="C26" s="57"/>
      <c r="D26" s="58"/>
      <c r="E26" s="59"/>
      <c r="F26" s="60"/>
      <c r="G26" s="74"/>
      <c r="H26" s="75"/>
      <c r="I26" s="127">
        <f t="shared" si="5"/>
        <v>0</v>
      </c>
      <c r="J26" s="76"/>
      <c r="K26" s="76"/>
      <c r="L26" s="77"/>
      <c r="M26" s="128" t="str">
        <f t="shared" si="0"/>
        <v/>
      </c>
      <c r="N26" s="133" t="str">
        <f t="shared" si="6"/>
        <v/>
      </c>
      <c r="O26" s="130" t="str">
        <f t="shared" si="1"/>
        <v/>
      </c>
      <c r="P26" s="71"/>
      <c r="Q26" s="130" t="str">
        <f t="shared" si="2"/>
        <v/>
      </c>
      <c r="R26" s="117" t="str">
        <f t="shared" si="3"/>
        <v xml:space="preserve"> </v>
      </c>
      <c r="S26" s="61"/>
      <c r="T26" s="204" t="str">
        <f t="shared" si="4"/>
        <v/>
      </c>
      <c r="V26" s="123" t="s">
        <v>127</v>
      </c>
      <c r="W26" s="201">
        <v>3588</v>
      </c>
    </row>
    <row r="27" spans="1:23" s="55" customFormat="1" ht="21" customHeight="1" x14ac:dyDescent="0.2">
      <c r="A27" s="58">
        <v>8</v>
      </c>
      <c r="B27" s="113"/>
      <c r="C27" s="57"/>
      <c r="D27" s="58"/>
      <c r="E27" s="59"/>
      <c r="F27" s="60"/>
      <c r="G27" s="74"/>
      <c r="H27" s="75"/>
      <c r="I27" s="127">
        <f t="shared" si="5"/>
        <v>0</v>
      </c>
      <c r="J27" s="76"/>
      <c r="K27" s="76"/>
      <c r="L27" s="77"/>
      <c r="M27" s="128" t="str">
        <f t="shared" si="0"/>
        <v/>
      </c>
      <c r="N27" s="133" t="str">
        <f t="shared" si="6"/>
        <v/>
      </c>
      <c r="O27" s="130" t="str">
        <f t="shared" si="1"/>
        <v/>
      </c>
      <c r="P27" s="71"/>
      <c r="Q27" s="130" t="str">
        <f t="shared" si="2"/>
        <v/>
      </c>
      <c r="R27" s="117" t="str">
        <f t="shared" si="3"/>
        <v xml:space="preserve"> </v>
      </c>
      <c r="S27" s="61"/>
      <c r="T27" s="204" t="str">
        <f t="shared" si="4"/>
        <v/>
      </c>
      <c r="V27" s="123" t="s">
        <v>130</v>
      </c>
      <c r="W27" s="201">
        <v>3324</v>
      </c>
    </row>
    <row r="28" spans="1:23" s="55" customFormat="1" ht="21" customHeight="1" x14ac:dyDescent="0.2">
      <c r="A28" s="58">
        <v>9</v>
      </c>
      <c r="B28" s="113"/>
      <c r="C28" s="57"/>
      <c r="D28" s="58"/>
      <c r="E28" s="59"/>
      <c r="F28" s="60"/>
      <c r="G28" s="74"/>
      <c r="H28" s="75"/>
      <c r="I28" s="127">
        <f t="shared" si="5"/>
        <v>0</v>
      </c>
      <c r="J28" s="76"/>
      <c r="K28" s="76"/>
      <c r="L28" s="77"/>
      <c r="M28" s="128" t="str">
        <f t="shared" si="0"/>
        <v/>
      </c>
      <c r="N28" s="133" t="str">
        <f t="shared" si="6"/>
        <v/>
      </c>
      <c r="O28" s="130" t="str">
        <f t="shared" si="1"/>
        <v/>
      </c>
      <c r="P28" s="71"/>
      <c r="Q28" s="130" t="str">
        <f t="shared" si="2"/>
        <v/>
      </c>
      <c r="R28" s="117" t="str">
        <f t="shared" si="3"/>
        <v xml:space="preserve"> </v>
      </c>
      <c r="S28" s="61"/>
      <c r="T28" s="204" t="str">
        <f t="shared" si="4"/>
        <v/>
      </c>
      <c r="V28" s="123" t="s">
        <v>124</v>
      </c>
      <c r="W28" s="201">
        <v>3186</v>
      </c>
    </row>
    <row r="29" spans="1:23" s="55" customFormat="1" ht="21" customHeight="1" x14ac:dyDescent="0.2">
      <c r="A29" s="58">
        <v>10</v>
      </c>
      <c r="B29" s="113"/>
      <c r="C29" s="57"/>
      <c r="D29" s="58"/>
      <c r="E29" s="59"/>
      <c r="F29" s="60"/>
      <c r="G29" s="74"/>
      <c r="H29" s="75"/>
      <c r="I29" s="127">
        <f t="shared" si="5"/>
        <v>0</v>
      </c>
      <c r="J29" s="76"/>
      <c r="K29" s="76"/>
      <c r="L29" s="77"/>
      <c r="M29" s="128" t="str">
        <f t="shared" si="0"/>
        <v/>
      </c>
      <c r="N29" s="133" t="str">
        <f t="shared" si="6"/>
        <v/>
      </c>
      <c r="O29" s="130" t="str">
        <f t="shared" si="1"/>
        <v/>
      </c>
      <c r="P29" s="71"/>
      <c r="Q29" s="130" t="str">
        <f t="shared" si="2"/>
        <v/>
      </c>
      <c r="R29" s="117" t="str">
        <f t="shared" si="3"/>
        <v xml:space="preserve"> </v>
      </c>
      <c r="S29" s="61"/>
      <c r="T29" s="204" t="str">
        <f t="shared" si="4"/>
        <v/>
      </c>
      <c r="V29" s="123" t="s">
        <v>77</v>
      </c>
      <c r="W29" s="201">
        <v>3335</v>
      </c>
    </row>
    <row r="30" spans="1:23" s="55" customFormat="1" ht="21" customHeight="1" x14ac:dyDescent="0.2">
      <c r="A30" s="58">
        <v>11</v>
      </c>
      <c r="B30" s="113"/>
      <c r="C30" s="57"/>
      <c r="D30" s="58"/>
      <c r="E30" s="59"/>
      <c r="F30" s="60"/>
      <c r="G30" s="74"/>
      <c r="H30" s="75"/>
      <c r="I30" s="127">
        <f t="shared" si="5"/>
        <v>0</v>
      </c>
      <c r="J30" s="76"/>
      <c r="K30" s="76"/>
      <c r="L30" s="77"/>
      <c r="M30" s="128" t="str">
        <f t="shared" si="0"/>
        <v/>
      </c>
      <c r="N30" s="133" t="str">
        <f t="shared" si="6"/>
        <v/>
      </c>
      <c r="O30" s="130" t="str">
        <f t="shared" si="1"/>
        <v/>
      </c>
      <c r="P30" s="71"/>
      <c r="Q30" s="130" t="str">
        <f t="shared" si="2"/>
        <v/>
      </c>
      <c r="R30" s="117" t="str">
        <f t="shared" si="3"/>
        <v xml:space="preserve"> </v>
      </c>
      <c r="S30" s="61"/>
      <c r="T30" s="204" t="str">
        <f t="shared" si="4"/>
        <v/>
      </c>
      <c r="V30" s="123" t="s">
        <v>78</v>
      </c>
      <c r="W30" s="201">
        <v>3220</v>
      </c>
    </row>
    <row r="31" spans="1:23" s="55" customFormat="1" ht="21" customHeight="1" x14ac:dyDescent="0.2">
      <c r="A31" s="58">
        <v>12</v>
      </c>
      <c r="B31" s="113"/>
      <c r="C31" s="57"/>
      <c r="D31" s="58"/>
      <c r="E31" s="59"/>
      <c r="F31" s="60"/>
      <c r="G31" s="74"/>
      <c r="H31" s="75"/>
      <c r="I31" s="127">
        <f t="shared" si="5"/>
        <v>0</v>
      </c>
      <c r="J31" s="76"/>
      <c r="K31" s="76"/>
      <c r="L31" s="77"/>
      <c r="M31" s="128" t="str">
        <f t="shared" si="0"/>
        <v/>
      </c>
      <c r="N31" s="133" t="str">
        <f t="shared" si="6"/>
        <v/>
      </c>
      <c r="O31" s="130" t="str">
        <f t="shared" si="1"/>
        <v/>
      </c>
      <c r="P31" s="71"/>
      <c r="Q31" s="130" t="str">
        <f t="shared" si="2"/>
        <v/>
      </c>
      <c r="R31" s="117" t="str">
        <f t="shared" si="3"/>
        <v xml:space="preserve"> </v>
      </c>
      <c r="S31" s="61"/>
      <c r="T31" s="204" t="str">
        <f t="shared" si="4"/>
        <v/>
      </c>
      <c r="V31" s="123" t="s">
        <v>79</v>
      </c>
      <c r="W31" s="201">
        <v>3761</v>
      </c>
    </row>
    <row r="32" spans="1:23" s="55" customFormat="1" ht="21" customHeight="1" x14ac:dyDescent="0.2">
      <c r="A32" s="58">
        <v>13</v>
      </c>
      <c r="B32" s="113"/>
      <c r="C32" s="57"/>
      <c r="D32" s="58"/>
      <c r="E32" s="59"/>
      <c r="F32" s="60"/>
      <c r="G32" s="74"/>
      <c r="H32" s="75"/>
      <c r="I32" s="127">
        <f t="shared" si="5"/>
        <v>0</v>
      </c>
      <c r="J32" s="76"/>
      <c r="K32" s="76"/>
      <c r="L32" s="77"/>
      <c r="M32" s="128" t="str">
        <f t="shared" si="0"/>
        <v/>
      </c>
      <c r="N32" s="133" t="str">
        <f t="shared" si="6"/>
        <v/>
      </c>
      <c r="O32" s="130" t="str">
        <f t="shared" si="1"/>
        <v/>
      </c>
      <c r="P32" s="71"/>
      <c r="Q32" s="130" t="str">
        <f t="shared" si="2"/>
        <v/>
      </c>
      <c r="R32" s="117" t="str">
        <f t="shared" si="3"/>
        <v xml:space="preserve"> </v>
      </c>
      <c r="S32" s="61"/>
      <c r="T32" s="204" t="str">
        <f t="shared" si="4"/>
        <v/>
      </c>
      <c r="V32" s="123" t="s">
        <v>80</v>
      </c>
      <c r="W32" s="201">
        <v>3979</v>
      </c>
    </row>
    <row r="33" spans="1:23" s="55" customFormat="1" ht="21" customHeight="1" x14ac:dyDescent="0.2">
      <c r="A33" s="58">
        <v>14</v>
      </c>
      <c r="B33" s="113"/>
      <c r="C33" s="57"/>
      <c r="D33" s="58"/>
      <c r="E33" s="59"/>
      <c r="F33" s="60"/>
      <c r="G33" s="74"/>
      <c r="H33" s="75"/>
      <c r="I33" s="127">
        <f t="shared" si="5"/>
        <v>0</v>
      </c>
      <c r="J33" s="76"/>
      <c r="K33" s="76"/>
      <c r="L33" s="77"/>
      <c r="M33" s="128" t="str">
        <f t="shared" si="0"/>
        <v/>
      </c>
      <c r="N33" s="133" t="str">
        <f t="shared" si="6"/>
        <v/>
      </c>
      <c r="O33" s="130" t="str">
        <f t="shared" si="1"/>
        <v/>
      </c>
      <c r="P33" s="71"/>
      <c r="Q33" s="130" t="str">
        <f t="shared" si="2"/>
        <v/>
      </c>
      <c r="R33" s="117" t="str">
        <f t="shared" si="3"/>
        <v xml:space="preserve"> </v>
      </c>
      <c r="S33" s="61"/>
      <c r="T33" s="204" t="str">
        <f t="shared" si="4"/>
        <v/>
      </c>
      <c r="V33" s="123" t="s">
        <v>81</v>
      </c>
      <c r="W33" s="201">
        <v>3450</v>
      </c>
    </row>
    <row r="34" spans="1:23" s="55" customFormat="1" ht="21" customHeight="1" x14ac:dyDescent="0.2">
      <c r="A34" s="58">
        <v>15</v>
      </c>
      <c r="B34" s="113"/>
      <c r="C34" s="57"/>
      <c r="D34" s="58"/>
      <c r="E34" s="59"/>
      <c r="F34" s="60"/>
      <c r="G34" s="74"/>
      <c r="H34" s="75"/>
      <c r="I34" s="127">
        <f t="shared" si="5"/>
        <v>0</v>
      </c>
      <c r="J34" s="76"/>
      <c r="K34" s="76"/>
      <c r="L34" s="77"/>
      <c r="M34" s="128" t="str">
        <f t="shared" si="0"/>
        <v/>
      </c>
      <c r="N34" s="133" t="str">
        <f t="shared" si="6"/>
        <v/>
      </c>
      <c r="O34" s="130" t="str">
        <f t="shared" si="1"/>
        <v/>
      </c>
      <c r="P34" s="71"/>
      <c r="Q34" s="130" t="str">
        <f t="shared" si="2"/>
        <v/>
      </c>
      <c r="R34" s="117" t="str">
        <f t="shared" si="3"/>
        <v xml:space="preserve"> </v>
      </c>
      <c r="S34" s="61"/>
      <c r="T34" s="204" t="str">
        <f t="shared" si="4"/>
        <v/>
      </c>
      <c r="V34" s="123" t="s">
        <v>131</v>
      </c>
      <c r="W34" s="201">
        <v>2898</v>
      </c>
    </row>
    <row r="35" spans="1:23" s="55" customFormat="1" ht="21" customHeight="1" x14ac:dyDescent="0.2">
      <c r="A35" s="58">
        <v>16</v>
      </c>
      <c r="B35" s="113"/>
      <c r="C35" s="57"/>
      <c r="D35" s="58"/>
      <c r="E35" s="59"/>
      <c r="F35" s="60"/>
      <c r="G35" s="74"/>
      <c r="H35" s="75"/>
      <c r="I35" s="127">
        <f t="shared" si="5"/>
        <v>0</v>
      </c>
      <c r="J35" s="76"/>
      <c r="K35" s="76"/>
      <c r="L35" s="77"/>
      <c r="M35" s="128" t="str">
        <f t="shared" si="0"/>
        <v/>
      </c>
      <c r="N35" s="133" t="str">
        <f t="shared" si="6"/>
        <v/>
      </c>
      <c r="O35" s="130" t="str">
        <f t="shared" si="1"/>
        <v/>
      </c>
      <c r="P35" s="71"/>
      <c r="Q35" s="130" t="str">
        <f t="shared" si="2"/>
        <v/>
      </c>
      <c r="R35" s="117" t="str">
        <f t="shared" si="3"/>
        <v xml:space="preserve"> </v>
      </c>
      <c r="S35" s="61"/>
      <c r="T35" s="204" t="str">
        <f t="shared" si="4"/>
        <v/>
      </c>
      <c r="V35" s="123" t="s">
        <v>82</v>
      </c>
      <c r="W35" s="201">
        <v>4025</v>
      </c>
    </row>
    <row r="36" spans="1:23" s="55" customFormat="1" ht="21" customHeight="1" x14ac:dyDescent="0.2">
      <c r="A36" s="58">
        <v>17</v>
      </c>
      <c r="B36" s="114"/>
      <c r="C36" s="62"/>
      <c r="D36" s="58"/>
      <c r="E36" s="64"/>
      <c r="F36" s="65"/>
      <c r="G36" s="78"/>
      <c r="H36" s="75"/>
      <c r="I36" s="127">
        <f t="shared" si="5"/>
        <v>0</v>
      </c>
      <c r="J36" s="79"/>
      <c r="K36" s="79"/>
      <c r="L36" s="80"/>
      <c r="M36" s="128" t="str">
        <f t="shared" si="0"/>
        <v/>
      </c>
      <c r="N36" s="135" t="str">
        <f t="shared" si="6"/>
        <v/>
      </c>
      <c r="O36" s="130" t="str">
        <f t="shared" si="1"/>
        <v/>
      </c>
      <c r="P36" s="72"/>
      <c r="Q36" s="130" t="str">
        <f t="shared" si="2"/>
        <v/>
      </c>
      <c r="R36" s="118" t="str">
        <f t="shared" si="3"/>
        <v xml:space="preserve"> </v>
      </c>
      <c r="S36" s="66"/>
      <c r="T36" s="204" t="str">
        <f t="shared" si="4"/>
        <v/>
      </c>
      <c r="V36" s="123" t="s">
        <v>83</v>
      </c>
      <c r="W36" s="201">
        <v>4784</v>
      </c>
    </row>
    <row r="37" spans="1:23" s="55" customFormat="1" ht="21" customHeight="1" x14ac:dyDescent="0.2">
      <c r="A37" s="58">
        <v>18</v>
      </c>
      <c r="B37" s="115"/>
      <c r="C37" s="67"/>
      <c r="D37" s="58"/>
      <c r="E37" s="68"/>
      <c r="F37" s="69"/>
      <c r="G37" s="81"/>
      <c r="H37" s="75"/>
      <c r="I37" s="127">
        <f t="shared" si="5"/>
        <v>0</v>
      </c>
      <c r="J37" s="82"/>
      <c r="K37" s="82"/>
      <c r="L37" s="83"/>
      <c r="M37" s="128" t="str">
        <f t="shared" si="0"/>
        <v/>
      </c>
      <c r="N37" s="136" t="str">
        <f t="shared" si="6"/>
        <v/>
      </c>
      <c r="O37" s="130" t="str">
        <f t="shared" si="1"/>
        <v/>
      </c>
      <c r="P37" s="73"/>
      <c r="Q37" s="130" t="str">
        <f t="shared" si="2"/>
        <v/>
      </c>
      <c r="R37" s="119" t="str">
        <f t="shared" si="3"/>
        <v xml:space="preserve"> </v>
      </c>
      <c r="S37" s="70"/>
      <c r="T37" s="204" t="str">
        <f t="shared" si="4"/>
        <v/>
      </c>
      <c r="V37" s="123" t="s">
        <v>84</v>
      </c>
      <c r="W37" s="201">
        <v>4083</v>
      </c>
    </row>
    <row r="38" spans="1:23" s="55" customFormat="1" ht="21" customHeight="1" x14ac:dyDescent="0.2">
      <c r="A38" s="58">
        <v>19</v>
      </c>
      <c r="B38" s="115"/>
      <c r="C38" s="67"/>
      <c r="D38" s="58"/>
      <c r="E38" s="68"/>
      <c r="F38" s="69"/>
      <c r="G38" s="81"/>
      <c r="H38" s="75"/>
      <c r="I38" s="127">
        <f t="shared" si="5"/>
        <v>0</v>
      </c>
      <c r="J38" s="82"/>
      <c r="K38" s="82"/>
      <c r="L38" s="83"/>
      <c r="M38" s="128" t="str">
        <f t="shared" si="0"/>
        <v/>
      </c>
      <c r="N38" s="136" t="str">
        <f t="shared" si="6"/>
        <v/>
      </c>
      <c r="O38" s="130" t="str">
        <f t="shared" si="1"/>
        <v/>
      </c>
      <c r="P38" s="73"/>
      <c r="Q38" s="130" t="str">
        <f t="shared" si="2"/>
        <v/>
      </c>
      <c r="R38" s="119" t="str">
        <f t="shared" si="3"/>
        <v xml:space="preserve"> </v>
      </c>
      <c r="S38" s="70"/>
      <c r="T38" s="204" t="str">
        <f t="shared" si="4"/>
        <v/>
      </c>
      <c r="V38" s="123" t="s">
        <v>85</v>
      </c>
      <c r="W38" s="201">
        <v>4324</v>
      </c>
    </row>
    <row r="39" spans="1:23" s="55" customFormat="1" ht="21" customHeight="1" x14ac:dyDescent="0.2">
      <c r="A39" s="63">
        <v>20</v>
      </c>
      <c r="B39" s="114"/>
      <c r="C39" s="65"/>
      <c r="D39" s="58"/>
      <c r="E39" s="64"/>
      <c r="F39" s="65"/>
      <c r="G39" s="78"/>
      <c r="H39" s="75"/>
      <c r="I39" s="127">
        <f t="shared" si="5"/>
        <v>0</v>
      </c>
      <c r="J39" s="79"/>
      <c r="K39" s="79"/>
      <c r="L39" s="80"/>
      <c r="M39" s="128" t="str">
        <f t="shared" si="0"/>
        <v/>
      </c>
      <c r="N39" s="135" t="str">
        <f t="shared" si="6"/>
        <v/>
      </c>
      <c r="O39" s="130" t="str">
        <f t="shared" si="1"/>
        <v/>
      </c>
      <c r="P39" s="72"/>
      <c r="Q39" s="130" t="str">
        <f t="shared" si="2"/>
        <v/>
      </c>
      <c r="R39" s="118" t="str">
        <f t="shared" si="3"/>
        <v xml:space="preserve"> </v>
      </c>
      <c r="S39" s="66"/>
      <c r="T39" s="204" t="str">
        <f t="shared" si="4"/>
        <v/>
      </c>
      <c r="V39" s="123" t="s">
        <v>132</v>
      </c>
      <c r="W39" s="201">
        <v>3370</v>
      </c>
    </row>
    <row r="40" spans="1:23" s="56" customFormat="1" ht="20.25" customHeight="1" x14ac:dyDescent="0.2">
      <c r="A40" s="58">
        <v>21</v>
      </c>
      <c r="B40" s="114"/>
      <c r="C40" s="65"/>
      <c r="D40" s="58"/>
      <c r="E40" s="64"/>
      <c r="F40" s="65"/>
      <c r="G40" s="78"/>
      <c r="H40" s="75"/>
      <c r="I40" s="127">
        <f t="shared" si="5"/>
        <v>0</v>
      </c>
      <c r="J40" s="79"/>
      <c r="K40" s="79"/>
      <c r="L40" s="80"/>
      <c r="M40" s="128" t="str">
        <f t="shared" si="0"/>
        <v/>
      </c>
      <c r="N40" s="135" t="str">
        <f t="shared" si="6"/>
        <v/>
      </c>
      <c r="O40" s="130" t="str">
        <f t="shared" si="1"/>
        <v/>
      </c>
      <c r="P40" s="72"/>
      <c r="Q40" s="130" t="str">
        <f t="shared" si="2"/>
        <v/>
      </c>
      <c r="R40" s="118" t="str">
        <f t="shared" si="3"/>
        <v xml:space="preserve"> </v>
      </c>
      <c r="S40" s="66"/>
      <c r="T40" s="204" t="str">
        <f t="shared" si="4"/>
        <v/>
      </c>
      <c r="V40" s="124" t="s">
        <v>133</v>
      </c>
      <c r="W40" s="201">
        <v>4416</v>
      </c>
    </row>
    <row r="41" spans="1:23" s="56" customFormat="1" ht="20.25" customHeight="1" x14ac:dyDescent="0.2">
      <c r="A41" s="63">
        <v>22</v>
      </c>
      <c r="B41" s="114"/>
      <c r="C41" s="65"/>
      <c r="D41" s="58"/>
      <c r="E41" s="64"/>
      <c r="F41" s="65"/>
      <c r="G41" s="78"/>
      <c r="H41" s="75"/>
      <c r="I41" s="127">
        <f t="shared" si="5"/>
        <v>0</v>
      </c>
      <c r="J41" s="79"/>
      <c r="K41" s="79"/>
      <c r="L41" s="80"/>
      <c r="M41" s="128" t="str">
        <f t="shared" si="0"/>
        <v/>
      </c>
      <c r="N41" s="135" t="str">
        <f t="shared" si="6"/>
        <v/>
      </c>
      <c r="O41" s="130" t="str">
        <f t="shared" si="1"/>
        <v/>
      </c>
      <c r="P41" s="72"/>
      <c r="Q41" s="130" t="str">
        <f t="shared" si="2"/>
        <v/>
      </c>
      <c r="R41" s="118" t="str">
        <f t="shared" si="3"/>
        <v xml:space="preserve"> </v>
      </c>
      <c r="S41" s="66"/>
      <c r="T41" s="204" t="str">
        <f t="shared" si="4"/>
        <v/>
      </c>
      <c r="V41" s="124" t="s">
        <v>86</v>
      </c>
      <c r="W41" s="201">
        <v>3749</v>
      </c>
    </row>
    <row r="42" spans="1:23" s="56" customFormat="1" ht="20.25" customHeight="1" x14ac:dyDescent="0.2">
      <c r="A42" s="58">
        <v>23</v>
      </c>
      <c r="B42" s="114"/>
      <c r="C42" s="65"/>
      <c r="D42" s="58"/>
      <c r="E42" s="64"/>
      <c r="F42" s="65"/>
      <c r="G42" s="78"/>
      <c r="H42" s="75"/>
      <c r="I42" s="127">
        <f t="shared" si="5"/>
        <v>0</v>
      </c>
      <c r="J42" s="79"/>
      <c r="K42" s="79"/>
      <c r="L42" s="80"/>
      <c r="M42" s="128" t="str">
        <f t="shared" si="0"/>
        <v/>
      </c>
      <c r="N42" s="135" t="str">
        <f t="shared" si="6"/>
        <v/>
      </c>
      <c r="O42" s="130" t="str">
        <f t="shared" si="1"/>
        <v/>
      </c>
      <c r="P42" s="72"/>
      <c r="Q42" s="130" t="str">
        <f t="shared" si="2"/>
        <v/>
      </c>
      <c r="R42" s="118" t="str">
        <f t="shared" si="3"/>
        <v xml:space="preserve"> </v>
      </c>
      <c r="S42" s="66"/>
      <c r="T42" s="204" t="str">
        <f t="shared" si="4"/>
        <v/>
      </c>
      <c r="V42" s="124" t="s">
        <v>87</v>
      </c>
      <c r="W42" s="201">
        <v>3864</v>
      </c>
    </row>
    <row r="43" spans="1:23" s="56" customFormat="1" ht="20.25" customHeight="1" x14ac:dyDescent="0.2">
      <c r="A43" s="63">
        <v>24</v>
      </c>
      <c r="B43" s="114"/>
      <c r="C43" s="65"/>
      <c r="D43" s="58"/>
      <c r="E43" s="64"/>
      <c r="F43" s="65"/>
      <c r="G43" s="78"/>
      <c r="H43" s="75"/>
      <c r="I43" s="127">
        <f t="shared" si="5"/>
        <v>0</v>
      </c>
      <c r="J43" s="79"/>
      <c r="K43" s="79"/>
      <c r="L43" s="80"/>
      <c r="M43" s="128" t="str">
        <f t="shared" si="0"/>
        <v/>
      </c>
      <c r="N43" s="135" t="str">
        <f t="shared" si="6"/>
        <v/>
      </c>
      <c r="O43" s="130" t="str">
        <f t="shared" si="1"/>
        <v/>
      </c>
      <c r="P43" s="72"/>
      <c r="Q43" s="130" t="str">
        <f t="shared" si="2"/>
        <v/>
      </c>
      <c r="R43" s="118" t="str">
        <f t="shared" si="3"/>
        <v xml:space="preserve"> </v>
      </c>
      <c r="S43" s="66"/>
      <c r="T43" s="204" t="str">
        <f t="shared" si="4"/>
        <v/>
      </c>
      <c r="V43" s="124" t="s">
        <v>134</v>
      </c>
      <c r="W43" s="201">
        <v>4324</v>
      </c>
    </row>
    <row r="44" spans="1:23" s="56" customFormat="1" ht="20.25" customHeight="1" x14ac:dyDescent="0.2">
      <c r="A44" s="58">
        <v>25</v>
      </c>
      <c r="B44" s="114"/>
      <c r="C44" s="65"/>
      <c r="D44" s="58"/>
      <c r="E44" s="64"/>
      <c r="F44" s="65"/>
      <c r="G44" s="78"/>
      <c r="H44" s="75"/>
      <c r="I44" s="127">
        <f t="shared" si="5"/>
        <v>0</v>
      </c>
      <c r="J44" s="79"/>
      <c r="K44" s="79"/>
      <c r="L44" s="80"/>
      <c r="M44" s="128" t="str">
        <f t="shared" si="0"/>
        <v/>
      </c>
      <c r="N44" s="135" t="str">
        <f t="shared" si="6"/>
        <v/>
      </c>
      <c r="O44" s="130" t="str">
        <f t="shared" si="1"/>
        <v/>
      </c>
      <c r="P44" s="72"/>
      <c r="Q44" s="130" t="str">
        <f t="shared" si="2"/>
        <v/>
      </c>
      <c r="R44" s="118" t="str">
        <f t="shared" si="3"/>
        <v xml:space="preserve"> </v>
      </c>
      <c r="S44" s="66"/>
      <c r="T44" s="204" t="str">
        <f t="shared" si="4"/>
        <v/>
      </c>
      <c r="V44" s="124" t="s">
        <v>88</v>
      </c>
      <c r="W44" s="201">
        <v>3611</v>
      </c>
    </row>
    <row r="45" spans="1:23" s="56" customFormat="1" ht="20.25" customHeight="1" x14ac:dyDescent="0.2">
      <c r="A45" s="63">
        <v>26</v>
      </c>
      <c r="B45" s="114"/>
      <c r="C45" s="65"/>
      <c r="D45" s="58"/>
      <c r="E45" s="64"/>
      <c r="F45" s="65"/>
      <c r="G45" s="78"/>
      <c r="H45" s="75"/>
      <c r="I45" s="127">
        <f t="shared" si="5"/>
        <v>0</v>
      </c>
      <c r="J45" s="79"/>
      <c r="K45" s="79"/>
      <c r="L45" s="80"/>
      <c r="M45" s="128" t="str">
        <f t="shared" si="0"/>
        <v/>
      </c>
      <c r="N45" s="135" t="str">
        <f t="shared" si="6"/>
        <v/>
      </c>
      <c r="O45" s="130" t="str">
        <f t="shared" si="1"/>
        <v/>
      </c>
      <c r="P45" s="72"/>
      <c r="Q45" s="130" t="str">
        <f t="shared" si="2"/>
        <v/>
      </c>
      <c r="R45" s="118" t="str">
        <f t="shared" si="3"/>
        <v xml:space="preserve"> </v>
      </c>
      <c r="S45" s="66"/>
      <c r="T45" s="204" t="str">
        <f t="shared" si="4"/>
        <v/>
      </c>
      <c r="V45" s="124" t="s">
        <v>135</v>
      </c>
      <c r="W45" s="201">
        <v>4198</v>
      </c>
    </row>
    <row r="46" spans="1:23" s="56" customFormat="1" ht="20.25" customHeight="1" x14ac:dyDescent="0.2">
      <c r="A46" s="58">
        <v>27</v>
      </c>
      <c r="B46" s="114"/>
      <c r="C46" s="65"/>
      <c r="D46" s="58"/>
      <c r="E46" s="64"/>
      <c r="F46" s="65"/>
      <c r="G46" s="78"/>
      <c r="H46" s="75"/>
      <c r="I46" s="127">
        <f t="shared" si="5"/>
        <v>0</v>
      </c>
      <c r="J46" s="79"/>
      <c r="K46" s="79"/>
      <c r="L46" s="80"/>
      <c r="M46" s="128" t="str">
        <f t="shared" si="0"/>
        <v/>
      </c>
      <c r="N46" s="135" t="str">
        <f t="shared" si="6"/>
        <v/>
      </c>
      <c r="O46" s="130" t="str">
        <f t="shared" si="1"/>
        <v/>
      </c>
      <c r="P46" s="72"/>
      <c r="Q46" s="130" t="str">
        <f t="shared" si="2"/>
        <v/>
      </c>
      <c r="R46" s="118" t="str">
        <f t="shared" si="3"/>
        <v xml:space="preserve"> </v>
      </c>
      <c r="S46" s="66"/>
      <c r="T46" s="204" t="str">
        <f t="shared" si="4"/>
        <v/>
      </c>
      <c r="V46" s="124" t="s">
        <v>136</v>
      </c>
      <c r="W46" s="201">
        <v>3381</v>
      </c>
    </row>
    <row r="47" spans="1:23" s="56" customFormat="1" ht="20.25" customHeight="1" x14ac:dyDescent="0.2">
      <c r="A47" s="63">
        <v>28</v>
      </c>
      <c r="B47" s="114"/>
      <c r="C47" s="65"/>
      <c r="D47" s="58"/>
      <c r="E47" s="64"/>
      <c r="F47" s="65"/>
      <c r="G47" s="78"/>
      <c r="H47" s="75"/>
      <c r="I47" s="127">
        <f t="shared" si="5"/>
        <v>0</v>
      </c>
      <c r="J47" s="79"/>
      <c r="K47" s="79"/>
      <c r="L47" s="80"/>
      <c r="M47" s="128" t="str">
        <f t="shared" si="0"/>
        <v/>
      </c>
      <c r="N47" s="135" t="str">
        <f t="shared" si="6"/>
        <v/>
      </c>
      <c r="O47" s="130" t="str">
        <f t="shared" si="1"/>
        <v/>
      </c>
      <c r="P47" s="72"/>
      <c r="Q47" s="130" t="str">
        <f t="shared" si="2"/>
        <v/>
      </c>
      <c r="R47" s="118" t="str">
        <f t="shared" si="3"/>
        <v xml:space="preserve"> </v>
      </c>
      <c r="S47" s="66"/>
      <c r="T47" s="204" t="str">
        <f t="shared" si="4"/>
        <v/>
      </c>
      <c r="V47" s="124" t="s">
        <v>89</v>
      </c>
      <c r="W47" s="201">
        <v>5325</v>
      </c>
    </row>
    <row r="48" spans="1:23" s="56" customFormat="1" ht="20.25" customHeight="1" x14ac:dyDescent="0.2">
      <c r="A48" s="58">
        <v>29</v>
      </c>
      <c r="B48" s="114"/>
      <c r="C48" s="65"/>
      <c r="D48" s="58"/>
      <c r="E48" s="64"/>
      <c r="F48" s="65"/>
      <c r="G48" s="78"/>
      <c r="H48" s="75"/>
      <c r="I48" s="127">
        <f t="shared" si="5"/>
        <v>0</v>
      </c>
      <c r="J48" s="79"/>
      <c r="K48" s="79"/>
      <c r="L48" s="80"/>
      <c r="M48" s="128" t="str">
        <f t="shared" si="0"/>
        <v/>
      </c>
      <c r="N48" s="135" t="str">
        <f t="shared" si="6"/>
        <v/>
      </c>
      <c r="O48" s="130" t="str">
        <f t="shared" si="1"/>
        <v/>
      </c>
      <c r="P48" s="72"/>
      <c r="Q48" s="130" t="str">
        <f t="shared" si="2"/>
        <v/>
      </c>
      <c r="R48" s="118" t="str">
        <f t="shared" si="3"/>
        <v xml:space="preserve"> </v>
      </c>
      <c r="S48" s="66"/>
      <c r="T48" s="204" t="str">
        <f t="shared" si="4"/>
        <v/>
      </c>
      <c r="V48" s="124" t="s">
        <v>90</v>
      </c>
      <c r="W48" s="201">
        <v>3853</v>
      </c>
    </row>
    <row r="49" spans="1:23" s="56" customFormat="1" ht="20.25" customHeight="1" x14ac:dyDescent="0.2">
      <c r="A49" s="63">
        <v>30</v>
      </c>
      <c r="B49" s="114"/>
      <c r="C49" s="65"/>
      <c r="D49" s="58"/>
      <c r="E49" s="64"/>
      <c r="F49" s="65"/>
      <c r="G49" s="78"/>
      <c r="H49" s="75"/>
      <c r="I49" s="127">
        <f t="shared" si="5"/>
        <v>0</v>
      </c>
      <c r="J49" s="79"/>
      <c r="K49" s="79"/>
      <c r="L49" s="80"/>
      <c r="M49" s="128" t="str">
        <f t="shared" si="0"/>
        <v/>
      </c>
      <c r="N49" s="135" t="str">
        <f t="shared" si="6"/>
        <v/>
      </c>
      <c r="O49" s="130" t="str">
        <f t="shared" si="1"/>
        <v/>
      </c>
      <c r="P49" s="72"/>
      <c r="Q49" s="130" t="str">
        <f t="shared" si="2"/>
        <v/>
      </c>
      <c r="R49" s="118" t="str">
        <f t="shared" si="3"/>
        <v xml:space="preserve"> </v>
      </c>
      <c r="S49" s="66"/>
      <c r="T49" s="204" t="str">
        <f t="shared" si="4"/>
        <v/>
      </c>
      <c r="V49" s="124" t="s">
        <v>91</v>
      </c>
      <c r="W49" s="201">
        <v>3703</v>
      </c>
    </row>
    <row r="50" spans="1:23" s="56" customFormat="1" ht="20.25" customHeight="1" x14ac:dyDescent="0.2">
      <c r="A50" s="58">
        <v>31</v>
      </c>
      <c r="B50" s="114"/>
      <c r="C50" s="65"/>
      <c r="D50" s="58"/>
      <c r="E50" s="64"/>
      <c r="F50" s="65"/>
      <c r="G50" s="78"/>
      <c r="H50" s="75"/>
      <c r="I50" s="127">
        <f t="shared" si="5"/>
        <v>0</v>
      </c>
      <c r="J50" s="79"/>
      <c r="K50" s="79"/>
      <c r="L50" s="80"/>
      <c r="M50" s="128" t="str">
        <f t="shared" si="0"/>
        <v/>
      </c>
      <c r="N50" s="135" t="str">
        <f t="shared" si="6"/>
        <v/>
      </c>
      <c r="O50" s="130" t="str">
        <f t="shared" si="1"/>
        <v/>
      </c>
      <c r="P50" s="72"/>
      <c r="Q50" s="130" t="str">
        <f t="shared" si="2"/>
        <v/>
      </c>
      <c r="R50" s="118" t="str">
        <f t="shared" si="3"/>
        <v xml:space="preserve"> </v>
      </c>
      <c r="S50" s="66"/>
      <c r="T50" s="204" t="str">
        <f t="shared" si="4"/>
        <v/>
      </c>
      <c r="V50" s="124" t="s">
        <v>92</v>
      </c>
      <c r="W50" s="201">
        <v>3531</v>
      </c>
    </row>
    <row r="51" spans="1:23" s="56" customFormat="1" ht="20.25" customHeight="1" x14ac:dyDescent="0.2">
      <c r="A51" s="63">
        <v>32</v>
      </c>
      <c r="B51" s="114"/>
      <c r="C51" s="65"/>
      <c r="D51" s="58"/>
      <c r="E51" s="64"/>
      <c r="F51" s="65"/>
      <c r="G51" s="78"/>
      <c r="H51" s="75"/>
      <c r="I51" s="127">
        <f t="shared" si="5"/>
        <v>0</v>
      </c>
      <c r="J51" s="79"/>
      <c r="K51" s="79"/>
      <c r="L51" s="80"/>
      <c r="M51" s="128" t="str">
        <f t="shared" si="0"/>
        <v/>
      </c>
      <c r="N51" s="135" t="str">
        <f t="shared" si="6"/>
        <v/>
      </c>
      <c r="O51" s="130" t="str">
        <f t="shared" si="1"/>
        <v/>
      </c>
      <c r="P51" s="72"/>
      <c r="Q51" s="130" t="str">
        <f t="shared" si="2"/>
        <v/>
      </c>
      <c r="R51" s="118" t="str">
        <f t="shared" si="3"/>
        <v xml:space="preserve"> </v>
      </c>
      <c r="S51" s="66"/>
      <c r="T51" s="204" t="str">
        <f t="shared" si="4"/>
        <v/>
      </c>
      <c r="V51" s="124" t="s">
        <v>137</v>
      </c>
      <c r="W51" s="201">
        <v>6072</v>
      </c>
    </row>
    <row r="52" spans="1:23" s="56" customFormat="1" ht="20.25" customHeight="1" x14ac:dyDescent="0.2">
      <c r="A52" s="58">
        <v>33</v>
      </c>
      <c r="B52" s="114"/>
      <c r="C52" s="65"/>
      <c r="D52" s="58"/>
      <c r="E52" s="64"/>
      <c r="F52" s="65"/>
      <c r="G52" s="78"/>
      <c r="H52" s="75"/>
      <c r="I52" s="127">
        <f t="shared" si="5"/>
        <v>0</v>
      </c>
      <c r="J52" s="79"/>
      <c r="K52" s="79"/>
      <c r="L52" s="80"/>
      <c r="M52" s="128" t="str">
        <f t="shared" si="0"/>
        <v/>
      </c>
      <c r="N52" s="135" t="str">
        <f t="shared" si="6"/>
        <v/>
      </c>
      <c r="O52" s="130" t="str">
        <f t="shared" si="1"/>
        <v/>
      </c>
      <c r="P52" s="72"/>
      <c r="Q52" s="130" t="str">
        <f t="shared" si="2"/>
        <v/>
      </c>
      <c r="R52" s="118" t="str">
        <f t="shared" si="3"/>
        <v xml:space="preserve"> </v>
      </c>
      <c r="S52" s="66"/>
      <c r="T52" s="204" t="str">
        <f t="shared" si="4"/>
        <v/>
      </c>
      <c r="V52" s="124" t="s">
        <v>93</v>
      </c>
      <c r="W52" s="201">
        <v>3439</v>
      </c>
    </row>
    <row r="53" spans="1:23" s="56" customFormat="1" ht="20.25" customHeight="1" x14ac:dyDescent="0.2">
      <c r="A53" s="63">
        <v>34</v>
      </c>
      <c r="B53" s="114"/>
      <c r="C53" s="65"/>
      <c r="D53" s="58"/>
      <c r="E53" s="64"/>
      <c r="F53" s="65"/>
      <c r="G53" s="78"/>
      <c r="H53" s="75"/>
      <c r="I53" s="127">
        <f t="shared" si="5"/>
        <v>0</v>
      </c>
      <c r="J53" s="79"/>
      <c r="K53" s="79"/>
      <c r="L53" s="80"/>
      <c r="M53" s="128" t="str">
        <f t="shared" si="0"/>
        <v/>
      </c>
      <c r="N53" s="135" t="str">
        <f t="shared" si="6"/>
        <v/>
      </c>
      <c r="O53" s="130" t="str">
        <f t="shared" si="1"/>
        <v/>
      </c>
      <c r="P53" s="72"/>
      <c r="Q53" s="130" t="str">
        <f t="shared" si="2"/>
        <v/>
      </c>
      <c r="R53" s="118" t="str">
        <f t="shared" si="3"/>
        <v xml:space="preserve"> </v>
      </c>
      <c r="S53" s="66"/>
      <c r="T53" s="204" t="str">
        <f t="shared" si="4"/>
        <v/>
      </c>
      <c r="V53" s="124" t="s">
        <v>94</v>
      </c>
      <c r="W53" s="201">
        <v>3301</v>
      </c>
    </row>
    <row r="54" spans="1:23" s="56" customFormat="1" ht="20.25" customHeight="1" x14ac:dyDescent="0.2">
      <c r="A54" s="58">
        <v>35</v>
      </c>
      <c r="B54" s="114"/>
      <c r="C54" s="65"/>
      <c r="D54" s="58"/>
      <c r="E54" s="64"/>
      <c r="F54" s="65"/>
      <c r="G54" s="78"/>
      <c r="H54" s="75"/>
      <c r="I54" s="127">
        <f t="shared" si="5"/>
        <v>0</v>
      </c>
      <c r="J54" s="79"/>
      <c r="K54" s="79"/>
      <c r="L54" s="80"/>
      <c r="M54" s="128" t="str">
        <f t="shared" si="0"/>
        <v/>
      </c>
      <c r="N54" s="135" t="str">
        <f t="shared" si="6"/>
        <v/>
      </c>
      <c r="O54" s="130" t="str">
        <f t="shared" si="1"/>
        <v/>
      </c>
      <c r="P54" s="72"/>
      <c r="Q54" s="130" t="str">
        <f t="shared" si="2"/>
        <v/>
      </c>
      <c r="R54" s="118" t="str">
        <f t="shared" si="3"/>
        <v xml:space="preserve"> </v>
      </c>
      <c r="S54" s="66"/>
      <c r="T54" s="204" t="str">
        <f t="shared" si="4"/>
        <v/>
      </c>
      <c r="V54" s="124" t="s">
        <v>95</v>
      </c>
      <c r="W54" s="201">
        <v>3439</v>
      </c>
    </row>
    <row r="55" spans="1:23" s="56" customFormat="1" ht="20.25" customHeight="1" x14ac:dyDescent="0.2">
      <c r="A55" s="63">
        <v>36</v>
      </c>
      <c r="B55" s="114"/>
      <c r="C55" s="65"/>
      <c r="D55" s="58"/>
      <c r="E55" s="64"/>
      <c r="F55" s="65"/>
      <c r="G55" s="78"/>
      <c r="H55" s="75"/>
      <c r="I55" s="127">
        <f t="shared" si="5"/>
        <v>0</v>
      </c>
      <c r="J55" s="79"/>
      <c r="K55" s="79"/>
      <c r="L55" s="80"/>
      <c r="M55" s="128" t="str">
        <f t="shared" si="0"/>
        <v/>
      </c>
      <c r="N55" s="135" t="str">
        <f t="shared" si="6"/>
        <v/>
      </c>
      <c r="O55" s="130" t="str">
        <f t="shared" si="1"/>
        <v/>
      </c>
      <c r="P55" s="72"/>
      <c r="Q55" s="130" t="str">
        <f t="shared" si="2"/>
        <v/>
      </c>
      <c r="R55" s="118" t="str">
        <f t="shared" si="3"/>
        <v xml:space="preserve"> </v>
      </c>
      <c r="S55" s="66"/>
      <c r="T55" s="204" t="str">
        <f t="shared" si="4"/>
        <v/>
      </c>
      <c r="V55" s="124" t="s">
        <v>125</v>
      </c>
      <c r="W55" s="201">
        <v>2944</v>
      </c>
    </row>
    <row r="56" spans="1:23" s="56" customFormat="1" ht="20.25" customHeight="1" x14ac:dyDescent="0.2">
      <c r="A56" s="58">
        <v>37</v>
      </c>
      <c r="B56" s="114"/>
      <c r="C56" s="65"/>
      <c r="D56" s="58"/>
      <c r="E56" s="64"/>
      <c r="F56" s="65"/>
      <c r="G56" s="78"/>
      <c r="H56" s="75"/>
      <c r="I56" s="127">
        <f t="shared" si="5"/>
        <v>0</v>
      </c>
      <c r="J56" s="79"/>
      <c r="K56" s="79"/>
      <c r="L56" s="80"/>
      <c r="M56" s="128" t="str">
        <f t="shared" si="0"/>
        <v/>
      </c>
      <c r="N56" s="135" t="str">
        <f t="shared" si="6"/>
        <v/>
      </c>
      <c r="O56" s="130" t="str">
        <f t="shared" si="1"/>
        <v/>
      </c>
      <c r="P56" s="72"/>
      <c r="Q56" s="130" t="str">
        <f t="shared" si="2"/>
        <v/>
      </c>
      <c r="R56" s="118" t="str">
        <f t="shared" si="3"/>
        <v xml:space="preserve"> </v>
      </c>
      <c r="S56" s="66"/>
      <c r="T56" s="204" t="str">
        <f t="shared" si="4"/>
        <v/>
      </c>
      <c r="V56" s="124" t="s">
        <v>96</v>
      </c>
      <c r="W56" s="201">
        <v>3278</v>
      </c>
    </row>
    <row r="57" spans="1:23" s="56" customFormat="1" ht="20.25" customHeight="1" x14ac:dyDescent="0.2">
      <c r="A57" s="63">
        <v>38</v>
      </c>
      <c r="B57" s="114"/>
      <c r="C57" s="65"/>
      <c r="D57" s="58"/>
      <c r="E57" s="64"/>
      <c r="F57" s="65"/>
      <c r="G57" s="78"/>
      <c r="H57" s="75"/>
      <c r="I57" s="127">
        <f t="shared" si="5"/>
        <v>0</v>
      </c>
      <c r="J57" s="79"/>
      <c r="K57" s="79"/>
      <c r="L57" s="80"/>
      <c r="M57" s="128" t="str">
        <f t="shared" si="0"/>
        <v/>
      </c>
      <c r="N57" s="135" t="str">
        <f t="shared" si="6"/>
        <v/>
      </c>
      <c r="O57" s="130" t="str">
        <f t="shared" si="1"/>
        <v/>
      </c>
      <c r="P57" s="72"/>
      <c r="Q57" s="130" t="str">
        <f t="shared" si="2"/>
        <v/>
      </c>
      <c r="R57" s="118" t="str">
        <f t="shared" si="3"/>
        <v xml:space="preserve"> </v>
      </c>
      <c r="S57" s="66"/>
      <c r="T57" s="204" t="str">
        <f t="shared" si="4"/>
        <v/>
      </c>
      <c r="V57" s="124" t="s">
        <v>138</v>
      </c>
      <c r="W57" s="201">
        <v>3600</v>
      </c>
    </row>
    <row r="58" spans="1:23" s="56" customFormat="1" ht="20.25" customHeight="1" x14ac:dyDescent="0.2">
      <c r="A58" s="58">
        <v>39</v>
      </c>
      <c r="B58" s="114"/>
      <c r="C58" s="65"/>
      <c r="D58" s="58"/>
      <c r="E58" s="64"/>
      <c r="F58" s="65"/>
      <c r="G58" s="78"/>
      <c r="H58" s="75"/>
      <c r="I58" s="127">
        <f t="shared" si="5"/>
        <v>0</v>
      </c>
      <c r="J58" s="79"/>
      <c r="K58" s="79"/>
      <c r="L58" s="80"/>
      <c r="M58" s="128" t="str">
        <f t="shared" si="0"/>
        <v/>
      </c>
      <c r="N58" s="135" t="str">
        <f t="shared" si="6"/>
        <v/>
      </c>
      <c r="O58" s="130" t="str">
        <f t="shared" si="1"/>
        <v/>
      </c>
      <c r="P58" s="72"/>
      <c r="Q58" s="130" t="str">
        <f t="shared" si="2"/>
        <v/>
      </c>
      <c r="R58" s="118" t="str">
        <f t="shared" si="3"/>
        <v xml:space="preserve"> </v>
      </c>
      <c r="S58" s="66"/>
      <c r="T58" s="204" t="str">
        <f t="shared" si="4"/>
        <v/>
      </c>
      <c r="V58" s="124" t="s">
        <v>97</v>
      </c>
      <c r="W58" s="201">
        <v>3646</v>
      </c>
    </row>
    <row r="59" spans="1:23" s="56" customFormat="1" ht="20.25" customHeight="1" x14ac:dyDescent="0.2">
      <c r="A59" s="63">
        <v>40</v>
      </c>
      <c r="B59" s="114"/>
      <c r="C59" s="65"/>
      <c r="D59" s="58"/>
      <c r="E59" s="64"/>
      <c r="F59" s="65"/>
      <c r="G59" s="78"/>
      <c r="H59" s="75"/>
      <c r="I59" s="127">
        <f t="shared" si="5"/>
        <v>0</v>
      </c>
      <c r="J59" s="79"/>
      <c r="K59" s="79"/>
      <c r="L59" s="80"/>
      <c r="M59" s="128" t="str">
        <f t="shared" si="0"/>
        <v/>
      </c>
      <c r="N59" s="135" t="str">
        <f t="shared" si="6"/>
        <v/>
      </c>
      <c r="O59" s="130" t="str">
        <f t="shared" si="1"/>
        <v/>
      </c>
      <c r="P59" s="72"/>
      <c r="Q59" s="130" t="str">
        <f t="shared" si="2"/>
        <v/>
      </c>
      <c r="R59" s="118" t="str">
        <f t="shared" si="3"/>
        <v xml:space="preserve"> </v>
      </c>
      <c r="S59" s="66"/>
      <c r="T59" s="204" t="str">
        <f t="shared" si="4"/>
        <v/>
      </c>
      <c r="V59" s="124" t="s">
        <v>98</v>
      </c>
      <c r="W59" s="201">
        <v>3439</v>
      </c>
    </row>
    <row r="60" spans="1:23" s="56" customFormat="1" ht="20.25" customHeight="1" x14ac:dyDescent="0.2">
      <c r="A60" s="58">
        <v>41</v>
      </c>
      <c r="B60" s="114"/>
      <c r="C60" s="65"/>
      <c r="D60" s="58"/>
      <c r="E60" s="64"/>
      <c r="F60" s="65"/>
      <c r="G60" s="78"/>
      <c r="H60" s="75"/>
      <c r="I60" s="127">
        <f t="shared" si="5"/>
        <v>0</v>
      </c>
      <c r="J60" s="79"/>
      <c r="K60" s="79"/>
      <c r="L60" s="80"/>
      <c r="M60" s="128" t="str">
        <f t="shared" si="0"/>
        <v/>
      </c>
      <c r="N60" s="135" t="str">
        <f t="shared" si="6"/>
        <v/>
      </c>
      <c r="O60" s="130" t="str">
        <f t="shared" si="1"/>
        <v/>
      </c>
      <c r="P60" s="72"/>
      <c r="Q60" s="130" t="str">
        <f t="shared" si="2"/>
        <v/>
      </c>
      <c r="R60" s="118" t="str">
        <f t="shared" si="3"/>
        <v xml:space="preserve"> </v>
      </c>
      <c r="S60" s="66"/>
      <c r="T60" s="204" t="str">
        <f t="shared" si="4"/>
        <v/>
      </c>
      <c r="V60" s="124" t="s">
        <v>99</v>
      </c>
      <c r="W60" s="201">
        <v>3646</v>
      </c>
    </row>
    <row r="61" spans="1:23" s="56" customFormat="1" ht="20.25" customHeight="1" x14ac:dyDescent="0.2">
      <c r="A61" s="63">
        <v>42</v>
      </c>
      <c r="B61" s="114"/>
      <c r="C61" s="65"/>
      <c r="D61" s="58"/>
      <c r="E61" s="64"/>
      <c r="F61" s="65"/>
      <c r="G61" s="78"/>
      <c r="H61" s="75"/>
      <c r="I61" s="127">
        <f t="shared" si="5"/>
        <v>0</v>
      </c>
      <c r="J61" s="79"/>
      <c r="K61" s="79"/>
      <c r="L61" s="80"/>
      <c r="M61" s="128" t="str">
        <f t="shared" si="0"/>
        <v/>
      </c>
      <c r="N61" s="135" t="str">
        <f t="shared" si="6"/>
        <v/>
      </c>
      <c r="O61" s="130" t="str">
        <f t="shared" si="1"/>
        <v/>
      </c>
      <c r="P61" s="72"/>
      <c r="Q61" s="130" t="str">
        <f t="shared" si="2"/>
        <v/>
      </c>
      <c r="R61" s="118" t="str">
        <f t="shared" si="3"/>
        <v xml:space="preserve"> </v>
      </c>
      <c r="S61" s="66"/>
      <c r="T61" s="204" t="str">
        <f t="shared" si="4"/>
        <v/>
      </c>
      <c r="V61" s="124" t="s">
        <v>100</v>
      </c>
      <c r="W61" s="201">
        <v>3439</v>
      </c>
    </row>
    <row r="62" spans="1:23" s="56" customFormat="1" ht="20.25" customHeight="1" x14ac:dyDescent="0.2">
      <c r="A62" s="58">
        <v>43</v>
      </c>
      <c r="B62" s="114"/>
      <c r="C62" s="65"/>
      <c r="D62" s="58"/>
      <c r="E62" s="64"/>
      <c r="F62" s="65"/>
      <c r="G62" s="78"/>
      <c r="H62" s="75"/>
      <c r="I62" s="127">
        <f t="shared" si="5"/>
        <v>0</v>
      </c>
      <c r="J62" s="79"/>
      <c r="K62" s="79"/>
      <c r="L62" s="80"/>
      <c r="M62" s="128" t="str">
        <f t="shared" si="0"/>
        <v/>
      </c>
      <c r="N62" s="135" t="str">
        <f t="shared" si="6"/>
        <v/>
      </c>
      <c r="O62" s="130" t="str">
        <f t="shared" si="1"/>
        <v/>
      </c>
      <c r="P62" s="72"/>
      <c r="Q62" s="130" t="str">
        <f t="shared" si="2"/>
        <v/>
      </c>
      <c r="R62" s="118" t="str">
        <f t="shared" si="3"/>
        <v xml:space="preserve"> </v>
      </c>
      <c r="S62" s="66"/>
      <c r="T62" s="204" t="str">
        <f t="shared" si="4"/>
        <v/>
      </c>
      <c r="V62" s="124" t="s">
        <v>101</v>
      </c>
      <c r="W62" s="201">
        <v>2956</v>
      </c>
    </row>
    <row r="63" spans="1:23" s="56" customFormat="1" ht="20.25" customHeight="1" x14ac:dyDescent="0.2">
      <c r="A63" s="63">
        <v>44</v>
      </c>
      <c r="B63" s="114"/>
      <c r="C63" s="65"/>
      <c r="D63" s="58"/>
      <c r="E63" s="64"/>
      <c r="F63" s="65"/>
      <c r="G63" s="78"/>
      <c r="H63" s="75"/>
      <c r="I63" s="127">
        <f t="shared" si="5"/>
        <v>0</v>
      </c>
      <c r="J63" s="79"/>
      <c r="K63" s="79"/>
      <c r="L63" s="80"/>
      <c r="M63" s="128" t="str">
        <f t="shared" si="0"/>
        <v/>
      </c>
      <c r="N63" s="135" t="str">
        <f t="shared" si="6"/>
        <v/>
      </c>
      <c r="O63" s="130" t="str">
        <f t="shared" si="1"/>
        <v/>
      </c>
      <c r="P63" s="72"/>
      <c r="Q63" s="130" t="str">
        <f t="shared" si="2"/>
        <v/>
      </c>
      <c r="R63" s="118" t="str">
        <f t="shared" si="3"/>
        <v xml:space="preserve"> </v>
      </c>
      <c r="S63" s="66"/>
      <c r="T63" s="204" t="str">
        <f t="shared" si="4"/>
        <v/>
      </c>
      <c r="V63" s="124" t="s">
        <v>102</v>
      </c>
      <c r="W63" s="201">
        <v>2990</v>
      </c>
    </row>
    <row r="64" spans="1:23" s="56" customFormat="1" ht="20.25" customHeight="1" x14ac:dyDescent="0.2">
      <c r="A64" s="58">
        <v>45</v>
      </c>
      <c r="B64" s="114"/>
      <c r="C64" s="65"/>
      <c r="D64" s="58"/>
      <c r="E64" s="64"/>
      <c r="F64" s="65"/>
      <c r="G64" s="78"/>
      <c r="H64" s="75"/>
      <c r="I64" s="127">
        <f t="shared" si="5"/>
        <v>0</v>
      </c>
      <c r="J64" s="79"/>
      <c r="K64" s="79"/>
      <c r="L64" s="80"/>
      <c r="M64" s="128" t="str">
        <f t="shared" si="0"/>
        <v/>
      </c>
      <c r="N64" s="135" t="str">
        <f t="shared" si="6"/>
        <v/>
      </c>
      <c r="O64" s="130" t="str">
        <f t="shared" si="1"/>
        <v/>
      </c>
      <c r="P64" s="72"/>
      <c r="Q64" s="130" t="str">
        <f t="shared" si="2"/>
        <v/>
      </c>
      <c r="R64" s="118" t="str">
        <f t="shared" si="3"/>
        <v xml:space="preserve"> </v>
      </c>
      <c r="S64" s="66"/>
      <c r="T64" s="204" t="str">
        <f t="shared" si="4"/>
        <v/>
      </c>
      <c r="V64" s="124" t="s">
        <v>103</v>
      </c>
      <c r="W64" s="201">
        <v>3002</v>
      </c>
    </row>
    <row r="65" spans="1:23" s="56" customFormat="1" ht="20.25" customHeight="1" x14ac:dyDescent="0.2">
      <c r="A65" s="63">
        <v>46</v>
      </c>
      <c r="B65" s="114"/>
      <c r="C65" s="65"/>
      <c r="D65" s="58"/>
      <c r="E65" s="64"/>
      <c r="F65" s="65"/>
      <c r="G65" s="78"/>
      <c r="H65" s="75"/>
      <c r="I65" s="127">
        <f t="shared" si="5"/>
        <v>0</v>
      </c>
      <c r="J65" s="79"/>
      <c r="K65" s="79"/>
      <c r="L65" s="80"/>
      <c r="M65" s="128" t="str">
        <f t="shared" si="0"/>
        <v/>
      </c>
      <c r="N65" s="135" t="str">
        <f t="shared" si="6"/>
        <v/>
      </c>
      <c r="O65" s="130" t="str">
        <f t="shared" si="1"/>
        <v/>
      </c>
      <c r="P65" s="72"/>
      <c r="Q65" s="130" t="str">
        <f t="shared" si="2"/>
        <v/>
      </c>
      <c r="R65" s="118" t="str">
        <f t="shared" si="3"/>
        <v xml:space="preserve"> </v>
      </c>
      <c r="S65" s="66"/>
      <c r="T65" s="204" t="str">
        <f t="shared" si="4"/>
        <v/>
      </c>
      <c r="V65" s="124" t="s">
        <v>104</v>
      </c>
      <c r="W65" s="201">
        <v>3036</v>
      </c>
    </row>
    <row r="66" spans="1:23" s="56" customFormat="1" ht="20.25" customHeight="1" x14ac:dyDescent="0.2">
      <c r="A66" s="58">
        <v>47</v>
      </c>
      <c r="B66" s="114"/>
      <c r="C66" s="65"/>
      <c r="D66" s="58"/>
      <c r="E66" s="64"/>
      <c r="F66" s="65"/>
      <c r="G66" s="78"/>
      <c r="H66" s="75"/>
      <c r="I66" s="127">
        <f t="shared" si="5"/>
        <v>0</v>
      </c>
      <c r="J66" s="79"/>
      <c r="K66" s="79"/>
      <c r="L66" s="80"/>
      <c r="M66" s="128" t="str">
        <f t="shared" si="0"/>
        <v/>
      </c>
      <c r="N66" s="135" t="str">
        <f t="shared" si="6"/>
        <v/>
      </c>
      <c r="O66" s="130" t="str">
        <f t="shared" si="1"/>
        <v/>
      </c>
      <c r="P66" s="72"/>
      <c r="Q66" s="130" t="str">
        <f t="shared" si="2"/>
        <v/>
      </c>
      <c r="R66" s="118" t="str">
        <f t="shared" si="3"/>
        <v xml:space="preserve"> </v>
      </c>
      <c r="S66" s="66"/>
      <c r="T66" s="204" t="str">
        <f t="shared" si="4"/>
        <v/>
      </c>
      <c r="V66" s="124" t="s">
        <v>105</v>
      </c>
      <c r="W66" s="201">
        <v>2162</v>
      </c>
    </row>
    <row r="67" spans="1:23" s="56" customFormat="1" ht="20.25" customHeight="1" x14ac:dyDescent="0.2">
      <c r="A67" s="63">
        <v>48</v>
      </c>
      <c r="B67" s="114"/>
      <c r="C67" s="65"/>
      <c r="D67" s="58"/>
      <c r="E67" s="64"/>
      <c r="F67" s="65"/>
      <c r="G67" s="78"/>
      <c r="H67" s="75"/>
      <c r="I67" s="127">
        <f t="shared" si="5"/>
        <v>0</v>
      </c>
      <c r="J67" s="79"/>
      <c r="K67" s="79"/>
      <c r="L67" s="80"/>
      <c r="M67" s="128" t="str">
        <f t="shared" si="0"/>
        <v/>
      </c>
      <c r="N67" s="135" t="str">
        <f t="shared" si="6"/>
        <v/>
      </c>
      <c r="O67" s="130" t="str">
        <f t="shared" si="1"/>
        <v/>
      </c>
      <c r="P67" s="72"/>
      <c r="Q67" s="130" t="str">
        <f t="shared" si="2"/>
        <v/>
      </c>
      <c r="R67" s="118" t="str">
        <f t="shared" si="3"/>
        <v xml:space="preserve"> </v>
      </c>
      <c r="S67" s="66"/>
      <c r="T67" s="204" t="str">
        <f t="shared" si="4"/>
        <v/>
      </c>
      <c r="V67" s="124" t="s">
        <v>106</v>
      </c>
      <c r="W67" s="201">
        <v>1909</v>
      </c>
    </row>
    <row r="68" spans="1:23" s="56" customFormat="1" ht="20.25" customHeight="1" x14ac:dyDescent="0.2">
      <c r="A68" s="58">
        <v>49</v>
      </c>
      <c r="B68" s="114"/>
      <c r="C68" s="65"/>
      <c r="D68" s="58"/>
      <c r="E68" s="64"/>
      <c r="F68" s="65"/>
      <c r="G68" s="78"/>
      <c r="H68" s="75"/>
      <c r="I68" s="127">
        <f t="shared" si="5"/>
        <v>0</v>
      </c>
      <c r="J68" s="79"/>
      <c r="K68" s="79"/>
      <c r="L68" s="80"/>
      <c r="M68" s="128" t="str">
        <f t="shared" si="0"/>
        <v/>
      </c>
      <c r="N68" s="135" t="str">
        <f t="shared" si="6"/>
        <v/>
      </c>
      <c r="O68" s="130" t="str">
        <f t="shared" si="1"/>
        <v/>
      </c>
      <c r="P68" s="72"/>
      <c r="Q68" s="130" t="str">
        <f t="shared" si="2"/>
        <v/>
      </c>
      <c r="R68" s="118" t="str">
        <f t="shared" si="3"/>
        <v xml:space="preserve"> </v>
      </c>
      <c r="S68" s="66"/>
      <c r="T68" s="204" t="str">
        <f t="shared" si="4"/>
        <v/>
      </c>
      <c r="V68" s="124" t="s">
        <v>107</v>
      </c>
      <c r="W68" s="201">
        <v>4175</v>
      </c>
    </row>
    <row r="69" spans="1:23" s="56" customFormat="1" ht="20.25" customHeight="1" x14ac:dyDescent="0.2">
      <c r="A69" s="63">
        <v>50</v>
      </c>
      <c r="B69" s="114"/>
      <c r="C69" s="65"/>
      <c r="D69" s="58"/>
      <c r="E69" s="64"/>
      <c r="F69" s="65"/>
      <c r="G69" s="78"/>
      <c r="H69" s="75"/>
      <c r="I69" s="127">
        <f t="shared" si="5"/>
        <v>0</v>
      </c>
      <c r="J69" s="79"/>
      <c r="K69" s="79"/>
      <c r="L69" s="80"/>
      <c r="M69" s="128" t="str">
        <f t="shared" si="0"/>
        <v/>
      </c>
      <c r="N69" s="135" t="str">
        <f t="shared" si="6"/>
        <v/>
      </c>
      <c r="O69" s="130" t="str">
        <f t="shared" si="1"/>
        <v/>
      </c>
      <c r="P69" s="72"/>
      <c r="Q69" s="130" t="str">
        <f t="shared" si="2"/>
        <v/>
      </c>
      <c r="R69" s="118" t="str">
        <f t="shared" si="3"/>
        <v xml:space="preserve"> </v>
      </c>
      <c r="S69" s="66"/>
      <c r="T69" s="204" t="str">
        <f t="shared" si="4"/>
        <v/>
      </c>
      <c r="V69" s="124" t="s">
        <v>108</v>
      </c>
      <c r="W69" s="201">
        <v>2806</v>
      </c>
    </row>
    <row r="70" spans="1:23" s="56" customFormat="1" ht="20.25" customHeight="1" x14ac:dyDescent="0.2">
      <c r="A70" s="58">
        <v>51</v>
      </c>
      <c r="B70" s="114"/>
      <c r="C70" s="65"/>
      <c r="D70" s="58"/>
      <c r="E70" s="64"/>
      <c r="F70" s="65"/>
      <c r="G70" s="78"/>
      <c r="H70" s="75"/>
      <c r="I70" s="127">
        <f t="shared" si="5"/>
        <v>0</v>
      </c>
      <c r="J70" s="79"/>
      <c r="K70" s="79"/>
      <c r="L70" s="80"/>
      <c r="M70" s="128" t="str">
        <f t="shared" si="0"/>
        <v/>
      </c>
      <c r="N70" s="135" t="str">
        <f t="shared" si="6"/>
        <v/>
      </c>
      <c r="O70" s="130" t="str">
        <f t="shared" si="1"/>
        <v/>
      </c>
      <c r="P70" s="72"/>
      <c r="Q70" s="130" t="str">
        <f t="shared" si="2"/>
        <v/>
      </c>
      <c r="R70" s="118" t="str">
        <f t="shared" si="3"/>
        <v xml:space="preserve"> </v>
      </c>
      <c r="S70" s="66"/>
      <c r="T70" s="204" t="str">
        <f t="shared" si="4"/>
        <v/>
      </c>
      <c r="V70" s="124" t="s">
        <v>109</v>
      </c>
      <c r="W70" s="201">
        <v>3439</v>
      </c>
    </row>
    <row r="71" spans="1:23" s="56" customFormat="1" ht="20.25" customHeight="1" x14ac:dyDescent="0.2">
      <c r="A71" s="63">
        <v>52</v>
      </c>
      <c r="B71" s="114"/>
      <c r="C71" s="65"/>
      <c r="D71" s="58"/>
      <c r="E71" s="64"/>
      <c r="F71" s="65"/>
      <c r="G71" s="78"/>
      <c r="H71" s="75"/>
      <c r="I71" s="127">
        <f t="shared" si="5"/>
        <v>0</v>
      </c>
      <c r="J71" s="79"/>
      <c r="K71" s="79"/>
      <c r="L71" s="80"/>
      <c r="M71" s="128" t="str">
        <f t="shared" si="0"/>
        <v/>
      </c>
      <c r="N71" s="135" t="str">
        <f t="shared" si="6"/>
        <v/>
      </c>
      <c r="O71" s="130" t="str">
        <f t="shared" si="1"/>
        <v/>
      </c>
      <c r="P71" s="72"/>
      <c r="Q71" s="130" t="str">
        <f t="shared" si="2"/>
        <v/>
      </c>
      <c r="R71" s="118" t="str">
        <f t="shared" si="3"/>
        <v xml:space="preserve"> </v>
      </c>
      <c r="S71" s="66"/>
      <c r="T71" s="204" t="str">
        <f t="shared" si="4"/>
        <v/>
      </c>
      <c r="V71" s="124" t="s">
        <v>110</v>
      </c>
      <c r="W71" s="201">
        <v>3255</v>
      </c>
    </row>
    <row r="72" spans="1:23" s="56" customFormat="1" ht="20.25" customHeight="1" x14ac:dyDescent="0.2">
      <c r="A72" s="58">
        <v>53</v>
      </c>
      <c r="B72" s="114"/>
      <c r="C72" s="65"/>
      <c r="D72" s="58"/>
      <c r="E72" s="64"/>
      <c r="F72" s="65"/>
      <c r="G72" s="78"/>
      <c r="H72" s="75"/>
      <c r="I72" s="127">
        <f t="shared" si="5"/>
        <v>0</v>
      </c>
      <c r="J72" s="79"/>
      <c r="K72" s="79"/>
      <c r="L72" s="80"/>
      <c r="M72" s="128" t="str">
        <f t="shared" si="0"/>
        <v/>
      </c>
      <c r="N72" s="135" t="str">
        <f t="shared" si="6"/>
        <v/>
      </c>
      <c r="O72" s="130" t="str">
        <f t="shared" si="1"/>
        <v/>
      </c>
      <c r="P72" s="72"/>
      <c r="Q72" s="130" t="str">
        <f t="shared" si="2"/>
        <v/>
      </c>
      <c r="R72" s="118" t="str">
        <f t="shared" si="3"/>
        <v xml:space="preserve"> </v>
      </c>
      <c r="S72" s="66"/>
      <c r="T72" s="204" t="str">
        <f t="shared" si="4"/>
        <v/>
      </c>
    </row>
    <row r="73" spans="1:23" s="56" customFormat="1" ht="20.25" customHeight="1" x14ac:dyDescent="0.2">
      <c r="A73" s="63">
        <v>54</v>
      </c>
      <c r="B73" s="114"/>
      <c r="C73" s="65"/>
      <c r="D73" s="58"/>
      <c r="E73" s="64"/>
      <c r="F73" s="65"/>
      <c r="G73" s="78"/>
      <c r="H73" s="75"/>
      <c r="I73" s="127">
        <f t="shared" si="5"/>
        <v>0</v>
      </c>
      <c r="J73" s="79"/>
      <c r="K73" s="79"/>
      <c r="L73" s="80"/>
      <c r="M73" s="128" t="str">
        <f t="shared" si="0"/>
        <v/>
      </c>
      <c r="N73" s="135" t="str">
        <f t="shared" si="6"/>
        <v/>
      </c>
      <c r="O73" s="130" t="str">
        <f t="shared" si="1"/>
        <v/>
      </c>
      <c r="P73" s="72"/>
      <c r="Q73" s="130" t="str">
        <f t="shared" si="2"/>
        <v/>
      </c>
      <c r="R73" s="118" t="str">
        <f t="shared" si="3"/>
        <v xml:space="preserve"> </v>
      </c>
      <c r="S73" s="66"/>
      <c r="T73" s="204" t="str">
        <f t="shared" si="4"/>
        <v/>
      </c>
    </row>
    <row r="74" spans="1:23" s="56" customFormat="1" ht="20.25" customHeight="1" x14ac:dyDescent="0.2">
      <c r="A74" s="58">
        <v>55</v>
      </c>
      <c r="B74" s="114"/>
      <c r="C74" s="65"/>
      <c r="D74" s="58"/>
      <c r="E74" s="64"/>
      <c r="F74" s="65"/>
      <c r="G74" s="78"/>
      <c r="H74" s="75"/>
      <c r="I74" s="127">
        <f t="shared" si="5"/>
        <v>0</v>
      </c>
      <c r="J74" s="79"/>
      <c r="K74" s="79"/>
      <c r="L74" s="80"/>
      <c r="M74" s="128" t="str">
        <f t="shared" si="0"/>
        <v/>
      </c>
      <c r="N74" s="135" t="str">
        <f t="shared" si="6"/>
        <v/>
      </c>
      <c r="O74" s="130" t="str">
        <f t="shared" si="1"/>
        <v/>
      </c>
      <c r="P74" s="72"/>
      <c r="Q74" s="130" t="str">
        <f t="shared" si="2"/>
        <v/>
      </c>
      <c r="R74" s="118" t="str">
        <f t="shared" si="3"/>
        <v xml:space="preserve"> </v>
      </c>
      <c r="S74" s="66"/>
      <c r="T74" s="204" t="str">
        <f t="shared" si="4"/>
        <v/>
      </c>
    </row>
    <row r="75" spans="1:23" s="56" customFormat="1" ht="20.25" customHeight="1" x14ac:dyDescent="0.2">
      <c r="A75" s="63">
        <v>56</v>
      </c>
      <c r="B75" s="114"/>
      <c r="C75" s="65"/>
      <c r="D75" s="58"/>
      <c r="E75" s="64"/>
      <c r="F75" s="65"/>
      <c r="G75" s="78"/>
      <c r="H75" s="75"/>
      <c r="I75" s="127">
        <f t="shared" si="5"/>
        <v>0</v>
      </c>
      <c r="J75" s="79"/>
      <c r="K75" s="79"/>
      <c r="L75" s="80"/>
      <c r="M75" s="128" t="str">
        <f t="shared" si="0"/>
        <v/>
      </c>
      <c r="N75" s="135" t="str">
        <f t="shared" si="6"/>
        <v/>
      </c>
      <c r="O75" s="130" t="str">
        <f t="shared" si="1"/>
        <v/>
      </c>
      <c r="P75" s="72"/>
      <c r="Q75" s="130" t="str">
        <f t="shared" si="2"/>
        <v/>
      </c>
      <c r="R75" s="118" t="str">
        <f t="shared" si="3"/>
        <v xml:space="preserve"> </v>
      </c>
      <c r="S75" s="66"/>
      <c r="T75" s="204" t="str">
        <f t="shared" si="4"/>
        <v/>
      </c>
    </row>
    <row r="76" spans="1:23" s="56" customFormat="1" ht="20.25" customHeight="1" x14ac:dyDescent="0.2">
      <c r="A76" s="58">
        <v>57</v>
      </c>
      <c r="B76" s="114"/>
      <c r="C76" s="65"/>
      <c r="D76" s="58"/>
      <c r="E76" s="64"/>
      <c r="F76" s="65"/>
      <c r="G76" s="78"/>
      <c r="H76" s="75"/>
      <c r="I76" s="127">
        <f t="shared" si="5"/>
        <v>0</v>
      </c>
      <c r="J76" s="79"/>
      <c r="K76" s="79"/>
      <c r="L76" s="80"/>
      <c r="M76" s="128" t="str">
        <f t="shared" si="0"/>
        <v/>
      </c>
      <c r="N76" s="135" t="str">
        <f t="shared" si="6"/>
        <v/>
      </c>
      <c r="O76" s="130" t="str">
        <f t="shared" si="1"/>
        <v/>
      </c>
      <c r="P76" s="72"/>
      <c r="Q76" s="130" t="str">
        <f t="shared" si="2"/>
        <v/>
      </c>
      <c r="R76" s="118" t="str">
        <f t="shared" si="3"/>
        <v xml:space="preserve"> </v>
      </c>
      <c r="S76" s="66"/>
      <c r="T76" s="204" t="str">
        <f t="shared" si="4"/>
        <v/>
      </c>
    </row>
    <row r="77" spans="1:23" s="56" customFormat="1" ht="20.25" customHeight="1" x14ac:dyDescent="0.2">
      <c r="A77" s="63">
        <v>58</v>
      </c>
      <c r="B77" s="114"/>
      <c r="C77" s="65"/>
      <c r="D77" s="58"/>
      <c r="E77" s="64"/>
      <c r="F77" s="65"/>
      <c r="G77" s="78"/>
      <c r="H77" s="75"/>
      <c r="I77" s="127">
        <f t="shared" si="5"/>
        <v>0</v>
      </c>
      <c r="J77" s="79"/>
      <c r="K77" s="79"/>
      <c r="L77" s="80"/>
      <c r="M77" s="128" t="str">
        <f t="shared" si="0"/>
        <v/>
      </c>
      <c r="N77" s="135" t="str">
        <f t="shared" si="6"/>
        <v/>
      </c>
      <c r="O77" s="130" t="str">
        <f t="shared" si="1"/>
        <v/>
      </c>
      <c r="P77" s="72"/>
      <c r="Q77" s="130" t="str">
        <f t="shared" si="2"/>
        <v/>
      </c>
      <c r="R77" s="118" t="str">
        <f t="shared" si="3"/>
        <v xml:space="preserve"> </v>
      </c>
      <c r="S77" s="66"/>
      <c r="T77" s="204" t="str">
        <f t="shared" si="4"/>
        <v/>
      </c>
    </row>
    <row r="78" spans="1:23" s="56" customFormat="1" ht="20.25" customHeight="1" x14ac:dyDescent="0.2">
      <c r="A78" s="58">
        <v>59</v>
      </c>
      <c r="B78" s="114"/>
      <c r="C78" s="65"/>
      <c r="D78" s="58"/>
      <c r="E78" s="64"/>
      <c r="F78" s="65"/>
      <c r="G78" s="78"/>
      <c r="H78" s="75"/>
      <c r="I78" s="127">
        <f t="shared" si="5"/>
        <v>0</v>
      </c>
      <c r="J78" s="79"/>
      <c r="K78" s="79"/>
      <c r="L78" s="80"/>
      <c r="M78" s="128" t="str">
        <f t="shared" si="0"/>
        <v/>
      </c>
      <c r="N78" s="135" t="str">
        <f t="shared" si="6"/>
        <v/>
      </c>
      <c r="O78" s="130" t="str">
        <f t="shared" si="1"/>
        <v/>
      </c>
      <c r="P78" s="72"/>
      <c r="Q78" s="130" t="str">
        <f t="shared" si="2"/>
        <v/>
      </c>
      <c r="R78" s="118" t="str">
        <f t="shared" si="3"/>
        <v xml:space="preserve"> </v>
      </c>
      <c r="S78" s="66"/>
      <c r="T78" s="204" t="str">
        <f t="shared" si="4"/>
        <v/>
      </c>
    </row>
    <row r="79" spans="1:23" s="56" customFormat="1" ht="20.25" customHeight="1" x14ac:dyDescent="0.2">
      <c r="A79" s="63">
        <v>60</v>
      </c>
      <c r="B79" s="114"/>
      <c r="C79" s="65"/>
      <c r="D79" s="58"/>
      <c r="E79" s="64"/>
      <c r="F79" s="65"/>
      <c r="G79" s="78"/>
      <c r="H79" s="75"/>
      <c r="I79" s="127">
        <f t="shared" si="5"/>
        <v>0</v>
      </c>
      <c r="J79" s="79"/>
      <c r="K79" s="79"/>
      <c r="L79" s="80"/>
      <c r="M79" s="128" t="str">
        <f t="shared" si="0"/>
        <v/>
      </c>
      <c r="N79" s="135" t="str">
        <f t="shared" si="6"/>
        <v/>
      </c>
      <c r="O79" s="130" t="str">
        <f t="shared" si="1"/>
        <v/>
      </c>
      <c r="P79" s="72"/>
      <c r="Q79" s="130" t="str">
        <f t="shared" si="2"/>
        <v/>
      </c>
      <c r="R79" s="118" t="str">
        <f t="shared" si="3"/>
        <v xml:space="preserve"> </v>
      </c>
      <c r="S79" s="66"/>
      <c r="T79" s="204" t="str">
        <f t="shared" si="4"/>
        <v/>
      </c>
    </row>
    <row r="80" spans="1:23" s="56" customFormat="1" ht="20.25" customHeight="1" x14ac:dyDescent="0.2">
      <c r="A80" s="58">
        <v>61</v>
      </c>
      <c r="B80" s="114"/>
      <c r="C80" s="65"/>
      <c r="D80" s="58"/>
      <c r="E80" s="64"/>
      <c r="F80" s="65"/>
      <c r="G80" s="78"/>
      <c r="H80" s="75"/>
      <c r="I80" s="127">
        <f t="shared" si="5"/>
        <v>0</v>
      </c>
      <c r="J80" s="79"/>
      <c r="K80" s="79"/>
      <c r="L80" s="80"/>
      <c r="M80" s="128" t="str">
        <f t="shared" si="0"/>
        <v/>
      </c>
      <c r="N80" s="135" t="str">
        <f t="shared" si="6"/>
        <v/>
      </c>
      <c r="O80" s="130" t="str">
        <f t="shared" si="1"/>
        <v/>
      </c>
      <c r="P80" s="72"/>
      <c r="Q80" s="130" t="str">
        <f t="shared" si="2"/>
        <v/>
      </c>
      <c r="R80" s="118" t="str">
        <f t="shared" si="3"/>
        <v xml:space="preserve"> </v>
      </c>
      <c r="S80" s="66"/>
      <c r="T80" s="204" t="str">
        <f t="shared" si="4"/>
        <v/>
      </c>
    </row>
    <row r="81" spans="1:20" s="56" customFormat="1" ht="20.25" customHeight="1" x14ac:dyDescent="0.2">
      <c r="A81" s="63">
        <v>62</v>
      </c>
      <c r="B81" s="114"/>
      <c r="C81" s="65"/>
      <c r="D81" s="58"/>
      <c r="E81" s="64"/>
      <c r="F81" s="65"/>
      <c r="G81" s="78"/>
      <c r="H81" s="75"/>
      <c r="I81" s="127">
        <f t="shared" si="5"/>
        <v>0</v>
      </c>
      <c r="J81" s="79"/>
      <c r="K81" s="79"/>
      <c r="L81" s="80"/>
      <c r="M81" s="128" t="str">
        <f t="shared" si="0"/>
        <v/>
      </c>
      <c r="N81" s="135" t="str">
        <f t="shared" si="6"/>
        <v/>
      </c>
      <c r="O81" s="130" t="str">
        <f t="shared" si="1"/>
        <v/>
      </c>
      <c r="P81" s="72"/>
      <c r="Q81" s="130" t="str">
        <f t="shared" si="2"/>
        <v/>
      </c>
      <c r="R81" s="118" t="str">
        <f t="shared" si="3"/>
        <v xml:space="preserve"> </v>
      </c>
      <c r="S81" s="66"/>
      <c r="T81" s="204" t="str">
        <f t="shared" si="4"/>
        <v/>
      </c>
    </row>
    <row r="82" spans="1:20" s="56" customFormat="1" ht="20.25" customHeight="1" x14ac:dyDescent="0.2">
      <c r="A82" s="58">
        <v>63</v>
      </c>
      <c r="B82" s="114"/>
      <c r="C82" s="65"/>
      <c r="D82" s="58"/>
      <c r="E82" s="64"/>
      <c r="F82" s="65"/>
      <c r="G82" s="78"/>
      <c r="H82" s="75"/>
      <c r="I82" s="127">
        <f t="shared" si="5"/>
        <v>0</v>
      </c>
      <c r="J82" s="79"/>
      <c r="K82" s="79"/>
      <c r="L82" s="80"/>
      <c r="M82" s="128" t="str">
        <f t="shared" si="0"/>
        <v/>
      </c>
      <c r="N82" s="135" t="str">
        <f t="shared" si="6"/>
        <v/>
      </c>
      <c r="O82" s="130" t="str">
        <f t="shared" si="1"/>
        <v/>
      </c>
      <c r="P82" s="72"/>
      <c r="Q82" s="130" t="str">
        <f t="shared" si="2"/>
        <v/>
      </c>
      <c r="R82" s="118" t="str">
        <f t="shared" si="3"/>
        <v xml:space="preserve"> </v>
      </c>
      <c r="S82" s="66"/>
      <c r="T82" s="204" t="str">
        <f t="shared" si="4"/>
        <v/>
      </c>
    </row>
    <row r="83" spans="1:20" s="56" customFormat="1" ht="20.25" customHeight="1" x14ac:dyDescent="0.2">
      <c r="A83" s="63">
        <v>64</v>
      </c>
      <c r="B83" s="114"/>
      <c r="C83" s="65"/>
      <c r="D83" s="58"/>
      <c r="E83" s="64"/>
      <c r="F83" s="65"/>
      <c r="G83" s="78"/>
      <c r="H83" s="75"/>
      <c r="I83" s="127">
        <f t="shared" si="5"/>
        <v>0</v>
      </c>
      <c r="J83" s="79"/>
      <c r="K83" s="79"/>
      <c r="L83" s="80"/>
      <c r="M83" s="128" t="str">
        <f t="shared" si="0"/>
        <v/>
      </c>
      <c r="N83" s="135" t="str">
        <f t="shared" si="6"/>
        <v/>
      </c>
      <c r="O83" s="130" t="str">
        <f t="shared" si="1"/>
        <v/>
      </c>
      <c r="P83" s="72"/>
      <c r="Q83" s="130" t="str">
        <f t="shared" si="2"/>
        <v/>
      </c>
      <c r="R83" s="118" t="str">
        <f t="shared" si="3"/>
        <v xml:space="preserve"> </v>
      </c>
      <c r="S83" s="66"/>
      <c r="T83" s="204" t="str">
        <f t="shared" si="4"/>
        <v/>
      </c>
    </row>
    <row r="84" spans="1:20" s="56" customFormat="1" ht="20.25" customHeight="1" x14ac:dyDescent="0.2">
      <c r="A84" s="58">
        <v>65</v>
      </c>
      <c r="B84" s="114"/>
      <c r="C84" s="65"/>
      <c r="D84" s="58"/>
      <c r="E84" s="64"/>
      <c r="F84" s="65"/>
      <c r="G84" s="78"/>
      <c r="H84" s="75"/>
      <c r="I84" s="127">
        <f t="shared" si="5"/>
        <v>0</v>
      </c>
      <c r="J84" s="79"/>
      <c r="K84" s="79"/>
      <c r="L84" s="80"/>
      <c r="M84" s="128" t="str">
        <f t="shared" ref="M84:M115" si="7">IF(B84="","",ROUND(I84+J84*0.25+K84*0.35+L84*0.25,0))</f>
        <v/>
      </c>
      <c r="N84" s="135" t="str">
        <f t="shared" si="6"/>
        <v/>
      </c>
      <c r="O84" s="130" t="str">
        <f t="shared" ref="O84:O115" si="8">IF(B84="","",M84*N84)</f>
        <v/>
      </c>
      <c r="P84" s="72"/>
      <c r="Q84" s="130" t="str">
        <f t="shared" ref="Q84:Q115" si="9">IF(B84="","",P84*H84/G84)</f>
        <v/>
      </c>
      <c r="R84" s="118" t="str">
        <f t="shared" si="3"/>
        <v xml:space="preserve"> </v>
      </c>
      <c r="S84" s="66"/>
      <c r="T84" s="204" t="str">
        <f t="shared" si="4"/>
        <v/>
      </c>
    </row>
    <row r="85" spans="1:20" s="56" customFormat="1" ht="20.25" customHeight="1" x14ac:dyDescent="0.2">
      <c r="A85" s="63">
        <v>66</v>
      </c>
      <c r="B85" s="114"/>
      <c r="C85" s="65"/>
      <c r="D85" s="58"/>
      <c r="E85" s="64"/>
      <c r="F85" s="65"/>
      <c r="G85" s="78"/>
      <c r="H85" s="75"/>
      <c r="I85" s="127">
        <f t="shared" si="5"/>
        <v>0</v>
      </c>
      <c r="J85" s="79"/>
      <c r="K85" s="79"/>
      <c r="L85" s="80"/>
      <c r="M85" s="128" t="str">
        <f t="shared" si="7"/>
        <v/>
      </c>
      <c r="N85" s="135" t="str">
        <f t="shared" si="6"/>
        <v/>
      </c>
      <c r="O85" s="130" t="str">
        <f t="shared" si="8"/>
        <v/>
      </c>
      <c r="P85" s="72"/>
      <c r="Q85" s="130" t="str">
        <f t="shared" si="9"/>
        <v/>
      </c>
      <c r="R85" s="118" t="str">
        <f t="shared" ref="R85:R148" si="10">IF(O85&gt;Q85,"FALSE "," ")</f>
        <v xml:space="preserve"> </v>
      </c>
      <c r="S85" s="66"/>
      <c r="T85" s="204" t="str">
        <f t="shared" ref="T85:T148" si="11">IFERROR((Q85/M85),"")</f>
        <v/>
      </c>
    </row>
    <row r="86" spans="1:20" s="56" customFormat="1" ht="20.25" customHeight="1" x14ac:dyDescent="0.2">
      <c r="A86" s="58">
        <v>67</v>
      </c>
      <c r="B86" s="114"/>
      <c r="C86" s="65"/>
      <c r="D86" s="58"/>
      <c r="E86" s="64"/>
      <c r="F86" s="65"/>
      <c r="G86" s="78"/>
      <c r="H86" s="75"/>
      <c r="I86" s="127">
        <f t="shared" ref="I86:I149" si="12">H86+J86+K86</f>
        <v>0</v>
      </c>
      <c r="J86" s="79"/>
      <c r="K86" s="79"/>
      <c r="L86" s="80"/>
      <c r="M86" s="128" t="str">
        <f t="shared" si="7"/>
        <v/>
      </c>
      <c r="N86" s="135" t="str">
        <f t="shared" ref="N86:N149" si="13">IFERROR(VLOOKUP(D86,$V$20:$W$71,2,0),"")</f>
        <v/>
      </c>
      <c r="O86" s="130" t="str">
        <f t="shared" si="8"/>
        <v/>
      </c>
      <c r="P86" s="72"/>
      <c r="Q86" s="130" t="str">
        <f t="shared" si="9"/>
        <v/>
      </c>
      <c r="R86" s="118" t="str">
        <f t="shared" si="10"/>
        <v xml:space="preserve"> </v>
      </c>
      <c r="S86" s="66"/>
      <c r="T86" s="204" t="str">
        <f t="shared" si="11"/>
        <v/>
      </c>
    </row>
    <row r="87" spans="1:20" s="56" customFormat="1" ht="20.25" customHeight="1" x14ac:dyDescent="0.2">
      <c r="A87" s="63">
        <v>68</v>
      </c>
      <c r="B87" s="114"/>
      <c r="C87" s="65"/>
      <c r="D87" s="58"/>
      <c r="E87" s="64"/>
      <c r="F87" s="65"/>
      <c r="G87" s="78"/>
      <c r="H87" s="75"/>
      <c r="I87" s="127">
        <f t="shared" si="12"/>
        <v>0</v>
      </c>
      <c r="J87" s="79"/>
      <c r="K87" s="79"/>
      <c r="L87" s="80"/>
      <c r="M87" s="128" t="str">
        <f t="shared" si="7"/>
        <v/>
      </c>
      <c r="N87" s="135" t="str">
        <f t="shared" si="13"/>
        <v/>
      </c>
      <c r="O87" s="130" t="str">
        <f t="shared" si="8"/>
        <v/>
      </c>
      <c r="P87" s="72"/>
      <c r="Q87" s="130" t="str">
        <f t="shared" si="9"/>
        <v/>
      </c>
      <c r="R87" s="118" t="str">
        <f t="shared" si="10"/>
        <v xml:space="preserve"> </v>
      </c>
      <c r="S87" s="66"/>
      <c r="T87" s="204" t="str">
        <f t="shared" si="11"/>
        <v/>
      </c>
    </row>
    <row r="88" spans="1:20" s="56" customFormat="1" ht="20.25" customHeight="1" x14ac:dyDescent="0.2">
      <c r="A88" s="58">
        <v>69</v>
      </c>
      <c r="B88" s="114"/>
      <c r="C88" s="65"/>
      <c r="D88" s="58"/>
      <c r="E88" s="64"/>
      <c r="F88" s="65"/>
      <c r="G88" s="78"/>
      <c r="H88" s="75"/>
      <c r="I88" s="127">
        <f t="shared" si="12"/>
        <v>0</v>
      </c>
      <c r="J88" s="79"/>
      <c r="K88" s="79"/>
      <c r="L88" s="80"/>
      <c r="M88" s="128" t="str">
        <f t="shared" si="7"/>
        <v/>
      </c>
      <c r="N88" s="135" t="str">
        <f t="shared" si="13"/>
        <v/>
      </c>
      <c r="O88" s="130" t="str">
        <f t="shared" si="8"/>
        <v/>
      </c>
      <c r="P88" s="72"/>
      <c r="Q88" s="130" t="str">
        <f t="shared" si="9"/>
        <v/>
      </c>
      <c r="R88" s="118" t="str">
        <f t="shared" si="10"/>
        <v xml:space="preserve"> </v>
      </c>
      <c r="S88" s="66"/>
      <c r="T88" s="204" t="str">
        <f t="shared" si="11"/>
        <v/>
      </c>
    </row>
    <row r="89" spans="1:20" s="56" customFormat="1" ht="20.25" customHeight="1" x14ac:dyDescent="0.2">
      <c r="A89" s="63">
        <v>70</v>
      </c>
      <c r="B89" s="114"/>
      <c r="C89" s="65"/>
      <c r="D89" s="58"/>
      <c r="E89" s="64"/>
      <c r="F89" s="65"/>
      <c r="G89" s="78"/>
      <c r="H89" s="75"/>
      <c r="I89" s="127">
        <f t="shared" si="12"/>
        <v>0</v>
      </c>
      <c r="J89" s="79"/>
      <c r="K89" s="79"/>
      <c r="L89" s="80"/>
      <c r="M89" s="128" t="str">
        <f t="shared" si="7"/>
        <v/>
      </c>
      <c r="N89" s="135" t="str">
        <f t="shared" si="13"/>
        <v/>
      </c>
      <c r="O89" s="130" t="str">
        <f t="shared" si="8"/>
        <v/>
      </c>
      <c r="P89" s="72"/>
      <c r="Q89" s="130" t="str">
        <f t="shared" si="9"/>
        <v/>
      </c>
      <c r="R89" s="118" t="str">
        <f t="shared" si="10"/>
        <v xml:space="preserve"> </v>
      </c>
      <c r="S89" s="66"/>
      <c r="T89" s="204" t="str">
        <f t="shared" si="11"/>
        <v/>
      </c>
    </row>
    <row r="90" spans="1:20" s="56" customFormat="1" ht="20.25" customHeight="1" x14ac:dyDescent="0.2">
      <c r="A90" s="58">
        <v>71</v>
      </c>
      <c r="B90" s="114"/>
      <c r="C90" s="65"/>
      <c r="D90" s="58"/>
      <c r="E90" s="64"/>
      <c r="F90" s="65"/>
      <c r="G90" s="78"/>
      <c r="H90" s="75"/>
      <c r="I90" s="127">
        <f t="shared" si="12"/>
        <v>0</v>
      </c>
      <c r="J90" s="79"/>
      <c r="K90" s="79"/>
      <c r="L90" s="80"/>
      <c r="M90" s="128" t="str">
        <f t="shared" si="7"/>
        <v/>
      </c>
      <c r="N90" s="135" t="str">
        <f t="shared" si="13"/>
        <v/>
      </c>
      <c r="O90" s="130" t="str">
        <f t="shared" si="8"/>
        <v/>
      </c>
      <c r="P90" s="72"/>
      <c r="Q90" s="130" t="str">
        <f t="shared" si="9"/>
        <v/>
      </c>
      <c r="R90" s="118" t="str">
        <f t="shared" si="10"/>
        <v xml:space="preserve"> </v>
      </c>
      <c r="S90" s="66"/>
      <c r="T90" s="204" t="str">
        <f t="shared" si="11"/>
        <v/>
      </c>
    </row>
    <row r="91" spans="1:20" s="56" customFormat="1" ht="20.25" customHeight="1" x14ac:dyDescent="0.2">
      <c r="A91" s="63">
        <v>72</v>
      </c>
      <c r="B91" s="114"/>
      <c r="C91" s="65"/>
      <c r="D91" s="58"/>
      <c r="E91" s="64"/>
      <c r="F91" s="65"/>
      <c r="G91" s="78"/>
      <c r="H91" s="75"/>
      <c r="I91" s="127">
        <f t="shared" si="12"/>
        <v>0</v>
      </c>
      <c r="J91" s="79"/>
      <c r="K91" s="79"/>
      <c r="L91" s="80"/>
      <c r="M91" s="128" t="str">
        <f t="shared" si="7"/>
        <v/>
      </c>
      <c r="N91" s="135" t="str">
        <f t="shared" si="13"/>
        <v/>
      </c>
      <c r="O91" s="130" t="str">
        <f t="shared" si="8"/>
        <v/>
      </c>
      <c r="P91" s="72"/>
      <c r="Q91" s="130" t="str">
        <f t="shared" si="9"/>
        <v/>
      </c>
      <c r="R91" s="118" t="str">
        <f t="shared" si="10"/>
        <v xml:space="preserve"> </v>
      </c>
      <c r="S91" s="66"/>
      <c r="T91" s="204" t="str">
        <f t="shared" si="11"/>
        <v/>
      </c>
    </row>
    <row r="92" spans="1:20" s="56" customFormat="1" ht="20.25" customHeight="1" x14ac:dyDescent="0.2">
      <c r="A92" s="58">
        <v>73</v>
      </c>
      <c r="B92" s="114"/>
      <c r="C92" s="65"/>
      <c r="D92" s="58"/>
      <c r="E92" s="64"/>
      <c r="F92" s="65"/>
      <c r="G92" s="78"/>
      <c r="H92" s="75"/>
      <c r="I92" s="127">
        <f t="shared" si="12"/>
        <v>0</v>
      </c>
      <c r="J92" s="79"/>
      <c r="K92" s="79"/>
      <c r="L92" s="80"/>
      <c r="M92" s="128" t="str">
        <f t="shared" si="7"/>
        <v/>
      </c>
      <c r="N92" s="135" t="str">
        <f t="shared" si="13"/>
        <v/>
      </c>
      <c r="O92" s="130" t="str">
        <f t="shared" si="8"/>
        <v/>
      </c>
      <c r="P92" s="72"/>
      <c r="Q92" s="130" t="str">
        <f t="shared" si="9"/>
        <v/>
      </c>
      <c r="R92" s="118" t="str">
        <f t="shared" si="10"/>
        <v xml:space="preserve"> </v>
      </c>
      <c r="S92" s="66"/>
      <c r="T92" s="204" t="str">
        <f t="shared" si="11"/>
        <v/>
      </c>
    </row>
    <row r="93" spans="1:20" s="56" customFormat="1" ht="20.25" customHeight="1" x14ac:dyDescent="0.2">
      <c r="A93" s="63">
        <v>74</v>
      </c>
      <c r="B93" s="114"/>
      <c r="C93" s="65"/>
      <c r="D93" s="58"/>
      <c r="E93" s="64"/>
      <c r="F93" s="65"/>
      <c r="G93" s="78"/>
      <c r="H93" s="75"/>
      <c r="I93" s="127">
        <f t="shared" si="12"/>
        <v>0</v>
      </c>
      <c r="J93" s="79"/>
      <c r="K93" s="79"/>
      <c r="L93" s="80"/>
      <c r="M93" s="128" t="str">
        <f t="shared" si="7"/>
        <v/>
      </c>
      <c r="N93" s="135" t="str">
        <f t="shared" si="13"/>
        <v/>
      </c>
      <c r="O93" s="130" t="str">
        <f t="shared" si="8"/>
        <v/>
      </c>
      <c r="P93" s="72"/>
      <c r="Q93" s="130" t="str">
        <f t="shared" si="9"/>
        <v/>
      </c>
      <c r="R93" s="118" t="str">
        <f t="shared" si="10"/>
        <v xml:space="preserve"> </v>
      </c>
      <c r="S93" s="66"/>
      <c r="T93" s="204" t="str">
        <f t="shared" si="11"/>
        <v/>
      </c>
    </row>
    <row r="94" spans="1:20" s="56" customFormat="1" ht="20.25" customHeight="1" x14ac:dyDescent="0.2">
      <c r="A94" s="58">
        <v>75</v>
      </c>
      <c r="B94" s="114"/>
      <c r="C94" s="65"/>
      <c r="D94" s="58"/>
      <c r="E94" s="64"/>
      <c r="F94" s="65"/>
      <c r="G94" s="78"/>
      <c r="H94" s="75"/>
      <c r="I94" s="127">
        <f t="shared" si="12"/>
        <v>0</v>
      </c>
      <c r="J94" s="79"/>
      <c r="K94" s="79"/>
      <c r="L94" s="80"/>
      <c r="M94" s="128" t="str">
        <f t="shared" si="7"/>
        <v/>
      </c>
      <c r="N94" s="135" t="str">
        <f t="shared" si="13"/>
        <v/>
      </c>
      <c r="O94" s="130" t="str">
        <f t="shared" si="8"/>
        <v/>
      </c>
      <c r="P94" s="72"/>
      <c r="Q94" s="130" t="str">
        <f t="shared" si="9"/>
        <v/>
      </c>
      <c r="R94" s="118" t="str">
        <f t="shared" si="10"/>
        <v xml:space="preserve"> </v>
      </c>
      <c r="S94" s="66"/>
      <c r="T94" s="204" t="str">
        <f t="shared" si="11"/>
        <v/>
      </c>
    </row>
    <row r="95" spans="1:20" s="56" customFormat="1" ht="20.25" customHeight="1" x14ac:dyDescent="0.2">
      <c r="A95" s="63">
        <v>76</v>
      </c>
      <c r="B95" s="114"/>
      <c r="C95" s="65"/>
      <c r="D95" s="58"/>
      <c r="E95" s="64"/>
      <c r="F95" s="65"/>
      <c r="G95" s="78"/>
      <c r="H95" s="75"/>
      <c r="I95" s="127">
        <f t="shared" si="12"/>
        <v>0</v>
      </c>
      <c r="J95" s="79"/>
      <c r="K95" s="79"/>
      <c r="L95" s="80"/>
      <c r="M95" s="128" t="str">
        <f t="shared" si="7"/>
        <v/>
      </c>
      <c r="N95" s="135" t="str">
        <f t="shared" si="13"/>
        <v/>
      </c>
      <c r="O95" s="130" t="str">
        <f t="shared" si="8"/>
        <v/>
      </c>
      <c r="P95" s="72"/>
      <c r="Q95" s="130" t="str">
        <f t="shared" si="9"/>
        <v/>
      </c>
      <c r="R95" s="118" t="str">
        <f t="shared" si="10"/>
        <v xml:space="preserve"> </v>
      </c>
      <c r="S95" s="66"/>
      <c r="T95" s="204" t="str">
        <f t="shared" si="11"/>
        <v/>
      </c>
    </row>
    <row r="96" spans="1:20" s="56" customFormat="1" ht="20.25" customHeight="1" x14ac:dyDescent="0.2">
      <c r="A96" s="58">
        <v>77</v>
      </c>
      <c r="B96" s="114"/>
      <c r="C96" s="65"/>
      <c r="D96" s="58"/>
      <c r="E96" s="64"/>
      <c r="F96" s="65"/>
      <c r="G96" s="78"/>
      <c r="H96" s="75"/>
      <c r="I96" s="127">
        <f t="shared" si="12"/>
        <v>0</v>
      </c>
      <c r="J96" s="79"/>
      <c r="K96" s="79"/>
      <c r="L96" s="80"/>
      <c r="M96" s="128" t="str">
        <f t="shared" si="7"/>
        <v/>
      </c>
      <c r="N96" s="135" t="str">
        <f t="shared" si="13"/>
        <v/>
      </c>
      <c r="O96" s="130" t="str">
        <f t="shared" si="8"/>
        <v/>
      </c>
      <c r="P96" s="72"/>
      <c r="Q96" s="130" t="str">
        <f t="shared" si="9"/>
        <v/>
      </c>
      <c r="R96" s="118" t="str">
        <f t="shared" si="10"/>
        <v xml:space="preserve"> </v>
      </c>
      <c r="S96" s="66"/>
      <c r="T96" s="204" t="str">
        <f t="shared" si="11"/>
        <v/>
      </c>
    </row>
    <row r="97" spans="1:20" s="56" customFormat="1" ht="20.25" customHeight="1" x14ac:dyDescent="0.2">
      <c r="A97" s="63">
        <v>78</v>
      </c>
      <c r="B97" s="114"/>
      <c r="C97" s="65"/>
      <c r="D97" s="58"/>
      <c r="E97" s="64"/>
      <c r="F97" s="65"/>
      <c r="G97" s="78"/>
      <c r="H97" s="75"/>
      <c r="I97" s="127">
        <f t="shared" si="12"/>
        <v>0</v>
      </c>
      <c r="J97" s="79"/>
      <c r="K97" s="79"/>
      <c r="L97" s="80"/>
      <c r="M97" s="128" t="str">
        <f t="shared" si="7"/>
        <v/>
      </c>
      <c r="N97" s="135" t="str">
        <f t="shared" si="13"/>
        <v/>
      </c>
      <c r="O97" s="130" t="str">
        <f t="shared" si="8"/>
        <v/>
      </c>
      <c r="P97" s="72"/>
      <c r="Q97" s="130" t="str">
        <f t="shared" si="9"/>
        <v/>
      </c>
      <c r="R97" s="118" t="str">
        <f t="shared" si="10"/>
        <v xml:space="preserve"> </v>
      </c>
      <c r="S97" s="66"/>
      <c r="T97" s="204" t="str">
        <f t="shared" si="11"/>
        <v/>
      </c>
    </row>
    <row r="98" spans="1:20" s="56" customFormat="1" ht="20.25" customHeight="1" x14ac:dyDescent="0.2">
      <c r="A98" s="58">
        <v>79</v>
      </c>
      <c r="B98" s="114"/>
      <c r="C98" s="65"/>
      <c r="D98" s="58"/>
      <c r="E98" s="64"/>
      <c r="F98" s="65"/>
      <c r="G98" s="78"/>
      <c r="H98" s="75"/>
      <c r="I98" s="127">
        <f t="shared" si="12"/>
        <v>0</v>
      </c>
      <c r="J98" s="79"/>
      <c r="K98" s="79"/>
      <c r="L98" s="80"/>
      <c r="M98" s="128" t="str">
        <f t="shared" si="7"/>
        <v/>
      </c>
      <c r="N98" s="135" t="str">
        <f t="shared" si="13"/>
        <v/>
      </c>
      <c r="O98" s="130" t="str">
        <f t="shared" si="8"/>
        <v/>
      </c>
      <c r="P98" s="72"/>
      <c r="Q98" s="130" t="str">
        <f t="shared" si="9"/>
        <v/>
      </c>
      <c r="R98" s="118" t="str">
        <f t="shared" si="10"/>
        <v xml:space="preserve"> </v>
      </c>
      <c r="S98" s="66"/>
      <c r="T98" s="204" t="str">
        <f t="shared" si="11"/>
        <v/>
      </c>
    </row>
    <row r="99" spans="1:20" s="56" customFormat="1" ht="20.25" customHeight="1" x14ac:dyDescent="0.2">
      <c r="A99" s="63">
        <v>80</v>
      </c>
      <c r="B99" s="114"/>
      <c r="C99" s="65"/>
      <c r="D99" s="58"/>
      <c r="E99" s="64"/>
      <c r="F99" s="65"/>
      <c r="G99" s="78"/>
      <c r="H99" s="75"/>
      <c r="I99" s="127">
        <f t="shared" si="12"/>
        <v>0</v>
      </c>
      <c r="J99" s="79"/>
      <c r="K99" s="79"/>
      <c r="L99" s="80"/>
      <c r="M99" s="128" t="str">
        <f t="shared" si="7"/>
        <v/>
      </c>
      <c r="N99" s="135" t="str">
        <f t="shared" si="13"/>
        <v/>
      </c>
      <c r="O99" s="130" t="str">
        <f t="shared" si="8"/>
        <v/>
      </c>
      <c r="P99" s="72"/>
      <c r="Q99" s="130" t="str">
        <f t="shared" si="9"/>
        <v/>
      </c>
      <c r="R99" s="118" t="str">
        <f t="shared" si="10"/>
        <v xml:space="preserve"> </v>
      </c>
      <c r="S99" s="66"/>
      <c r="T99" s="204" t="str">
        <f t="shared" si="11"/>
        <v/>
      </c>
    </row>
    <row r="100" spans="1:20" s="56" customFormat="1" ht="20.25" customHeight="1" x14ac:dyDescent="0.2">
      <c r="A100" s="58">
        <v>81</v>
      </c>
      <c r="B100" s="114"/>
      <c r="C100" s="65"/>
      <c r="D100" s="58"/>
      <c r="E100" s="64"/>
      <c r="F100" s="65"/>
      <c r="G100" s="78"/>
      <c r="H100" s="75"/>
      <c r="I100" s="127">
        <f t="shared" si="12"/>
        <v>0</v>
      </c>
      <c r="J100" s="79"/>
      <c r="K100" s="79"/>
      <c r="L100" s="80"/>
      <c r="M100" s="128" t="str">
        <f t="shared" si="7"/>
        <v/>
      </c>
      <c r="N100" s="135" t="str">
        <f t="shared" si="13"/>
        <v/>
      </c>
      <c r="O100" s="130" t="str">
        <f t="shared" si="8"/>
        <v/>
      </c>
      <c r="P100" s="72"/>
      <c r="Q100" s="130" t="str">
        <f t="shared" si="9"/>
        <v/>
      </c>
      <c r="R100" s="118" t="str">
        <f t="shared" si="10"/>
        <v xml:space="preserve"> </v>
      </c>
      <c r="S100" s="66"/>
      <c r="T100" s="204" t="str">
        <f t="shared" si="11"/>
        <v/>
      </c>
    </row>
    <row r="101" spans="1:20" s="56" customFormat="1" ht="20.25" customHeight="1" x14ac:dyDescent="0.2">
      <c r="A101" s="63">
        <v>82</v>
      </c>
      <c r="B101" s="114"/>
      <c r="C101" s="65"/>
      <c r="D101" s="58"/>
      <c r="E101" s="64"/>
      <c r="F101" s="65"/>
      <c r="G101" s="78"/>
      <c r="H101" s="75"/>
      <c r="I101" s="127">
        <f t="shared" si="12"/>
        <v>0</v>
      </c>
      <c r="J101" s="79"/>
      <c r="K101" s="79"/>
      <c r="L101" s="80"/>
      <c r="M101" s="128" t="str">
        <f t="shared" si="7"/>
        <v/>
      </c>
      <c r="N101" s="135" t="str">
        <f t="shared" si="13"/>
        <v/>
      </c>
      <c r="O101" s="130" t="str">
        <f t="shared" si="8"/>
        <v/>
      </c>
      <c r="P101" s="72"/>
      <c r="Q101" s="130" t="str">
        <f t="shared" si="9"/>
        <v/>
      </c>
      <c r="R101" s="118" t="str">
        <f t="shared" si="10"/>
        <v xml:space="preserve"> </v>
      </c>
      <c r="S101" s="66"/>
      <c r="T101" s="204" t="str">
        <f t="shared" si="11"/>
        <v/>
      </c>
    </row>
    <row r="102" spans="1:20" s="56" customFormat="1" ht="20.25" customHeight="1" x14ac:dyDescent="0.2">
      <c r="A102" s="58">
        <v>83</v>
      </c>
      <c r="B102" s="114"/>
      <c r="C102" s="65"/>
      <c r="D102" s="58"/>
      <c r="E102" s="64"/>
      <c r="F102" s="65"/>
      <c r="G102" s="78"/>
      <c r="H102" s="75"/>
      <c r="I102" s="127">
        <f t="shared" si="12"/>
        <v>0</v>
      </c>
      <c r="J102" s="79"/>
      <c r="K102" s="79"/>
      <c r="L102" s="80"/>
      <c r="M102" s="128" t="str">
        <f t="shared" si="7"/>
        <v/>
      </c>
      <c r="N102" s="135" t="str">
        <f t="shared" si="13"/>
        <v/>
      </c>
      <c r="O102" s="130" t="str">
        <f t="shared" si="8"/>
        <v/>
      </c>
      <c r="P102" s="72"/>
      <c r="Q102" s="130" t="str">
        <f t="shared" si="9"/>
        <v/>
      </c>
      <c r="R102" s="118" t="str">
        <f t="shared" si="10"/>
        <v xml:space="preserve"> </v>
      </c>
      <c r="S102" s="66"/>
      <c r="T102" s="204" t="str">
        <f t="shared" si="11"/>
        <v/>
      </c>
    </row>
    <row r="103" spans="1:20" s="56" customFormat="1" ht="20.25" customHeight="1" x14ac:dyDescent="0.2">
      <c r="A103" s="63">
        <v>84</v>
      </c>
      <c r="B103" s="114"/>
      <c r="C103" s="65"/>
      <c r="D103" s="58"/>
      <c r="E103" s="64"/>
      <c r="F103" s="65"/>
      <c r="G103" s="78"/>
      <c r="H103" s="75"/>
      <c r="I103" s="127">
        <f t="shared" si="12"/>
        <v>0</v>
      </c>
      <c r="J103" s="79"/>
      <c r="K103" s="79"/>
      <c r="L103" s="80"/>
      <c r="M103" s="128" t="str">
        <f t="shared" si="7"/>
        <v/>
      </c>
      <c r="N103" s="135" t="str">
        <f t="shared" si="13"/>
        <v/>
      </c>
      <c r="O103" s="130" t="str">
        <f t="shared" si="8"/>
        <v/>
      </c>
      <c r="P103" s="72"/>
      <c r="Q103" s="130" t="str">
        <f t="shared" si="9"/>
        <v/>
      </c>
      <c r="R103" s="118" t="str">
        <f t="shared" si="10"/>
        <v xml:space="preserve"> </v>
      </c>
      <c r="S103" s="66"/>
      <c r="T103" s="204" t="str">
        <f t="shared" si="11"/>
        <v/>
      </c>
    </row>
    <row r="104" spans="1:20" s="56" customFormat="1" ht="20.25" customHeight="1" x14ac:dyDescent="0.2">
      <c r="A104" s="58">
        <v>85</v>
      </c>
      <c r="B104" s="114"/>
      <c r="C104" s="65"/>
      <c r="D104" s="58"/>
      <c r="E104" s="64"/>
      <c r="F104" s="65"/>
      <c r="G104" s="78"/>
      <c r="H104" s="75"/>
      <c r="I104" s="127">
        <f t="shared" si="12"/>
        <v>0</v>
      </c>
      <c r="J104" s="79"/>
      <c r="K104" s="79"/>
      <c r="L104" s="80"/>
      <c r="M104" s="128" t="str">
        <f t="shared" si="7"/>
        <v/>
      </c>
      <c r="N104" s="135" t="str">
        <f t="shared" si="13"/>
        <v/>
      </c>
      <c r="O104" s="130" t="str">
        <f t="shared" si="8"/>
        <v/>
      </c>
      <c r="P104" s="72"/>
      <c r="Q104" s="130" t="str">
        <f t="shared" si="9"/>
        <v/>
      </c>
      <c r="R104" s="118" t="str">
        <f t="shared" si="10"/>
        <v xml:space="preserve"> </v>
      </c>
      <c r="S104" s="66"/>
      <c r="T104" s="204" t="str">
        <f t="shared" si="11"/>
        <v/>
      </c>
    </row>
    <row r="105" spans="1:20" s="56" customFormat="1" ht="20.25" customHeight="1" x14ac:dyDescent="0.2">
      <c r="A105" s="63">
        <v>86</v>
      </c>
      <c r="B105" s="114"/>
      <c r="C105" s="65"/>
      <c r="D105" s="58"/>
      <c r="E105" s="64"/>
      <c r="F105" s="65"/>
      <c r="G105" s="78"/>
      <c r="H105" s="75"/>
      <c r="I105" s="127">
        <f t="shared" si="12"/>
        <v>0</v>
      </c>
      <c r="J105" s="79"/>
      <c r="K105" s="79"/>
      <c r="L105" s="80"/>
      <c r="M105" s="128" t="str">
        <f t="shared" si="7"/>
        <v/>
      </c>
      <c r="N105" s="135" t="str">
        <f t="shared" si="13"/>
        <v/>
      </c>
      <c r="O105" s="130" t="str">
        <f t="shared" si="8"/>
        <v/>
      </c>
      <c r="P105" s="72"/>
      <c r="Q105" s="130" t="str">
        <f t="shared" si="9"/>
        <v/>
      </c>
      <c r="R105" s="118" t="str">
        <f t="shared" si="10"/>
        <v xml:space="preserve"> </v>
      </c>
      <c r="S105" s="66"/>
      <c r="T105" s="204" t="str">
        <f t="shared" si="11"/>
        <v/>
      </c>
    </row>
    <row r="106" spans="1:20" s="56" customFormat="1" ht="20.25" customHeight="1" x14ac:dyDescent="0.2">
      <c r="A106" s="58">
        <v>87</v>
      </c>
      <c r="B106" s="114"/>
      <c r="C106" s="65"/>
      <c r="D106" s="58"/>
      <c r="E106" s="64"/>
      <c r="F106" s="65"/>
      <c r="G106" s="78"/>
      <c r="H106" s="75"/>
      <c r="I106" s="127">
        <f t="shared" si="12"/>
        <v>0</v>
      </c>
      <c r="J106" s="79"/>
      <c r="K106" s="79"/>
      <c r="L106" s="80"/>
      <c r="M106" s="128" t="str">
        <f t="shared" si="7"/>
        <v/>
      </c>
      <c r="N106" s="135" t="str">
        <f t="shared" si="13"/>
        <v/>
      </c>
      <c r="O106" s="130" t="str">
        <f t="shared" si="8"/>
        <v/>
      </c>
      <c r="P106" s="72"/>
      <c r="Q106" s="130" t="str">
        <f t="shared" si="9"/>
        <v/>
      </c>
      <c r="R106" s="118" t="str">
        <f t="shared" si="10"/>
        <v xml:space="preserve"> </v>
      </c>
      <c r="S106" s="66"/>
      <c r="T106" s="204" t="str">
        <f t="shared" si="11"/>
        <v/>
      </c>
    </row>
    <row r="107" spans="1:20" s="56" customFormat="1" ht="20.25" customHeight="1" x14ac:dyDescent="0.2">
      <c r="A107" s="63">
        <v>88</v>
      </c>
      <c r="B107" s="114"/>
      <c r="C107" s="65"/>
      <c r="D107" s="58"/>
      <c r="E107" s="64"/>
      <c r="F107" s="65"/>
      <c r="G107" s="78"/>
      <c r="H107" s="75"/>
      <c r="I107" s="127">
        <f t="shared" si="12"/>
        <v>0</v>
      </c>
      <c r="J107" s="79"/>
      <c r="K107" s="79"/>
      <c r="L107" s="80"/>
      <c r="M107" s="128" t="str">
        <f t="shared" si="7"/>
        <v/>
      </c>
      <c r="N107" s="135" t="str">
        <f t="shared" si="13"/>
        <v/>
      </c>
      <c r="O107" s="130" t="str">
        <f t="shared" si="8"/>
        <v/>
      </c>
      <c r="P107" s="72"/>
      <c r="Q107" s="130" t="str">
        <f t="shared" si="9"/>
        <v/>
      </c>
      <c r="R107" s="118" t="str">
        <f t="shared" si="10"/>
        <v xml:space="preserve"> </v>
      </c>
      <c r="S107" s="66"/>
      <c r="T107" s="204" t="str">
        <f t="shared" si="11"/>
        <v/>
      </c>
    </row>
    <row r="108" spans="1:20" s="56" customFormat="1" ht="20.25" customHeight="1" x14ac:dyDescent="0.2">
      <c r="A108" s="58">
        <v>89</v>
      </c>
      <c r="B108" s="114"/>
      <c r="C108" s="65"/>
      <c r="D108" s="58"/>
      <c r="E108" s="64"/>
      <c r="F108" s="65"/>
      <c r="G108" s="78"/>
      <c r="H108" s="75"/>
      <c r="I108" s="127">
        <f t="shared" si="12"/>
        <v>0</v>
      </c>
      <c r="J108" s="79"/>
      <c r="K108" s="79"/>
      <c r="L108" s="80"/>
      <c r="M108" s="128" t="str">
        <f t="shared" si="7"/>
        <v/>
      </c>
      <c r="N108" s="135" t="str">
        <f t="shared" si="13"/>
        <v/>
      </c>
      <c r="O108" s="130" t="str">
        <f t="shared" si="8"/>
        <v/>
      </c>
      <c r="P108" s="72"/>
      <c r="Q108" s="130" t="str">
        <f t="shared" si="9"/>
        <v/>
      </c>
      <c r="R108" s="118" t="str">
        <f t="shared" si="10"/>
        <v xml:space="preserve"> </v>
      </c>
      <c r="S108" s="66"/>
      <c r="T108" s="204" t="str">
        <f t="shared" si="11"/>
        <v/>
      </c>
    </row>
    <row r="109" spans="1:20" s="56" customFormat="1" ht="20.25" customHeight="1" x14ac:dyDescent="0.2">
      <c r="A109" s="63">
        <v>90</v>
      </c>
      <c r="B109" s="114"/>
      <c r="C109" s="65"/>
      <c r="D109" s="58"/>
      <c r="E109" s="64"/>
      <c r="F109" s="65"/>
      <c r="G109" s="78"/>
      <c r="H109" s="75"/>
      <c r="I109" s="127">
        <f t="shared" si="12"/>
        <v>0</v>
      </c>
      <c r="J109" s="79"/>
      <c r="K109" s="79"/>
      <c r="L109" s="80"/>
      <c r="M109" s="128" t="str">
        <f t="shared" si="7"/>
        <v/>
      </c>
      <c r="N109" s="135" t="str">
        <f t="shared" si="13"/>
        <v/>
      </c>
      <c r="O109" s="130" t="str">
        <f t="shared" si="8"/>
        <v/>
      </c>
      <c r="P109" s="72"/>
      <c r="Q109" s="130" t="str">
        <f t="shared" si="9"/>
        <v/>
      </c>
      <c r="R109" s="118" t="str">
        <f t="shared" si="10"/>
        <v xml:space="preserve"> </v>
      </c>
      <c r="S109" s="66"/>
      <c r="T109" s="204" t="str">
        <f t="shared" si="11"/>
        <v/>
      </c>
    </row>
    <row r="110" spans="1:20" s="56" customFormat="1" ht="20.25" customHeight="1" x14ac:dyDescent="0.2">
      <c r="A110" s="58">
        <v>91</v>
      </c>
      <c r="B110" s="114"/>
      <c r="C110" s="65"/>
      <c r="D110" s="58"/>
      <c r="E110" s="64"/>
      <c r="F110" s="65"/>
      <c r="G110" s="78"/>
      <c r="H110" s="75"/>
      <c r="I110" s="127">
        <f t="shared" si="12"/>
        <v>0</v>
      </c>
      <c r="J110" s="79"/>
      <c r="K110" s="79"/>
      <c r="L110" s="80"/>
      <c r="M110" s="128" t="str">
        <f t="shared" si="7"/>
        <v/>
      </c>
      <c r="N110" s="135" t="str">
        <f t="shared" si="13"/>
        <v/>
      </c>
      <c r="O110" s="130" t="str">
        <f t="shared" si="8"/>
        <v/>
      </c>
      <c r="P110" s="72"/>
      <c r="Q110" s="130" t="str">
        <f t="shared" si="9"/>
        <v/>
      </c>
      <c r="R110" s="118" t="str">
        <f t="shared" si="10"/>
        <v xml:space="preserve"> </v>
      </c>
      <c r="S110" s="66"/>
      <c r="T110" s="204" t="str">
        <f t="shared" si="11"/>
        <v/>
      </c>
    </row>
    <row r="111" spans="1:20" s="56" customFormat="1" ht="20.25" customHeight="1" x14ac:dyDescent="0.2">
      <c r="A111" s="63">
        <v>92</v>
      </c>
      <c r="B111" s="114"/>
      <c r="C111" s="65"/>
      <c r="D111" s="58"/>
      <c r="E111" s="64"/>
      <c r="F111" s="65"/>
      <c r="G111" s="78"/>
      <c r="H111" s="75"/>
      <c r="I111" s="127">
        <f t="shared" si="12"/>
        <v>0</v>
      </c>
      <c r="J111" s="79"/>
      <c r="K111" s="79"/>
      <c r="L111" s="80"/>
      <c r="M111" s="128" t="str">
        <f t="shared" si="7"/>
        <v/>
      </c>
      <c r="N111" s="135" t="str">
        <f t="shared" si="13"/>
        <v/>
      </c>
      <c r="O111" s="130" t="str">
        <f t="shared" si="8"/>
        <v/>
      </c>
      <c r="P111" s="72"/>
      <c r="Q111" s="130" t="str">
        <f t="shared" si="9"/>
        <v/>
      </c>
      <c r="R111" s="118" t="str">
        <f t="shared" si="10"/>
        <v xml:space="preserve"> </v>
      </c>
      <c r="S111" s="66"/>
      <c r="T111" s="204" t="str">
        <f t="shared" si="11"/>
        <v/>
      </c>
    </row>
    <row r="112" spans="1:20" s="56" customFormat="1" ht="20.25" customHeight="1" x14ac:dyDescent="0.2">
      <c r="A112" s="58">
        <v>93</v>
      </c>
      <c r="B112" s="114"/>
      <c r="C112" s="65"/>
      <c r="D112" s="58"/>
      <c r="E112" s="64"/>
      <c r="F112" s="65"/>
      <c r="G112" s="78"/>
      <c r="H112" s="75"/>
      <c r="I112" s="127">
        <f t="shared" si="12"/>
        <v>0</v>
      </c>
      <c r="J112" s="79"/>
      <c r="K112" s="79"/>
      <c r="L112" s="80"/>
      <c r="M112" s="128" t="str">
        <f t="shared" si="7"/>
        <v/>
      </c>
      <c r="N112" s="135" t="str">
        <f t="shared" si="13"/>
        <v/>
      </c>
      <c r="O112" s="130" t="str">
        <f t="shared" si="8"/>
        <v/>
      </c>
      <c r="P112" s="72"/>
      <c r="Q112" s="130" t="str">
        <f t="shared" si="9"/>
        <v/>
      </c>
      <c r="R112" s="118" t="str">
        <f t="shared" si="10"/>
        <v xml:space="preserve"> </v>
      </c>
      <c r="S112" s="66"/>
      <c r="T112" s="204" t="str">
        <f t="shared" si="11"/>
        <v/>
      </c>
    </row>
    <row r="113" spans="1:20" s="56" customFormat="1" ht="20.25" customHeight="1" x14ac:dyDescent="0.2">
      <c r="A113" s="63">
        <v>94</v>
      </c>
      <c r="B113" s="114"/>
      <c r="C113" s="65"/>
      <c r="D113" s="58"/>
      <c r="E113" s="64"/>
      <c r="F113" s="65"/>
      <c r="G113" s="78"/>
      <c r="H113" s="75"/>
      <c r="I113" s="127">
        <f t="shared" si="12"/>
        <v>0</v>
      </c>
      <c r="J113" s="79"/>
      <c r="K113" s="79"/>
      <c r="L113" s="80"/>
      <c r="M113" s="128" t="str">
        <f t="shared" si="7"/>
        <v/>
      </c>
      <c r="N113" s="135" t="str">
        <f t="shared" si="13"/>
        <v/>
      </c>
      <c r="O113" s="130" t="str">
        <f t="shared" si="8"/>
        <v/>
      </c>
      <c r="P113" s="72"/>
      <c r="Q113" s="130" t="str">
        <f t="shared" si="9"/>
        <v/>
      </c>
      <c r="R113" s="118" t="str">
        <f t="shared" si="10"/>
        <v xml:space="preserve"> </v>
      </c>
      <c r="S113" s="66"/>
      <c r="T113" s="204" t="str">
        <f t="shared" si="11"/>
        <v/>
      </c>
    </row>
    <row r="114" spans="1:20" s="56" customFormat="1" ht="20.25" customHeight="1" x14ac:dyDescent="0.2">
      <c r="A114" s="58">
        <v>95</v>
      </c>
      <c r="B114" s="114"/>
      <c r="C114" s="65"/>
      <c r="D114" s="58"/>
      <c r="E114" s="64"/>
      <c r="F114" s="65"/>
      <c r="G114" s="78"/>
      <c r="H114" s="75"/>
      <c r="I114" s="127">
        <f t="shared" si="12"/>
        <v>0</v>
      </c>
      <c r="J114" s="79"/>
      <c r="K114" s="79"/>
      <c r="L114" s="80"/>
      <c r="M114" s="128" t="str">
        <f t="shared" si="7"/>
        <v/>
      </c>
      <c r="N114" s="135" t="str">
        <f t="shared" si="13"/>
        <v/>
      </c>
      <c r="O114" s="130" t="str">
        <f t="shared" si="8"/>
        <v/>
      </c>
      <c r="P114" s="72"/>
      <c r="Q114" s="130" t="str">
        <f t="shared" si="9"/>
        <v/>
      </c>
      <c r="R114" s="118" t="str">
        <f t="shared" si="10"/>
        <v xml:space="preserve"> </v>
      </c>
      <c r="S114" s="66"/>
      <c r="T114" s="204" t="str">
        <f t="shared" si="11"/>
        <v/>
      </c>
    </row>
    <row r="115" spans="1:20" s="56" customFormat="1" ht="20.25" customHeight="1" x14ac:dyDescent="0.2">
      <c r="A115" s="63">
        <v>96</v>
      </c>
      <c r="B115" s="114"/>
      <c r="C115" s="65"/>
      <c r="D115" s="58"/>
      <c r="E115" s="64"/>
      <c r="F115" s="65"/>
      <c r="G115" s="78"/>
      <c r="H115" s="75"/>
      <c r="I115" s="127">
        <f t="shared" si="12"/>
        <v>0</v>
      </c>
      <c r="J115" s="79"/>
      <c r="K115" s="79"/>
      <c r="L115" s="80"/>
      <c r="M115" s="128" t="str">
        <f t="shared" si="7"/>
        <v/>
      </c>
      <c r="N115" s="135" t="str">
        <f t="shared" si="13"/>
        <v/>
      </c>
      <c r="O115" s="130" t="str">
        <f t="shared" si="8"/>
        <v/>
      </c>
      <c r="P115" s="72"/>
      <c r="Q115" s="130" t="str">
        <f t="shared" si="9"/>
        <v/>
      </c>
      <c r="R115" s="118" t="str">
        <f t="shared" si="10"/>
        <v xml:space="preserve"> </v>
      </c>
      <c r="S115" s="66"/>
      <c r="T115" s="204" t="str">
        <f t="shared" si="11"/>
        <v/>
      </c>
    </row>
    <row r="116" spans="1:20" s="56" customFormat="1" ht="20.25" customHeight="1" x14ac:dyDescent="0.2">
      <c r="A116" s="58">
        <v>97</v>
      </c>
      <c r="B116" s="114"/>
      <c r="C116" s="65"/>
      <c r="D116" s="58"/>
      <c r="E116" s="64"/>
      <c r="F116" s="65"/>
      <c r="G116" s="78"/>
      <c r="H116" s="75"/>
      <c r="I116" s="127">
        <f t="shared" si="12"/>
        <v>0</v>
      </c>
      <c r="J116" s="79"/>
      <c r="K116" s="79"/>
      <c r="L116" s="80"/>
      <c r="M116" s="128" t="str">
        <f>IF(B116="","",ROUND(I116+J116*0.25+K116*0.35+L116*0.25,0))</f>
        <v/>
      </c>
      <c r="N116" s="135" t="str">
        <f t="shared" si="13"/>
        <v/>
      </c>
      <c r="O116" s="130" t="str">
        <f>IF(B116="","",M116*N116)</f>
        <v/>
      </c>
      <c r="P116" s="72"/>
      <c r="Q116" s="130" t="str">
        <f>IF(B116="","",P116*H116/G116)</f>
        <v/>
      </c>
      <c r="R116" s="118" t="str">
        <f t="shared" si="10"/>
        <v xml:space="preserve"> </v>
      </c>
      <c r="S116" s="66"/>
      <c r="T116" s="204" t="str">
        <f t="shared" si="11"/>
        <v/>
      </c>
    </row>
    <row r="117" spans="1:20" s="56" customFormat="1" ht="20.25" customHeight="1" x14ac:dyDescent="0.2">
      <c r="A117" s="63">
        <v>98</v>
      </c>
      <c r="B117" s="114"/>
      <c r="C117" s="65"/>
      <c r="D117" s="58"/>
      <c r="E117" s="64"/>
      <c r="F117" s="65"/>
      <c r="G117" s="78"/>
      <c r="H117" s="75"/>
      <c r="I117" s="127">
        <f t="shared" si="12"/>
        <v>0</v>
      </c>
      <c r="J117" s="79"/>
      <c r="K117" s="79"/>
      <c r="L117" s="80"/>
      <c r="M117" s="128" t="str">
        <f>IF(B117="","",ROUND(I117+J117*0.25+K117*0.35+L117*0.25,0))</f>
        <v/>
      </c>
      <c r="N117" s="135" t="str">
        <f t="shared" si="13"/>
        <v/>
      </c>
      <c r="O117" s="130" t="str">
        <f>IF(B117="","",M117*N117)</f>
        <v/>
      </c>
      <c r="P117" s="72"/>
      <c r="Q117" s="130" t="str">
        <f>IF(B117="","",P117*H117/G117)</f>
        <v/>
      </c>
      <c r="R117" s="118" t="str">
        <f t="shared" si="10"/>
        <v xml:space="preserve"> </v>
      </c>
      <c r="S117" s="66"/>
      <c r="T117" s="204" t="str">
        <f t="shared" si="11"/>
        <v/>
      </c>
    </row>
    <row r="118" spans="1:20" s="56" customFormat="1" ht="20.25" customHeight="1" x14ac:dyDescent="0.2">
      <c r="A118" s="58">
        <v>99</v>
      </c>
      <c r="B118" s="114"/>
      <c r="C118" s="65"/>
      <c r="D118" s="58"/>
      <c r="E118" s="64"/>
      <c r="F118" s="65"/>
      <c r="G118" s="78"/>
      <c r="H118" s="75"/>
      <c r="I118" s="127">
        <f t="shared" si="12"/>
        <v>0</v>
      </c>
      <c r="J118" s="79"/>
      <c r="K118" s="79"/>
      <c r="L118" s="80"/>
      <c r="M118" s="128" t="str">
        <f>IF(B118="","",ROUND(I118+J118*0.25+K118*0.35+L118*0.25,0))</f>
        <v/>
      </c>
      <c r="N118" s="135" t="str">
        <f t="shared" si="13"/>
        <v/>
      </c>
      <c r="O118" s="130" t="str">
        <f>IF(B118="","",M118*N118)</f>
        <v/>
      </c>
      <c r="P118" s="72"/>
      <c r="Q118" s="130" t="str">
        <f>IF(B118="","",P118*H118/G118)</f>
        <v/>
      </c>
      <c r="R118" s="118" t="str">
        <f t="shared" si="10"/>
        <v xml:space="preserve"> </v>
      </c>
      <c r="S118" s="66"/>
      <c r="T118" s="204" t="str">
        <f t="shared" si="11"/>
        <v/>
      </c>
    </row>
    <row r="119" spans="1:20" s="56" customFormat="1" ht="20.25" customHeight="1" x14ac:dyDescent="0.2">
      <c r="A119" s="63">
        <v>100</v>
      </c>
      <c r="B119" s="114"/>
      <c r="C119" s="65"/>
      <c r="D119" s="58"/>
      <c r="E119" s="64"/>
      <c r="F119" s="65"/>
      <c r="G119" s="78"/>
      <c r="H119" s="75"/>
      <c r="I119" s="127">
        <f t="shared" si="12"/>
        <v>0</v>
      </c>
      <c r="J119" s="79"/>
      <c r="K119" s="79"/>
      <c r="L119" s="80"/>
      <c r="M119" s="128" t="str">
        <f>IF(B119="","",ROUND(I119+J119*0.25+K119*0.35+L119*0.25,0))</f>
        <v/>
      </c>
      <c r="N119" s="135" t="str">
        <f t="shared" si="13"/>
        <v/>
      </c>
      <c r="O119" s="130" t="str">
        <f>IF(B119="","",M119*N119)</f>
        <v/>
      </c>
      <c r="P119" s="72"/>
      <c r="Q119" s="130" t="str">
        <f>IF(B119="","",P119*H119/G119)</f>
        <v/>
      </c>
      <c r="R119" s="118" t="str">
        <f t="shared" si="10"/>
        <v xml:space="preserve"> </v>
      </c>
      <c r="S119" s="66"/>
      <c r="T119" s="204" t="str">
        <f t="shared" si="11"/>
        <v/>
      </c>
    </row>
    <row r="120" spans="1:20" ht="21" customHeight="1" x14ac:dyDescent="0.2">
      <c r="A120" s="63">
        <v>101</v>
      </c>
      <c r="B120" s="114"/>
      <c r="C120" s="65"/>
      <c r="D120" s="58"/>
      <c r="E120" s="64"/>
      <c r="F120" s="65"/>
      <c r="G120" s="78"/>
      <c r="H120" s="75"/>
      <c r="I120" s="127">
        <f t="shared" si="12"/>
        <v>0</v>
      </c>
      <c r="J120" s="79"/>
      <c r="K120" s="79"/>
      <c r="L120" s="80"/>
      <c r="M120" s="128" t="str">
        <f t="shared" ref="M120:M183" si="14">IF(B120="","",ROUND(I120+J120*0.25+K120*0.35+L120*0.25,0))</f>
        <v/>
      </c>
      <c r="N120" s="135" t="str">
        <f t="shared" si="13"/>
        <v/>
      </c>
      <c r="O120" s="130" t="str">
        <f t="shared" ref="O120:O183" si="15">IF(B120="","",M120*N120)</f>
        <v/>
      </c>
      <c r="P120" s="72"/>
      <c r="Q120" s="130" t="str">
        <f t="shared" ref="Q120:Q183" si="16">IF(B120="","",P120*H120/G120)</f>
        <v/>
      </c>
      <c r="R120" s="118" t="str">
        <f t="shared" si="10"/>
        <v xml:space="preserve"> </v>
      </c>
      <c r="S120" s="66"/>
      <c r="T120" s="204" t="str">
        <f t="shared" si="11"/>
        <v/>
      </c>
    </row>
    <row r="121" spans="1:20" ht="21" customHeight="1" x14ac:dyDescent="0.2">
      <c r="A121" s="63">
        <v>102</v>
      </c>
      <c r="B121" s="114"/>
      <c r="C121" s="65"/>
      <c r="D121" s="58"/>
      <c r="E121" s="64"/>
      <c r="F121" s="65"/>
      <c r="G121" s="78"/>
      <c r="H121" s="75"/>
      <c r="I121" s="127">
        <f t="shared" si="12"/>
        <v>0</v>
      </c>
      <c r="J121" s="79"/>
      <c r="K121" s="79"/>
      <c r="L121" s="80"/>
      <c r="M121" s="128" t="str">
        <f t="shared" si="14"/>
        <v/>
      </c>
      <c r="N121" s="135" t="str">
        <f t="shared" si="13"/>
        <v/>
      </c>
      <c r="O121" s="130" t="str">
        <f t="shared" si="15"/>
        <v/>
      </c>
      <c r="P121" s="72"/>
      <c r="Q121" s="130" t="str">
        <f t="shared" si="16"/>
        <v/>
      </c>
      <c r="R121" s="118" t="str">
        <f t="shared" si="10"/>
        <v xml:space="preserve"> </v>
      </c>
      <c r="S121" s="66"/>
      <c r="T121" s="204" t="str">
        <f t="shared" si="11"/>
        <v/>
      </c>
    </row>
    <row r="122" spans="1:20" ht="21" customHeight="1" x14ac:dyDescent="0.2">
      <c r="A122" s="63">
        <v>103</v>
      </c>
      <c r="B122" s="114"/>
      <c r="C122" s="65"/>
      <c r="D122" s="58"/>
      <c r="E122" s="64"/>
      <c r="F122" s="65"/>
      <c r="G122" s="78"/>
      <c r="H122" s="75"/>
      <c r="I122" s="127">
        <f t="shared" si="12"/>
        <v>0</v>
      </c>
      <c r="J122" s="79"/>
      <c r="K122" s="79"/>
      <c r="L122" s="80"/>
      <c r="M122" s="128" t="str">
        <f t="shared" si="14"/>
        <v/>
      </c>
      <c r="N122" s="135" t="str">
        <f t="shared" si="13"/>
        <v/>
      </c>
      <c r="O122" s="130" t="str">
        <f t="shared" si="15"/>
        <v/>
      </c>
      <c r="P122" s="72"/>
      <c r="Q122" s="130" t="str">
        <f t="shared" si="16"/>
        <v/>
      </c>
      <c r="R122" s="118" t="str">
        <f t="shared" si="10"/>
        <v xml:space="preserve"> </v>
      </c>
      <c r="S122" s="66"/>
      <c r="T122" s="204" t="str">
        <f t="shared" si="11"/>
        <v/>
      </c>
    </row>
    <row r="123" spans="1:20" ht="21" customHeight="1" x14ac:dyDescent="0.2">
      <c r="A123" s="63">
        <v>104</v>
      </c>
      <c r="B123" s="114"/>
      <c r="C123" s="65"/>
      <c r="D123" s="58"/>
      <c r="E123" s="64"/>
      <c r="F123" s="65"/>
      <c r="G123" s="78"/>
      <c r="H123" s="75"/>
      <c r="I123" s="127">
        <f t="shared" si="12"/>
        <v>0</v>
      </c>
      <c r="J123" s="79"/>
      <c r="K123" s="79"/>
      <c r="L123" s="80"/>
      <c r="M123" s="128" t="str">
        <f t="shared" si="14"/>
        <v/>
      </c>
      <c r="N123" s="135" t="str">
        <f t="shared" si="13"/>
        <v/>
      </c>
      <c r="O123" s="130" t="str">
        <f t="shared" si="15"/>
        <v/>
      </c>
      <c r="P123" s="72"/>
      <c r="Q123" s="130" t="str">
        <f t="shared" si="16"/>
        <v/>
      </c>
      <c r="R123" s="118" t="str">
        <f t="shared" si="10"/>
        <v xml:space="preserve"> </v>
      </c>
      <c r="S123" s="66"/>
      <c r="T123" s="204" t="str">
        <f t="shared" si="11"/>
        <v/>
      </c>
    </row>
    <row r="124" spans="1:20" ht="21" customHeight="1" x14ac:dyDescent="0.2">
      <c r="A124" s="63">
        <v>105</v>
      </c>
      <c r="B124" s="114"/>
      <c r="C124" s="65"/>
      <c r="D124" s="58"/>
      <c r="E124" s="64"/>
      <c r="F124" s="65"/>
      <c r="G124" s="78"/>
      <c r="H124" s="75"/>
      <c r="I124" s="127">
        <f t="shared" si="12"/>
        <v>0</v>
      </c>
      <c r="J124" s="79"/>
      <c r="K124" s="79"/>
      <c r="L124" s="80"/>
      <c r="M124" s="128" t="str">
        <f t="shared" si="14"/>
        <v/>
      </c>
      <c r="N124" s="135" t="str">
        <f t="shared" si="13"/>
        <v/>
      </c>
      <c r="O124" s="130" t="str">
        <f t="shared" si="15"/>
        <v/>
      </c>
      <c r="P124" s="72"/>
      <c r="Q124" s="130" t="str">
        <f t="shared" si="16"/>
        <v/>
      </c>
      <c r="R124" s="118" t="str">
        <f t="shared" si="10"/>
        <v xml:space="preserve"> </v>
      </c>
      <c r="S124" s="66"/>
      <c r="T124" s="204" t="str">
        <f t="shared" si="11"/>
        <v/>
      </c>
    </row>
    <row r="125" spans="1:20" ht="21" customHeight="1" x14ac:dyDescent="0.2">
      <c r="A125" s="63">
        <v>106</v>
      </c>
      <c r="B125" s="114"/>
      <c r="C125" s="65"/>
      <c r="D125" s="58"/>
      <c r="E125" s="64"/>
      <c r="F125" s="65"/>
      <c r="G125" s="78"/>
      <c r="H125" s="75"/>
      <c r="I125" s="127">
        <f t="shared" si="12"/>
        <v>0</v>
      </c>
      <c r="J125" s="79"/>
      <c r="K125" s="79"/>
      <c r="L125" s="80"/>
      <c r="M125" s="128" t="str">
        <f t="shared" si="14"/>
        <v/>
      </c>
      <c r="N125" s="135" t="str">
        <f t="shared" si="13"/>
        <v/>
      </c>
      <c r="O125" s="130" t="str">
        <f t="shared" si="15"/>
        <v/>
      </c>
      <c r="P125" s="72"/>
      <c r="Q125" s="130" t="str">
        <f t="shared" si="16"/>
        <v/>
      </c>
      <c r="R125" s="118" t="str">
        <f t="shared" si="10"/>
        <v xml:space="preserve"> </v>
      </c>
      <c r="S125" s="66"/>
      <c r="T125" s="204" t="str">
        <f t="shared" si="11"/>
        <v/>
      </c>
    </row>
    <row r="126" spans="1:20" ht="21" customHeight="1" x14ac:dyDescent="0.2">
      <c r="A126" s="63">
        <v>107</v>
      </c>
      <c r="B126" s="114"/>
      <c r="C126" s="65"/>
      <c r="D126" s="58"/>
      <c r="E126" s="64"/>
      <c r="F126" s="65"/>
      <c r="G126" s="78"/>
      <c r="H126" s="75"/>
      <c r="I126" s="127">
        <f t="shared" si="12"/>
        <v>0</v>
      </c>
      <c r="J126" s="79"/>
      <c r="K126" s="79"/>
      <c r="L126" s="80"/>
      <c r="M126" s="128" t="str">
        <f t="shared" si="14"/>
        <v/>
      </c>
      <c r="N126" s="135" t="str">
        <f t="shared" si="13"/>
        <v/>
      </c>
      <c r="O126" s="130" t="str">
        <f t="shared" si="15"/>
        <v/>
      </c>
      <c r="P126" s="72"/>
      <c r="Q126" s="130" t="str">
        <f t="shared" si="16"/>
        <v/>
      </c>
      <c r="R126" s="118" t="str">
        <f t="shared" si="10"/>
        <v xml:space="preserve"> </v>
      </c>
      <c r="S126" s="66"/>
      <c r="T126" s="204" t="str">
        <f t="shared" si="11"/>
        <v/>
      </c>
    </row>
    <row r="127" spans="1:20" ht="21" customHeight="1" x14ac:dyDescent="0.2">
      <c r="A127" s="63">
        <v>108</v>
      </c>
      <c r="B127" s="114"/>
      <c r="C127" s="65"/>
      <c r="D127" s="58"/>
      <c r="E127" s="64"/>
      <c r="F127" s="65"/>
      <c r="G127" s="78"/>
      <c r="H127" s="75"/>
      <c r="I127" s="127">
        <f t="shared" si="12"/>
        <v>0</v>
      </c>
      <c r="J127" s="79"/>
      <c r="K127" s="79"/>
      <c r="L127" s="80"/>
      <c r="M127" s="128" t="str">
        <f t="shared" si="14"/>
        <v/>
      </c>
      <c r="N127" s="135" t="str">
        <f t="shared" si="13"/>
        <v/>
      </c>
      <c r="O127" s="130" t="str">
        <f t="shared" si="15"/>
        <v/>
      </c>
      <c r="P127" s="72"/>
      <c r="Q127" s="130" t="str">
        <f t="shared" si="16"/>
        <v/>
      </c>
      <c r="R127" s="118" t="str">
        <f t="shared" si="10"/>
        <v xml:space="preserve"> </v>
      </c>
      <c r="S127" s="66"/>
      <c r="T127" s="204" t="str">
        <f t="shared" si="11"/>
        <v/>
      </c>
    </row>
    <row r="128" spans="1:20" ht="21" customHeight="1" x14ac:dyDescent="0.2">
      <c r="A128" s="63">
        <v>109</v>
      </c>
      <c r="B128" s="114"/>
      <c r="C128" s="65"/>
      <c r="D128" s="58"/>
      <c r="E128" s="64"/>
      <c r="F128" s="65"/>
      <c r="G128" s="78"/>
      <c r="H128" s="75"/>
      <c r="I128" s="127">
        <f t="shared" si="12"/>
        <v>0</v>
      </c>
      <c r="J128" s="79"/>
      <c r="K128" s="79"/>
      <c r="L128" s="80"/>
      <c r="M128" s="128" t="str">
        <f t="shared" si="14"/>
        <v/>
      </c>
      <c r="N128" s="135" t="str">
        <f t="shared" si="13"/>
        <v/>
      </c>
      <c r="O128" s="130" t="str">
        <f t="shared" si="15"/>
        <v/>
      </c>
      <c r="P128" s="72"/>
      <c r="Q128" s="130" t="str">
        <f t="shared" si="16"/>
        <v/>
      </c>
      <c r="R128" s="118" t="str">
        <f t="shared" si="10"/>
        <v xml:space="preserve"> </v>
      </c>
      <c r="S128" s="66"/>
      <c r="T128" s="204" t="str">
        <f t="shared" si="11"/>
        <v/>
      </c>
    </row>
    <row r="129" spans="1:20" ht="21" customHeight="1" x14ac:dyDescent="0.2">
      <c r="A129" s="63">
        <v>110</v>
      </c>
      <c r="B129" s="114"/>
      <c r="C129" s="65"/>
      <c r="D129" s="58"/>
      <c r="E129" s="64"/>
      <c r="F129" s="65"/>
      <c r="G129" s="78"/>
      <c r="H129" s="75"/>
      <c r="I129" s="127">
        <f t="shared" si="12"/>
        <v>0</v>
      </c>
      <c r="J129" s="79"/>
      <c r="K129" s="79"/>
      <c r="L129" s="80"/>
      <c r="M129" s="128" t="str">
        <f t="shared" si="14"/>
        <v/>
      </c>
      <c r="N129" s="135" t="str">
        <f t="shared" si="13"/>
        <v/>
      </c>
      <c r="O129" s="130" t="str">
        <f t="shared" si="15"/>
        <v/>
      </c>
      <c r="P129" s="72"/>
      <c r="Q129" s="130" t="str">
        <f t="shared" si="16"/>
        <v/>
      </c>
      <c r="R129" s="118" t="str">
        <f t="shared" si="10"/>
        <v xml:space="preserve"> </v>
      </c>
      <c r="S129" s="66"/>
      <c r="T129" s="204" t="str">
        <f t="shared" si="11"/>
        <v/>
      </c>
    </row>
    <row r="130" spans="1:20" ht="21" customHeight="1" x14ac:dyDescent="0.2">
      <c r="A130" s="63">
        <v>111</v>
      </c>
      <c r="B130" s="114"/>
      <c r="C130" s="65"/>
      <c r="D130" s="58"/>
      <c r="E130" s="64"/>
      <c r="F130" s="65"/>
      <c r="G130" s="78"/>
      <c r="H130" s="75"/>
      <c r="I130" s="127">
        <f t="shared" si="12"/>
        <v>0</v>
      </c>
      <c r="J130" s="79"/>
      <c r="K130" s="79"/>
      <c r="L130" s="80"/>
      <c r="M130" s="128" t="str">
        <f t="shared" si="14"/>
        <v/>
      </c>
      <c r="N130" s="135" t="str">
        <f t="shared" si="13"/>
        <v/>
      </c>
      <c r="O130" s="130" t="str">
        <f t="shared" si="15"/>
        <v/>
      </c>
      <c r="P130" s="72"/>
      <c r="Q130" s="130" t="str">
        <f t="shared" si="16"/>
        <v/>
      </c>
      <c r="R130" s="118" t="str">
        <f t="shared" si="10"/>
        <v xml:space="preserve"> </v>
      </c>
      <c r="S130" s="66"/>
      <c r="T130" s="204" t="str">
        <f t="shared" si="11"/>
        <v/>
      </c>
    </row>
    <row r="131" spans="1:20" ht="21" customHeight="1" x14ac:dyDescent="0.2">
      <c r="A131" s="63">
        <v>112</v>
      </c>
      <c r="B131" s="114"/>
      <c r="C131" s="65"/>
      <c r="D131" s="58"/>
      <c r="E131" s="64"/>
      <c r="F131" s="65"/>
      <c r="G131" s="78"/>
      <c r="H131" s="75"/>
      <c r="I131" s="127">
        <f t="shared" si="12"/>
        <v>0</v>
      </c>
      <c r="J131" s="79"/>
      <c r="K131" s="79"/>
      <c r="L131" s="80"/>
      <c r="M131" s="128" t="str">
        <f t="shared" si="14"/>
        <v/>
      </c>
      <c r="N131" s="135" t="str">
        <f t="shared" si="13"/>
        <v/>
      </c>
      <c r="O131" s="130" t="str">
        <f t="shared" si="15"/>
        <v/>
      </c>
      <c r="P131" s="72"/>
      <c r="Q131" s="130" t="str">
        <f t="shared" si="16"/>
        <v/>
      </c>
      <c r="R131" s="118" t="str">
        <f t="shared" si="10"/>
        <v xml:space="preserve"> </v>
      </c>
      <c r="S131" s="66"/>
      <c r="T131" s="204" t="str">
        <f t="shared" si="11"/>
        <v/>
      </c>
    </row>
    <row r="132" spans="1:20" ht="21" customHeight="1" x14ac:dyDescent="0.2">
      <c r="A132" s="63">
        <v>113</v>
      </c>
      <c r="B132" s="114"/>
      <c r="C132" s="65"/>
      <c r="D132" s="58"/>
      <c r="E132" s="64"/>
      <c r="F132" s="65"/>
      <c r="G132" s="78"/>
      <c r="H132" s="75"/>
      <c r="I132" s="127">
        <f t="shared" si="12"/>
        <v>0</v>
      </c>
      <c r="J132" s="79"/>
      <c r="K132" s="79"/>
      <c r="L132" s="80"/>
      <c r="M132" s="128" t="str">
        <f t="shared" si="14"/>
        <v/>
      </c>
      <c r="N132" s="135" t="str">
        <f t="shared" si="13"/>
        <v/>
      </c>
      <c r="O132" s="130" t="str">
        <f t="shared" si="15"/>
        <v/>
      </c>
      <c r="P132" s="72"/>
      <c r="Q132" s="130" t="str">
        <f t="shared" si="16"/>
        <v/>
      </c>
      <c r="R132" s="118" t="str">
        <f t="shared" si="10"/>
        <v xml:space="preserve"> </v>
      </c>
      <c r="S132" s="66"/>
      <c r="T132" s="204" t="str">
        <f t="shared" si="11"/>
        <v/>
      </c>
    </row>
    <row r="133" spans="1:20" ht="21" customHeight="1" x14ac:dyDescent="0.2">
      <c r="A133" s="63">
        <v>114</v>
      </c>
      <c r="B133" s="114"/>
      <c r="C133" s="65"/>
      <c r="D133" s="58"/>
      <c r="E133" s="64"/>
      <c r="F133" s="65"/>
      <c r="G133" s="78"/>
      <c r="H133" s="75"/>
      <c r="I133" s="127">
        <f t="shared" si="12"/>
        <v>0</v>
      </c>
      <c r="J133" s="79"/>
      <c r="K133" s="79"/>
      <c r="L133" s="80"/>
      <c r="M133" s="128" t="str">
        <f t="shared" si="14"/>
        <v/>
      </c>
      <c r="N133" s="135" t="str">
        <f t="shared" si="13"/>
        <v/>
      </c>
      <c r="O133" s="130" t="str">
        <f t="shared" si="15"/>
        <v/>
      </c>
      <c r="P133" s="72"/>
      <c r="Q133" s="130" t="str">
        <f t="shared" si="16"/>
        <v/>
      </c>
      <c r="R133" s="118" t="str">
        <f t="shared" si="10"/>
        <v xml:space="preserve"> </v>
      </c>
      <c r="S133" s="66"/>
      <c r="T133" s="204" t="str">
        <f t="shared" si="11"/>
        <v/>
      </c>
    </row>
    <row r="134" spans="1:20" ht="21" customHeight="1" x14ac:dyDescent="0.2">
      <c r="A134" s="63">
        <v>115</v>
      </c>
      <c r="B134" s="114"/>
      <c r="C134" s="65"/>
      <c r="D134" s="58"/>
      <c r="E134" s="64"/>
      <c r="F134" s="65"/>
      <c r="G134" s="78"/>
      <c r="H134" s="75"/>
      <c r="I134" s="127">
        <f t="shared" si="12"/>
        <v>0</v>
      </c>
      <c r="J134" s="79"/>
      <c r="K134" s="79"/>
      <c r="L134" s="80"/>
      <c r="M134" s="128" t="str">
        <f t="shared" si="14"/>
        <v/>
      </c>
      <c r="N134" s="135" t="str">
        <f t="shared" si="13"/>
        <v/>
      </c>
      <c r="O134" s="130" t="str">
        <f t="shared" si="15"/>
        <v/>
      </c>
      <c r="P134" s="72"/>
      <c r="Q134" s="130" t="str">
        <f t="shared" si="16"/>
        <v/>
      </c>
      <c r="R134" s="118" t="str">
        <f t="shared" si="10"/>
        <v xml:space="preserve"> </v>
      </c>
      <c r="S134" s="66"/>
      <c r="T134" s="204" t="str">
        <f t="shared" si="11"/>
        <v/>
      </c>
    </row>
    <row r="135" spans="1:20" ht="21" customHeight="1" x14ac:dyDescent="0.2">
      <c r="A135" s="63">
        <v>116</v>
      </c>
      <c r="B135" s="114"/>
      <c r="C135" s="65"/>
      <c r="D135" s="58"/>
      <c r="E135" s="64"/>
      <c r="F135" s="65"/>
      <c r="G135" s="78"/>
      <c r="H135" s="75"/>
      <c r="I135" s="127">
        <f t="shared" si="12"/>
        <v>0</v>
      </c>
      <c r="J135" s="79"/>
      <c r="K135" s="79"/>
      <c r="L135" s="80"/>
      <c r="M135" s="128" t="str">
        <f t="shared" si="14"/>
        <v/>
      </c>
      <c r="N135" s="135" t="str">
        <f t="shared" si="13"/>
        <v/>
      </c>
      <c r="O135" s="130" t="str">
        <f t="shared" si="15"/>
        <v/>
      </c>
      <c r="P135" s="72"/>
      <c r="Q135" s="130" t="str">
        <f t="shared" si="16"/>
        <v/>
      </c>
      <c r="R135" s="118" t="str">
        <f t="shared" si="10"/>
        <v xml:space="preserve"> </v>
      </c>
      <c r="S135" s="66"/>
      <c r="T135" s="204" t="str">
        <f t="shared" si="11"/>
        <v/>
      </c>
    </row>
    <row r="136" spans="1:20" ht="21" customHeight="1" x14ac:dyDescent="0.2">
      <c r="A136" s="63">
        <v>117</v>
      </c>
      <c r="B136" s="114"/>
      <c r="C136" s="65"/>
      <c r="D136" s="58"/>
      <c r="E136" s="64"/>
      <c r="F136" s="65"/>
      <c r="G136" s="78"/>
      <c r="H136" s="75"/>
      <c r="I136" s="127">
        <f t="shared" si="12"/>
        <v>0</v>
      </c>
      <c r="J136" s="79"/>
      <c r="K136" s="79"/>
      <c r="L136" s="80"/>
      <c r="M136" s="128" t="str">
        <f t="shared" si="14"/>
        <v/>
      </c>
      <c r="N136" s="135" t="str">
        <f t="shared" si="13"/>
        <v/>
      </c>
      <c r="O136" s="130" t="str">
        <f t="shared" si="15"/>
        <v/>
      </c>
      <c r="P136" s="72"/>
      <c r="Q136" s="130" t="str">
        <f t="shared" si="16"/>
        <v/>
      </c>
      <c r="R136" s="118" t="str">
        <f t="shared" si="10"/>
        <v xml:space="preserve"> </v>
      </c>
      <c r="S136" s="66"/>
      <c r="T136" s="204" t="str">
        <f t="shared" si="11"/>
        <v/>
      </c>
    </row>
    <row r="137" spans="1:20" ht="21" customHeight="1" x14ac:dyDescent="0.2">
      <c r="A137" s="63">
        <v>118</v>
      </c>
      <c r="B137" s="114"/>
      <c r="C137" s="65"/>
      <c r="D137" s="58"/>
      <c r="E137" s="64"/>
      <c r="F137" s="65"/>
      <c r="G137" s="78"/>
      <c r="H137" s="75"/>
      <c r="I137" s="127">
        <f t="shared" si="12"/>
        <v>0</v>
      </c>
      <c r="J137" s="79"/>
      <c r="K137" s="79"/>
      <c r="L137" s="80"/>
      <c r="M137" s="128" t="str">
        <f t="shared" si="14"/>
        <v/>
      </c>
      <c r="N137" s="135" t="str">
        <f t="shared" si="13"/>
        <v/>
      </c>
      <c r="O137" s="130" t="str">
        <f t="shared" si="15"/>
        <v/>
      </c>
      <c r="P137" s="72"/>
      <c r="Q137" s="130" t="str">
        <f t="shared" si="16"/>
        <v/>
      </c>
      <c r="R137" s="118" t="str">
        <f t="shared" si="10"/>
        <v xml:space="preserve"> </v>
      </c>
      <c r="S137" s="66"/>
      <c r="T137" s="204" t="str">
        <f t="shared" si="11"/>
        <v/>
      </c>
    </row>
    <row r="138" spans="1:20" ht="21" customHeight="1" x14ac:dyDescent="0.2">
      <c r="A138" s="63">
        <v>119</v>
      </c>
      <c r="B138" s="114"/>
      <c r="C138" s="65"/>
      <c r="D138" s="58"/>
      <c r="E138" s="64"/>
      <c r="F138" s="65"/>
      <c r="G138" s="78"/>
      <c r="H138" s="75"/>
      <c r="I138" s="127">
        <f t="shared" si="12"/>
        <v>0</v>
      </c>
      <c r="J138" s="79"/>
      <c r="K138" s="79"/>
      <c r="L138" s="80"/>
      <c r="M138" s="128" t="str">
        <f t="shared" si="14"/>
        <v/>
      </c>
      <c r="N138" s="135" t="str">
        <f t="shared" si="13"/>
        <v/>
      </c>
      <c r="O138" s="130" t="str">
        <f t="shared" si="15"/>
        <v/>
      </c>
      <c r="P138" s="72"/>
      <c r="Q138" s="130" t="str">
        <f t="shared" si="16"/>
        <v/>
      </c>
      <c r="R138" s="118" t="str">
        <f t="shared" si="10"/>
        <v xml:space="preserve"> </v>
      </c>
      <c r="S138" s="66"/>
      <c r="T138" s="204" t="str">
        <f t="shared" si="11"/>
        <v/>
      </c>
    </row>
    <row r="139" spans="1:20" ht="21" customHeight="1" x14ac:dyDescent="0.2">
      <c r="A139" s="63">
        <v>120</v>
      </c>
      <c r="B139" s="114"/>
      <c r="C139" s="65"/>
      <c r="D139" s="58"/>
      <c r="E139" s="64"/>
      <c r="F139" s="65"/>
      <c r="G139" s="78"/>
      <c r="H139" s="75"/>
      <c r="I139" s="127">
        <f t="shared" si="12"/>
        <v>0</v>
      </c>
      <c r="J139" s="79"/>
      <c r="K139" s="79"/>
      <c r="L139" s="80"/>
      <c r="M139" s="128" t="str">
        <f t="shared" si="14"/>
        <v/>
      </c>
      <c r="N139" s="135" t="str">
        <f t="shared" si="13"/>
        <v/>
      </c>
      <c r="O139" s="130" t="str">
        <f t="shared" si="15"/>
        <v/>
      </c>
      <c r="P139" s="72"/>
      <c r="Q139" s="130" t="str">
        <f t="shared" si="16"/>
        <v/>
      </c>
      <c r="R139" s="118" t="str">
        <f t="shared" si="10"/>
        <v xml:space="preserve"> </v>
      </c>
      <c r="S139" s="66"/>
      <c r="T139" s="204" t="str">
        <f t="shared" si="11"/>
        <v/>
      </c>
    </row>
    <row r="140" spans="1:20" ht="21" customHeight="1" x14ac:dyDescent="0.2">
      <c r="A140" s="63">
        <v>121</v>
      </c>
      <c r="B140" s="114"/>
      <c r="C140" s="65"/>
      <c r="D140" s="58"/>
      <c r="E140" s="64"/>
      <c r="F140" s="65"/>
      <c r="G140" s="78"/>
      <c r="H140" s="75"/>
      <c r="I140" s="127">
        <f t="shared" si="12"/>
        <v>0</v>
      </c>
      <c r="J140" s="79"/>
      <c r="K140" s="79"/>
      <c r="L140" s="80"/>
      <c r="M140" s="128" t="str">
        <f t="shared" si="14"/>
        <v/>
      </c>
      <c r="N140" s="135" t="str">
        <f t="shared" si="13"/>
        <v/>
      </c>
      <c r="O140" s="130" t="str">
        <f t="shared" si="15"/>
        <v/>
      </c>
      <c r="P140" s="72"/>
      <c r="Q140" s="130" t="str">
        <f t="shared" si="16"/>
        <v/>
      </c>
      <c r="R140" s="118" t="str">
        <f t="shared" si="10"/>
        <v xml:space="preserve"> </v>
      </c>
      <c r="S140" s="66"/>
      <c r="T140" s="204" t="str">
        <f t="shared" si="11"/>
        <v/>
      </c>
    </row>
    <row r="141" spans="1:20" ht="21" customHeight="1" x14ac:dyDescent="0.2">
      <c r="A141" s="63">
        <v>122</v>
      </c>
      <c r="B141" s="114"/>
      <c r="C141" s="65"/>
      <c r="D141" s="58"/>
      <c r="E141" s="64"/>
      <c r="F141" s="65"/>
      <c r="G141" s="78"/>
      <c r="H141" s="75"/>
      <c r="I141" s="127">
        <f t="shared" si="12"/>
        <v>0</v>
      </c>
      <c r="J141" s="79"/>
      <c r="K141" s="79"/>
      <c r="L141" s="80"/>
      <c r="M141" s="128" t="str">
        <f t="shared" si="14"/>
        <v/>
      </c>
      <c r="N141" s="135" t="str">
        <f t="shared" si="13"/>
        <v/>
      </c>
      <c r="O141" s="130" t="str">
        <f t="shared" si="15"/>
        <v/>
      </c>
      <c r="P141" s="72"/>
      <c r="Q141" s="130" t="str">
        <f t="shared" si="16"/>
        <v/>
      </c>
      <c r="R141" s="118" t="str">
        <f t="shared" si="10"/>
        <v xml:space="preserve"> </v>
      </c>
      <c r="S141" s="66"/>
      <c r="T141" s="204" t="str">
        <f t="shared" si="11"/>
        <v/>
      </c>
    </row>
    <row r="142" spans="1:20" ht="21" customHeight="1" x14ac:dyDescent="0.2">
      <c r="A142" s="63">
        <v>123</v>
      </c>
      <c r="B142" s="114"/>
      <c r="C142" s="65"/>
      <c r="D142" s="58"/>
      <c r="E142" s="64"/>
      <c r="F142" s="65"/>
      <c r="G142" s="78"/>
      <c r="H142" s="75"/>
      <c r="I142" s="127">
        <f t="shared" si="12"/>
        <v>0</v>
      </c>
      <c r="J142" s="79"/>
      <c r="K142" s="79"/>
      <c r="L142" s="80"/>
      <c r="M142" s="128" t="str">
        <f t="shared" si="14"/>
        <v/>
      </c>
      <c r="N142" s="135" t="str">
        <f t="shared" si="13"/>
        <v/>
      </c>
      <c r="O142" s="130" t="str">
        <f t="shared" si="15"/>
        <v/>
      </c>
      <c r="P142" s="72"/>
      <c r="Q142" s="130" t="str">
        <f t="shared" si="16"/>
        <v/>
      </c>
      <c r="R142" s="118" t="str">
        <f t="shared" si="10"/>
        <v xml:space="preserve"> </v>
      </c>
      <c r="S142" s="66"/>
      <c r="T142" s="204" t="str">
        <f t="shared" si="11"/>
        <v/>
      </c>
    </row>
    <row r="143" spans="1:20" ht="21" customHeight="1" x14ac:dyDescent="0.2">
      <c r="A143" s="63">
        <v>124</v>
      </c>
      <c r="B143" s="114"/>
      <c r="C143" s="65"/>
      <c r="D143" s="58"/>
      <c r="E143" s="64"/>
      <c r="F143" s="65"/>
      <c r="G143" s="78"/>
      <c r="H143" s="75"/>
      <c r="I143" s="127">
        <f t="shared" si="12"/>
        <v>0</v>
      </c>
      <c r="J143" s="79"/>
      <c r="K143" s="79"/>
      <c r="L143" s="80"/>
      <c r="M143" s="128" t="str">
        <f t="shared" si="14"/>
        <v/>
      </c>
      <c r="N143" s="135" t="str">
        <f t="shared" si="13"/>
        <v/>
      </c>
      <c r="O143" s="130" t="str">
        <f t="shared" si="15"/>
        <v/>
      </c>
      <c r="P143" s="72"/>
      <c r="Q143" s="130" t="str">
        <f t="shared" si="16"/>
        <v/>
      </c>
      <c r="R143" s="118" t="str">
        <f t="shared" si="10"/>
        <v xml:space="preserve"> </v>
      </c>
      <c r="S143" s="66"/>
      <c r="T143" s="204" t="str">
        <f t="shared" si="11"/>
        <v/>
      </c>
    </row>
    <row r="144" spans="1:20" ht="21" customHeight="1" x14ac:dyDescent="0.2">
      <c r="A144" s="63">
        <v>125</v>
      </c>
      <c r="B144" s="114"/>
      <c r="C144" s="65"/>
      <c r="D144" s="58"/>
      <c r="E144" s="64"/>
      <c r="F144" s="65"/>
      <c r="G144" s="78"/>
      <c r="H144" s="75"/>
      <c r="I144" s="127">
        <f t="shared" si="12"/>
        <v>0</v>
      </c>
      <c r="J144" s="79"/>
      <c r="K144" s="79"/>
      <c r="L144" s="80"/>
      <c r="M144" s="128" t="str">
        <f t="shared" si="14"/>
        <v/>
      </c>
      <c r="N144" s="135" t="str">
        <f t="shared" si="13"/>
        <v/>
      </c>
      <c r="O144" s="130" t="str">
        <f t="shared" si="15"/>
        <v/>
      </c>
      <c r="P144" s="72"/>
      <c r="Q144" s="130" t="str">
        <f t="shared" si="16"/>
        <v/>
      </c>
      <c r="R144" s="118" t="str">
        <f t="shared" si="10"/>
        <v xml:space="preserve"> </v>
      </c>
      <c r="S144" s="66"/>
      <c r="T144" s="204" t="str">
        <f t="shared" si="11"/>
        <v/>
      </c>
    </row>
    <row r="145" spans="1:20" ht="21" customHeight="1" x14ac:dyDescent="0.2">
      <c r="A145" s="63">
        <v>126</v>
      </c>
      <c r="B145" s="114"/>
      <c r="C145" s="65"/>
      <c r="D145" s="58"/>
      <c r="E145" s="64"/>
      <c r="F145" s="65"/>
      <c r="G145" s="78"/>
      <c r="H145" s="75"/>
      <c r="I145" s="127">
        <f t="shared" si="12"/>
        <v>0</v>
      </c>
      <c r="J145" s="79"/>
      <c r="K145" s="79"/>
      <c r="L145" s="80"/>
      <c r="M145" s="128" t="str">
        <f t="shared" si="14"/>
        <v/>
      </c>
      <c r="N145" s="135" t="str">
        <f t="shared" si="13"/>
        <v/>
      </c>
      <c r="O145" s="130" t="str">
        <f t="shared" si="15"/>
        <v/>
      </c>
      <c r="P145" s="72"/>
      <c r="Q145" s="130" t="str">
        <f t="shared" si="16"/>
        <v/>
      </c>
      <c r="R145" s="118" t="str">
        <f t="shared" si="10"/>
        <v xml:space="preserve"> </v>
      </c>
      <c r="S145" s="66"/>
      <c r="T145" s="204" t="str">
        <f t="shared" si="11"/>
        <v/>
      </c>
    </row>
    <row r="146" spans="1:20" ht="21" customHeight="1" x14ac:dyDescent="0.2">
      <c r="A146" s="63">
        <v>127</v>
      </c>
      <c r="B146" s="114"/>
      <c r="C146" s="65"/>
      <c r="D146" s="58"/>
      <c r="E146" s="64"/>
      <c r="F146" s="65"/>
      <c r="G146" s="78"/>
      <c r="H146" s="75"/>
      <c r="I146" s="127">
        <f t="shared" si="12"/>
        <v>0</v>
      </c>
      <c r="J146" s="79"/>
      <c r="K146" s="79"/>
      <c r="L146" s="80"/>
      <c r="M146" s="128" t="str">
        <f t="shared" si="14"/>
        <v/>
      </c>
      <c r="N146" s="135" t="str">
        <f t="shared" si="13"/>
        <v/>
      </c>
      <c r="O146" s="130" t="str">
        <f t="shared" si="15"/>
        <v/>
      </c>
      <c r="P146" s="72"/>
      <c r="Q146" s="130" t="str">
        <f t="shared" si="16"/>
        <v/>
      </c>
      <c r="R146" s="118" t="str">
        <f t="shared" si="10"/>
        <v xml:space="preserve"> </v>
      </c>
      <c r="S146" s="66"/>
      <c r="T146" s="204" t="str">
        <f t="shared" si="11"/>
        <v/>
      </c>
    </row>
    <row r="147" spans="1:20" ht="21" customHeight="1" x14ac:dyDescent="0.2">
      <c r="A147" s="63">
        <v>128</v>
      </c>
      <c r="B147" s="114"/>
      <c r="C147" s="65"/>
      <c r="D147" s="58"/>
      <c r="E147" s="64"/>
      <c r="F147" s="65"/>
      <c r="G147" s="78"/>
      <c r="H147" s="75"/>
      <c r="I147" s="127">
        <f t="shared" si="12"/>
        <v>0</v>
      </c>
      <c r="J147" s="79"/>
      <c r="K147" s="79"/>
      <c r="L147" s="80"/>
      <c r="M147" s="128" t="str">
        <f t="shared" si="14"/>
        <v/>
      </c>
      <c r="N147" s="135" t="str">
        <f t="shared" si="13"/>
        <v/>
      </c>
      <c r="O147" s="130" t="str">
        <f t="shared" si="15"/>
        <v/>
      </c>
      <c r="P147" s="72"/>
      <c r="Q147" s="130" t="str">
        <f t="shared" si="16"/>
        <v/>
      </c>
      <c r="R147" s="118" t="str">
        <f t="shared" si="10"/>
        <v xml:space="preserve"> </v>
      </c>
      <c r="S147" s="66"/>
      <c r="T147" s="204" t="str">
        <f t="shared" si="11"/>
        <v/>
      </c>
    </row>
    <row r="148" spans="1:20" ht="21" customHeight="1" x14ac:dyDescent="0.2">
      <c r="A148" s="63">
        <v>129</v>
      </c>
      <c r="B148" s="114"/>
      <c r="C148" s="65"/>
      <c r="D148" s="58"/>
      <c r="E148" s="64"/>
      <c r="F148" s="65"/>
      <c r="G148" s="78"/>
      <c r="H148" s="75"/>
      <c r="I148" s="127">
        <f t="shared" si="12"/>
        <v>0</v>
      </c>
      <c r="J148" s="79"/>
      <c r="K148" s="79"/>
      <c r="L148" s="80"/>
      <c r="M148" s="128" t="str">
        <f t="shared" si="14"/>
        <v/>
      </c>
      <c r="N148" s="135" t="str">
        <f t="shared" si="13"/>
        <v/>
      </c>
      <c r="O148" s="130" t="str">
        <f t="shared" si="15"/>
        <v/>
      </c>
      <c r="P148" s="72"/>
      <c r="Q148" s="130" t="str">
        <f t="shared" si="16"/>
        <v/>
      </c>
      <c r="R148" s="118" t="str">
        <f t="shared" si="10"/>
        <v xml:space="preserve"> </v>
      </c>
      <c r="S148" s="66"/>
      <c r="T148" s="204" t="str">
        <f t="shared" si="11"/>
        <v/>
      </c>
    </row>
    <row r="149" spans="1:20" ht="21" customHeight="1" x14ac:dyDescent="0.2">
      <c r="A149" s="63">
        <v>130</v>
      </c>
      <c r="B149" s="114"/>
      <c r="C149" s="65"/>
      <c r="D149" s="58"/>
      <c r="E149" s="64"/>
      <c r="F149" s="65"/>
      <c r="G149" s="78"/>
      <c r="H149" s="75"/>
      <c r="I149" s="127">
        <f t="shared" si="12"/>
        <v>0</v>
      </c>
      <c r="J149" s="79"/>
      <c r="K149" s="79"/>
      <c r="L149" s="80"/>
      <c r="M149" s="128" t="str">
        <f t="shared" si="14"/>
        <v/>
      </c>
      <c r="N149" s="135" t="str">
        <f t="shared" si="13"/>
        <v/>
      </c>
      <c r="O149" s="130" t="str">
        <f t="shared" si="15"/>
        <v/>
      </c>
      <c r="P149" s="72"/>
      <c r="Q149" s="130" t="str">
        <f t="shared" si="16"/>
        <v/>
      </c>
      <c r="R149" s="118" t="str">
        <f t="shared" ref="R149:R212" si="17">IF(O149&gt;Q149,"FALSE "," ")</f>
        <v xml:space="preserve"> </v>
      </c>
      <c r="S149" s="66"/>
      <c r="T149" s="204" t="str">
        <f t="shared" ref="T149:T212" si="18">IFERROR((Q149/M149),"")</f>
        <v/>
      </c>
    </row>
    <row r="150" spans="1:20" ht="21" customHeight="1" x14ac:dyDescent="0.2">
      <c r="A150" s="63">
        <v>131</v>
      </c>
      <c r="B150" s="114"/>
      <c r="C150" s="65"/>
      <c r="D150" s="58"/>
      <c r="E150" s="64"/>
      <c r="F150" s="65"/>
      <c r="G150" s="78"/>
      <c r="H150" s="75"/>
      <c r="I150" s="127">
        <f t="shared" ref="I150:I213" si="19">H150+J150+K150</f>
        <v>0</v>
      </c>
      <c r="J150" s="79"/>
      <c r="K150" s="79"/>
      <c r="L150" s="80"/>
      <c r="M150" s="128" t="str">
        <f t="shared" si="14"/>
        <v/>
      </c>
      <c r="N150" s="135" t="str">
        <f t="shared" ref="N150:N213" si="20">IFERROR(VLOOKUP(D150,$V$20:$W$71,2,0),"")</f>
        <v/>
      </c>
      <c r="O150" s="130" t="str">
        <f t="shared" si="15"/>
        <v/>
      </c>
      <c r="P150" s="72"/>
      <c r="Q150" s="130" t="str">
        <f t="shared" si="16"/>
        <v/>
      </c>
      <c r="R150" s="118" t="str">
        <f t="shared" si="17"/>
        <v xml:space="preserve"> </v>
      </c>
      <c r="S150" s="66"/>
      <c r="T150" s="204" t="str">
        <f t="shared" si="18"/>
        <v/>
      </c>
    </row>
    <row r="151" spans="1:20" ht="21" customHeight="1" x14ac:dyDescent="0.2">
      <c r="A151" s="63">
        <v>132</v>
      </c>
      <c r="B151" s="114"/>
      <c r="C151" s="65"/>
      <c r="D151" s="58"/>
      <c r="E151" s="64"/>
      <c r="F151" s="65"/>
      <c r="G151" s="78"/>
      <c r="H151" s="75"/>
      <c r="I151" s="127">
        <f t="shared" si="19"/>
        <v>0</v>
      </c>
      <c r="J151" s="79"/>
      <c r="K151" s="79"/>
      <c r="L151" s="80"/>
      <c r="M151" s="128" t="str">
        <f t="shared" si="14"/>
        <v/>
      </c>
      <c r="N151" s="135" t="str">
        <f t="shared" si="20"/>
        <v/>
      </c>
      <c r="O151" s="130" t="str">
        <f t="shared" si="15"/>
        <v/>
      </c>
      <c r="P151" s="72"/>
      <c r="Q151" s="130" t="str">
        <f t="shared" si="16"/>
        <v/>
      </c>
      <c r="R151" s="118" t="str">
        <f t="shared" si="17"/>
        <v xml:space="preserve"> </v>
      </c>
      <c r="S151" s="66"/>
      <c r="T151" s="204" t="str">
        <f t="shared" si="18"/>
        <v/>
      </c>
    </row>
    <row r="152" spans="1:20" ht="21" customHeight="1" x14ac:dyDescent="0.2">
      <c r="A152" s="63">
        <v>133</v>
      </c>
      <c r="B152" s="114"/>
      <c r="C152" s="65"/>
      <c r="D152" s="58"/>
      <c r="E152" s="64"/>
      <c r="F152" s="65"/>
      <c r="G152" s="78"/>
      <c r="H152" s="75"/>
      <c r="I152" s="127">
        <f t="shared" si="19"/>
        <v>0</v>
      </c>
      <c r="J152" s="79"/>
      <c r="K152" s="79"/>
      <c r="L152" s="80"/>
      <c r="M152" s="128" t="str">
        <f t="shared" si="14"/>
        <v/>
      </c>
      <c r="N152" s="135" t="str">
        <f t="shared" si="20"/>
        <v/>
      </c>
      <c r="O152" s="130" t="str">
        <f t="shared" si="15"/>
        <v/>
      </c>
      <c r="P152" s="72"/>
      <c r="Q152" s="130" t="str">
        <f t="shared" si="16"/>
        <v/>
      </c>
      <c r="R152" s="118" t="str">
        <f t="shared" si="17"/>
        <v xml:space="preserve"> </v>
      </c>
      <c r="S152" s="66"/>
      <c r="T152" s="204" t="str">
        <f t="shared" si="18"/>
        <v/>
      </c>
    </row>
    <row r="153" spans="1:20" ht="21" customHeight="1" x14ac:dyDescent="0.2">
      <c r="A153" s="63">
        <v>134</v>
      </c>
      <c r="B153" s="114"/>
      <c r="C153" s="65"/>
      <c r="D153" s="58"/>
      <c r="E153" s="64"/>
      <c r="F153" s="65"/>
      <c r="G153" s="78"/>
      <c r="H153" s="75"/>
      <c r="I153" s="127">
        <f t="shared" si="19"/>
        <v>0</v>
      </c>
      <c r="J153" s="79"/>
      <c r="K153" s="79"/>
      <c r="L153" s="80"/>
      <c r="M153" s="128" t="str">
        <f t="shared" si="14"/>
        <v/>
      </c>
      <c r="N153" s="135" t="str">
        <f t="shared" si="20"/>
        <v/>
      </c>
      <c r="O153" s="130" t="str">
        <f t="shared" si="15"/>
        <v/>
      </c>
      <c r="P153" s="72"/>
      <c r="Q153" s="130" t="str">
        <f t="shared" si="16"/>
        <v/>
      </c>
      <c r="R153" s="118" t="str">
        <f t="shared" si="17"/>
        <v xml:space="preserve"> </v>
      </c>
      <c r="S153" s="66"/>
      <c r="T153" s="204" t="str">
        <f t="shared" si="18"/>
        <v/>
      </c>
    </row>
    <row r="154" spans="1:20" ht="21" customHeight="1" x14ac:dyDescent="0.2">
      <c r="A154" s="63">
        <v>135</v>
      </c>
      <c r="B154" s="114"/>
      <c r="C154" s="65"/>
      <c r="D154" s="58"/>
      <c r="E154" s="64"/>
      <c r="F154" s="65"/>
      <c r="G154" s="78"/>
      <c r="H154" s="75"/>
      <c r="I154" s="127">
        <f t="shared" si="19"/>
        <v>0</v>
      </c>
      <c r="J154" s="79"/>
      <c r="K154" s="79"/>
      <c r="L154" s="80"/>
      <c r="M154" s="128" t="str">
        <f t="shared" si="14"/>
        <v/>
      </c>
      <c r="N154" s="135" t="str">
        <f t="shared" si="20"/>
        <v/>
      </c>
      <c r="O154" s="130" t="str">
        <f t="shared" si="15"/>
        <v/>
      </c>
      <c r="P154" s="72"/>
      <c r="Q154" s="130" t="str">
        <f t="shared" si="16"/>
        <v/>
      </c>
      <c r="R154" s="118" t="str">
        <f t="shared" si="17"/>
        <v xml:space="preserve"> </v>
      </c>
      <c r="S154" s="66"/>
      <c r="T154" s="204" t="str">
        <f t="shared" si="18"/>
        <v/>
      </c>
    </row>
    <row r="155" spans="1:20" ht="21" customHeight="1" x14ac:dyDescent="0.2">
      <c r="A155" s="63">
        <v>136</v>
      </c>
      <c r="B155" s="114"/>
      <c r="C155" s="65"/>
      <c r="D155" s="58"/>
      <c r="E155" s="64"/>
      <c r="F155" s="65"/>
      <c r="G155" s="78"/>
      <c r="H155" s="75"/>
      <c r="I155" s="127">
        <f t="shared" si="19"/>
        <v>0</v>
      </c>
      <c r="J155" s="79"/>
      <c r="K155" s="79"/>
      <c r="L155" s="80"/>
      <c r="M155" s="128" t="str">
        <f t="shared" si="14"/>
        <v/>
      </c>
      <c r="N155" s="135" t="str">
        <f t="shared" si="20"/>
        <v/>
      </c>
      <c r="O155" s="130" t="str">
        <f t="shared" si="15"/>
        <v/>
      </c>
      <c r="P155" s="72"/>
      <c r="Q155" s="130" t="str">
        <f t="shared" si="16"/>
        <v/>
      </c>
      <c r="R155" s="118" t="str">
        <f t="shared" si="17"/>
        <v xml:space="preserve"> </v>
      </c>
      <c r="S155" s="66"/>
      <c r="T155" s="204" t="str">
        <f t="shared" si="18"/>
        <v/>
      </c>
    </row>
    <row r="156" spans="1:20" ht="21" customHeight="1" x14ac:dyDescent="0.2">
      <c r="A156" s="63">
        <v>137</v>
      </c>
      <c r="B156" s="114"/>
      <c r="C156" s="65"/>
      <c r="D156" s="58"/>
      <c r="E156" s="64"/>
      <c r="F156" s="65"/>
      <c r="G156" s="78"/>
      <c r="H156" s="75"/>
      <c r="I156" s="127">
        <f t="shared" si="19"/>
        <v>0</v>
      </c>
      <c r="J156" s="79"/>
      <c r="K156" s="79"/>
      <c r="L156" s="80"/>
      <c r="M156" s="128" t="str">
        <f t="shared" si="14"/>
        <v/>
      </c>
      <c r="N156" s="135" t="str">
        <f t="shared" si="20"/>
        <v/>
      </c>
      <c r="O156" s="130" t="str">
        <f t="shared" si="15"/>
        <v/>
      </c>
      <c r="P156" s="72"/>
      <c r="Q156" s="130" t="str">
        <f t="shared" si="16"/>
        <v/>
      </c>
      <c r="R156" s="118" t="str">
        <f t="shared" si="17"/>
        <v xml:space="preserve"> </v>
      </c>
      <c r="S156" s="66"/>
      <c r="T156" s="204" t="str">
        <f t="shared" si="18"/>
        <v/>
      </c>
    </row>
    <row r="157" spans="1:20" ht="21" customHeight="1" x14ac:dyDescent="0.2">
      <c r="A157" s="63">
        <v>138</v>
      </c>
      <c r="B157" s="114"/>
      <c r="C157" s="65"/>
      <c r="D157" s="58"/>
      <c r="E157" s="64"/>
      <c r="F157" s="65"/>
      <c r="G157" s="78"/>
      <c r="H157" s="75"/>
      <c r="I157" s="127">
        <f t="shared" si="19"/>
        <v>0</v>
      </c>
      <c r="J157" s="79"/>
      <c r="K157" s="79"/>
      <c r="L157" s="80"/>
      <c r="M157" s="128" t="str">
        <f t="shared" si="14"/>
        <v/>
      </c>
      <c r="N157" s="135" t="str">
        <f t="shared" si="20"/>
        <v/>
      </c>
      <c r="O157" s="130" t="str">
        <f t="shared" si="15"/>
        <v/>
      </c>
      <c r="P157" s="72"/>
      <c r="Q157" s="130" t="str">
        <f t="shared" si="16"/>
        <v/>
      </c>
      <c r="R157" s="118" t="str">
        <f t="shared" si="17"/>
        <v xml:space="preserve"> </v>
      </c>
      <c r="S157" s="66"/>
      <c r="T157" s="204" t="str">
        <f t="shared" si="18"/>
        <v/>
      </c>
    </row>
    <row r="158" spans="1:20" ht="21" customHeight="1" x14ac:dyDescent="0.2">
      <c r="A158" s="63">
        <v>139</v>
      </c>
      <c r="B158" s="114"/>
      <c r="C158" s="65"/>
      <c r="D158" s="58"/>
      <c r="E158" s="64"/>
      <c r="F158" s="65"/>
      <c r="G158" s="78"/>
      <c r="H158" s="75"/>
      <c r="I158" s="127">
        <f t="shared" si="19"/>
        <v>0</v>
      </c>
      <c r="J158" s="79"/>
      <c r="K158" s="79"/>
      <c r="L158" s="80"/>
      <c r="M158" s="128" t="str">
        <f t="shared" si="14"/>
        <v/>
      </c>
      <c r="N158" s="135" t="str">
        <f t="shared" si="20"/>
        <v/>
      </c>
      <c r="O158" s="130" t="str">
        <f t="shared" si="15"/>
        <v/>
      </c>
      <c r="P158" s="72"/>
      <c r="Q158" s="130" t="str">
        <f t="shared" si="16"/>
        <v/>
      </c>
      <c r="R158" s="118" t="str">
        <f t="shared" si="17"/>
        <v xml:space="preserve"> </v>
      </c>
      <c r="S158" s="66"/>
      <c r="T158" s="204" t="str">
        <f t="shared" si="18"/>
        <v/>
      </c>
    </row>
    <row r="159" spans="1:20" ht="21" customHeight="1" x14ac:dyDescent="0.2">
      <c r="A159" s="63">
        <v>140</v>
      </c>
      <c r="B159" s="114"/>
      <c r="C159" s="65"/>
      <c r="D159" s="58"/>
      <c r="E159" s="64"/>
      <c r="F159" s="65"/>
      <c r="G159" s="78"/>
      <c r="H159" s="75"/>
      <c r="I159" s="127">
        <f t="shared" si="19"/>
        <v>0</v>
      </c>
      <c r="J159" s="79"/>
      <c r="K159" s="79"/>
      <c r="L159" s="80"/>
      <c r="M159" s="128" t="str">
        <f t="shared" si="14"/>
        <v/>
      </c>
      <c r="N159" s="135" t="str">
        <f t="shared" si="20"/>
        <v/>
      </c>
      <c r="O159" s="130" t="str">
        <f t="shared" si="15"/>
        <v/>
      </c>
      <c r="P159" s="72"/>
      <c r="Q159" s="130" t="str">
        <f t="shared" si="16"/>
        <v/>
      </c>
      <c r="R159" s="118" t="str">
        <f t="shared" si="17"/>
        <v xml:space="preserve"> </v>
      </c>
      <c r="S159" s="66"/>
      <c r="T159" s="204" t="str">
        <f t="shared" si="18"/>
        <v/>
      </c>
    </row>
    <row r="160" spans="1:20" ht="21" customHeight="1" x14ac:dyDescent="0.2">
      <c r="A160" s="63">
        <v>141</v>
      </c>
      <c r="B160" s="114"/>
      <c r="C160" s="65"/>
      <c r="D160" s="58"/>
      <c r="E160" s="64"/>
      <c r="F160" s="65"/>
      <c r="G160" s="78"/>
      <c r="H160" s="75"/>
      <c r="I160" s="127">
        <f t="shared" si="19"/>
        <v>0</v>
      </c>
      <c r="J160" s="79"/>
      <c r="K160" s="79"/>
      <c r="L160" s="80"/>
      <c r="M160" s="128" t="str">
        <f t="shared" si="14"/>
        <v/>
      </c>
      <c r="N160" s="135" t="str">
        <f t="shared" si="20"/>
        <v/>
      </c>
      <c r="O160" s="130" t="str">
        <f t="shared" si="15"/>
        <v/>
      </c>
      <c r="P160" s="72"/>
      <c r="Q160" s="130" t="str">
        <f t="shared" si="16"/>
        <v/>
      </c>
      <c r="R160" s="118" t="str">
        <f t="shared" si="17"/>
        <v xml:space="preserve"> </v>
      </c>
      <c r="S160" s="66"/>
      <c r="T160" s="204" t="str">
        <f t="shared" si="18"/>
        <v/>
      </c>
    </row>
    <row r="161" spans="1:20" ht="21" customHeight="1" x14ac:dyDescent="0.2">
      <c r="A161" s="63">
        <v>142</v>
      </c>
      <c r="B161" s="114"/>
      <c r="C161" s="65"/>
      <c r="D161" s="58"/>
      <c r="E161" s="64"/>
      <c r="F161" s="65"/>
      <c r="G161" s="78"/>
      <c r="H161" s="75"/>
      <c r="I161" s="127">
        <f t="shared" si="19"/>
        <v>0</v>
      </c>
      <c r="J161" s="79"/>
      <c r="K161" s="79"/>
      <c r="L161" s="80"/>
      <c r="M161" s="128" t="str">
        <f t="shared" si="14"/>
        <v/>
      </c>
      <c r="N161" s="135" t="str">
        <f t="shared" si="20"/>
        <v/>
      </c>
      <c r="O161" s="130" t="str">
        <f t="shared" si="15"/>
        <v/>
      </c>
      <c r="P161" s="72"/>
      <c r="Q161" s="130" t="str">
        <f t="shared" si="16"/>
        <v/>
      </c>
      <c r="R161" s="118" t="str">
        <f t="shared" si="17"/>
        <v xml:space="preserve"> </v>
      </c>
      <c r="S161" s="66"/>
      <c r="T161" s="204" t="str">
        <f t="shared" si="18"/>
        <v/>
      </c>
    </row>
    <row r="162" spans="1:20" ht="21" customHeight="1" x14ac:dyDescent="0.2">
      <c r="A162" s="63">
        <v>143</v>
      </c>
      <c r="B162" s="114"/>
      <c r="C162" s="65"/>
      <c r="D162" s="58"/>
      <c r="E162" s="64"/>
      <c r="F162" s="65"/>
      <c r="G162" s="78"/>
      <c r="H162" s="75"/>
      <c r="I162" s="127">
        <f t="shared" si="19"/>
        <v>0</v>
      </c>
      <c r="J162" s="79"/>
      <c r="K162" s="79"/>
      <c r="L162" s="80"/>
      <c r="M162" s="128" t="str">
        <f t="shared" si="14"/>
        <v/>
      </c>
      <c r="N162" s="135" t="str">
        <f t="shared" si="20"/>
        <v/>
      </c>
      <c r="O162" s="130" t="str">
        <f t="shared" si="15"/>
        <v/>
      </c>
      <c r="P162" s="72"/>
      <c r="Q162" s="130" t="str">
        <f t="shared" si="16"/>
        <v/>
      </c>
      <c r="R162" s="118" t="str">
        <f t="shared" si="17"/>
        <v xml:space="preserve"> </v>
      </c>
      <c r="S162" s="66"/>
      <c r="T162" s="204" t="str">
        <f t="shared" si="18"/>
        <v/>
      </c>
    </row>
    <row r="163" spans="1:20" ht="21" customHeight="1" x14ac:dyDescent="0.2">
      <c r="A163" s="63">
        <v>144</v>
      </c>
      <c r="B163" s="114"/>
      <c r="C163" s="65"/>
      <c r="D163" s="58"/>
      <c r="E163" s="64"/>
      <c r="F163" s="65"/>
      <c r="G163" s="78"/>
      <c r="H163" s="75"/>
      <c r="I163" s="127">
        <f t="shared" si="19"/>
        <v>0</v>
      </c>
      <c r="J163" s="79"/>
      <c r="K163" s="79"/>
      <c r="L163" s="80"/>
      <c r="M163" s="128" t="str">
        <f t="shared" si="14"/>
        <v/>
      </c>
      <c r="N163" s="135" t="str">
        <f t="shared" si="20"/>
        <v/>
      </c>
      <c r="O163" s="130" t="str">
        <f t="shared" si="15"/>
        <v/>
      </c>
      <c r="P163" s="72"/>
      <c r="Q163" s="130" t="str">
        <f t="shared" si="16"/>
        <v/>
      </c>
      <c r="R163" s="118" t="str">
        <f t="shared" si="17"/>
        <v xml:space="preserve"> </v>
      </c>
      <c r="S163" s="66"/>
      <c r="T163" s="204" t="str">
        <f t="shared" si="18"/>
        <v/>
      </c>
    </row>
    <row r="164" spans="1:20" ht="21" customHeight="1" x14ac:dyDescent="0.2">
      <c r="A164" s="63">
        <v>145</v>
      </c>
      <c r="B164" s="114"/>
      <c r="C164" s="65"/>
      <c r="D164" s="58"/>
      <c r="E164" s="64"/>
      <c r="F164" s="65"/>
      <c r="G164" s="78"/>
      <c r="H164" s="75"/>
      <c r="I164" s="127">
        <f t="shared" si="19"/>
        <v>0</v>
      </c>
      <c r="J164" s="79"/>
      <c r="K164" s="79"/>
      <c r="L164" s="80"/>
      <c r="M164" s="128" t="str">
        <f t="shared" si="14"/>
        <v/>
      </c>
      <c r="N164" s="135" t="str">
        <f t="shared" si="20"/>
        <v/>
      </c>
      <c r="O164" s="130" t="str">
        <f t="shared" si="15"/>
        <v/>
      </c>
      <c r="P164" s="72"/>
      <c r="Q164" s="130" t="str">
        <f t="shared" si="16"/>
        <v/>
      </c>
      <c r="R164" s="118" t="str">
        <f t="shared" si="17"/>
        <v xml:space="preserve"> </v>
      </c>
      <c r="S164" s="66"/>
      <c r="T164" s="204" t="str">
        <f t="shared" si="18"/>
        <v/>
      </c>
    </row>
    <row r="165" spans="1:20" ht="21" customHeight="1" x14ac:dyDescent="0.2">
      <c r="A165" s="63">
        <v>146</v>
      </c>
      <c r="B165" s="114"/>
      <c r="C165" s="65"/>
      <c r="D165" s="58"/>
      <c r="E165" s="64"/>
      <c r="F165" s="65"/>
      <c r="G165" s="78"/>
      <c r="H165" s="75"/>
      <c r="I165" s="127">
        <f t="shared" si="19"/>
        <v>0</v>
      </c>
      <c r="J165" s="79"/>
      <c r="K165" s="79"/>
      <c r="L165" s="80"/>
      <c r="M165" s="128" t="str">
        <f t="shared" si="14"/>
        <v/>
      </c>
      <c r="N165" s="135" t="str">
        <f t="shared" si="20"/>
        <v/>
      </c>
      <c r="O165" s="130" t="str">
        <f t="shared" si="15"/>
        <v/>
      </c>
      <c r="P165" s="72"/>
      <c r="Q165" s="130" t="str">
        <f t="shared" si="16"/>
        <v/>
      </c>
      <c r="R165" s="118" t="str">
        <f t="shared" si="17"/>
        <v xml:space="preserve"> </v>
      </c>
      <c r="S165" s="66"/>
      <c r="T165" s="204" t="str">
        <f t="shared" si="18"/>
        <v/>
      </c>
    </row>
    <row r="166" spans="1:20" ht="21" customHeight="1" x14ac:dyDescent="0.2">
      <c r="A166" s="63">
        <v>147</v>
      </c>
      <c r="B166" s="114"/>
      <c r="C166" s="65"/>
      <c r="D166" s="58"/>
      <c r="E166" s="64"/>
      <c r="F166" s="65"/>
      <c r="G166" s="78"/>
      <c r="H166" s="75"/>
      <c r="I166" s="127">
        <f t="shared" si="19"/>
        <v>0</v>
      </c>
      <c r="J166" s="79"/>
      <c r="K166" s="79"/>
      <c r="L166" s="80"/>
      <c r="M166" s="128" t="str">
        <f t="shared" si="14"/>
        <v/>
      </c>
      <c r="N166" s="135" t="str">
        <f t="shared" si="20"/>
        <v/>
      </c>
      <c r="O166" s="130" t="str">
        <f t="shared" si="15"/>
        <v/>
      </c>
      <c r="P166" s="72"/>
      <c r="Q166" s="130" t="str">
        <f t="shared" si="16"/>
        <v/>
      </c>
      <c r="R166" s="118" t="str">
        <f t="shared" si="17"/>
        <v xml:space="preserve"> </v>
      </c>
      <c r="S166" s="66"/>
      <c r="T166" s="204" t="str">
        <f t="shared" si="18"/>
        <v/>
      </c>
    </row>
    <row r="167" spans="1:20" ht="21" customHeight="1" x14ac:dyDescent="0.2">
      <c r="A167" s="63">
        <v>148</v>
      </c>
      <c r="B167" s="114"/>
      <c r="C167" s="65"/>
      <c r="D167" s="58"/>
      <c r="E167" s="64"/>
      <c r="F167" s="65"/>
      <c r="G167" s="78"/>
      <c r="H167" s="75"/>
      <c r="I167" s="127">
        <f t="shared" si="19"/>
        <v>0</v>
      </c>
      <c r="J167" s="79"/>
      <c r="K167" s="79"/>
      <c r="L167" s="80"/>
      <c r="M167" s="128" t="str">
        <f t="shared" si="14"/>
        <v/>
      </c>
      <c r="N167" s="135" t="str">
        <f t="shared" si="20"/>
        <v/>
      </c>
      <c r="O167" s="130" t="str">
        <f t="shared" si="15"/>
        <v/>
      </c>
      <c r="P167" s="72"/>
      <c r="Q167" s="130" t="str">
        <f t="shared" si="16"/>
        <v/>
      </c>
      <c r="R167" s="118" t="str">
        <f t="shared" si="17"/>
        <v xml:space="preserve"> </v>
      </c>
      <c r="S167" s="66"/>
      <c r="T167" s="204" t="str">
        <f t="shared" si="18"/>
        <v/>
      </c>
    </row>
    <row r="168" spans="1:20" ht="21" customHeight="1" x14ac:dyDescent="0.2">
      <c r="A168" s="63">
        <v>149</v>
      </c>
      <c r="B168" s="114"/>
      <c r="C168" s="65"/>
      <c r="D168" s="58"/>
      <c r="E168" s="64"/>
      <c r="F168" s="65"/>
      <c r="G168" s="78"/>
      <c r="H168" s="75"/>
      <c r="I168" s="127">
        <f t="shared" si="19"/>
        <v>0</v>
      </c>
      <c r="J168" s="79"/>
      <c r="K168" s="79"/>
      <c r="L168" s="80"/>
      <c r="M168" s="128" t="str">
        <f t="shared" si="14"/>
        <v/>
      </c>
      <c r="N168" s="135" t="str">
        <f t="shared" si="20"/>
        <v/>
      </c>
      <c r="O168" s="130" t="str">
        <f t="shared" si="15"/>
        <v/>
      </c>
      <c r="P168" s="72"/>
      <c r="Q168" s="130" t="str">
        <f t="shared" si="16"/>
        <v/>
      </c>
      <c r="R168" s="118" t="str">
        <f t="shared" si="17"/>
        <v xml:space="preserve"> </v>
      </c>
      <c r="S168" s="66"/>
      <c r="T168" s="204" t="str">
        <f t="shared" si="18"/>
        <v/>
      </c>
    </row>
    <row r="169" spans="1:20" ht="21" customHeight="1" x14ac:dyDescent="0.2">
      <c r="A169" s="63">
        <v>150</v>
      </c>
      <c r="B169" s="114"/>
      <c r="C169" s="65"/>
      <c r="D169" s="58"/>
      <c r="E169" s="64"/>
      <c r="F169" s="65"/>
      <c r="G169" s="78"/>
      <c r="H169" s="75"/>
      <c r="I169" s="127">
        <f t="shared" si="19"/>
        <v>0</v>
      </c>
      <c r="J169" s="79"/>
      <c r="K169" s="79"/>
      <c r="L169" s="80"/>
      <c r="M169" s="128" t="str">
        <f t="shared" si="14"/>
        <v/>
      </c>
      <c r="N169" s="135" t="str">
        <f t="shared" si="20"/>
        <v/>
      </c>
      <c r="O169" s="130" t="str">
        <f t="shared" si="15"/>
        <v/>
      </c>
      <c r="P169" s="72"/>
      <c r="Q169" s="130" t="str">
        <f t="shared" si="16"/>
        <v/>
      </c>
      <c r="R169" s="118" t="str">
        <f t="shared" si="17"/>
        <v xml:space="preserve"> </v>
      </c>
      <c r="S169" s="66"/>
      <c r="T169" s="204" t="str">
        <f t="shared" si="18"/>
        <v/>
      </c>
    </row>
    <row r="170" spans="1:20" ht="21" customHeight="1" x14ac:dyDescent="0.2">
      <c r="A170" s="63">
        <v>151</v>
      </c>
      <c r="B170" s="114"/>
      <c r="C170" s="65"/>
      <c r="D170" s="58"/>
      <c r="E170" s="64"/>
      <c r="F170" s="65"/>
      <c r="G170" s="78"/>
      <c r="H170" s="75"/>
      <c r="I170" s="127">
        <f t="shared" si="19"/>
        <v>0</v>
      </c>
      <c r="J170" s="79"/>
      <c r="K170" s="79"/>
      <c r="L170" s="80"/>
      <c r="M170" s="128" t="str">
        <f t="shared" si="14"/>
        <v/>
      </c>
      <c r="N170" s="135" t="str">
        <f t="shared" si="20"/>
        <v/>
      </c>
      <c r="O170" s="130" t="str">
        <f t="shared" si="15"/>
        <v/>
      </c>
      <c r="P170" s="72"/>
      <c r="Q170" s="130" t="str">
        <f t="shared" si="16"/>
        <v/>
      </c>
      <c r="R170" s="118" t="str">
        <f t="shared" si="17"/>
        <v xml:space="preserve"> </v>
      </c>
      <c r="S170" s="66"/>
      <c r="T170" s="204" t="str">
        <f t="shared" si="18"/>
        <v/>
      </c>
    </row>
    <row r="171" spans="1:20" ht="21" customHeight="1" x14ac:dyDescent="0.2">
      <c r="A171" s="63">
        <v>152</v>
      </c>
      <c r="B171" s="114"/>
      <c r="C171" s="65"/>
      <c r="D171" s="58"/>
      <c r="E171" s="64"/>
      <c r="F171" s="65"/>
      <c r="G171" s="78"/>
      <c r="H171" s="75"/>
      <c r="I171" s="127">
        <f t="shared" si="19"/>
        <v>0</v>
      </c>
      <c r="J171" s="79"/>
      <c r="K171" s="79"/>
      <c r="L171" s="80"/>
      <c r="M171" s="128" t="str">
        <f t="shared" si="14"/>
        <v/>
      </c>
      <c r="N171" s="135" t="str">
        <f t="shared" si="20"/>
        <v/>
      </c>
      <c r="O171" s="130" t="str">
        <f t="shared" si="15"/>
        <v/>
      </c>
      <c r="P171" s="72"/>
      <c r="Q171" s="130" t="str">
        <f t="shared" si="16"/>
        <v/>
      </c>
      <c r="R171" s="118" t="str">
        <f t="shared" si="17"/>
        <v xml:space="preserve"> </v>
      </c>
      <c r="S171" s="66"/>
      <c r="T171" s="204" t="str">
        <f t="shared" si="18"/>
        <v/>
      </c>
    </row>
    <row r="172" spans="1:20" ht="21" customHeight="1" x14ac:dyDescent="0.2">
      <c r="A172" s="63">
        <v>153</v>
      </c>
      <c r="B172" s="114"/>
      <c r="C172" s="65"/>
      <c r="D172" s="58"/>
      <c r="E172" s="64"/>
      <c r="F172" s="65"/>
      <c r="G172" s="78"/>
      <c r="H172" s="75"/>
      <c r="I172" s="127">
        <f t="shared" si="19"/>
        <v>0</v>
      </c>
      <c r="J172" s="79"/>
      <c r="K172" s="79"/>
      <c r="L172" s="80"/>
      <c r="M172" s="128" t="str">
        <f t="shared" si="14"/>
        <v/>
      </c>
      <c r="N172" s="135" t="str">
        <f t="shared" si="20"/>
        <v/>
      </c>
      <c r="O172" s="130" t="str">
        <f t="shared" si="15"/>
        <v/>
      </c>
      <c r="P172" s="72"/>
      <c r="Q172" s="130" t="str">
        <f t="shared" si="16"/>
        <v/>
      </c>
      <c r="R172" s="118" t="str">
        <f t="shared" si="17"/>
        <v xml:space="preserve"> </v>
      </c>
      <c r="S172" s="66"/>
      <c r="T172" s="204" t="str">
        <f t="shared" si="18"/>
        <v/>
      </c>
    </row>
    <row r="173" spans="1:20" ht="21" customHeight="1" x14ac:dyDescent="0.2">
      <c r="A173" s="63">
        <v>154</v>
      </c>
      <c r="B173" s="114"/>
      <c r="C173" s="65"/>
      <c r="D173" s="58"/>
      <c r="E173" s="64"/>
      <c r="F173" s="65"/>
      <c r="G173" s="78"/>
      <c r="H173" s="75"/>
      <c r="I173" s="127">
        <f t="shared" si="19"/>
        <v>0</v>
      </c>
      <c r="J173" s="79"/>
      <c r="K173" s="79"/>
      <c r="L173" s="80"/>
      <c r="M173" s="128" t="str">
        <f t="shared" si="14"/>
        <v/>
      </c>
      <c r="N173" s="135" t="str">
        <f t="shared" si="20"/>
        <v/>
      </c>
      <c r="O173" s="130" t="str">
        <f t="shared" si="15"/>
        <v/>
      </c>
      <c r="P173" s="72"/>
      <c r="Q173" s="130" t="str">
        <f t="shared" si="16"/>
        <v/>
      </c>
      <c r="R173" s="118" t="str">
        <f t="shared" si="17"/>
        <v xml:space="preserve"> </v>
      </c>
      <c r="S173" s="66"/>
      <c r="T173" s="204" t="str">
        <f t="shared" si="18"/>
        <v/>
      </c>
    </row>
    <row r="174" spans="1:20" ht="21" customHeight="1" x14ac:dyDescent="0.2">
      <c r="A174" s="63">
        <v>155</v>
      </c>
      <c r="B174" s="114"/>
      <c r="C174" s="65"/>
      <c r="D174" s="58"/>
      <c r="E174" s="64"/>
      <c r="F174" s="65"/>
      <c r="G174" s="78"/>
      <c r="H174" s="75"/>
      <c r="I174" s="127">
        <f t="shared" si="19"/>
        <v>0</v>
      </c>
      <c r="J174" s="79"/>
      <c r="K174" s="79"/>
      <c r="L174" s="80"/>
      <c r="M174" s="128" t="str">
        <f t="shared" si="14"/>
        <v/>
      </c>
      <c r="N174" s="135" t="str">
        <f t="shared" si="20"/>
        <v/>
      </c>
      <c r="O174" s="130" t="str">
        <f t="shared" si="15"/>
        <v/>
      </c>
      <c r="P174" s="72"/>
      <c r="Q174" s="130" t="str">
        <f t="shared" si="16"/>
        <v/>
      </c>
      <c r="R174" s="118" t="str">
        <f t="shared" si="17"/>
        <v xml:space="preserve"> </v>
      </c>
      <c r="S174" s="66"/>
      <c r="T174" s="204" t="str">
        <f t="shared" si="18"/>
        <v/>
      </c>
    </row>
    <row r="175" spans="1:20" ht="21" customHeight="1" x14ac:dyDescent="0.2">
      <c r="A175" s="63">
        <v>156</v>
      </c>
      <c r="B175" s="114"/>
      <c r="C175" s="65"/>
      <c r="D175" s="58"/>
      <c r="E175" s="64"/>
      <c r="F175" s="65"/>
      <c r="G175" s="78"/>
      <c r="H175" s="75"/>
      <c r="I175" s="127">
        <f t="shared" si="19"/>
        <v>0</v>
      </c>
      <c r="J175" s="79"/>
      <c r="K175" s="79"/>
      <c r="L175" s="80"/>
      <c r="M175" s="128" t="str">
        <f t="shared" si="14"/>
        <v/>
      </c>
      <c r="N175" s="135" t="str">
        <f t="shared" si="20"/>
        <v/>
      </c>
      <c r="O175" s="130" t="str">
        <f t="shared" si="15"/>
        <v/>
      </c>
      <c r="P175" s="72"/>
      <c r="Q175" s="130" t="str">
        <f t="shared" si="16"/>
        <v/>
      </c>
      <c r="R175" s="118" t="str">
        <f t="shared" si="17"/>
        <v xml:space="preserve"> </v>
      </c>
      <c r="S175" s="66"/>
      <c r="T175" s="204" t="str">
        <f t="shared" si="18"/>
        <v/>
      </c>
    </row>
    <row r="176" spans="1:20" ht="21" customHeight="1" x14ac:dyDescent="0.2">
      <c r="A176" s="63">
        <v>157</v>
      </c>
      <c r="B176" s="114"/>
      <c r="C176" s="65"/>
      <c r="D176" s="58"/>
      <c r="E176" s="64"/>
      <c r="F176" s="65"/>
      <c r="G176" s="78"/>
      <c r="H176" s="75"/>
      <c r="I176" s="127">
        <f t="shared" si="19"/>
        <v>0</v>
      </c>
      <c r="J176" s="79"/>
      <c r="K176" s="79"/>
      <c r="L176" s="80"/>
      <c r="M176" s="128" t="str">
        <f t="shared" si="14"/>
        <v/>
      </c>
      <c r="N176" s="135" t="str">
        <f t="shared" si="20"/>
        <v/>
      </c>
      <c r="O176" s="130" t="str">
        <f t="shared" si="15"/>
        <v/>
      </c>
      <c r="P176" s="72"/>
      <c r="Q176" s="130" t="str">
        <f t="shared" si="16"/>
        <v/>
      </c>
      <c r="R176" s="118" t="str">
        <f t="shared" si="17"/>
        <v xml:space="preserve"> </v>
      </c>
      <c r="S176" s="66"/>
      <c r="T176" s="204" t="str">
        <f t="shared" si="18"/>
        <v/>
      </c>
    </row>
    <row r="177" spans="1:20" ht="21" customHeight="1" x14ac:dyDescent="0.2">
      <c r="A177" s="63">
        <v>158</v>
      </c>
      <c r="B177" s="114"/>
      <c r="C177" s="65"/>
      <c r="D177" s="58"/>
      <c r="E177" s="64"/>
      <c r="F177" s="65"/>
      <c r="G177" s="78"/>
      <c r="H177" s="75"/>
      <c r="I177" s="127">
        <f t="shared" si="19"/>
        <v>0</v>
      </c>
      <c r="J177" s="79"/>
      <c r="K177" s="79"/>
      <c r="L177" s="80"/>
      <c r="M177" s="128" t="str">
        <f t="shared" si="14"/>
        <v/>
      </c>
      <c r="N177" s="135" t="str">
        <f t="shared" si="20"/>
        <v/>
      </c>
      <c r="O177" s="130" t="str">
        <f t="shared" si="15"/>
        <v/>
      </c>
      <c r="P177" s="72"/>
      <c r="Q177" s="130" t="str">
        <f t="shared" si="16"/>
        <v/>
      </c>
      <c r="R177" s="118" t="str">
        <f t="shared" si="17"/>
        <v xml:space="preserve"> </v>
      </c>
      <c r="S177" s="66"/>
      <c r="T177" s="204" t="str">
        <f t="shared" si="18"/>
        <v/>
      </c>
    </row>
    <row r="178" spans="1:20" ht="21" customHeight="1" x14ac:dyDescent="0.2">
      <c r="A178" s="63">
        <v>159</v>
      </c>
      <c r="B178" s="114"/>
      <c r="C178" s="65"/>
      <c r="D178" s="58"/>
      <c r="E178" s="64"/>
      <c r="F178" s="65"/>
      <c r="G178" s="78"/>
      <c r="H178" s="75"/>
      <c r="I178" s="127">
        <f t="shared" si="19"/>
        <v>0</v>
      </c>
      <c r="J178" s="79"/>
      <c r="K178" s="79"/>
      <c r="L178" s="80"/>
      <c r="M178" s="128" t="str">
        <f t="shared" si="14"/>
        <v/>
      </c>
      <c r="N178" s="135" t="str">
        <f t="shared" si="20"/>
        <v/>
      </c>
      <c r="O178" s="130" t="str">
        <f t="shared" si="15"/>
        <v/>
      </c>
      <c r="P178" s="72"/>
      <c r="Q178" s="130" t="str">
        <f t="shared" si="16"/>
        <v/>
      </c>
      <c r="R178" s="118" t="str">
        <f t="shared" si="17"/>
        <v xml:space="preserve"> </v>
      </c>
      <c r="S178" s="66"/>
      <c r="T178" s="204" t="str">
        <f t="shared" si="18"/>
        <v/>
      </c>
    </row>
    <row r="179" spans="1:20" ht="21" customHeight="1" x14ac:dyDescent="0.2">
      <c r="A179" s="63">
        <v>160</v>
      </c>
      <c r="B179" s="114"/>
      <c r="C179" s="65"/>
      <c r="D179" s="58"/>
      <c r="E179" s="64"/>
      <c r="F179" s="65"/>
      <c r="G179" s="78"/>
      <c r="H179" s="75"/>
      <c r="I179" s="127">
        <f t="shared" si="19"/>
        <v>0</v>
      </c>
      <c r="J179" s="79"/>
      <c r="K179" s="79"/>
      <c r="L179" s="80"/>
      <c r="M179" s="128" t="str">
        <f t="shared" si="14"/>
        <v/>
      </c>
      <c r="N179" s="135" t="str">
        <f t="shared" si="20"/>
        <v/>
      </c>
      <c r="O179" s="130" t="str">
        <f t="shared" si="15"/>
        <v/>
      </c>
      <c r="P179" s="72"/>
      <c r="Q179" s="130" t="str">
        <f t="shared" si="16"/>
        <v/>
      </c>
      <c r="R179" s="118" t="str">
        <f t="shared" si="17"/>
        <v xml:space="preserve"> </v>
      </c>
      <c r="S179" s="66"/>
      <c r="T179" s="204" t="str">
        <f t="shared" si="18"/>
        <v/>
      </c>
    </row>
    <row r="180" spans="1:20" ht="21" customHeight="1" x14ac:dyDescent="0.2">
      <c r="A180" s="63">
        <v>161</v>
      </c>
      <c r="B180" s="114"/>
      <c r="C180" s="65"/>
      <c r="D180" s="58"/>
      <c r="E180" s="64"/>
      <c r="F180" s="65"/>
      <c r="G180" s="78"/>
      <c r="H180" s="75"/>
      <c r="I180" s="127">
        <f t="shared" si="19"/>
        <v>0</v>
      </c>
      <c r="J180" s="79"/>
      <c r="K180" s="79"/>
      <c r="L180" s="80"/>
      <c r="M180" s="128" t="str">
        <f t="shared" si="14"/>
        <v/>
      </c>
      <c r="N180" s="135" t="str">
        <f t="shared" si="20"/>
        <v/>
      </c>
      <c r="O180" s="130" t="str">
        <f t="shared" si="15"/>
        <v/>
      </c>
      <c r="P180" s="72"/>
      <c r="Q180" s="130" t="str">
        <f t="shared" si="16"/>
        <v/>
      </c>
      <c r="R180" s="118" t="str">
        <f t="shared" si="17"/>
        <v xml:space="preserve"> </v>
      </c>
      <c r="S180" s="66"/>
      <c r="T180" s="204" t="str">
        <f t="shared" si="18"/>
        <v/>
      </c>
    </row>
    <row r="181" spans="1:20" ht="21" customHeight="1" x14ac:dyDescent="0.2">
      <c r="A181" s="63">
        <v>162</v>
      </c>
      <c r="B181" s="114"/>
      <c r="C181" s="65"/>
      <c r="D181" s="58"/>
      <c r="E181" s="64"/>
      <c r="F181" s="65"/>
      <c r="G181" s="78"/>
      <c r="H181" s="75"/>
      <c r="I181" s="127">
        <f t="shared" si="19"/>
        <v>0</v>
      </c>
      <c r="J181" s="79"/>
      <c r="K181" s="79"/>
      <c r="L181" s="80"/>
      <c r="M181" s="128" t="str">
        <f t="shared" si="14"/>
        <v/>
      </c>
      <c r="N181" s="135" t="str">
        <f t="shared" si="20"/>
        <v/>
      </c>
      <c r="O181" s="130" t="str">
        <f t="shared" si="15"/>
        <v/>
      </c>
      <c r="P181" s="72"/>
      <c r="Q181" s="130" t="str">
        <f t="shared" si="16"/>
        <v/>
      </c>
      <c r="R181" s="118" t="str">
        <f t="shared" si="17"/>
        <v xml:space="preserve"> </v>
      </c>
      <c r="S181" s="66"/>
      <c r="T181" s="204" t="str">
        <f t="shared" si="18"/>
        <v/>
      </c>
    </row>
    <row r="182" spans="1:20" ht="21" customHeight="1" x14ac:dyDescent="0.2">
      <c r="A182" s="63">
        <v>163</v>
      </c>
      <c r="B182" s="114"/>
      <c r="C182" s="65"/>
      <c r="D182" s="58"/>
      <c r="E182" s="64"/>
      <c r="F182" s="65"/>
      <c r="G182" s="78"/>
      <c r="H182" s="75"/>
      <c r="I182" s="127">
        <f t="shared" si="19"/>
        <v>0</v>
      </c>
      <c r="J182" s="79"/>
      <c r="K182" s="79"/>
      <c r="L182" s="80"/>
      <c r="M182" s="128" t="str">
        <f t="shared" si="14"/>
        <v/>
      </c>
      <c r="N182" s="135" t="str">
        <f t="shared" si="20"/>
        <v/>
      </c>
      <c r="O182" s="130" t="str">
        <f t="shared" si="15"/>
        <v/>
      </c>
      <c r="P182" s="72"/>
      <c r="Q182" s="130" t="str">
        <f t="shared" si="16"/>
        <v/>
      </c>
      <c r="R182" s="118" t="str">
        <f t="shared" si="17"/>
        <v xml:space="preserve"> </v>
      </c>
      <c r="S182" s="66"/>
      <c r="T182" s="204" t="str">
        <f t="shared" si="18"/>
        <v/>
      </c>
    </row>
    <row r="183" spans="1:20" ht="21" customHeight="1" x14ac:dyDescent="0.2">
      <c r="A183" s="63">
        <v>164</v>
      </c>
      <c r="B183" s="114"/>
      <c r="C183" s="65"/>
      <c r="D183" s="58"/>
      <c r="E183" s="64"/>
      <c r="F183" s="65"/>
      <c r="G183" s="78"/>
      <c r="H183" s="75"/>
      <c r="I183" s="127">
        <f t="shared" si="19"/>
        <v>0</v>
      </c>
      <c r="J183" s="79"/>
      <c r="K183" s="79"/>
      <c r="L183" s="80"/>
      <c r="M183" s="128" t="str">
        <f t="shared" si="14"/>
        <v/>
      </c>
      <c r="N183" s="135" t="str">
        <f t="shared" si="20"/>
        <v/>
      </c>
      <c r="O183" s="130" t="str">
        <f t="shared" si="15"/>
        <v/>
      </c>
      <c r="P183" s="72"/>
      <c r="Q183" s="130" t="str">
        <f t="shared" si="16"/>
        <v/>
      </c>
      <c r="R183" s="118" t="str">
        <f t="shared" si="17"/>
        <v xml:space="preserve"> </v>
      </c>
      <c r="S183" s="66"/>
      <c r="T183" s="204" t="str">
        <f t="shared" si="18"/>
        <v/>
      </c>
    </row>
    <row r="184" spans="1:20" ht="21" customHeight="1" x14ac:dyDescent="0.2">
      <c r="A184" s="63">
        <v>165</v>
      </c>
      <c r="B184" s="114"/>
      <c r="C184" s="65"/>
      <c r="D184" s="58"/>
      <c r="E184" s="64"/>
      <c r="F184" s="65"/>
      <c r="G184" s="78"/>
      <c r="H184" s="75"/>
      <c r="I184" s="127">
        <f t="shared" si="19"/>
        <v>0</v>
      </c>
      <c r="J184" s="79"/>
      <c r="K184" s="79"/>
      <c r="L184" s="80"/>
      <c r="M184" s="128" t="str">
        <f t="shared" ref="M184:M220" si="21">IF(B184="","",ROUND(I184+J184*0.25+K184*0.35+L184*0.25,0))</f>
        <v/>
      </c>
      <c r="N184" s="135" t="str">
        <f t="shared" si="20"/>
        <v/>
      </c>
      <c r="O184" s="130" t="str">
        <f t="shared" ref="O184:O220" si="22">IF(B184="","",M184*N184)</f>
        <v/>
      </c>
      <c r="P184" s="72"/>
      <c r="Q184" s="130" t="str">
        <f t="shared" ref="Q184:Q220" si="23">IF(B184="","",P184*H184/G184)</f>
        <v/>
      </c>
      <c r="R184" s="118" t="str">
        <f t="shared" si="17"/>
        <v xml:space="preserve"> </v>
      </c>
      <c r="S184" s="66"/>
      <c r="T184" s="204" t="str">
        <f t="shared" si="18"/>
        <v/>
      </c>
    </row>
    <row r="185" spans="1:20" ht="21" customHeight="1" x14ac:dyDescent="0.2">
      <c r="A185" s="63">
        <v>166</v>
      </c>
      <c r="B185" s="114"/>
      <c r="C185" s="65"/>
      <c r="D185" s="58"/>
      <c r="E185" s="64"/>
      <c r="F185" s="65"/>
      <c r="G185" s="78"/>
      <c r="H185" s="75"/>
      <c r="I185" s="127">
        <f t="shared" si="19"/>
        <v>0</v>
      </c>
      <c r="J185" s="79"/>
      <c r="K185" s="79"/>
      <c r="L185" s="80"/>
      <c r="M185" s="128" t="str">
        <f t="shared" si="21"/>
        <v/>
      </c>
      <c r="N185" s="135" t="str">
        <f t="shared" si="20"/>
        <v/>
      </c>
      <c r="O185" s="130" t="str">
        <f t="shared" si="22"/>
        <v/>
      </c>
      <c r="P185" s="72"/>
      <c r="Q185" s="130" t="str">
        <f t="shared" si="23"/>
        <v/>
      </c>
      <c r="R185" s="118" t="str">
        <f t="shared" si="17"/>
        <v xml:space="preserve"> </v>
      </c>
      <c r="S185" s="66"/>
      <c r="T185" s="204" t="str">
        <f t="shared" si="18"/>
        <v/>
      </c>
    </row>
    <row r="186" spans="1:20" ht="21" customHeight="1" x14ac:dyDescent="0.2">
      <c r="A186" s="63">
        <v>167</v>
      </c>
      <c r="B186" s="114"/>
      <c r="C186" s="65"/>
      <c r="D186" s="58"/>
      <c r="E186" s="64"/>
      <c r="F186" s="65"/>
      <c r="G186" s="78"/>
      <c r="H186" s="75"/>
      <c r="I186" s="127">
        <f t="shared" si="19"/>
        <v>0</v>
      </c>
      <c r="J186" s="79"/>
      <c r="K186" s="79"/>
      <c r="L186" s="80"/>
      <c r="M186" s="128" t="str">
        <f t="shared" si="21"/>
        <v/>
      </c>
      <c r="N186" s="135" t="str">
        <f t="shared" si="20"/>
        <v/>
      </c>
      <c r="O186" s="130" t="str">
        <f t="shared" si="22"/>
        <v/>
      </c>
      <c r="P186" s="72"/>
      <c r="Q186" s="130" t="str">
        <f t="shared" si="23"/>
        <v/>
      </c>
      <c r="R186" s="118" t="str">
        <f t="shared" si="17"/>
        <v xml:space="preserve"> </v>
      </c>
      <c r="S186" s="66"/>
      <c r="T186" s="204" t="str">
        <f t="shared" si="18"/>
        <v/>
      </c>
    </row>
    <row r="187" spans="1:20" ht="21" customHeight="1" x14ac:dyDescent="0.2">
      <c r="A187" s="63">
        <v>168</v>
      </c>
      <c r="B187" s="114"/>
      <c r="C187" s="65"/>
      <c r="D187" s="58"/>
      <c r="E187" s="64"/>
      <c r="F187" s="65"/>
      <c r="G187" s="78"/>
      <c r="H187" s="75"/>
      <c r="I187" s="127">
        <f t="shared" si="19"/>
        <v>0</v>
      </c>
      <c r="J187" s="79"/>
      <c r="K187" s="79"/>
      <c r="L187" s="80"/>
      <c r="M187" s="128" t="str">
        <f t="shared" si="21"/>
        <v/>
      </c>
      <c r="N187" s="135" t="str">
        <f t="shared" si="20"/>
        <v/>
      </c>
      <c r="O187" s="130" t="str">
        <f t="shared" si="22"/>
        <v/>
      </c>
      <c r="P187" s="72"/>
      <c r="Q187" s="130" t="str">
        <f t="shared" si="23"/>
        <v/>
      </c>
      <c r="R187" s="118" t="str">
        <f t="shared" si="17"/>
        <v xml:space="preserve"> </v>
      </c>
      <c r="S187" s="66"/>
      <c r="T187" s="204" t="str">
        <f t="shared" si="18"/>
        <v/>
      </c>
    </row>
    <row r="188" spans="1:20" ht="21" customHeight="1" x14ac:dyDescent="0.2">
      <c r="A188" s="63">
        <v>169</v>
      </c>
      <c r="B188" s="114"/>
      <c r="C188" s="65"/>
      <c r="D188" s="58"/>
      <c r="E188" s="64"/>
      <c r="F188" s="65"/>
      <c r="G188" s="78"/>
      <c r="H188" s="75"/>
      <c r="I188" s="127">
        <f t="shared" si="19"/>
        <v>0</v>
      </c>
      <c r="J188" s="79"/>
      <c r="K188" s="79"/>
      <c r="L188" s="80"/>
      <c r="M188" s="128" t="str">
        <f t="shared" si="21"/>
        <v/>
      </c>
      <c r="N188" s="135" t="str">
        <f t="shared" si="20"/>
        <v/>
      </c>
      <c r="O188" s="130" t="str">
        <f t="shared" si="22"/>
        <v/>
      </c>
      <c r="P188" s="72"/>
      <c r="Q188" s="130" t="str">
        <f t="shared" si="23"/>
        <v/>
      </c>
      <c r="R188" s="118" t="str">
        <f t="shared" si="17"/>
        <v xml:space="preserve"> </v>
      </c>
      <c r="S188" s="66"/>
      <c r="T188" s="204" t="str">
        <f t="shared" si="18"/>
        <v/>
      </c>
    </row>
    <row r="189" spans="1:20" ht="21" customHeight="1" x14ac:dyDescent="0.2">
      <c r="A189" s="63">
        <v>170</v>
      </c>
      <c r="B189" s="114"/>
      <c r="C189" s="65"/>
      <c r="D189" s="58"/>
      <c r="E189" s="64"/>
      <c r="F189" s="65"/>
      <c r="G189" s="78"/>
      <c r="H189" s="75"/>
      <c r="I189" s="127">
        <f t="shared" si="19"/>
        <v>0</v>
      </c>
      <c r="J189" s="79"/>
      <c r="K189" s="79"/>
      <c r="L189" s="80"/>
      <c r="M189" s="128" t="str">
        <f t="shared" si="21"/>
        <v/>
      </c>
      <c r="N189" s="135" t="str">
        <f t="shared" si="20"/>
        <v/>
      </c>
      <c r="O189" s="130" t="str">
        <f t="shared" si="22"/>
        <v/>
      </c>
      <c r="P189" s="72"/>
      <c r="Q189" s="130" t="str">
        <f t="shared" si="23"/>
        <v/>
      </c>
      <c r="R189" s="118" t="str">
        <f t="shared" si="17"/>
        <v xml:space="preserve"> </v>
      </c>
      <c r="S189" s="66"/>
      <c r="T189" s="204" t="str">
        <f t="shared" si="18"/>
        <v/>
      </c>
    </row>
    <row r="190" spans="1:20" ht="21" customHeight="1" x14ac:dyDescent="0.2">
      <c r="A190" s="63">
        <v>171</v>
      </c>
      <c r="B190" s="114"/>
      <c r="C190" s="65"/>
      <c r="D190" s="58"/>
      <c r="E190" s="64"/>
      <c r="F190" s="65"/>
      <c r="G190" s="78"/>
      <c r="H190" s="75"/>
      <c r="I190" s="127">
        <f t="shared" si="19"/>
        <v>0</v>
      </c>
      <c r="J190" s="79"/>
      <c r="K190" s="79"/>
      <c r="L190" s="80"/>
      <c r="M190" s="128" t="str">
        <f t="shared" si="21"/>
        <v/>
      </c>
      <c r="N190" s="135" t="str">
        <f t="shared" si="20"/>
        <v/>
      </c>
      <c r="O190" s="130" t="str">
        <f t="shared" si="22"/>
        <v/>
      </c>
      <c r="P190" s="72"/>
      <c r="Q190" s="130" t="str">
        <f t="shared" si="23"/>
        <v/>
      </c>
      <c r="R190" s="118" t="str">
        <f t="shared" si="17"/>
        <v xml:space="preserve"> </v>
      </c>
      <c r="S190" s="66"/>
      <c r="T190" s="204" t="str">
        <f t="shared" si="18"/>
        <v/>
      </c>
    </row>
    <row r="191" spans="1:20" ht="21" customHeight="1" x14ac:dyDescent="0.2">
      <c r="A191" s="63">
        <v>172</v>
      </c>
      <c r="B191" s="114"/>
      <c r="C191" s="65"/>
      <c r="D191" s="58"/>
      <c r="E191" s="64"/>
      <c r="F191" s="65"/>
      <c r="G191" s="78"/>
      <c r="H191" s="75"/>
      <c r="I191" s="127">
        <f t="shared" si="19"/>
        <v>0</v>
      </c>
      <c r="J191" s="79"/>
      <c r="K191" s="79"/>
      <c r="L191" s="80"/>
      <c r="M191" s="128" t="str">
        <f t="shared" si="21"/>
        <v/>
      </c>
      <c r="N191" s="135" t="str">
        <f t="shared" si="20"/>
        <v/>
      </c>
      <c r="O191" s="130" t="str">
        <f t="shared" si="22"/>
        <v/>
      </c>
      <c r="P191" s="72"/>
      <c r="Q191" s="130" t="str">
        <f t="shared" si="23"/>
        <v/>
      </c>
      <c r="R191" s="118" t="str">
        <f t="shared" si="17"/>
        <v xml:space="preserve"> </v>
      </c>
      <c r="S191" s="66"/>
      <c r="T191" s="204" t="str">
        <f t="shared" si="18"/>
        <v/>
      </c>
    </row>
    <row r="192" spans="1:20" ht="21" customHeight="1" x14ac:dyDescent="0.2">
      <c r="A192" s="63">
        <v>173</v>
      </c>
      <c r="B192" s="114"/>
      <c r="C192" s="65"/>
      <c r="D192" s="58"/>
      <c r="E192" s="64"/>
      <c r="F192" s="65"/>
      <c r="G192" s="78"/>
      <c r="H192" s="75"/>
      <c r="I192" s="127">
        <f t="shared" si="19"/>
        <v>0</v>
      </c>
      <c r="J192" s="79"/>
      <c r="K192" s="79"/>
      <c r="L192" s="80"/>
      <c r="M192" s="128" t="str">
        <f t="shared" si="21"/>
        <v/>
      </c>
      <c r="N192" s="135" t="str">
        <f t="shared" si="20"/>
        <v/>
      </c>
      <c r="O192" s="130" t="str">
        <f t="shared" si="22"/>
        <v/>
      </c>
      <c r="P192" s="72"/>
      <c r="Q192" s="130" t="str">
        <f t="shared" si="23"/>
        <v/>
      </c>
      <c r="R192" s="118" t="str">
        <f t="shared" si="17"/>
        <v xml:space="preserve"> </v>
      </c>
      <c r="S192" s="66"/>
      <c r="T192" s="204" t="str">
        <f t="shared" si="18"/>
        <v/>
      </c>
    </row>
    <row r="193" spans="1:20" ht="21" customHeight="1" x14ac:dyDescent="0.2">
      <c r="A193" s="63">
        <v>174</v>
      </c>
      <c r="B193" s="114"/>
      <c r="C193" s="65"/>
      <c r="D193" s="58"/>
      <c r="E193" s="64"/>
      <c r="F193" s="65"/>
      <c r="G193" s="78"/>
      <c r="H193" s="75"/>
      <c r="I193" s="127">
        <f t="shared" si="19"/>
        <v>0</v>
      </c>
      <c r="J193" s="79"/>
      <c r="K193" s="79"/>
      <c r="L193" s="80"/>
      <c r="M193" s="128" t="str">
        <f t="shared" si="21"/>
        <v/>
      </c>
      <c r="N193" s="135" t="str">
        <f t="shared" si="20"/>
        <v/>
      </c>
      <c r="O193" s="130" t="str">
        <f t="shared" si="22"/>
        <v/>
      </c>
      <c r="P193" s="72"/>
      <c r="Q193" s="130" t="str">
        <f t="shared" si="23"/>
        <v/>
      </c>
      <c r="R193" s="118" t="str">
        <f t="shared" si="17"/>
        <v xml:space="preserve"> </v>
      </c>
      <c r="S193" s="66"/>
      <c r="T193" s="204" t="str">
        <f t="shared" si="18"/>
        <v/>
      </c>
    </row>
    <row r="194" spans="1:20" ht="21" customHeight="1" x14ac:dyDescent="0.2">
      <c r="A194" s="63">
        <v>175</v>
      </c>
      <c r="B194" s="114"/>
      <c r="C194" s="65"/>
      <c r="D194" s="58"/>
      <c r="E194" s="64"/>
      <c r="F194" s="65"/>
      <c r="G194" s="78"/>
      <c r="H194" s="75"/>
      <c r="I194" s="127">
        <f t="shared" si="19"/>
        <v>0</v>
      </c>
      <c r="J194" s="79"/>
      <c r="K194" s="79"/>
      <c r="L194" s="80"/>
      <c r="M194" s="128" t="str">
        <f t="shared" si="21"/>
        <v/>
      </c>
      <c r="N194" s="135" t="str">
        <f t="shared" si="20"/>
        <v/>
      </c>
      <c r="O194" s="130" t="str">
        <f t="shared" si="22"/>
        <v/>
      </c>
      <c r="P194" s="72"/>
      <c r="Q194" s="130" t="str">
        <f t="shared" si="23"/>
        <v/>
      </c>
      <c r="R194" s="118" t="str">
        <f t="shared" si="17"/>
        <v xml:space="preserve"> </v>
      </c>
      <c r="S194" s="66"/>
      <c r="T194" s="204" t="str">
        <f t="shared" si="18"/>
        <v/>
      </c>
    </row>
    <row r="195" spans="1:20" ht="21" customHeight="1" x14ac:dyDescent="0.2">
      <c r="A195" s="63">
        <v>176</v>
      </c>
      <c r="B195" s="114"/>
      <c r="C195" s="65"/>
      <c r="D195" s="58"/>
      <c r="E195" s="64"/>
      <c r="F195" s="65"/>
      <c r="G195" s="78"/>
      <c r="H195" s="75"/>
      <c r="I195" s="127">
        <f t="shared" si="19"/>
        <v>0</v>
      </c>
      <c r="J195" s="79"/>
      <c r="K195" s="79"/>
      <c r="L195" s="80"/>
      <c r="M195" s="128" t="str">
        <f t="shared" si="21"/>
        <v/>
      </c>
      <c r="N195" s="135" t="str">
        <f t="shared" si="20"/>
        <v/>
      </c>
      <c r="O195" s="130" t="str">
        <f t="shared" si="22"/>
        <v/>
      </c>
      <c r="P195" s="72"/>
      <c r="Q195" s="130" t="str">
        <f t="shared" si="23"/>
        <v/>
      </c>
      <c r="R195" s="118" t="str">
        <f t="shared" si="17"/>
        <v xml:space="preserve"> </v>
      </c>
      <c r="S195" s="66"/>
      <c r="T195" s="204" t="str">
        <f t="shared" si="18"/>
        <v/>
      </c>
    </row>
    <row r="196" spans="1:20" ht="21" customHeight="1" x14ac:dyDescent="0.2">
      <c r="A196" s="63">
        <v>177</v>
      </c>
      <c r="B196" s="114"/>
      <c r="C196" s="65"/>
      <c r="D196" s="58"/>
      <c r="E196" s="64"/>
      <c r="F196" s="65"/>
      <c r="G196" s="78"/>
      <c r="H196" s="75"/>
      <c r="I196" s="127">
        <f t="shared" si="19"/>
        <v>0</v>
      </c>
      <c r="J196" s="79"/>
      <c r="K196" s="79"/>
      <c r="L196" s="80"/>
      <c r="M196" s="128" t="str">
        <f t="shared" si="21"/>
        <v/>
      </c>
      <c r="N196" s="135" t="str">
        <f t="shared" si="20"/>
        <v/>
      </c>
      <c r="O196" s="130" t="str">
        <f t="shared" si="22"/>
        <v/>
      </c>
      <c r="P196" s="72"/>
      <c r="Q196" s="130" t="str">
        <f t="shared" si="23"/>
        <v/>
      </c>
      <c r="R196" s="118" t="str">
        <f t="shared" si="17"/>
        <v xml:space="preserve"> </v>
      </c>
      <c r="S196" s="66"/>
      <c r="T196" s="204" t="str">
        <f t="shared" si="18"/>
        <v/>
      </c>
    </row>
    <row r="197" spans="1:20" ht="21" customHeight="1" x14ac:dyDescent="0.2">
      <c r="A197" s="63">
        <v>178</v>
      </c>
      <c r="B197" s="114"/>
      <c r="C197" s="65"/>
      <c r="D197" s="58"/>
      <c r="E197" s="64"/>
      <c r="F197" s="65"/>
      <c r="G197" s="78"/>
      <c r="H197" s="75"/>
      <c r="I197" s="127">
        <f t="shared" si="19"/>
        <v>0</v>
      </c>
      <c r="J197" s="79"/>
      <c r="K197" s="79"/>
      <c r="L197" s="80"/>
      <c r="M197" s="128" t="str">
        <f t="shared" si="21"/>
        <v/>
      </c>
      <c r="N197" s="135" t="str">
        <f t="shared" si="20"/>
        <v/>
      </c>
      <c r="O197" s="130" t="str">
        <f t="shared" si="22"/>
        <v/>
      </c>
      <c r="P197" s="72"/>
      <c r="Q197" s="130" t="str">
        <f t="shared" si="23"/>
        <v/>
      </c>
      <c r="R197" s="118" t="str">
        <f t="shared" si="17"/>
        <v xml:space="preserve"> </v>
      </c>
      <c r="S197" s="66"/>
      <c r="T197" s="204" t="str">
        <f t="shared" si="18"/>
        <v/>
      </c>
    </row>
    <row r="198" spans="1:20" ht="21" customHeight="1" x14ac:dyDescent="0.2">
      <c r="A198" s="63">
        <v>179</v>
      </c>
      <c r="B198" s="114"/>
      <c r="C198" s="65"/>
      <c r="D198" s="58"/>
      <c r="E198" s="64"/>
      <c r="F198" s="65"/>
      <c r="G198" s="78"/>
      <c r="H198" s="75"/>
      <c r="I198" s="127">
        <f t="shared" si="19"/>
        <v>0</v>
      </c>
      <c r="J198" s="79"/>
      <c r="K198" s="79"/>
      <c r="L198" s="80"/>
      <c r="M198" s="128" t="str">
        <f t="shared" si="21"/>
        <v/>
      </c>
      <c r="N198" s="135" t="str">
        <f t="shared" si="20"/>
        <v/>
      </c>
      <c r="O198" s="130" t="str">
        <f t="shared" si="22"/>
        <v/>
      </c>
      <c r="P198" s="72"/>
      <c r="Q198" s="130" t="str">
        <f t="shared" si="23"/>
        <v/>
      </c>
      <c r="R198" s="118" t="str">
        <f t="shared" si="17"/>
        <v xml:space="preserve"> </v>
      </c>
      <c r="S198" s="66"/>
      <c r="T198" s="204" t="str">
        <f t="shared" si="18"/>
        <v/>
      </c>
    </row>
    <row r="199" spans="1:20" ht="21" customHeight="1" x14ac:dyDescent="0.2">
      <c r="A199" s="63">
        <v>180</v>
      </c>
      <c r="B199" s="114"/>
      <c r="C199" s="65"/>
      <c r="D199" s="58"/>
      <c r="E199" s="64"/>
      <c r="F199" s="65"/>
      <c r="G199" s="78"/>
      <c r="H199" s="75"/>
      <c r="I199" s="127">
        <f t="shared" si="19"/>
        <v>0</v>
      </c>
      <c r="J199" s="79"/>
      <c r="K199" s="79"/>
      <c r="L199" s="80"/>
      <c r="M199" s="128" t="str">
        <f t="shared" si="21"/>
        <v/>
      </c>
      <c r="N199" s="135" t="str">
        <f t="shared" si="20"/>
        <v/>
      </c>
      <c r="O199" s="130" t="str">
        <f t="shared" si="22"/>
        <v/>
      </c>
      <c r="P199" s="72"/>
      <c r="Q199" s="130" t="str">
        <f t="shared" si="23"/>
        <v/>
      </c>
      <c r="R199" s="118" t="str">
        <f t="shared" si="17"/>
        <v xml:space="preserve"> </v>
      </c>
      <c r="S199" s="66"/>
      <c r="T199" s="204" t="str">
        <f t="shared" si="18"/>
        <v/>
      </c>
    </row>
    <row r="200" spans="1:20" ht="21" customHeight="1" x14ac:dyDescent="0.2">
      <c r="A200" s="63">
        <v>181</v>
      </c>
      <c r="B200" s="114"/>
      <c r="C200" s="65"/>
      <c r="D200" s="58"/>
      <c r="E200" s="64"/>
      <c r="F200" s="65"/>
      <c r="G200" s="78"/>
      <c r="H200" s="75"/>
      <c r="I200" s="127">
        <f t="shared" si="19"/>
        <v>0</v>
      </c>
      <c r="J200" s="79"/>
      <c r="K200" s="79"/>
      <c r="L200" s="80"/>
      <c r="M200" s="128" t="str">
        <f t="shared" si="21"/>
        <v/>
      </c>
      <c r="N200" s="135" t="str">
        <f t="shared" si="20"/>
        <v/>
      </c>
      <c r="O200" s="130" t="str">
        <f t="shared" si="22"/>
        <v/>
      </c>
      <c r="P200" s="72"/>
      <c r="Q200" s="130" t="str">
        <f t="shared" si="23"/>
        <v/>
      </c>
      <c r="R200" s="118" t="str">
        <f t="shared" si="17"/>
        <v xml:space="preserve"> </v>
      </c>
      <c r="S200" s="66"/>
      <c r="T200" s="204" t="str">
        <f t="shared" si="18"/>
        <v/>
      </c>
    </row>
    <row r="201" spans="1:20" ht="21" customHeight="1" x14ac:dyDescent="0.2">
      <c r="A201" s="63">
        <v>182</v>
      </c>
      <c r="B201" s="114"/>
      <c r="C201" s="65"/>
      <c r="D201" s="58"/>
      <c r="E201" s="64"/>
      <c r="F201" s="65"/>
      <c r="G201" s="78"/>
      <c r="H201" s="75"/>
      <c r="I201" s="127">
        <f t="shared" si="19"/>
        <v>0</v>
      </c>
      <c r="J201" s="79"/>
      <c r="K201" s="79"/>
      <c r="L201" s="80"/>
      <c r="M201" s="128" t="str">
        <f t="shared" si="21"/>
        <v/>
      </c>
      <c r="N201" s="135" t="str">
        <f t="shared" si="20"/>
        <v/>
      </c>
      <c r="O201" s="130" t="str">
        <f t="shared" si="22"/>
        <v/>
      </c>
      <c r="P201" s="72"/>
      <c r="Q201" s="130" t="str">
        <f t="shared" si="23"/>
        <v/>
      </c>
      <c r="R201" s="118" t="str">
        <f t="shared" si="17"/>
        <v xml:space="preserve"> </v>
      </c>
      <c r="S201" s="66"/>
      <c r="T201" s="204" t="str">
        <f t="shared" si="18"/>
        <v/>
      </c>
    </row>
    <row r="202" spans="1:20" ht="21" customHeight="1" x14ac:dyDescent="0.2">
      <c r="A202" s="63">
        <v>183</v>
      </c>
      <c r="B202" s="114"/>
      <c r="C202" s="65"/>
      <c r="D202" s="58"/>
      <c r="E202" s="64"/>
      <c r="F202" s="65"/>
      <c r="G202" s="78"/>
      <c r="H202" s="75"/>
      <c r="I202" s="127">
        <f t="shared" si="19"/>
        <v>0</v>
      </c>
      <c r="J202" s="79"/>
      <c r="K202" s="79"/>
      <c r="L202" s="80"/>
      <c r="M202" s="128" t="str">
        <f t="shared" si="21"/>
        <v/>
      </c>
      <c r="N202" s="135" t="str">
        <f t="shared" si="20"/>
        <v/>
      </c>
      <c r="O202" s="130" t="str">
        <f t="shared" si="22"/>
        <v/>
      </c>
      <c r="P202" s="72"/>
      <c r="Q202" s="130" t="str">
        <f t="shared" si="23"/>
        <v/>
      </c>
      <c r="R202" s="118" t="str">
        <f t="shared" si="17"/>
        <v xml:space="preserve"> </v>
      </c>
      <c r="S202" s="66"/>
      <c r="T202" s="204" t="str">
        <f t="shared" si="18"/>
        <v/>
      </c>
    </row>
    <row r="203" spans="1:20" ht="21" customHeight="1" x14ac:dyDescent="0.2">
      <c r="A203" s="63">
        <v>184</v>
      </c>
      <c r="B203" s="114"/>
      <c r="C203" s="65"/>
      <c r="D203" s="58"/>
      <c r="E203" s="64"/>
      <c r="F203" s="65"/>
      <c r="G203" s="78"/>
      <c r="H203" s="75"/>
      <c r="I203" s="127">
        <f t="shared" si="19"/>
        <v>0</v>
      </c>
      <c r="J203" s="79"/>
      <c r="K203" s="79"/>
      <c r="L203" s="80"/>
      <c r="M203" s="128" t="str">
        <f t="shared" si="21"/>
        <v/>
      </c>
      <c r="N203" s="135" t="str">
        <f t="shared" si="20"/>
        <v/>
      </c>
      <c r="O203" s="130" t="str">
        <f t="shared" si="22"/>
        <v/>
      </c>
      <c r="P203" s="72"/>
      <c r="Q203" s="130" t="str">
        <f t="shared" si="23"/>
        <v/>
      </c>
      <c r="R203" s="118" t="str">
        <f t="shared" si="17"/>
        <v xml:space="preserve"> </v>
      </c>
      <c r="S203" s="66"/>
      <c r="T203" s="204" t="str">
        <f t="shared" si="18"/>
        <v/>
      </c>
    </row>
    <row r="204" spans="1:20" ht="21" customHeight="1" x14ac:dyDescent="0.2">
      <c r="A204" s="63">
        <v>185</v>
      </c>
      <c r="B204" s="114"/>
      <c r="C204" s="65"/>
      <c r="D204" s="58"/>
      <c r="E204" s="64"/>
      <c r="F204" s="65"/>
      <c r="G204" s="78"/>
      <c r="H204" s="75"/>
      <c r="I204" s="127">
        <f t="shared" si="19"/>
        <v>0</v>
      </c>
      <c r="J204" s="79"/>
      <c r="K204" s="79"/>
      <c r="L204" s="80"/>
      <c r="M204" s="128" t="str">
        <f t="shared" si="21"/>
        <v/>
      </c>
      <c r="N204" s="135" t="str">
        <f t="shared" si="20"/>
        <v/>
      </c>
      <c r="O204" s="130" t="str">
        <f t="shared" si="22"/>
        <v/>
      </c>
      <c r="P204" s="72"/>
      <c r="Q204" s="130" t="str">
        <f t="shared" si="23"/>
        <v/>
      </c>
      <c r="R204" s="118" t="str">
        <f t="shared" si="17"/>
        <v xml:space="preserve"> </v>
      </c>
      <c r="S204" s="66"/>
      <c r="T204" s="204" t="str">
        <f t="shared" si="18"/>
        <v/>
      </c>
    </row>
    <row r="205" spans="1:20" ht="21" customHeight="1" x14ac:dyDescent="0.2">
      <c r="A205" s="63">
        <v>186</v>
      </c>
      <c r="B205" s="114"/>
      <c r="C205" s="65"/>
      <c r="D205" s="58"/>
      <c r="E205" s="64"/>
      <c r="F205" s="65"/>
      <c r="G205" s="78"/>
      <c r="H205" s="75"/>
      <c r="I205" s="127">
        <f t="shared" si="19"/>
        <v>0</v>
      </c>
      <c r="J205" s="79"/>
      <c r="K205" s="79"/>
      <c r="L205" s="80"/>
      <c r="M205" s="128" t="str">
        <f t="shared" si="21"/>
        <v/>
      </c>
      <c r="N205" s="135" t="str">
        <f t="shared" si="20"/>
        <v/>
      </c>
      <c r="O205" s="130" t="str">
        <f t="shared" si="22"/>
        <v/>
      </c>
      <c r="P205" s="72"/>
      <c r="Q205" s="130" t="str">
        <f t="shared" si="23"/>
        <v/>
      </c>
      <c r="R205" s="118" t="str">
        <f t="shared" si="17"/>
        <v xml:space="preserve"> </v>
      </c>
      <c r="S205" s="66"/>
      <c r="T205" s="204" t="str">
        <f t="shared" si="18"/>
        <v/>
      </c>
    </row>
    <row r="206" spans="1:20" ht="21" customHeight="1" x14ac:dyDescent="0.2">
      <c r="A206" s="63">
        <v>187</v>
      </c>
      <c r="B206" s="114"/>
      <c r="C206" s="65"/>
      <c r="D206" s="58"/>
      <c r="E206" s="64"/>
      <c r="F206" s="65"/>
      <c r="G206" s="78"/>
      <c r="H206" s="75"/>
      <c r="I206" s="127">
        <f t="shared" si="19"/>
        <v>0</v>
      </c>
      <c r="J206" s="79"/>
      <c r="K206" s="79"/>
      <c r="L206" s="80"/>
      <c r="M206" s="128" t="str">
        <f t="shared" si="21"/>
        <v/>
      </c>
      <c r="N206" s="135" t="str">
        <f t="shared" si="20"/>
        <v/>
      </c>
      <c r="O206" s="130" t="str">
        <f t="shared" si="22"/>
        <v/>
      </c>
      <c r="P206" s="72"/>
      <c r="Q206" s="130" t="str">
        <f t="shared" si="23"/>
        <v/>
      </c>
      <c r="R206" s="118" t="str">
        <f t="shared" si="17"/>
        <v xml:space="preserve"> </v>
      </c>
      <c r="S206" s="66"/>
      <c r="T206" s="204" t="str">
        <f t="shared" si="18"/>
        <v/>
      </c>
    </row>
    <row r="207" spans="1:20" ht="21" customHeight="1" x14ac:dyDescent="0.2">
      <c r="A207" s="63">
        <v>188</v>
      </c>
      <c r="B207" s="114"/>
      <c r="C207" s="65"/>
      <c r="D207" s="58"/>
      <c r="E207" s="64"/>
      <c r="F207" s="65"/>
      <c r="G207" s="78"/>
      <c r="H207" s="75"/>
      <c r="I207" s="127">
        <f t="shared" si="19"/>
        <v>0</v>
      </c>
      <c r="J207" s="79"/>
      <c r="K207" s="79"/>
      <c r="L207" s="80"/>
      <c r="M207" s="128" t="str">
        <f t="shared" si="21"/>
        <v/>
      </c>
      <c r="N207" s="135" t="str">
        <f t="shared" si="20"/>
        <v/>
      </c>
      <c r="O207" s="130" t="str">
        <f t="shared" si="22"/>
        <v/>
      </c>
      <c r="P207" s="72"/>
      <c r="Q207" s="130" t="str">
        <f t="shared" si="23"/>
        <v/>
      </c>
      <c r="R207" s="118" t="str">
        <f t="shared" si="17"/>
        <v xml:space="preserve"> </v>
      </c>
      <c r="S207" s="66"/>
      <c r="T207" s="204" t="str">
        <f t="shared" si="18"/>
        <v/>
      </c>
    </row>
    <row r="208" spans="1:20" ht="21" customHeight="1" x14ac:dyDescent="0.2">
      <c r="A208" s="63">
        <v>189</v>
      </c>
      <c r="B208" s="114"/>
      <c r="C208" s="65"/>
      <c r="D208" s="58"/>
      <c r="E208" s="64"/>
      <c r="F208" s="65"/>
      <c r="G208" s="78"/>
      <c r="H208" s="75"/>
      <c r="I208" s="127">
        <f t="shared" si="19"/>
        <v>0</v>
      </c>
      <c r="J208" s="79"/>
      <c r="K208" s="79"/>
      <c r="L208" s="80"/>
      <c r="M208" s="128" t="str">
        <f t="shared" si="21"/>
        <v/>
      </c>
      <c r="N208" s="135" t="str">
        <f t="shared" si="20"/>
        <v/>
      </c>
      <c r="O208" s="130" t="str">
        <f t="shared" si="22"/>
        <v/>
      </c>
      <c r="P208" s="72"/>
      <c r="Q208" s="130" t="str">
        <f t="shared" si="23"/>
        <v/>
      </c>
      <c r="R208" s="118" t="str">
        <f t="shared" si="17"/>
        <v xml:space="preserve"> </v>
      </c>
      <c r="S208" s="66"/>
      <c r="T208" s="204" t="str">
        <f t="shared" si="18"/>
        <v/>
      </c>
    </row>
    <row r="209" spans="1:20" ht="21" customHeight="1" x14ac:dyDescent="0.2">
      <c r="A209" s="63">
        <v>190</v>
      </c>
      <c r="B209" s="114"/>
      <c r="C209" s="65"/>
      <c r="D209" s="58"/>
      <c r="E209" s="64"/>
      <c r="F209" s="65"/>
      <c r="G209" s="78"/>
      <c r="H209" s="75"/>
      <c r="I209" s="127">
        <f t="shared" si="19"/>
        <v>0</v>
      </c>
      <c r="J209" s="79"/>
      <c r="K209" s="79"/>
      <c r="L209" s="80"/>
      <c r="M209" s="128" t="str">
        <f t="shared" si="21"/>
        <v/>
      </c>
      <c r="N209" s="135" t="str">
        <f t="shared" si="20"/>
        <v/>
      </c>
      <c r="O209" s="130" t="str">
        <f t="shared" si="22"/>
        <v/>
      </c>
      <c r="P209" s="72"/>
      <c r="Q209" s="130" t="str">
        <f t="shared" si="23"/>
        <v/>
      </c>
      <c r="R209" s="118" t="str">
        <f t="shared" si="17"/>
        <v xml:space="preserve"> </v>
      </c>
      <c r="S209" s="66"/>
      <c r="T209" s="204" t="str">
        <f t="shared" si="18"/>
        <v/>
      </c>
    </row>
    <row r="210" spans="1:20" ht="21" customHeight="1" x14ac:dyDescent="0.2">
      <c r="A210" s="63">
        <v>191</v>
      </c>
      <c r="B210" s="114"/>
      <c r="C210" s="65"/>
      <c r="D210" s="58"/>
      <c r="E210" s="64"/>
      <c r="F210" s="65"/>
      <c r="G210" s="78"/>
      <c r="H210" s="75"/>
      <c r="I210" s="127">
        <f t="shared" si="19"/>
        <v>0</v>
      </c>
      <c r="J210" s="79"/>
      <c r="K210" s="79"/>
      <c r="L210" s="80"/>
      <c r="M210" s="128" t="str">
        <f t="shared" si="21"/>
        <v/>
      </c>
      <c r="N210" s="135" t="str">
        <f t="shared" si="20"/>
        <v/>
      </c>
      <c r="O210" s="130" t="str">
        <f t="shared" si="22"/>
        <v/>
      </c>
      <c r="P210" s="72"/>
      <c r="Q210" s="130" t="str">
        <f t="shared" si="23"/>
        <v/>
      </c>
      <c r="R210" s="118" t="str">
        <f t="shared" si="17"/>
        <v xml:space="preserve"> </v>
      </c>
      <c r="S210" s="66"/>
      <c r="T210" s="204" t="str">
        <f t="shared" si="18"/>
        <v/>
      </c>
    </row>
    <row r="211" spans="1:20" ht="21" customHeight="1" x14ac:dyDescent="0.2">
      <c r="A211" s="63">
        <v>192</v>
      </c>
      <c r="B211" s="114"/>
      <c r="C211" s="65"/>
      <c r="D211" s="58"/>
      <c r="E211" s="64"/>
      <c r="F211" s="65"/>
      <c r="G211" s="78"/>
      <c r="H211" s="75"/>
      <c r="I211" s="127">
        <f t="shared" si="19"/>
        <v>0</v>
      </c>
      <c r="J211" s="79"/>
      <c r="K211" s="79"/>
      <c r="L211" s="80"/>
      <c r="M211" s="128" t="str">
        <f t="shared" si="21"/>
        <v/>
      </c>
      <c r="N211" s="135" t="str">
        <f t="shared" si="20"/>
        <v/>
      </c>
      <c r="O211" s="130" t="str">
        <f t="shared" si="22"/>
        <v/>
      </c>
      <c r="P211" s="72"/>
      <c r="Q211" s="130" t="str">
        <f t="shared" si="23"/>
        <v/>
      </c>
      <c r="R211" s="118" t="str">
        <f t="shared" si="17"/>
        <v xml:space="preserve"> </v>
      </c>
      <c r="S211" s="66"/>
      <c r="T211" s="204" t="str">
        <f t="shared" si="18"/>
        <v/>
      </c>
    </row>
    <row r="212" spans="1:20" ht="21" customHeight="1" x14ac:dyDescent="0.2">
      <c r="A212" s="63">
        <v>193</v>
      </c>
      <c r="B212" s="114"/>
      <c r="C212" s="65"/>
      <c r="D212" s="58"/>
      <c r="E212" s="64"/>
      <c r="F212" s="65"/>
      <c r="G212" s="78"/>
      <c r="H212" s="75"/>
      <c r="I212" s="127">
        <f t="shared" si="19"/>
        <v>0</v>
      </c>
      <c r="J212" s="79"/>
      <c r="K212" s="79"/>
      <c r="L212" s="80"/>
      <c r="M212" s="128" t="str">
        <f t="shared" si="21"/>
        <v/>
      </c>
      <c r="N212" s="135" t="str">
        <f t="shared" si="20"/>
        <v/>
      </c>
      <c r="O212" s="130" t="str">
        <f t="shared" si="22"/>
        <v/>
      </c>
      <c r="P212" s="72"/>
      <c r="Q212" s="130" t="str">
        <f t="shared" si="23"/>
        <v/>
      </c>
      <c r="R212" s="118" t="str">
        <f t="shared" si="17"/>
        <v xml:space="preserve"> </v>
      </c>
      <c r="S212" s="66"/>
      <c r="T212" s="204" t="str">
        <f t="shared" si="18"/>
        <v/>
      </c>
    </row>
    <row r="213" spans="1:20" ht="21" customHeight="1" x14ac:dyDescent="0.2">
      <c r="A213" s="63">
        <v>194</v>
      </c>
      <c r="B213" s="114"/>
      <c r="C213" s="65"/>
      <c r="D213" s="58"/>
      <c r="E213" s="64"/>
      <c r="F213" s="65"/>
      <c r="G213" s="78"/>
      <c r="H213" s="75"/>
      <c r="I213" s="127">
        <f t="shared" si="19"/>
        <v>0</v>
      </c>
      <c r="J213" s="79"/>
      <c r="K213" s="79"/>
      <c r="L213" s="80"/>
      <c r="M213" s="128" t="str">
        <f t="shared" si="21"/>
        <v/>
      </c>
      <c r="N213" s="135" t="str">
        <f t="shared" si="20"/>
        <v/>
      </c>
      <c r="O213" s="130" t="str">
        <f t="shared" si="22"/>
        <v/>
      </c>
      <c r="P213" s="72"/>
      <c r="Q213" s="130" t="str">
        <f t="shared" si="23"/>
        <v/>
      </c>
      <c r="R213" s="118" t="str">
        <f t="shared" ref="R213:R220" si="24">IF(O213&gt;Q213,"FALSE "," ")</f>
        <v xml:space="preserve"> </v>
      </c>
      <c r="S213" s="66"/>
      <c r="T213" s="204" t="str">
        <f t="shared" ref="T213:T220" si="25">IFERROR((Q213/M213),"")</f>
        <v/>
      </c>
    </row>
    <row r="214" spans="1:20" ht="21" customHeight="1" x14ac:dyDescent="0.2">
      <c r="A214" s="63">
        <v>195</v>
      </c>
      <c r="B214" s="114"/>
      <c r="C214" s="65"/>
      <c r="D214" s="58"/>
      <c r="E214" s="64"/>
      <c r="F214" s="65"/>
      <c r="G214" s="78"/>
      <c r="H214" s="75"/>
      <c r="I214" s="127">
        <f t="shared" ref="I214:I220" si="26">H214+J214+K214</f>
        <v>0</v>
      </c>
      <c r="J214" s="79"/>
      <c r="K214" s="79"/>
      <c r="L214" s="80"/>
      <c r="M214" s="128" t="str">
        <f t="shared" si="21"/>
        <v/>
      </c>
      <c r="N214" s="135" t="str">
        <f t="shared" ref="N214:N220" si="27">IFERROR(VLOOKUP(D214,$V$20:$W$71,2,0),"")</f>
        <v/>
      </c>
      <c r="O214" s="130" t="str">
        <f t="shared" si="22"/>
        <v/>
      </c>
      <c r="P214" s="72"/>
      <c r="Q214" s="130" t="str">
        <f t="shared" si="23"/>
        <v/>
      </c>
      <c r="R214" s="118" t="str">
        <f t="shared" si="24"/>
        <v xml:space="preserve"> </v>
      </c>
      <c r="S214" s="66"/>
      <c r="T214" s="204" t="str">
        <f t="shared" si="25"/>
        <v/>
      </c>
    </row>
    <row r="215" spans="1:20" ht="21" customHeight="1" x14ac:dyDescent="0.2">
      <c r="A215" s="63">
        <v>196</v>
      </c>
      <c r="B215" s="114"/>
      <c r="C215" s="65"/>
      <c r="D215" s="58"/>
      <c r="E215" s="64"/>
      <c r="F215" s="65"/>
      <c r="G215" s="78"/>
      <c r="H215" s="75"/>
      <c r="I215" s="127">
        <f t="shared" si="26"/>
        <v>0</v>
      </c>
      <c r="J215" s="79"/>
      <c r="K215" s="79"/>
      <c r="L215" s="80"/>
      <c r="M215" s="128" t="str">
        <f t="shared" si="21"/>
        <v/>
      </c>
      <c r="N215" s="135" t="str">
        <f t="shared" si="27"/>
        <v/>
      </c>
      <c r="O215" s="130" t="str">
        <f t="shared" si="22"/>
        <v/>
      </c>
      <c r="P215" s="72"/>
      <c r="Q215" s="130" t="str">
        <f t="shared" si="23"/>
        <v/>
      </c>
      <c r="R215" s="118" t="str">
        <f t="shared" si="24"/>
        <v xml:space="preserve"> </v>
      </c>
      <c r="S215" s="66"/>
      <c r="T215" s="204" t="str">
        <f t="shared" si="25"/>
        <v/>
      </c>
    </row>
    <row r="216" spans="1:20" ht="21" customHeight="1" x14ac:dyDescent="0.2">
      <c r="A216" s="63">
        <v>197</v>
      </c>
      <c r="B216" s="114"/>
      <c r="C216" s="65"/>
      <c r="D216" s="58"/>
      <c r="E216" s="64"/>
      <c r="F216" s="65"/>
      <c r="G216" s="78"/>
      <c r="H216" s="75"/>
      <c r="I216" s="127">
        <f t="shared" si="26"/>
        <v>0</v>
      </c>
      <c r="J216" s="79"/>
      <c r="K216" s="79"/>
      <c r="L216" s="80"/>
      <c r="M216" s="128" t="str">
        <f t="shared" si="21"/>
        <v/>
      </c>
      <c r="N216" s="135" t="str">
        <f t="shared" si="27"/>
        <v/>
      </c>
      <c r="O216" s="130" t="str">
        <f t="shared" si="22"/>
        <v/>
      </c>
      <c r="P216" s="72"/>
      <c r="Q216" s="130" t="str">
        <f t="shared" si="23"/>
        <v/>
      </c>
      <c r="R216" s="118" t="str">
        <f t="shared" si="24"/>
        <v xml:space="preserve"> </v>
      </c>
      <c r="S216" s="66"/>
      <c r="T216" s="204" t="str">
        <f t="shared" si="25"/>
        <v/>
      </c>
    </row>
    <row r="217" spans="1:20" ht="21" customHeight="1" x14ac:dyDescent="0.2">
      <c r="A217" s="63">
        <v>198</v>
      </c>
      <c r="B217" s="114"/>
      <c r="C217" s="65"/>
      <c r="D217" s="58"/>
      <c r="E217" s="64"/>
      <c r="F217" s="65"/>
      <c r="G217" s="78"/>
      <c r="H217" s="75"/>
      <c r="I217" s="127">
        <f t="shared" si="26"/>
        <v>0</v>
      </c>
      <c r="J217" s="79"/>
      <c r="K217" s="79"/>
      <c r="L217" s="80"/>
      <c r="M217" s="128" t="str">
        <f t="shared" si="21"/>
        <v/>
      </c>
      <c r="N217" s="135" t="str">
        <f t="shared" si="27"/>
        <v/>
      </c>
      <c r="O217" s="130" t="str">
        <f t="shared" si="22"/>
        <v/>
      </c>
      <c r="P217" s="72"/>
      <c r="Q217" s="130" t="str">
        <f t="shared" si="23"/>
        <v/>
      </c>
      <c r="R217" s="118" t="str">
        <f t="shared" si="24"/>
        <v xml:space="preserve"> </v>
      </c>
      <c r="S217" s="66"/>
      <c r="T217" s="204" t="str">
        <f t="shared" si="25"/>
        <v/>
      </c>
    </row>
    <row r="218" spans="1:20" ht="21" customHeight="1" x14ac:dyDescent="0.2">
      <c r="A218" s="63">
        <v>199</v>
      </c>
      <c r="B218" s="114"/>
      <c r="C218" s="65"/>
      <c r="D218" s="58"/>
      <c r="E218" s="64"/>
      <c r="F218" s="65"/>
      <c r="G218" s="78"/>
      <c r="H218" s="75"/>
      <c r="I218" s="127">
        <f t="shared" si="26"/>
        <v>0</v>
      </c>
      <c r="J218" s="79"/>
      <c r="K218" s="79"/>
      <c r="L218" s="80"/>
      <c r="M218" s="128" t="str">
        <f t="shared" si="21"/>
        <v/>
      </c>
      <c r="N218" s="135" t="str">
        <f t="shared" si="27"/>
        <v/>
      </c>
      <c r="O218" s="130" t="str">
        <f t="shared" si="22"/>
        <v/>
      </c>
      <c r="P218" s="72"/>
      <c r="Q218" s="130" t="str">
        <f t="shared" si="23"/>
        <v/>
      </c>
      <c r="R218" s="118" t="str">
        <f t="shared" si="24"/>
        <v xml:space="preserve"> </v>
      </c>
      <c r="S218" s="66"/>
      <c r="T218" s="204" t="str">
        <f t="shared" si="25"/>
        <v/>
      </c>
    </row>
    <row r="219" spans="1:20" ht="21" customHeight="1" x14ac:dyDescent="0.2">
      <c r="A219" s="63">
        <v>200</v>
      </c>
      <c r="B219" s="114"/>
      <c r="C219" s="65"/>
      <c r="D219" s="58"/>
      <c r="E219" s="64"/>
      <c r="F219" s="65"/>
      <c r="G219" s="78"/>
      <c r="H219" s="75"/>
      <c r="I219" s="127">
        <f t="shared" si="26"/>
        <v>0</v>
      </c>
      <c r="J219" s="79"/>
      <c r="K219" s="79"/>
      <c r="L219" s="80"/>
      <c r="M219" s="128" t="str">
        <f t="shared" si="21"/>
        <v/>
      </c>
      <c r="N219" s="135" t="str">
        <f t="shared" si="27"/>
        <v/>
      </c>
      <c r="O219" s="130" t="str">
        <f t="shared" si="22"/>
        <v/>
      </c>
      <c r="P219" s="72"/>
      <c r="Q219" s="130" t="str">
        <f t="shared" si="23"/>
        <v/>
      </c>
      <c r="R219" s="118" t="str">
        <f t="shared" si="24"/>
        <v xml:space="preserve"> </v>
      </c>
      <c r="S219" s="66"/>
      <c r="T219" s="204" t="str">
        <f t="shared" si="25"/>
        <v/>
      </c>
    </row>
    <row r="220" spans="1:20" ht="21" customHeight="1" x14ac:dyDescent="0.2">
      <c r="A220" s="63">
        <v>201</v>
      </c>
      <c r="B220" s="114"/>
      <c r="C220" s="65"/>
      <c r="D220" s="58"/>
      <c r="E220" s="64"/>
      <c r="F220" s="65"/>
      <c r="G220" s="78"/>
      <c r="H220" s="75"/>
      <c r="I220" s="127">
        <f t="shared" si="26"/>
        <v>0</v>
      </c>
      <c r="J220" s="79"/>
      <c r="K220" s="79"/>
      <c r="L220" s="80"/>
      <c r="M220" s="128" t="str">
        <f t="shared" si="21"/>
        <v/>
      </c>
      <c r="N220" s="135" t="str">
        <f t="shared" si="27"/>
        <v/>
      </c>
      <c r="O220" s="130" t="str">
        <f t="shared" si="22"/>
        <v/>
      </c>
      <c r="P220" s="72"/>
      <c r="Q220" s="130" t="str">
        <f t="shared" si="23"/>
        <v/>
      </c>
      <c r="R220" s="118" t="str">
        <f t="shared" si="24"/>
        <v xml:space="preserve"> </v>
      </c>
      <c r="S220" s="66"/>
      <c r="T220" s="204" t="str">
        <f t="shared" si="25"/>
        <v/>
      </c>
    </row>
  </sheetData>
  <sheetProtection password="DE56" sheet="1" objects="1" scenarios="1"/>
  <mergeCells count="43">
    <mergeCell ref="D17:D18"/>
    <mergeCell ref="N18:N19"/>
    <mergeCell ref="C4:F4"/>
    <mergeCell ref="G4:H4"/>
    <mergeCell ref="I4:K4"/>
    <mergeCell ref="L4:N4"/>
    <mergeCell ref="C5:F5"/>
    <mergeCell ref="G5:H5"/>
    <mergeCell ref="I5:K5"/>
    <mergeCell ref="L5:N6"/>
    <mergeCell ref="C8:F8"/>
    <mergeCell ref="G8:H8"/>
    <mergeCell ref="I8:K8"/>
    <mergeCell ref="L8:N8"/>
    <mergeCell ref="H14:L14"/>
    <mergeCell ref="J15:L15"/>
    <mergeCell ref="O4:Q4"/>
    <mergeCell ref="C3:F3"/>
    <mergeCell ref="G3:H3"/>
    <mergeCell ref="I3:K3"/>
    <mergeCell ref="L3:N3"/>
    <mergeCell ref="O3:Q3"/>
    <mergeCell ref="O5:Q5"/>
    <mergeCell ref="C6:F6"/>
    <mergeCell ref="G6:H6"/>
    <mergeCell ref="I6:K6"/>
    <mergeCell ref="O6:Q6"/>
    <mergeCell ref="C2:F2"/>
    <mergeCell ref="T14:T16"/>
    <mergeCell ref="T17:T19"/>
    <mergeCell ref="B12:E12"/>
    <mergeCell ref="F12:G12"/>
    <mergeCell ref="G9:H9"/>
    <mergeCell ref="I9:K9"/>
    <mergeCell ref="B11:E11"/>
    <mergeCell ref="F11:G11"/>
    <mergeCell ref="J11:K11"/>
    <mergeCell ref="O8:Q8"/>
    <mergeCell ref="C7:F7"/>
    <mergeCell ref="G7:H7"/>
    <mergeCell ref="I7:K7"/>
    <mergeCell ref="L7:N7"/>
    <mergeCell ref="O7:Q7"/>
  </mergeCells>
  <phoneticPr fontId="1"/>
  <dataValidations count="1">
    <dataValidation type="list" allowBlank="1" showInputMessage="1" showErrorMessage="1" sqref="D20:D220">
      <formula1>$V$20:$V$71</formula1>
    </dataValidation>
  </dataValidations>
  <pageMargins left="0.27559055118110237" right="0.27559055118110237" top="0.59055118110236227" bottom="0.78740157480314965" header="0.51181102362204722" footer="0.39370078740157483"/>
  <pageSetup paperSize="9" scale="63"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rowBreaks count="4" manualBreakCount="4">
    <brk id="39" max="18" man="1"/>
    <brk id="59" max="18" man="1"/>
    <brk id="79" max="18" man="1"/>
    <brk id="99" max="18" man="1"/>
  </rowBreaks>
  <ignoredErrors>
    <ignoredError sqref="N21 N22:N220 I20 I22:I220" unlockedFormula="1"/>
    <ignoredError sqref="I1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【令和６年度用】台帳（記入例）※入力不可</vt:lpstr>
      <vt:lpstr>【令和６年度用】台帳（入力用） </vt:lpstr>
      <vt:lpstr>'【令和６年度用】台帳（記入例）※入力不可'!Print_Area</vt:lpstr>
      <vt:lpstr>'【令和６年度用】台帳（入力用） '!Print_Area</vt:lpstr>
      <vt:lpstr>'【令和６年度用】台帳（記入例）※入力不可'!Print_Titles</vt:lpstr>
      <vt:lpstr>'【令和６年度用】台帳（入力用） '!Print_Titles</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2023-01-16T02:50:04Z</cp:lastPrinted>
  <dcterms:created xsi:type="dcterms:W3CDTF">2010-10-10T01:35:01Z</dcterms:created>
  <dcterms:modified xsi:type="dcterms:W3CDTF">2024-03-26T08:44:34Z</dcterms:modified>
</cp:coreProperties>
</file>