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3（財）資産管理部契約課\03入札契約制度（制度Ｐ）\04各種入札契約制度\01工事\R5年度\変動型最低制限価格\13HP公表\"/>
    </mc:Choice>
  </mc:AlternateContent>
  <bookViews>
    <workbookView xWindow="0" yWindow="0" windowWidth="18675" windowHeight="10050"/>
  </bookViews>
  <sheets>
    <sheet name="算定計算書" sheetId="4" r:id="rId1"/>
  </sheets>
  <definedNames>
    <definedName name="_xlnm.Print_Titles" localSheetId="0">算定計算書!$17:$17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4" l="1"/>
  <c r="D19" i="4" l="1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4" i="4"/>
  <c r="D115" i="4"/>
  <c r="D116" i="4"/>
  <c r="D117" i="4"/>
  <c r="D18" i="4"/>
  <c r="F6" i="4" l="1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8" i="4"/>
  <c r="C15" i="4" l="1"/>
  <c r="C14" i="4"/>
  <c r="F35" i="4" l="1"/>
  <c r="G35" i="4" s="1"/>
  <c r="C12" i="4"/>
  <c r="F74" i="4"/>
  <c r="G74" i="4" s="1"/>
  <c r="F78" i="4"/>
  <c r="G78" i="4" s="1"/>
  <c r="F76" i="4"/>
  <c r="G76" i="4" s="1"/>
  <c r="F109" i="4"/>
  <c r="G109" i="4" s="1"/>
  <c r="F38" i="4"/>
  <c r="G38" i="4" s="1"/>
  <c r="F40" i="4"/>
  <c r="G40" i="4" s="1"/>
  <c r="F65" i="4"/>
  <c r="G65" i="4" s="1"/>
  <c r="F77" i="4"/>
  <c r="G77" i="4" s="1"/>
  <c r="F95" i="4"/>
  <c r="G95" i="4" s="1"/>
  <c r="F114" i="4"/>
  <c r="G114" i="4" s="1"/>
  <c r="F68" i="4"/>
  <c r="G68" i="4" s="1"/>
  <c r="F108" i="4"/>
  <c r="G108" i="4" s="1"/>
  <c r="F63" i="4"/>
  <c r="G63" i="4" s="1"/>
  <c r="F58" i="4"/>
  <c r="G58" i="4" s="1"/>
  <c r="F57" i="4"/>
  <c r="G57" i="4" s="1"/>
  <c r="F70" i="4"/>
  <c r="G70" i="4" s="1"/>
  <c r="F69" i="4"/>
  <c r="G69" i="4" s="1"/>
  <c r="F72" i="4"/>
  <c r="G72" i="4" s="1"/>
  <c r="F91" i="4"/>
  <c r="G91" i="4" s="1"/>
  <c r="F94" i="4"/>
  <c r="G94" i="4" s="1"/>
  <c r="F93" i="4"/>
  <c r="G93" i="4" s="1"/>
  <c r="F98" i="4"/>
  <c r="G98" i="4" s="1"/>
  <c r="F62" i="4"/>
  <c r="G62" i="4" s="1"/>
  <c r="F105" i="4"/>
  <c r="G105" i="4" s="1"/>
  <c r="F49" i="4"/>
  <c r="G49" i="4" s="1"/>
  <c r="F92" i="4"/>
  <c r="G92" i="4" s="1"/>
  <c r="F56" i="4"/>
  <c r="G56" i="4" s="1"/>
  <c r="F111" i="4"/>
  <c r="G111" i="4" s="1"/>
  <c r="F79" i="4"/>
  <c r="G79" i="4" s="1"/>
  <c r="F47" i="4"/>
  <c r="G47" i="4" s="1"/>
  <c r="F101" i="4"/>
  <c r="G101" i="4" s="1"/>
  <c r="F106" i="4"/>
  <c r="G106" i="4" s="1"/>
  <c r="F34" i="4"/>
  <c r="G34" i="4" s="1"/>
  <c r="F104" i="4"/>
  <c r="G104" i="4" s="1"/>
  <c r="F36" i="4"/>
  <c r="G36" i="4" s="1"/>
  <c r="F59" i="4"/>
  <c r="G59" i="4" s="1"/>
  <c r="F50" i="4"/>
  <c r="G50" i="4" s="1"/>
  <c r="F37" i="4"/>
  <c r="G37" i="4" s="1"/>
  <c r="F86" i="4"/>
  <c r="G86" i="4" s="1"/>
  <c r="F42" i="4"/>
  <c r="G42" i="4" s="1"/>
  <c r="F73" i="4"/>
  <c r="G73" i="4" s="1"/>
  <c r="F116" i="4"/>
  <c r="G116" i="4" s="1"/>
  <c r="F90" i="4"/>
  <c r="G90" i="4" s="1"/>
  <c r="F46" i="4"/>
  <c r="G46" i="4" s="1"/>
  <c r="F97" i="4"/>
  <c r="G97" i="4" s="1"/>
  <c r="F41" i="4"/>
  <c r="G41" i="4" s="1"/>
  <c r="F88" i="4"/>
  <c r="G88" i="4" s="1"/>
  <c r="F52" i="4"/>
  <c r="G52" i="4" s="1"/>
  <c r="F107" i="4"/>
  <c r="G107" i="4" s="1"/>
  <c r="F75" i="4"/>
  <c r="G75" i="4" s="1"/>
  <c r="F43" i="4"/>
  <c r="G43" i="4" s="1"/>
  <c r="F39" i="4"/>
  <c r="G39" i="4" s="1"/>
  <c r="F89" i="4"/>
  <c r="G89" i="4" s="1"/>
  <c r="F61" i="4"/>
  <c r="G61" i="4" s="1"/>
  <c r="F33" i="4"/>
  <c r="G33" i="4" s="1"/>
  <c r="F100" i="4"/>
  <c r="G100" i="4" s="1"/>
  <c r="F84" i="4"/>
  <c r="G84" i="4" s="1"/>
  <c r="F64" i="4"/>
  <c r="G64" i="4" s="1"/>
  <c r="F48" i="4"/>
  <c r="G48" i="4" s="1"/>
  <c r="F32" i="4"/>
  <c r="G32" i="4" s="1"/>
  <c r="F103" i="4"/>
  <c r="G103" i="4" s="1"/>
  <c r="F87" i="4"/>
  <c r="G87" i="4" s="1"/>
  <c r="F71" i="4"/>
  <c r="G71" i="4" s="1"/>
  <c r="F55" i="4"/>
  <c r="G55" i="4" s="1"/>
  <c r="F102" i="4"/>
  <c r="G102" i="4" s="1"/>
  <c r="F66" i="4"/>
  <c r="G66" i="4" s="1"/>
  <c r="F117" i="4"/>
  <c r="G117" i="4" s="1"/>
  <c r="F81" i="4"/>
  <c r="G81" i="4" s="1"/>
  <c r="F45" i="4"/>
  <c r="G45" i="4" s="1"/>
  <c r="F110" i="4"/>
  <c r="G110" i="4" s="1"/>
  <c r="F82" i="4"/>
  <c r="G82" i="4" s="1"/>
  <c r="F54" i="4"/>
  <c r="G54" i="4" s="1"/>
  <c r="F113" i="4"/>
  <c r="G113" i="4" s="1"/>
  <c r="F85" i="4"/>
  <c r="G85" i="4" s="1"/>
  <c r="F53" i="4"/>
  <c r="G53" i="4" s="1"/>
  <c r="F112" i="4"/>
  <c r="G112" i="4" s="1"/>
  <c r="F96" i="4"/>
  <c r="G96" i="4" s="1"/>
  <c r="F80" i="4"/>
  <c r="G80" i="4" s="1"/>
  <c r="F60" i="4"/>
  <c r="G60" i="4" s="1"/>
  <c r="F44" i="4"/>
  <c r="G44" i="4" s="1"/>
  <c r="F115" i="4"/>
  <c r="G115" i="4" s="1"/>
  <c r="F99" i="4"/>
  <c r="G99" i="4" s="1"/>
  <c r="F83" i="4"/>
  <c r="G83" i="4" s="1"/>
  <c r="F67" i="4"/>
  <c r="G67" i="4" s="1"/>
  <c r="F51" i="4"/>
  <c r="G51" i="4" s="1"/>
  <c r="C13" i="4"/>
  <c r="F19" i="4" s="1"/>
  <c r="G19" i="4" s="1"/>
  <c r="F30" i="4"/>
  <c r="G30" i="4" s="1"/>
  <c r="F31" i="4"/>
  <c r="G31" i="4" s="1"/>
  <c r="F27" i="4" l="1"/>
  <c r="G27" i="4" s="1"/>
  <c r="F24" i="4"/>
  <c r="G24" i="4" s="1"/>
  <c r="F23" i="4"/>
  <c r="G23" i="4" s="1"/>
  <c r="F20" i="4"/>
  <c r="G20" i="4" s="1"/>
  <c r="F28" i="4"/>
  <c r="G28" i="4" s="1"/>
  <c r="F29" i="4"/>
  <c r="G29" i="4" s="1"/>
  <c r="F22" i="4"/>
  <c r="G22" i="4" s="1"/>
  <c r="F21" i="4"/>
  <c r="G21" i="4" s="1"/>
  <c r="F26" i="4"/>
  <c r="G26" i="4" s="1"/>
  <c r="F25" i="4"/>
  <c r="G25" i="4" s="1"/>
  <c r="F18" i="4" l="1"/>
  <c r="G18" i="4" l="1"/>
  <c r="C11" i="4" s="1"/>
  <c r="C10" i="4" s="1"/>
  <c r="C9" i="4" l="1"/>
</calcChain>
</file>

<file path=xl/sharedStrings.xml><?xml version="1.0" encoding="utf-8"?>
<sst xmlns="http://schemas.openxmlformats.org/spreadsheetml/2006/main" count="129" uniqueCount="127">
  <si>
    <t>予定価格（税抜）</t>
    <rPh sb="0" eb="2">
      <t>ヨテイ</t>
    </rPh>
    <rPh sb="2" eb="4">
      <t>カカク</t>
    </rPh>
    <rPh sb="5" eb="6">
      <t>ゼイ</t>
    </rPh>
    <rPh sb="6" eb="7">
      <t>ヌ</t>
    </rPh>
    <phoneticPr fontId="1"/>
  </si>
  <si>
    <t>最低制限価格（税抜）</t>
    <rPh sb="0" eb="2">
      <t>サイテイ</t>
    </rPh>
    <rPh sb="2" eb="4">
      <t>セイゲン</t>
    </rPh>
    <rPh sb="4" eb="6">
      <t>カカク</t>
    </rPh>
    <rPh sb="7" eb="8">
      <t>ゼイ</t>
    </rPh>
    <rPh sb="8" eb="9">
      <t>ヌ</t>
    </rPh>
    <phoneticPr fontId="1"/>
  </si>
  <si>
    <t>①有効かどうかの判定</t>
    <rPh sb="1" eb="3">
      <t>ユウコウ</t>
    </rPh>
    <rPh sb="8" eb="10">
      <t>ハンテイ</t>
    </rPh>
    <phoneticPr fontId="1"/>
  </si>
  <si>
    <t>②有効札のみ金額表示</t>
    <rPh sb="1" eb="3">
      <t>ユウコウ</t>
    </rPh>
    <rPh sb="3" eb="4">
      <t>フダ</t>
    </rPh>
    <rPh sb="6" eb="8">
      <t>キンガク</t>
    </rPh>
    <rPh sb="8" eb="10">
      <t>ヒョウジ</t>
    </rPh>
    <phoneticPr fontId="1"/>
  </si>
  <si>
    <t>③有効札の平均</t>
    <rPh sb="1" eb="3">
      <t>ユウコウ</t>
    </rPh>
    <rPh sb="3" eb="4">
      <t>フダ</t>
    </rPh>
    <rPh sb="5" eb="7">
      <t>ヘイキン</t>
    </rPh>
    <phoneticPr fontId="1"/>
  </si>
  <si>
    <t>⑥下限値～上限値の判断</t>
    <rPh sb="1" eb="3">
      <t>カゲン</t>
    </rPh>
    <rPh sb="3" eb="4">
      <t>チ</t>
    </rPh>
    <rPh sb="5" eb="8">
      <t>ジョウゲンチ</t>
    </rPh>
    <rPh sb="9" eb="11">
      <t>ハンダン</t>
    </rPh>
    <phoneticPr fontId="1"/>
  </si>
  <si>
    <t>⑦範囲内札のみ金額表示</t>
    <rPh sb="1" eb="4">
      <t>ハンイナイ</t>
    </rPh>
    <rPh sb="4" eb="5">
      <t>フダ</t>
    </rPh>
    <rPh sb="7" eb="9">
      <t>キンガク</t>
    </rPh>
    <rPh sb="9" eb="11">
      <t>ヒョウジ</t>
    </rPh>
    <phoneticPr fontId="1"/>
  </si>
  <si>
    <t>⑨予定価格の95％との比較</t>
    <rPh sb="1" eb="3">
      <t>ヨテイ</t>
    </rPh>
    <rPh sb="3" eb="5">
      <t>カカク</t>
    </rPh>
    <rPh sb="11" eb="13">
      <t>ヒカク</t>
    </rPh>
    <phoneticPr fontId="1"/>
  </si>
  <si>
    <t>⑩95％判定後の変動後最低制限価格</t>
    <rPh sb="4" eb="6">
      <t>ハンテイ</t>
    </rPh>
    <rPh sb="6" eb="7">
      <t>ゴ</t>
    </rPh>
    <rPh sb="8" eb="10">
      <t>ヘンドウ</t>
    </rPh>
    <rPh sb="10" eb="11">
      <t>ゴ</t>
    </rPh>
    <rPh sb="11" eb="13">
      <t>サイテイ</t>
    </rPh>
    <rPh sb="13" eb="15">
      <t>セイゲン</t>
    </rPh>
    <rPh sb="15" eb="17">
      <t>カカク</t>
    </rPh>
    <phoneticPr fontId="1"/>
  </si>
  <si>
    <t>④標準偏差</t>
    <rPh sb="1" eb="3">
      <t>ヒョウジュン</t>
    </rPh>
    <rPh sb="3" eb="5">
      <t>ヘンサ</t>
    </rPh>
    <phoneticPr fontId="1"/>
  </si>
  <si>
    <t>⑤有効札の平均±標準偏差</t>
    <phoneticPr fontId="1"/>
  </si>
  <si>
    <t>⑧変動後最低制限価格</t>
    <rPh sb="1" eb="3">
      <t>ヘンドウ</t>
    </rPh>
    <rPh sb="3" eb="4">
      <t>ゴ</t>
    </rPh>
    <rPh sb="4" eb="6">
      <t>サイテイ</t>
    </rPh>
    <rPh sb="6" eb="8">
      <t>セイゲン</t>
    </rPh>
    <rPh sb="8" eb="10">
      <t>カカク</t>
    </rPh>
    <phoneticPr fontId="1"/>
  </si>
  <si>
    <t>契約番号</t>
    <rPh sb="0" eb="2">
      <t>ケイヤク</t>
    </rPh>
    <rPh sb="2" eb="4">
      <t>バンゴウ</t>
    </rPh>
    <phoneticPr fontId="1"/>
  </si>
  <si>
    <t>件名</t>
    <rPh sb="0" eb="2">
      <t>ケンメイ</t>
    </rPh>
    <phoneticPr fontId="1"/>
  </si>
  <si>
    <t>予定価格の９５％</t>
    <rPh sb="0" eb="2">
      <t>ヨテイ</t>
    </rPh>
    <rPh sb="2" eb="4">
      <t>カカク</t>
    </rPh>
    <phoneticPr fontId="1"/>
  </si>
  <si>
    <t>業者名</t>
    <rPh sb="0" eb="2">
      <t>ギョウシャ</t>
    </rPh>
    <rPh sb="2" eb="3">
      <t>メイ</t>
    </rPh>
    <phoneticPr fontId="1"/>
  </si>
  <si>
    <t>入札金額</t>
    <rPh sb="0" eb="2">
      <t>ニュウサツ</t>
    </rPh>
    <rPh sb="2" eb="4">
      <t>キンガク</t>
    </rPh>
    <phoneticPr fontId="1"/>
  </si>
  <si>
    <t>小数点以下切り捨て</t>
    <phoneticPr fontId="1"/>
  </si>
  <si>
    <t>上限値（③＋④）</t>
    <rPh sb="0" eb="3">
      <t>ジョウゲンチ</t>
    </rPh>
    <phoneticPr fontId="1"/>
  </si>
  <si>
    <t>下限値（③－④）</t>
    <rPh sb="0" eb="2">
      <t>カゲン</t>
    </rPh>
    <rPh sb="2" eb="3">
      <t>チ</t>
    </rPh>
    <phoneticPr fontId="1"/>
  </si>
  <si>
    <t>変動型最低制限価格の算定計算書</t>
    <rPh sb="0" eb="3">
      <t>ヘンドウガタ</t>
    </rPh>
    <rPh sb="3" eb="5">
      <t>サイテイ</t>
    </rPh>
    <rPh sb="5" eb="7">
      <t>セイゲン</t>
    </rPh>
    <rPh sb="7" eb="9">
      <t>カカク</t>
    </rPh>
    <rPh sb="10" eb="12">
      <t>サンテイ</t>
    </rPh>
    <rPh sb="12" eb="15">
      <t>ケイサンショ</t>
    </rPh>
    <phoneticPr fontId="1"/>
  </si>
  <si>
    <t>●●●●●</t>
    <phoneticPr fontId="1"/>
  </si>
  <si>
    <t>●●●●●●●●●●●●●●●●●●●●●●●●●</t>
    <phoneticPr fontId="1"/>
  </si>
  <si>
    <t>（A)</t>
    <phoneticPr fontId="1"/>
  </si>
  <si>
    <t>（B)</t>
    <phoneticPr fontId="1"/>
  </si>
  <si>
    <t>万円止め</t>
    <rPh sb="0" eb="2">
      <t>マンエン</t>
    </rPh>
    <rPh sb="2" eb="3">
      <t>ド</t>
    </rPh>
    <phoneticPr fontId="1"/>
  </si>
  <si>
    <t>＜解説＞
①…当初の入札金額について、予定価格の範囲内かつ最低制限価格以上であるかの判定
②…①で有効札と判定された金額を表示
③…②の金額の平均
④…②の金額の標準偏差
⑤…③の平均に対して④の数値を±した数値
⑥…②の金額について、⑤の上限値の範囲内かつ下限値以上であるかの判定
⑦…⑥で範囲内と判定された金額を表示
⑧…⑦で範囲内札と判定された金額の平均
⑨…⑧で示された金額について、予定価格の９５％以下の金額であるか、９５％を超えるのかの判定
⑩…⑨の判定に基づいた変動後最低制限価格（９５％を超えた場合は予定価格の９５％の万円止め、９５％以下であれば、⑧の算出した変動後の金額）　
※　⑩の価格以上で最も低い応札が落札候補者　</t>
    <rPh sb="1" eb="3">
      <t>カイセツ</t>
    </rPh>
    <rPh sb="7" eb="9">
      <t>トウショ</t>
    </rPh>
    <rPh sb="10" eb="12">
      <t>ニュウサツ</t>
    </rPh>
    <rPh sb="12" eb="14">
      <t>キンガク</t>
    </rPh>
    <rPh sb="19" eb="21">
      <t>ヨテイ</t>
    </rPh>
    <rPh sb="21" eb="23">
      <t>カカク</t>
    </rPh>
    <rPh sb="24" eb="27">
      <t>ハンイナイ</t>
    </rPh>
    <rPh sb="29" eb="31">
      <t>サイテイ</t>
    </rPh>
    <rPh sb="31" eb="33">
      <t>セイゲン</t>
    </rPh>
    <rPh sb="33" eb="35">
      <t>カカク</t>
    </rPh>
    <rPh sb="35" eb="37">
      <t>イジョウ</t>
    </rPh>
    <rPh sb="42" eb="44">
      <t>ハンテイ</t>
    </rPh>
    <rPh sb="49" eb="51">
      <t>ユウコウ</t>
    </rPh>
    <rPh sb="51" eb="52">
      <t>フダ</t>
    </rPh>
    <rPh sb="53" eb="55">
      <t>ハンテイ</t>
    </rPh>
    <rPh sb="58" eb="60">
      <t>キンガク</t>
    </rPh>
    <rPh sb="61" eb="63">
      <t>ヒョウジ</t>
    </rPh>
    <rPh sb="68" eb="70">
      <t>キンガク</t>
    </rPh>
    <rPh sb="71" eb="73">
      <t>ヘイキン</t>
    </rPh>
    <rPh sb="78" eb="80">
      <t>キンガク</t>
    </rPh>
    <rPh sb="81" eb="83">
      <t>ヒョウジュン</t>
    </rPh>
    <rPh sb="83" eb="85">
      <t>ヘンサ</t>
    </rPh>
    <rPh sb="90" eb="92">
      <t>ヘイキン</t>
    </rPh>
    <rPh sb="93" eb="94">
      <t>タイ</t>
    </rPh>
    <rPh sb="98" eb="100">
      <t>スウチ</t>
    </rPh>
    <rPh sb="104" eb="106">
      <t>スウチ</t>
    </rPh>
    <rPh sb="120" eb="123">
      <t>ジョウゲンチ</t>
    </rPh>
    <rPh sb="124" eb="127">
      <t>ハンイナイ</t>
    </rPh>
    <rPh sb="129" eb="132">
      <t>カゲンチ</t>
    </rPh>
    <rPh sb="132" eb="134">
      <t>イジョウ</t>
    </rPh>
    <rPh sb="139" eb="141">
      <t>ハンテイ</t>
    </rPh>
    <rPh sb="146" eb="149">
      <t>ハンイナイ</t>
    </rPh>
    <rPh sb="150" eb="152">
      <t>ハンテイ</t>
    </rPh>
    <rPh sb="155" eb="157">
      <t>キンガク</t>
    </rPh>
    <rPh sb="158" eb="160">
      <t>ヒョウジ</t>
    </rPh>
    <rPh sb="165" eb="168">
      <t>ハンイナイ</t>
    </rPh>
    <rPh sb="168" eb="169">
      <t>フダ</t>
    </rPh>
    <rPh sb="170" eb="172">
      <t>ハンテイ</t>
    </rPh>
    <rPh sb="175" eb="177">
      <t>キンガク</t>
    </rPh>
    <rPh sb="178" eb="180">
      <t>ヘイキン</t>
    </rPh>
    <rPh sb="185" eb="186">
      <t>シメ</t>
    </rPh>
    <rPh sb="189" eb="191">
      <t>キンガク</t>
    </rPh>
    <rPh sb="196" eb="198">
      <t>ヨテイ</t>
    </rPh>
    <rPh sb="198" eb="200">
      <t>カカク</t>
    </rPh>
    <rPh sb="204" eb="206">
      <t>イカ</t>
    </rPh>
    <rPh sb="207" eb="209">
      <t>キンガク</t>
    </rPh>
    <rPh sb="218" eb="219">
      <t>コ</t>
    </rPh>
    <rPh sb="224" eb="226">
      <t>ハンテイ</t>
    </rPh>
    <rPh sb="231" eb="233">
      <t>ハンテイ</t>
    </rPh>
    <rPh sb="234" eb="235">
      <t>モト</t>
    </rPh>
    <rPh sb="238" eb="240">
      <t>ヘンドウ</t>
    </rPh>
    <rPh sb="240" eb="241">
      <t>ゴ</t>
    </rPh>
    <rPh sb="241" eb="243">
      <t>サイテイ</t>
    </rPh>
    <rPh sb="243" eb="245">
      <t>セイゲン</t>
    </rPh>
    <rPh sb="245" eb="247">
      <t>カカク</t>
    </rPh>
    <phoneticPr fontId="1"/>
  </si>
  <si>
    <t>G社</t>
  </si>
  <si>
    <t>H社</t>
  </si>
  <si>
    <t>I社</t>
  </si>
  <si>
    <t>J社</t>
  </si>
  <si>
    <t>K社</t>
  </si>
  <si>
    <t>L社</t>
  </si>
  <si>
    <t>M社</t>
  </si>
  <si>
    <t>N社</t>
  </si>
  <si>
    <t>O社</t>
  </si>
  <si>
    <t>P社</t>
  </si>
  <si>
    <t>Q社</t>
  </si>
  <si>
    <t>R社</t>
  </si>
  <si>
    <t>S社</t>
  </si>
  <si>
    <t>T社</t>
  </si>
  <si>
    <t>U社</t>
  </si>
  <si>
    <t>V社</t>
  </si>
  <si>
    <t>W社</t>
  </si>
  <si>
    <t>X社</t>
  </si>
  <si>
    <t>Y社</t>
  </si>
  <si>
    <t>Z社</t>
  </si>
  <si>
    <t>A社</t>
  </si>
  <si>
    <t>B社</t>
  </si>
  <si>
    <t>C社</t>
  </si>
  <si>
    <t>D社</t>
  </si>
  <si>
    <t>E社</t>
  </si>
  <si>
    <t>F社</t>
  </si>
  <si>
    <t>AA社</t>
  </si>
  <si>
    <t>AB社</t>
  </si>
  <si>
    <t>AC社</t>
  </si>
  <si>
    <t>AD社</t>
  </si>
  <si>
    <t>AE社</t>
  </si>
  <si>
    <t>AF社</t>
  </si>
  <si>
    <t>AG社</t>
  </si>
  <si>
    <t>AH社</t>
  </si>
  <si>
    <t>AI社</t>
  </si>
  <si>
    <t>AJ社</t>
  </si>
  <si>
    <t>AK社</t>
  </si>
  <si>
    <t>AL社</t>
  </si>
  <si>
    <t>AM社</t>
  </si>
  <si>
    <t>AN社</t>
  </si>
  <si>
    <t>AO社</t>
  </si>
  <si>
    <t>AP社</t>
  </si>
  <si>
    <t>AQ社</t>
  </si>
  <si>
    <t>AR社</t>
  </si>
  <si>
    <t>AS社</t>
  </si>
  <si>
    <t>AT社</t>
  </si>
  <si>
    <t>AU社</t>
  </si>
  <si>
    <t>AV社</t>
  </si>
  <si>
    <t>AW社</t>
  </si>
  <si>
    <t>AX社</t>
  </si>
  <si>
    <t>AY社</t>
  </si>
  <si>
    <t>AZ社</t>
  </si>
  <si>
    <t>BA社</t>
  </si>
  <si>
    <t>BB社</t>
  </si>
  <si>
    <t>BC社</t>
  </si>
  <si>
    <t>BD社</t>
  </si>
  <si>
    <t>BE社</t>
  </si>
  <si>
    <t>BF社</t>
  </si>
  <si>
    <t>BG社</t>
  </si>
  <si>
    <t>BH社</t>
  </si>
  <si>
    <t>BI社</t>
  </si>
  <si>
    <t>BJ社</t>
  </si>
  <si>
    <t>BK社</t>
  </si>
  <si>
    <t>BL社</t>
  </si>
  <si>
    <t>BM社</t>
  </si>
  <si>
    <t>BN社</t>
  </si>
  <si>
    <t>BO社</t>
  </si>
  <si>
    <t>BP社</t>
  </si>
  <si>
    <t>BQ社</t>
  </si>
  <si>
    <t>BR社</t>
  </si>
  <si>
    <t>BS社</t>
  </si>
  <si>
    <t>BT社</t>
  </si>
  <si>
    <t>BU社</t>
  </si>
  <si>
    <t>BV社</t>
  </si>
  <si>
    <t>BW社</t>
  </si>
  <si>
    <t>BX社</t>
  </si>
  <si>
    <t>BY社</t>
  </si>
  <si>
    <t>BZ社</t>
  </si>
  <si>
    <t>CA社</t>
  </si>
  <si>
    <t>CB社</t>
  </si>
  <si>
    <t>CC社</t>
  </si>
  <si>
    <t>CD社</t>
  </si>
  <si>
    <t>CE社</t>
  </si>
  <si>
    <t>CF社</t>
  </si>
  <si>
    <t>CG社</t>
  </si>
  <si>
    <t>CH社</t>
  </si>
  <si>
    <t>CI社</t>
  </si>
  <si>
    <t>CJ社</t>
  </si>
  <si>
    <t>CK社</t>
  </si>
  <si>
    <t>CL社</t>
  </si>
  <si>
    <t>CM社</t>
  </si>
  <si>
    <t>CN社</t>
  </si>
  <si>
    <t>CO社</t>
  </si>
  <si>
    <t>CP社</t>
  </si>
  <si>
    <t>CQ社</t>
  </si>
  <si>
    <t>CS社</t>
  </si>
  <si>
    <t>CT社</t>
  </si>
  <si>
    <t>CU社</t>
  </si>
  <si>
    <t>CV社</t>
  </si>
  <si>
    <t>CR社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</si>
</sst>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double">
        <color theme="1"/>
      </bottom>
      <diagonal/>
    </border>
    <border>
      <left/>
      <right style="thin">
        <color indexed="64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177" fontId="0" fillId="0" borderId="7" xfId="0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distributed" vertical="center" indent="1"/>
    </xf>
    <xf numFmtId="176" fontId="4" fillId="2" borderId="6" xfId="0" applyNumberFormat="1" applyFont="1" applyFill="1" applyBorder="1" applyAlignment="1">
      <alignment horizontal="right" vertical="center" wrapText="1"/>
    </xf>
    <xf numFmtId="176" fontId="4" fillId="0" borderId="1" xfId="1" applyNumberFormat="1" applyFont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distributed" vertical="center" indent="1"/>
    </xf>
    <xf numFmtId="0" fontId="0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right" vertical="center"/>
    </xf>
    <xf numFmtId="177" fontId="0" fillId="0" borderId="26" xfId="0" applyNumberFormat="1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8" xfId="0" applyFont="1" applyBorder="1" applyAlignment="1">
      <alignment horizontal="right" vertical="center"/>
    </xf>
    <xf numFmtId="177" fontId="0" fillId="0" borderId="29" xfId="0" applyNumberFormat="1" applyFont="1" applyBorder="1" applyAlignment="1">
      <alignment horizontal="right" vertical="center"/>
    </xf>
    <xf numFmtId="0" fontId="0" fillId="0" borderId="29" xfId="0" applyFont="1" applyBorder="1" applyAlignment="1">
      <alignment horizontal="left" vertical="center"/>
    </xf>
    <xf numFmtId="177" fontId="0" fillId="0" borderId="30" xfId="0" applyNumberFormat="1" applyFont="1" applyBorder="1" applyAlignment="1">
      <alignment horizontal="right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7" fontId="4" fillId="5" borderId="19" xfId="0" applyNumberFormat="1" applyFont="1" applyFill="1" applyBorder="1" applyAlignment="1" applyProtection="1">
      <alignment horizontal="right" vertical="center"/>
      <protection locked="0"/>
    </xf>
    <xf numFmtId="177" fontId="4" fillId="5" borderId="20" xfId="0" applyNumberFormat="1" applyFont="1" applyFill="1" applyBorder="1" applyAlignment="1" applyProtection="1">
      <alignment horizontal="right" vertical="center"/>
      <protection locked="0"/>
    </xf>
    <xf numFmtId="177" fontId="3" fillId="5" borderId="21" xfId="0" applyNumberFormat="1" applyFont="1" applyFill="1" applyBorder="1" applyAlignment="1" applyProtection="1">
      <alignment horizontal="right" vertical="center"/>
      <protection locked="0"/>
    </xf>
    <xf numFmtId="177" fontId="3" fillId="5" borderId="22" xfId="0" applyNumberFormat="1" applyFont="1" applyFill="1" applyBorder="1" applyAlignment="1" applyProtection="1">
      <alignment horizontal="right" vertical="center"/>
      <protection locked="0"/>
    </xf>
    <xf numFmtId="177" fontId="3" fillId="5" borderId="20" xfId="0" applyNumberFormat="1" applyFont="1" applyFill="1" applyBorder="1" applyAlignment="1" applyProtection="1">
      <alignment horizontal="right" vertical="center"/>
      <protection locked="0"/>
    </xf>
    <xf numFmtId="0" fontId="0" fillId="0" borderId="34" xfId="0" applyFont="1" applyFill="1" applyBorder="1" applyAlignment="1" applyProtection="1">
      <alignment horizontal="left" vertical="center" shrinkToFit="1"/>
      <protection locked="0"/>
    </xf>
    <xf numFmtId="0" fontId="0" fillId="0" borderId="35" xfId="0" applyFont="1" applyFill="1" applyBorder="1" applyAlignment="1" applyProtection="1">
      <alignment horizontal="left" vertical="center" shrinkToFit="1"/>
      <protection locked="0"/>
    </xf>
    <xf numFmtId="0" fontId="0" fillId="0" borderId="36" xfId="0" applyFont="1" applyFill="1" applyBorder="1" applyAlignment="1" applyProtection="1">
      <alignment horizontal="left" vertical="center" shrinkToFit="1"/>
      <protection locked="0"/>
    </xf>
    <xf numFmtId="0" fontId="9" fillId="4" borderId="0" xfId="0" applyFont="1" applyFill="1" applyAlignment="1">
      <alignment horizontal="distributed" vertical="center" indent="14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FFFFCC"/>
      <color rgb="FF99FF99"/>
      <color rgb="FFFFCC99"/>
      <color rgb="FFCCFFFF"/>
      <color rgb="FFCCECFF"/>
      <color rgb="FFFFCCFF"/>
      <color rgb="FFFFCCCC"/>
      <color rgb="FF66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263576</xdr:colOff>
      <xdr:row>0</xdr:row>
      <xdr:rowOff>297036</xdr:rowOff>
    </xdr:from>
    <xdr:ext cx="7259573" cy="7346977"/>
    <xdr:sp macro="" textlink="">
      <xdr:nvSpPr>
        <xdr:cNvPr id="2" name="テキスト ボックス 1"/>
        <xdr:cNvSpPr txBox="1"/>
      </xdr:nvSpPr>
      <xdr:spPr>
        <a:xfrm>
          <a:off x="10006290" y="297036"/>
          <a:ext cx="7259573" cy="7346977"/>
        </a:xfrm>
        <a:prstGeom prst="rect">
          <a:avLst/>
        </a:prstGeom>
        <a:solidFill>
          <a:srgbClr val="FFFFCC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2400" b="1">
              <a:latin typeface="+mn-ea"/>
              <a:ea typeface="+mn-ea"/>
            </a:rPr>
            <a:t>【</a:t>
          </a:r>
          <a:r>
            <a:rPr kumimoji="1" lang="ja-JP" altLang="en-US" sz="2400" b="1">
              <a:latin typeface="+mn-ea"/>
              <a:ea typeface="+mn-ea"/>
            </a:rPr>
            <a:t>利用方法</a:t>
          </a:r>
          <a:r>
            <a:rPr kumimoji="1" lang="en-US" altLang="ja-JP" sz="2400" b="1">
              <a:latin typeface="+mn-ea"/>
              <a:ea typeface="+mn-ea"/>
            </a:rPr>
            <a:t>】</a:t>
          </a:r>
        </a:p>
        <a:p>
          <a:r>
            <a:rPr kumimoji="1" lang="ja-JP" altLang="en-US" sz="1600" b="0"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赤枠</a:t>
          </a:r>
          <a:r>
            <a:rPr kumimoji="1" lang="ja-JP" altLang="en-US" sz="1600" b="1">
              <a:latin typeface="+mn-ea"/>
              <a:ea typeface="+mn-ea"/>
            </a:rPr>
            <a:t>で囲われた箇所に金額を入力</a:t>
          </a:r>
          <a:r>
            <a:rPr kumimoji="1" lang="ja-JP" altLang="en-US" sz="1600" b="0">
              <a:latin typeface="+mn-ea"/>
              <a:ea typeface="+mn-ea"/>
            </a:rPr>
            <a:t>することで、</a:t>
          </a:r>
          <a:r>
            <a:rPr kumimoji="1" lang="ja-JP" altLang="en-US" sz="1600" b="1">
              <a:latin typeface="+mn-ea"/>
              <a:ea typeface="+mn-ea"/>
            </a:rPr>
            <a:t>その他の情報が自動的に表示</a:t>
          </a:r>
          <a:r>
            <a:rPr kumimoji="1" lang="ja-JP" altLang="en-US" sz="1600" b="0">
              <a:latin typeface="+mn-ea"/>
              <a:ea typeface="+mn-ea"/>
            </a:rPr>
            <a:t>されます。</a:t>
          </a:r>
          <a:endParaRPr kumimoji="1" lang="en-US" altLang="ja-JP" sz="1600" b="0">
            <a:latin typeface="+mn-ea"/>
            <a:ea typeface="+mn-ea"/>
          </a:endParaRPr>
        </a:p>
        <a:p>
          <a:r>
            <a:rPr kumimoji="1" lang="ja-JP" altLang="en-US" sz="1600" b="0">
              <a:latin typeface="+mn-ea"/>
              <a:ea typeface="+mn-ea"/>
            </a:rPr>
            <a:t>　</a:t>
          </a:r>
          <a:r>
            <a:rPr kumimoji="1" lang="ja-JP" altLang="en-US" sz="1600" b="1">
              <a:latin typeface="+mn-ea"/>
              <a:ea typeface="+mn-ea"/>
            </a:rPr>
            <a:t>変動型最低制限価格の計算経過を確認したい場合は、次の方法によって確認ください。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en-US" altLang="ja-JP" sz="1600" b="1" u="sng">
              <a:latin typeface="+mn-ea"/>
              <a:ea typeface="+mn-ea"/>
            </a:rPr>
            <a:t>※</a:t>
          </a:r>
          <a:r>
            <a:rPr kumimoji="1" lang="ja-JP" altLang="en-US" sz="1600" b="1" u="sng">
              <a:latin typeface="+mn-ea"/>
              <a:ea typeface="+mn-ea"/>
            </a:rPr>
            <a:t>　次の方法によらない場合、正しく計算されない場合がありますので御注意ください。</a:t>
          </a:r>
          <a:endParaRPr kumimoji="1" lang="en-US" altLang="ja-JP" sz="1600" b="1" u="sng">
            <a:latin typeface="+mn-ea"/>
            <a:ea typeface="+mn-ea"/>
          </a:endParaRPr>
        </a:p>
        <a:p>
          <a:endParaRPr kumimoji="1" lang="en-US" altLang="ja-JP" sz="1600" b="0">
            <a:latin typeface="+mn-ea"/>
            <a:ea typeface="+mn-ea"/>
          </a:endParaRPr>
        </a:p>
        <a:p>
          <a:pPr algn="l"/>
          <a:r>
            <a:rPr kumimoji="1" lang="ja-JP" altLang="en-US" sz="1800" b="1">
              <a:latin typeface="+mn-ea"/>
              <a:ea typeface="+mn-ea"/>
            </a:rPr>
            <a:t>１　公表された計算結果を確認したい場合</a:t>
          </a:r>
          <a:endParaRPr kumimoji="1" lang="en-US" altLang="ja-JP" sz="1800" b="1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latin typeface="+mn-ea"/>
              <a:ea typeface="+mn-ea"/>
            </a:rPr>
            <a:t>　落札結果詳細に添付されている</a:t>
          </a:r>
          <a:r>
            <a:rPr kumimoji="1" lang="ja-JP" altLang="en-US" sz="1600" b="1">
              <a:latin typeface="+mn-ea"/>
              <a:ea typeface="+mn-ea"/>
            </a:rPr>
            <a:t>算定経過書をもとに、次のとおり入力</a:t>
          </a:r>
          <a:r>
            <a:rPr kumimoji="1" lang="ja-JP" altLang="en-US" sz="1600" b="0">
              <a:latin typeface="+mn-ea"/>
              <a:ea typeface="+mn-ea"/>
            </a:rPr>
            <a:t>をして結果を確認してください。</a:t>
          </a:r>
          <a:endParaRPr kumimoji="1" lang="en-US" altLang="ja-JP" sz="1600" b="0">
            <a:latin typeface="+mn-ea"/>
            <a:ea typeface="+mn-ea"/>
          </a:endParaRPr>
        </a:p>
        <a:p>
          <a:r>
            <a:rPr kumimoji="1" lang="ja-JP" altLang="en-US" sz="1600" b="0">
              <a:latin typeface="+mn-ea"/>
              <a:ea typeface="+mn-ea"/>
            </a:rPr>
            <a:t>・</a:t>
          </a:r>
          <a:r>
            <a:rPr kumimoji="1" lang="ja-JP" altLang="en-US" sz="1600" b="1">
              <a:latin typeface="+mn-ea"/>
              <a:ea typeface="+mn-ea"/>
            </a:rPr>
            <a:t>（</a:t>
          </a:r>
          <a:r>
            <a:rPr kumimoji="1" lang="en-US" altLang="ja-JP" sz="1600" b="1">
              <a:latin typeface="+mn-ea"/>
              <a:ea typeface="+mn-ea"/>
            </a:rPr>
            <a:t>A</a:t>
          </a:r>
          <a:r>
            <a:rPr kumimoji="1" lang="ja-JP" altLang="en-US" sz="1600" b="1">
              <a:latin typeface="+mn-ea"/>
              <a:ea typeface="+mn-ea"/>
            </a:rPr>
            <a:t>）に予定価格（税抜）</a:t>
          </a:r>
          <a:r>
            <a:rPr kumimoji="1" lang="ja-JP" altLang="en-US" sz="1600" b="0">
              <a:latin typeface="+mn-ea"/>
              <a:ea typeface="+mn-ea"/>
            </a:rPr>
            <a:t>を入力</a:t>
          </a:r>
          <a:endParaRPr kumimoji="1" lang="en-US" altLang="ja-JP" sz="1600" b="0">
            <a:latin typeface="+mn-ea"/>
            <a:ea typeface="+mn-ea"/>
          </a:endParaRPr>
        </a:p>
        <a:p>
          <a:r>
            <a:rPr kumimoji="1" lang="ja-JP" altLang="en-US" sz="1600" b="0">
              <a:latin typeface="+mn-ea"/>
              <a:ea typeface="+mn-ea"/>
            </a:rPr>
            <a:t>・</a:t>
          </a:r>
          <a:r>
            <a:rPr kumimoji="1" lang="ja-JP" altLang="en-US" sz="1600" b="1">
              <a:latin typeface="+mn-ea"/>
              <a:ea typeface="+mn-ea"/>
            </a:rPr>
            <a:t>（</a:t>
          </a:r>
          <a:r>
            <a:rPr kumimoji="1" lang="en-US" altLang="ja-JP" sz="1600" b="1">
              <a:latin typeface="+mn-ea"/>
              <a:ea typeface="+mn-ea"/>
            </a:rPr>
            <a:t>B</a:t>
          </a:r>
          <a:r>
            <a:rPr kumimoji="1" lang="ja-JP" altLang="en-US" sz="1600" b="1">
              <a:latin typeface="+mn-ea"/>
              <a:ea typeface="+mn-ea"/>
            </a:rPr>
            <a:t>）に最低制限価格（税抜）</a:t>
          </a:r>
          <a:r>
            <a:rPr kumimoji="1" lang="ja-JP" altLang="en-US" sz="1600" b="0">
              <a:latin typeface="+mn-ea"/>
              <a:ea typeface="+mn-ea"/>
            </a:rPr>
            <a:t>を入力</a:t>
          </a:r>
          <a:endParaRPr kumimoji="1" lang="en-US" altLang="ja-JP" sz="1600" b="0">
            <a:latin typeface="+mn-ea"/>
            <a:ea typeface="+mn-ea"/>
          </a:endParaRPr>
        </a:p>
        <a:p>
          <a:r>
            <a:rPr kumimoji="1" lang="ja-JP" altLang="en-US" sz="1600" b="0">
              <a:latin typeface="+mn-ea"/>
              <a:ea typeface="+mn-ea"/>
            </a:rPr>
            <a:t>・</a:t>
          </a:r>
          <a:r>
            <a:rPr kumimoji="1" lang="ja-JP" altLang="en-US" sz="1600" b="1" u="sng">
              <a:latin typeface="+mn-ea"/>
              <a:ea typeface="+mn-ea"/>
            </a:rPr>
            <a:t>算定書に記載された順に入札金額を入力</a:t>
          </a:r>
          <a:endParaRPr kumimoji="1" lang="en-US" altLang="ja-JP" sz="1600" b="1" u="sng">
            <a:latin typeface="+mn-ea"/>
            <a:ea typeface="+mn-ea"/>
          </a:endParaRPr>
        </a:p>
        <a:p>
          <a:endParaRPr kumimoji="1" lang="en-US" altLang="ja-JP" sz="1600" b="0">
            <a:latin typeface="+mn-ea"/>
            <a:ea typeface="+mn-ea"/>
          </a:endParaRPr>
        </a:p>
        <a:p>
          <a:pPr algn="l"/>
          <a:r>
            <a:rPr kumimoji="1" lang="ja-JP" altLang="en-US" sz="1800" b="1">
              <a:latin typeface="+mn-ea"/>
              <a:ea typeface="+mn-ea"/>
            </a:rPr>
            <a:t>２　独自の金額で計算結果を確認したい場合</a:t>
          </a:r>
          <a:endParaRPr kumimoji="1" lang="en-US" altLang="ja-JP" sz="1800" b="1">
            <a:latin typeface="+mn-ea"/>
            <a:ea typeface="+mn-ea"/>
          </a:endParaRPr>
        </a:p>
        <a:p>
          <a:r>
            <a:rPr kumimoji="1" lang="ja-JP" altLang="en-US" sz="1600" b="0">
              <a:latin typeface="+mn-ea"/>
              <a:ea typeface="+mn-ea"/>
            </a:rPr>
            <a:t>・</a:t>
          </a:r>
          <a:r>
            <a:rPr kumimoji="1" lang="ja-JP" altLang="en-US" sz="1600" b="1">
              <a:latin typeface="+mn-ea"/>
              <a:ea typeface="+mn-ea"/>
            </a:rPr>
            <a:t>（</a:t>
          </a:r>
          <a:r>
            <a:rPr kumimoji="1" lang="en-US" altLang="ja-JP" sz="1600" b="1">
              <a:latin typeface="+mn-ea"/>
              <a:ea typeface="+mn-ea"/>
            </a:rPr>
            <a:t>A</a:t>
          </a:r>
          <a:r>
            <a:rPr kumimoji="1" lang="ja-JP" altLang="en-US" sz="1600" b="1">
              <a:latin typeface="+mn-ea"/>
              <a:ea typeface="+mn-ea"/>
            </a:rPr>
            <a:t>）に架空の予定価格（税抜）</a:t>
          </a:r>
          <a:r>
            <a:rPr kumimoji="1" lang="ja-JP" altLang="en-US" sz="1600" b="0">
              <a:latin typeface="+mn-ea"/>
              <a:ea typeface="+mn-ea"/>
            </a:rPr>
            <a:t>を入力</a:t>
          </a:r>
          <a:endParaRPr kumimoji="1" lang="en-US" altLang="ja-JP" sz="1600" b="0">
            <a:latin typeface="+mn-ea"/>
            <a:ea typeface="+mn-ea"/>
          </a:endParaRPr>
        </a:p>
        <a:p>
          <a:r>
            <a:rPr kumimoji="1" lang="ja-JP" altLang="en-US" sz="1600" b="0">
              <a:latin typeface="+mn-ea"/>
              <a:ea typeface="+mn-ea"/>
            </a:rPr>
            <a:t>・</a:t>
          </a:r>
          <a:r>
            <a:rPr kumimoji="1" lang="ja-JP" altLang="en-US" sz="1600" b="1">
              <a:latin typeface="+mn-ea"/>
              <a:ea typeface="+mn-ea"/>
            </a:rPr>
            <a:t>（</a:t>
          </a:r>
          <a:r>
            <a:rPr kumimoji="1" lang="en-US" altLang="ja-JP" sz="1600" b="1">
              <a:latin typeface="+mn-ea"/>
              <a:ea typeface="+mn-ea"/>
            </a:rPr>
            <a:t>B</a:t>
          </a:r>
          <a:r>
            <a:rPr kumimoji="1" lang="ja-JP" altLang="en-US" sz="1600" b="1">
              <a:latin typeface="+mn-ea"/>
              <a:ea typeface="+mn-ea"/>
            </a:rPr>
            <a:t>）に架空の最低制限価格（税抜）</a:t>
          </a:r>
          <a:r>
            <a:rPr kumimoji="1" lang="ja-JP" altLang="en-US" sz="1600" b="0">
              <a:latin typeface="+mn-ea"/>
              <a:ea typeface="+mn-ea"/>
            </a:rPr>
            <a:t>を入力（（</a:t>
          </a:r>
          <a:r>
            <a:rPr kumimoji="1" lang="en-US" altLang="ja-JP" sz="1600" b="0">
              <a:latin typeface="+mn-ea"/>
              <a:ea typeface="+mn-ea"/>
            </a:rPr>
            <a:t>B</a:t>
          </a:r>
          <a:r>
            <a:rPr kumimoji="1" lang="ja-JP" altLang="en-US" sz="1600" b="0">
              <a:latin typeface="+mn-ea"/>
              <a:ea typeface="+mn-ea"/>
            </a:rPr>
            <a:t>）は（</a:t>
          </a:r>
          <a:r>
            <a:rPr kumimoji="1" lang="en-US" altLang="ja-JP" sz="1600" b="0">
              <a:latin typeface="+mn-ea"/>
              <a:ea typeface="+mn-ea"/>
            </a:rPr>
            <a:t>A</a:t>
          </a:r>
          <a:r>
            <a:rPr kumimoji="1" lang="ja-JP" altLang="en-US" sz="1600" b="0">
              <a:latin typeface="+mn-ea"/>
              <a:ea typeface="+mn-ea"/>
            </a:rPr>
            <a:t>）未満の金額）</a:t>
          </a:r>
          <a:endParaRPr kumimoji="1" lang="en-US" altLang="ja-JP" sz="1600" b="0">
            <a:latin typeface="+mn-ea"/>
            <a:ea typeface="+mn-ea"/>
          </a:endParaRPr>
        </a:p>
        <a:p>
          <a:r>
            <a:rPr kumimoji="1" lang="ja-JP" altLang="en-US" sz="1600" b="0">
              <a:latin typeface="+mn-ea"/>
              <a:ea typeface="+mn-ea"/>
            </a:rPr>
            <a:t>・</a:t>
          </a:r>
          <a:r>
            <a:rPr kumimoji="1" lang="ja-JP" altLang="en-US" sz="1600" b="1" u="sng">
              <a:latin typeface="+mn-ea"/>
              <a:ea typeface="+mn-ea"/>
            </a:rPr>
            <a:t>入札金額の欄は（</a:t>
          </a:r>
          <a:r>
            <a:rPr kumimoji="1" lang="en-US" altLang="ja-JP" sz="1600" b="1" u="sng">
              <a:latin typeface="+mn-ea"/>
              <a:ea typeface="+mn-ea"/>
            </a:rPr>
            <a:t>A</a:t>
          </a:r>
          <a:r>
            <a:rPr kumimoji="1" lang="ja-JP" altLang="en-US" sz="1600" b="1" u="sng">
              <a:latin typeface="+mn-ea"/>
              <a:ea typeface="+mn-ea"/>
            </a:rPr>
            <a:t>）から（</a:t>
          </a:r>
          <a:r>
            <a:rPr kumimoji="1" lang="en-US" altLang="ja-JP" sz="1600" b="1" u="sng">
              <a:latin typeface="+mn-ea"/>
              <a:ea typeface="+mn-ea"/>
            </a:rPr>
            <a:t>B</a:t>
          </a:r>
          <a:r>
            <a:rPr kumimoji="1" lang="ja-JP" altLang="en-US" sz="1600" b="1" u="sng">
              <a:latin typeface="+mn-ea"/>
              <a:ea typeface="+mn-ea"/>
            </a:rPr>
            <a:t>）の範囲内の金額を入力</a:t>
          </a:r>
          <a:endParaRPr kumimoji="1" lang="en-US" altLang="ja-JP" sz="1600" b="1" u="sng">
            <a:latin typeface="+mn-ea"/>
            <a:ea typeface="+mn-ea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17"/>
  <sheetViews>
    <sheetView tabSelected="1" view="pageBreakPreview" zoomScale="85" zoomScaleNormal="85" zoomScaleSheetLayoutView="85" workbookViewId="0">
      <selection sqref="A1:G1"/>
    </sheetView>
  </sheetViews>
  <sheetFormatPr defaultRowHeight="13.5" x14ac:dyDescent="0.15"/>
  <cols>
    <col min="1" max="1" width="4.875" style="18" customWidth="1"/>
    <col min="2" max="2" width="35.5" style="18" customWidth="1"/>
    <col min="3" max="7" width="17.5" style="18" customWidth="1"/>
    <col min="8" max="16384" width="9" style="18"/>
  </cols>
  <sheetData>
    <row r="1" spans="1:7" ht="29.25" customHeight="1" x14ac:dyDescent="0.15">
      <c r="A1" s="43" t="s">
        <v>20</v>
      </c>
      <c r="B1" s="43"/>
      <c r="C1" s="43"/>
      <c r="D1" s="43"/>
      <c r="E1" s="43"/>
      <c r="F1" s="43"/>
      <c r="G1" s="43"/>
    </row>
    <row r="2" spans="1:7" ht="12" customHeight="1" x14ac:dyDescent="0.15">
      <c r="A2" s="1"/>
      <c r="B2" s="2"/>
      <c r="C2" s="2"/>
      <c r="D2" s="2"/>
      <c r="E2" s="2"/>
      <c r="F2" s="2"/>
      <c r="G2" s="2"/>
    </row>
    <row r="3" spans="1:7" ht="20.25" customHeight="1" x14ac:dyDescent="0.15">
      <c r="A3" s="1"/>
      <c r="B3" s="13" t="s">
        <v>12</v>
      </c>
      <c r="C3" s="44" t="s">
        <v>21</v>
      </c>
      <c r="D3" s="45"/>
      <c r="E3" s="45"/>
      <c r="F3" s="45"/>
      <c r="G3" s="46"/>
    </row>
    <row r="4" spans="1:7" ht="20.25" customHeight="1" x14ac:dyDescent="0.15">
      <c r="A4" s="1"/>
      <c r="B4" s="13" t="s">
        <v>13</v>
      </c>
      <c r="C4" s="44" t="s">
        <v>22</v>
      </c>
      <c r="D4" s="45"/>
      <c r="E4" s="45"/>
      <c r="F4" s="45"/>
      <c r="G4" s="46"/>
    </row>
    <row r="5" spans="1:7" ht="18" thickBot="1" x14ac:dyDescent="0.2">
      <c r="A5" s="1"/>
      <c r="B5" s="2"/>
      <c r="C5" s="2"/>
      <c r="D5" s="2"/>
      <c r="E5" s="2"/>
      <c r="F5" s="2"/>
      <c r="G5" s="2"/>
    </row>
    <row r="6" spans="1:7" ht="21" customHeight="1" thickTop="1" thickBot="1" x14ac:dyDescent="0.2">
      <c r="A6" s="1"/>
      <c r="B6" s="20" t="s">
        <v>0</v>
      </c>
      <c r="C6" s="35"/>
      <c r="D6" s="34" t="s">
        <v>23</v>
      </c>
      <c r="E6" s="8" t="s">
        <v>14</v>
      </c>
      <c r="F6" s="15" t="str">
        <f>IF(C6="","",_xlfn.FLOOR.MATH(C6*0.95,10000,))</f>
        <v/>
      </c>
      <c r="G6" s="9" t="s">
        <v>25</v>
      </c>
    </row>
    <row r="7" spans="1:7" ht="21" customHeight="1" thickBot="1" x14ac:dyDescent="0.2">
      <c r="A7" s="1"/>
      <c r="B7" s="20" t="s">
        <v>1</v>
      </c>
      <c r="C7" s="36"/>
      <c r="D7" s="34" t="s">
        <v>24</v>
      </c>
      <c r="E7" s="2"/>
      <c r="F7" s="2"/>
      <c r="G7" s="2"/>
    </row>
    <row r="8" spans="1:7" ht="18" thickBot="1" x14ac:dyDescent="0.2">
      <c r="A8" s="1"/>
      <c r="B8" s="2"/>
      <c r="C8" s="2"/>
      <c r="D8" s="2"/>
      <c r="E8" s="2"/>
      <c r="F8" s="2"/>
      <c r="G8" s="2"/>
    </row>
    <row r="9" spans="1:7" ht="37.5" customHeight="1" thickTop="1" thickBot="1" x14ac:dyDescent="0.2">
      <c r="A9" s="1"/>
      <c r="B9" s="5" t="s">
        <v>8</v>
      </c>
      <c r="C9" s="14" t="str">
        <f>IF(C10="95%以下",C11,F6)</f>
        <v/>
      </c>
      <c r="D9" s="2"/>
      <c r="E9" s="49" t="s">
        <v>26</v>
      </c>
      <c r="F9" s="50"/>
      <c r="G9" s="51"/>
    </row>
    <row r="10" spans="1:7" ht="37.5" customHeight="1" x14ac:dyDescent="0.15">
      <c r="A10" s="1"/>
      <c r="B10" s="6" t="s">
        <v>7</v>
      </c>
      <c r="C10" s="16" t="str">
        <f>IF(F6="","",IF(C11&gt;F6,"95%超え","95%以下"))</f>
        <v/>
      </c>
      <c r="D10" s="2"/>
      <c r="E10" s="52"/>
      <c r="F10" s="53"/>
      <c r="G10" s="54"/>
    </row>
    <row r="11" spans="1:7" ht="37.5" customHeight="1" x14ac:dyDescent="0.15">
      <c r="A11" s="1"/>
      <c r="B11" s="10" t="s">
        <v>11</v>
      </c>
      <c r="C11" s="17" t="str">
        <f ca="1">IFERROR(ROUNDDOWN(AVERAGE(G$18:G$117),0),"")</f>
        <v/>
      </c>
      <c r="D11" s="11" t="s">
        <v>17</v>
      </c>
      <c r="E11" s="52"/>
      <c r="F11" s="53"/>
      <c r="G11" s="54"/>
    </row>
    <row r="12" spans="1:7" ht="18.75" customHeight="1" x14ac:dyDescent="0.15">
      <c r="A12" s="1"/>
      <c r="B12" s="47" t="s">
        <v>10</v>
      </c>
      <c r="C12" s="17" t="str">
        <f ca="1">IF(C14="","",IF(C14="5者未満なので、偏差求めない","",C15+C14))</f>
        <v/>
      </c>
      <c r="D12" s="11" t="s">
        <v>18</v>
      </c>
      <c r="E12" s="52"/>
      <c r="F12" s="53"/>
      <c r="G12" s="54"/>
    </row>
    <row r="13" spans="1:7" ht="18.75" customHeight="1" x14ac:dyDescent="0.15">
      <c r="A13" s="1"/>
      <c r="B13" s="48"/>
      <c r="C13" s="17" t="str">
        <f ca="1">IF(C14="","",IF(C14="5者未満なので、偏差求めない","",C15-C14))</f>
        <v/>
      </c>
      <c r="D13" s="12" t="s">
        <v>19</v>
      </c>
      <c r="E13" s="52"/>
      <c r="F13" s="53"/>
      <c r="G13" s="54"/>
    </row>
    <row r="14" spans="1:7" ht="37.5" customHeight="1" x14ac:dyDescent="0.15">
      <c r="A14" s="1"/>
      <c r="B14" s="7" t="s">
        <v>9</v>
      </c>
      <c r="C14" s="17" t="str">
        <f ca="1">IF(C6="","",IF(COUNT(E$18:E$117)&lt;5,"5者未満なので、偏差求めない",ROUNDDOWN(STDEVA(E$18:INDIRECT("E"&amp;18+COUNT(E$18:E$117)-1)),0)))</f>
        <v/>
      </c>
      <c r="D14" s="11" t="s">
        <v>17</v>
      </c>
      <c r="E14" s="52"/>
      <c r="F14" s="53"/>
      <c r="G14" s="54"/>
    </row>
    <row r="15" spans="1:7" ht="37.5" customHeight="1" thickBot="1" x14ac:dyDescent="0.2">
      <c r="A15" s="1"/>
      <c r="B15" s="10" t="s">
        <v>4</v>
      </c>
      <c r="C15" s="17" t="str">
        <f>IFERROR(ROUNDDOWN(AVERAGE(E$18:E$117),0),"")</f>
        <v/>
      </c>
      <c r="D15" s="11" t="s">
        <v>17</v>
      </c>
      <c r="E15" s="55"/>
      <c r="F15" s="56"/>
      <c r="G15" s="57"/>
    </row>
    <row r="16" spans="1:7" ht="18.75" thickTop="1" thickBot="1" x14ac:dyDescent="0.2">
      <c r="A16" s="1"/>
      <c r="B16" s="2"/>
      <c r="C16" s="2"/>
      <c r="D16" s="2"/>
      <c r="E16" s="2"/>
      <c r="F16" s="2"/>
      <c r="G16" s="2"/>
    </row>
    <row r="17" spans="1:7" ht="33.75" customHeight="1" thickBot="1" x14ac:dyDescent="0.2">
      <c r="A17" s="21"/>
      <c r="B17" s="30" t="s">
        <v>15</v>
      </c>
      <c r="C17" s="22" t="s">
        <v>16</v>
      </c>
      <c r="D17" s="31" t="s">
        <v>2</v>
      </c>
      <c r="E17" s="32" t="s">
        <v>3</v>
      </c>
      <c r="F17" s="32" t="s">
        <v>5</v>
      </c>
      <c r="G17" s="33" t="s">
        <v>6</v>
      </c>
    </row>
    <row r="18" spans="1:7" ht="18.75" customHeight="1" thickTop="1" x14ac:dyDescent="0.15">
      <c r="A18" s="23">
        <v>1</v>
      </c>
      <c r="B18" s="40" t="s">
        <v>47</v>
      </c>
      <c r="C18" s="37"/>
      <c r="D18" s="19" t="str">
        <f>IF(B18="","",IF(C18="","",IF(C18&gt;$C$6,"予定価格超過",IF(C18&lt;$C$7,"最低制限価格未満（無効）","有効札"))))</f>
        <v/>
      </c>
      <c r="E18" s="4" t="str">
        <f>IF(D18="有効札",C18,"")</f>
        <v/>
      </c>
      <c r="F18" s="3" t="str">
        <f ca="1">IF(C$14="5者未満なので、偏差求めない","",IF(E18="","",IF(C18&gt;C$12,"上限値超過",IF(C18&lt;C$13,"下限値未満（無効）","範囲内札"))))</f>
        <v/>
      </c>
      <c r="G18" s="24" t="str">
        <f ca="1">IF(F18="範囲内札",C18,"")</f>
        <v/>
      </c>
    </row>
    <row r="19" spans="1:7" ht="18.75" customHeight="1" x14ac:dyDescent="0.15">
      <c r="A19" s="25">
        <v>2</v>
      </c>
      <c r="B19" s="41" t="s">
        <v>48</v>
      </c>
      <c r="C19" s="38"/>
      <c r="D19" s="19" t="str">
        <f t="shared" ref="D19:D82" si="0">IF(B19="","",IF(C19="","",IF(C19&gt;$C$6,"予定価格超過",IF(C19&lt;$C$7,"最低制限価格未満（無効）","有効札"))))</f>
        <v/>
      </c>
      <c r="E19" s="4" t="str">
        <f t="shared" ref="E19:E82" si="1">IF(D19="有効札",C19,"")</f>
        <v/>
      </c>
      <c r="F19" s="3" t="str">
        <f t="shared" ref="F19:F82" ca="1" si="2">IF(C$14="5者未満なので、偏差求めない","",IF(E19="","",IF(C19&gt;C$12,"上限値超過",IF(C19&lt;C$13,"下限値未満（無効）","範囲内札"))))</f>
        <v/>
      </c>
      <c r="G19" s="24" t="str">
        <f t="shared" ref="G19:G82" ca="1" si="3">IF(F19="範囲内札",C19,"")</f>
        <v/>
      </c>
    </row>
    <row r="20" spans="1:7" ht="18.75" customHeight="1" x14ac:dyDescent="0.15">
      <c r="A20" s="25">
        <v>3</v>
      </c>
      <c r="B20" s="41" t="s">
        <v>49</v>
      </c>
      <c r="C20" s="38"/>
      <c r="D20" s="19" t="str">
        <f t="shared" si="0"/>
        <v/>
      </c>
      <c r="E20" s="4" t="str">
        <f t="shared" si="1"/>
        <v/>
      </c>
      <c r="F20" s="3" t="str">
        <f t="shared" ca="1" si="2"/>
        <v/>
      </c>
      <c r="G20" s="24" t="str">
        <f t="shared" ca="1" si="3"/>
        <v/>
      </c>
    </row>
    <row r="21" spans="1:7" ht="18.75" customHeight="1" x14ac:dyDescent="0.15">
      <c r="A21" s="25">
        <v>4</v>
      </c>
      <c r="B21" s="41" t="s">
        <v>50</v>
      </c>
      <c r="C21" s="38"/>
      <c r="D21" s="19" t="str">
        <f t="shared" si="0"/>
        <v/>
      </c>
      <c r="E21" s="4" t="str">
        <f t="shared" si="1"/>
        <v/>
      </c>
      <c r="F21" s="3" t="str">
        <f t="shared" ca="1" si="2"/>
        <v/>
      </c>
      <c r="G21" s="24" t="str">
        <f t="shared" ca="1" si="3"/>
        <v/>
      </c>
    </row>
    <row r="22" spans="1:7" ht="18.75" customHeight="1" x14ac:dyDescent="0.15">
      <c r="A22" s="25">
        <v>5</v>
      </c>
      <c r="B22" s="41" t="s">
        <v>51</v>
      </c>
      <c r="C22" s="38"/>
      <c r="D22" s="19" t="str">
        <f t="shared" si="0"/>
        <v/>
      </c>
      <c r="E22" s="4" t="str">
        <f t="shared" si="1"/>
        <v/>
      </c>
      <c r="F22" s="3" t="str">
        <f t="shared" ca="1" si="2"/>
        <v/>
      </c>
      <c r="G22" s="24" t="str">
        <f t="shared" ca="1" si="3"/>
        <v/>
      </c>
    </row>
    <row r="23" spans="1:7" ht="18.75" customHeight="1" x14ac:dyDescent="0.15">
      <c r="A23" s="25">
        <v>6</v>
      </c>
      <c r="B23" s="41" t="s">
        <v>52</v>
      </c>
      <c r="C23" s="38"/>
      <c r="D23" s="19" t="str">
        <f t="shared" si="0"/>
        <v/>
      </c>
      <c r="E23" s="4" t="str">
        <f t="shared" si="1"/>
        <v/>
      </c>
      <c r="F23" s="3" t="str">
        <f t="shared" ca="1" si="2"/>
        <v/>
      </c>
      <c r="G23" s="24" t="str">
        <f t="shared" ca="1" si="3"/>
        <v/>
      </c>
    </row>
    <row r="24" spans="1:7" ht="18.75" customHeight="1" x14ac:dyDescent="0.15">
      <c r="A24" s="25">
        <v>7</v>
      </c>
      <c r="B24" s="41" t="s">
        <v>27</v>
      </c>
      <c r="C24" s="38"/>
      <c r="D24" s="19" t="str">
        <f t="shared" si="0"/>
        <v/>
      </c>
      <c r="E24" s="4" t="str">
        <f t="shared" si="1"/>
        <v/>
      </c>
      <c r="F24" s="3" t="str">
        <f t="shared" ca="1" si="2"/>
        <v/>
      </c>
      <c r="G24" s="24" t="str">
        <f t="shared" ca="1" si="3"/>
        <v/>
      </c>
    </row>
    <row r="25" spans="1:7" ht="18.75" customHeight="1" x14ac:dyDescent="0.15">
      <c r="A25" s="25">
        <v>8</v>
      </c>
      <c r="B25" s="41" t="s">
        <v>28</v>
      </c>
      <c r="C25" s="38"/>
      <c r="D25" s="19" t="str">
        <f t="shared" si="0"/>
        <v/>
      </c>
      <c r="E25" s="4" t="str">
        <f t="shared" si="1"/>
        <v/>
      </c>
      <c r="F25" s="3" t="str">
        <f t="shared" ca="1" si="2"/>
        <v/>
      </c>
      <c r="G25" s="24" t="str">
        <f t="shared" ca="1" si="3"/>
        <v/>
      </c>
    </row>
    <row r="26" spans="1:7" ht="18.75" customHeight="1" x14ac:dyDescent="0.15">
      <c r="A26" s="25">
        <v>9</v>
      </c>
      <c r="B26" s="41" t="s">
        <v>29</v>
      </c>
      <c r="C26" s="38"/>
      <c r="D26" s="19" t="str">
        <f t="shared" si="0"/>
        <v/>
      </c>
      <c r="E26" s="4" t="str">
        <f t="shared" si="1"/>
        <v/>
      </c>
      <c r="F26" s="3" t="str">
        <f t="shared" ca="1" si="2"/>
        <v/>
      </c>
      <c r="G26" s="24" t="str">
        <f t="shared" ca="1" si="3"/>
        <v/>
      </c>
    </row>
    <row r="27" spans="1:7" ht="18.75" customHeight="1" x14ac:dyDescent="0.15">
      <c r="A27" s="25">
        <v>10</v>
      </c>
      <c r="B27" s="41" t="s">
        <v>30</v>
      </c>
      <c r="C27" s="38"/>
      <c r="D27" s="19" t="str">
        <f t="shared" si="0"/>
        <v/>
      </c>
      <c r="E27" s="4" t="str">
        <f t="shared" si="1"/>
        <v/>
      </c>
      <c r="F27" s="3" t="str">
        <f t="shared" ca="1" si="2"/>
        <v/>
      </c>
      <c r="G27" s="24" t="str">
        <f t="shared" ca="1" si="3"/>
        <v/>
      </c>
    </row>
    <row r="28" spans="1:7" ht="18.75" customHeight="1" x14ac:dyDescent="0.15">
      <c r="A28" s="25">
        <v>11</v>
      </c>
      <c r="B28" s="41" t="s">
        <v>31</v>
      </c>
      <c r="C28" s="38"/>
      <c r="D28" s="19" t="str">
        <f t="shared" si="0"/>
        <v/>
      </c>
      <c r="E28" s="4" t="str">
        <f t="shared" si="1"/>
        <v/>
      </c>
      <c r="F28" s="3" t="str">
        <f t="shared" ca="1" si="2"/>
        <v/>
      </c>
      <c r="G28" s="24" t="str">
        <f t="shared" ca="1" si="3"/>
        <v/>
      </c>
    </row>
    <row r="29" spans="1:7" ht="18.75" customHeight="1" x14ac:dyDescent="0.15">
      <c r="A29" s="25">
        <v>12</v>
      </c>
      <c r="B29" s="41" t="s">
        <v>32</v>
      </c>
      <c r="C29" s="38"/>
      <c r="D29" s="19" t="str">
        <f t="shared" si="0"/>
        <v/>
      </c>
      <c r="E29" s="4" t="str">
        <f t="shared" si="1"/>
        <v/>
      </c>
      <c r="F29" s="3" t="str">
        <f t="shared" ca="1" si="2"/>
        <v/>
      </c>
      <c r="G29" s="24" t="str">
        <f t="shared" ca="1" si="3"/>
        <v/>
      </c>
    </row>
    <row r="30" spans="1:7" ht="18.75" customHeight="1" x14ac:dyDescent="0.15">
      <c r="A30" s="25">
        <v>13</v>
      </c>
      <c r="B30" s="41" t="s">
        <v>33</v>
      </c>
      <c r="C30" s="38"/>
      <c r="D30" s="19" t="str">
        <f t="shared" si="0"/>
        <v/>
      </c>
      <c r="E30" s="4" t="str">
        <f t="shared" si="1"/>
        <v/>
      </c>
      <c r="F30" s="3" t="str">
        <f t="shared" ca="1" si="2"/>
        <v/>
      </c>
      <c r="G30" s="24" t="str">
        <f t="shared" ca="1" si="3"/>
        <v/>
      </c>
    </row>
    <row r="31" spans="1:7" ht="18.75" customHeight="1" x14ac:dyDescent="0.15">
      <c r="A31" s="25">
        <v>14</v>
      </c>
      <c r="B31" s="41" t="s">
        <v>34</v>
      </c>
      <c r="C31" s="38"/>
      <c r="D31" s="19" t="str">
        <f t="shared" si="0"/>
        <v/>
      </c>
      <c r="E31" s="4" t="str">
        <f t="shared" si="1"/>
        <v/>
      </c>
      <c r="F31" s="3" t="str">
        <f t="shared" ca="1" si="2"/>
        <v/>
      </c>
      <c r="G31" s="24" t="str">
        <f t="shared" ca="1" si="3"/>
        <v/>
      </c>
    </row>
    <row r="32" spans="1:7" ht="18.75" customHeight="1" x14ac:dyDescent="0.15">
      <c r="A32" s="25">
        <v>15</v>
      </c>
      <c r="B32" s="41" t="s">
        <v>35</v>
      </c>
      <c r="C32" s="38"/>
      <c r="D32" s="19" t="str">
        <f t="shared" si="0"/>
        <v/>
      </c>
      <c r="E32" s="4" t="str">
        <f t="shared" si="1"/>
        <v/>
      </c>
      <c r="F32" s="3" t="str">
        <f t="shared" ca="1" si="2"/>
        <v/>
      </c>
      <c r="G32" s="24" t="str">
        <f t="shared" ca="1" si="3"/>
        <v/>
      </c>
    </row>
    <row r="33" spans="1:7" ht="18.75" customHeight="1" x14ac:dyDescent="0.15">
      <c r="A33" s="25">
        <v>16</v>
      </c>
      <c r="B33" s="41" t="s">
        <v>36</v>
      </c>
      <c r="C33" s="38"/>
      <c r="D33" s="19" t="str">
        <f t="shared" si="0"/>
        <v/>
      </c>
      <c r="E33" s="4" t="str">
        <f t="shared" si="1"/>
        <v/>
      </c>
      <c r="F33" s="3" t="str">
        <f t="shared" ca="1" si="2"/>
        <v/>
      </c>
      <c r="G33" s="24" t="str">
        <f t="shared" ca="1" si="3"/>
        <v/>
      </c>
    </row>
    <row r="34" spans="1:7" ht="18.75" customHeight="1" x14ac:dyDescent="0.15">
      <c r="A34" s="25">
        <v>17</v>
      </c>
      <c r="B34" s="41" t="s">
        <v>37</v>
      </c>
      <c r="C34" s="38"/>
      <c r="D34" s="19" t="str">
        <f t="shared" si="0"/>
        <v/>
      </c>
      <c r="E34" s="4" t="str">
        <f t="shared" si="1"/>
        <v/>
      </c>
      <c r="F34" s="3" t="str">
        <f t="shared" ca="1" si="2"/>
        <v/>
      </c>
      <c r="G34" s="24" t="str">
        <f t="shared" ca="1" si="3"/>
        <v/>
      </c>
    </row>
    <row r="35" spans="1:7" ht="18.75" customHeight="1" x14ac:dyDescent="0.15">
      <c r="A35" s="25">
        <v>18</v>
      </c>
      <c r="B35" s="41" t="s">
        <v>38</v>
      </c>
      <c r="C35" s="38"/>
      <c r="D35" s="19" t="str">
        <f t="shared" si="0"/>
        <v/>
      </c>
      <c r="E35" s="4" t="str">
        <f t="shared" si="1"/>
        <v/>
      </c>
      <c r="F35" s="3" t="str">
        <f t="shared" ca="1" si="2"/>
        <v/>
      </c>
      <c r="G35" s="24" t="str">
        <f t="shared" ca="1" si="3"/>
        <v/>
      </c>
    </row>
    <row r="36" spans="1:7" ht="18.75" customHeight="1" x14ac:dyDescent="0.15">
      <c r="A36" s="25">
        <v>19</v>
      </c>
      <c r="B36" s="41" t="s">
        <v>39</v>
      </c>
      <c r="C36" s="38"/>
      <c r="D36" s="19" t="str">
        <f t="shared" si="0"/>
        <v/>
      </c>
      <c r="E36" s="4" t="str">
        <f t="shared" si="1"/>
        <v/>
      </c>
      <c r="F36" s="3" t="str">
        <f t="shared" ca="1" si="2"/>
        <v/>
      </c>
      <c r="G36" s="24" t="str">
        <f t="shared" ca="1" si="3"/>
        <v/>
      </c>
    </row>
    <row r="37" spans="1:7" ht="18.75" customHeight="1" x14ac:dyDescent="0.15">
      <c r="A37" s="25">
        <v>20</v>
      </c>
      <c r="B37" s="41" t="s">
        <v>40</v>
      </c>
      <c r="C37" s="38"/>
      <c r="D37" s="19" t="str">
        <f t="shared" si="0"/>
        <v/>
      </c>
      <c r="E37" s="4" t="str">
        <f t="shared" si="1"/>
        <v/>
      </c>
      <c r="F37" s="3" t="str">
        <f t="shared" ca="1" si="2"/>
        <v/>
      </c>
      <c r="G37" s="24" t="str">
        <f t="shared" ca="1" si="3"/>
        <v/>
      </c>
    </row>
    <row r="38" spans="1:7" ht="18.75" customHeight="1" x14ac:dyDescent="0.15">
      <c r="A38" s="25">
        <v>21</v>
      </c>
      <c r="B38" s="41" t="s">
        <v>41</v>
      </c>
      <c r="C38" s="38"/>
      <c r="D38" s="19" t="str">
        <f t="shared" si="0"/>
        <v/>
      </c>
      <c r="E38" s="4" t="str">
        <f t="shared" si="1"/>
        <v/>
      </c>
      <c r="F38" s="3" t="str">
        <f t="shared" ca="1" si="2"/>
        <v/>
      </c>
      <c r="G38" s="24" t="str">
        <f t="shared" ca="1" si="3"/>
        <v/>
      </c>
    </row>
    <row r="39" spans="1:7" ht="18.75" customHeight="1" x14ac:dyDescent="0.15">
      <c r="A39" s="25">
        <v>22</v>
      </c>
      <c r="B39" s="41" t="s">
        <v>42</v>
      </c>
      <c r="C39" s="38"/>
      <c r="D39" s="19" t="str">
        <f t="shared" si="0"/>
        <v/>
      </c>
      <c r="E39" s="4" t="str">
        <f t="shared" si="1"/>
        <v/>
      </c>
      <c r="F39" s="3" t="str">
        <f t="shared" ca="1" si="2"/>
        <v/>
      </c>
      <c r="G39" s="24" t="str">
        <f t="shared" ca="1" si="3"/>
        <v/>
      </c>
    </row>
    <row r="40" spans="1:7" ht="18.75" customHeight="1" x14ac:dyDescent="0.15">
      <c r="A40" s="25">
        <v>23</v>
      </c>
      <c r="B40" s="41" t="s">
        <v>43</v>
      </c>
      <c r="C40" s="38"/>
      <c r="D40" s="19" t="str">
        <f t="shared" si="0"/>
        <v/>
      </c>
      <c r="E40" s="4" t="str">
        <f t="shared" si="1"/>
        <v/>
      </c>
      <c r="F40" s="3" t="str">
        <f t="shared" ca="1" si="2"/>
        <v/>
      </c>
      <c r="G40" s="24" t="str">
        <f t="shared" ca="1" si="3"/>
        <v/>
      </c>
    </row>
    <row r="41" spans="1:7" ht="18.75" customHeight="1" x14ac:dyDescent="0.15">
      <c r="A41" s="25">
        <v>24</v>
      </c>
      <c r="B41" s="41" t="s">
        <v>44</v>
      </c>
      <c r="C41" s="38"/>
      <c r="D41" s="19" t="str">
        <f t="shared" si="0"/>
        <v/>
      </c>
      <c r="E41" s="4" t="str">
        <f t="shared" si="1"/>
        <v/>
      </c>
      <c r="F41" s="3" t="str">
        <f t="shared" ca="1" si="2"/>
        <v/>
      </c>
      <c r="G41" s="24" t="str">
        <f t="shared" ca="1" si="3"/>
        <v/>
      </c>
    </row>
    <row r="42" spans="1:7" ht="18.75" customHeight="1" x14ac:dyDescent="0.15">
      <c r="A42" s="25">
        <v>25</v>
      </c>
      <c r="B42" s="41" t="s">
        <v>45</v>
      </c>
      <c r="C42" s="38"/>
      <c r="D42" s="19" t="str">
        <f t="shared" si="0"/>
        <v/>
      </c>
      <c r="E42" s="4" t="str">
        <f t="shared" si="1"/>
        <v/>
      </c>
      <c r="F42" s="3" t="str">
        <f t="shared" ca="1" si="2"/>
        <v/>
      </c>
      <c r="G42" s="24" t="str">
        <f t="shared" ca="1" si="3"/>
        <v/>
      </c>
    </row>
    <row r="43" spans="1:7" ht="18.75" customHeight="1" x14ac:dyDescent="0.15">
      <c r="A43" s="25">
        <v>26</v>
      </c>
      <c r="B43" s="41" t="s">
        <v>46</v>
      </c>
      <c r="C43" s="38"/>
      <c r="D43" s="19" t="str">
        <f t="shared" si="0"/>
        <v/>
      </c>
      <c r="E43" s="4" t="str">
        <f t="shared" si="1"/>
        <v/>
      </c>
      <c r="F43" s="3" t="str">
        <f t="shared" ca="1" si="2"/>
        <v/>
      </c>
      <c r="G43" s="24" t="str">
        <f t="shared" ca="1" si="3"/>
        <v/>
      </c>
    </row>
    <row r="44" spans="1:7" ht="18.75" customHeight="1" x14ac:dyDescent="0.15">
      <c r="A44" s="25">
        <v>27</v>
      </c>
      <c r="B44" s="41" t="s">
        <v>53</v>
      </c>
      <c r="C44" s="38"/>
      <c r="D44" s="19" t="str">
        <f t="shared" si="0"/>
        <v/>
      </c>
      <c r="E44" s="4" t="str">
        <f t="shared" si="1"/>
        <v/>
      </c>
      <c r="F44" s="3" t="str">
        <f t="shared" ca="1" si="2"/>
        <v/>
      </c>
      <c r="G44" s="24" t="str">
        <f t="shared" ca="1" si="3"/>
        <v/>
      </c>
    </row>
    <row r="45" spans="1:7" ht="18.75" customHeight="1" x14ac:dyDescent="0.15">
      <c r="A45" s="25">
        <v>28</v>
      </c>
      <c r="B45" s="41" t="s">
        <v>54</v>
      </c>
      <c r="C45" s="38"/>
      <c r="D45" s="19" t="str">
        <f t="shared" si="0"/>
        <v/>
      </c>
      <c r="E45" s="4" t="str">
        <f t="shared" si="1"/>
        <v/>
      </c>
      <c r="F45" s="3" t="str">
        <f t="shared" ca="1" si="2"/>
        <v/>
      </c>
      <c r="G45" s="24" t="str">
        <f t="shared" ca="1" si="3"/>
        <v/>
      </c>
    </row>
    <row r="46" spans="1:7" ht="18.75" customHeight="1" x14ac:dyDescent="0.15">
      <c r="A46" s="25">
        <v>29</v>
      </c>
      <c r="B46" s="41" t="s">
        <v>55</v>
      </c>
      <c r="C46" s="38"/>
      <c r="D46" s="19" t="str">
        <f t="shared" si="0"/>
        <v/>
      </c>
      <c r="E46" s="4" t="str">
        <f t="shared" si="1"/>
        <v/>
      </c>
      <c r="F46" s="3" t="str">
        <f t="shared" ca="1" si="2"/>
        <v/>
      </c>
      <c r="G46" s="24" t="str">
        <f t="shared" ca="1" si="3"/>
        <v/>
      </c>
    </row>
    <row r="47" spans="1:7" ht="18.75" customHeight="1" x14ac:dyDescent="0.15">
      <c r="A47" s="25">
        <v>30</v>
      </c>
      <c r="B47" s="41" t="s">
        <v>56</v>
      </c>
      <c r="C47" s="38"/>
      <c r="D47" s="19" t="str">
        <f t="shared" si="0"/>
        <v/>
      </c>
      <c r="E47" s="4" t="str">
        <f t="shared" si="1"/>
        <v/>
      </c>
      <c r="F47" s="3" t="str">
        <f t="shared" ca="1" si="2"/>
        <v/>
      </c>
      <c r="G47" s="24" t="str">
        <f t="shared" ca="1" si="3"/>
        <v/>
      </c>
    </row>
    <row r="48" spans="1:7" ht="18.75" customHeight="1" x14ac:dyDescent="0.15">
      <c r="A48" s="25">
        <v>31</v>
      </c>
      <c r="B48" s="41" t="s">
        <v>57</v>
      </c>
      <c r="C48" s="38"/>
      <c r="D48" s="19" t="str">
        <f t="shared" si="0"/>
        <v/>
      </c>
      <c r="E48" s="4" t="str">
        <f t="shared" si="1"/>
        <v/>
      </c>
      <c r="F48" s="3" t="str">
        <f t="shared" ca="1" si="2"/>
        <v/>
      </c>
      <c r="G48" s="24" t="str">
        <f t="shared" ca="1" si="3"/>
        <v/>
      </c>
    </row>
    <row r="49" spans="1:7" ht="18.75" customHeight="1" x14ac:dyDescent="0.15">
      <c r="A49" s="25">
        <v>32</v>
      </c>
      <c r="B49" s="41" t="s">
        <v>58</v>
      </c>
      <c r="C49" s="38"/>
      <c r="D49" s="19" t="str">
        <f t="shared" si="0"/>
        <v/>
      </c>
      <c r="E49" s="4" t="str">
        <f t="shared" si="1"/>
        <v/>
      </c>
      <c r="F49" s="3" t="str">
        <f t="shared" ca="1" si="2"/>
        <v/>
      </c>
      <c r="G49" s="24" t="str">
        <f t="shared" ca="1" si="3"/>
        <v/>
      </c>
    </row>
    <row r="50" spans="1:7" ht="18.75" customHeight="1" x14ac:dyDescent="0.15">
      <c r="A50" s="25">
        <v>33</v>
      </c>
      <c r="B50" s="41" t="s">
        <v>59</v>
      </c>
      <c r="C50" s="38"/>
      <c r="D50" s="19" t="str">
        <f t="shared" si="0"/>
        <v/>
      </c>
      <c r="E50" s="4" t="str">
        <f t="shared" si="1"/>
        <v/>
      </c>
      <c r="F50" s="3" t="str">
        <f t="shared" ca="1" si="2"/>
        <v/>
      </c>
      <c r="G50" s="24" t="str">
        <f t="shared" ca="1" si="3"/>
        <v/>
      </c>
    </row>
    <row r="51" spans="1:7" ht="18.75" customHeight="1" x14ac:dyDescent="0.15">
      <c r="A51" s="25">
        <v>34</v>
      </c>
      <c r="B51" s="41" t="s">
        <v>60</v>
      </c>
      <c r="C51" s="38"/>
      <c r="D51" s="19" t="str">
        <f t="shared" si="0"/>
        <v/>
      </c>
      <c r="E51" s="4" t="str">
        <f t="shared" si="1"/>
        <v/>
      </c>
      <c r="F51" s="3" t="str">
        <f t="shared" ca="1" si="2"/>
        <v/>
      </c>
      <c r="G51" s="24" t="str">
        <f t="shared" ca="1" si="3"/>
        <v/>
      </c>
    </row>
    <row r="52" spans="1:7" ht="18.75" customHeight="1" x14ac:dyDescent="0.15">
      <c r="A52" s="25">
        <v>35</v>
      </c>
      <c r="B52" s="41" t="s">
        <v>61</v>
      </c>
      <c r="C52" s="38"/>
      <c r="D52" s="19" t="str">
        <f t="shared" si="0"/>
        <v/>
      </c>
      <c r="E52" s="4" t="str">
        <f t="shared" si="1"/>
        <v/>
      </c>
      <c r="F52" s="3" t="str">
        <f t="shared" ca="1" si="2"/>
        <v/>
      </c>
      <c r="G52" s="24" t="str">
        <f t="shared" ca="1" si="3"/>
        <v/>
      </c>
    </row>
    <row r="53" spans="1:7" ht="18.75" customHeight="1" x14ac:dyDescent="0.15">
      <c r="A53" s="25">
        <v>36</v>
      </c>
      <c r="B53" s="41" t="s">
        <v>62</v>
      </c>
      <c r="C53" s="38"/>
      <c r="D53" s="19" t="str">
        <f t="shared" si="0"/>
        <v/>
      </c>
      <c r="E53" s="4" t="str">
        <f t="shared" si="1"/>
        <v/>
      </c>
      <c r="F53" s="3" t="str">
        <f t="shared" ca="1" si="2"/>
        <v/>
      </c>
      <c r="G53" s="24" t="str">
        <f t="shared" ca="1" si="3"/>
        <v/>
      </c>
    </row>
    <row r="54" spans="1:7" ht="18.75" customHeight="1" x14ac:dyDescent="0.15">
      <c r="A54" s="25">
        <v>37</v>
      </c>
      <c r="B54" s="41" t="s">
        <v>63</v>
      </c>
      <c r="C54" s="38"/>
      <c r="D54" s="19" t="str">
        <f t="shared" si="0"/>
        <v/>
      </c>
      <c r="E54" s="4" t="str">
        <f t="shared" si="1"/>
        <v/>
      </c>
      <c r="F54" s="3" t="str">
        <f t="shared" ca="1" si="2"/>
        <v/>
      </c>
      <c r="G54" s="24" t="str">
        <f t="shared" ca="1" si="3"/>
        <v/>
      </c>
    </row>
    <row r="55" spans="1:7" ht="18.75" customHeight="1" x14ac:dyDescent="0.15">
      <c r="A55" s="25">
        <v>38</v>
      </c>
      <c r="B55" s="41" t="s">
        <v>64</v>
      </c>
      <c r="C55" s="38"/>
      <c r="D55" s="19" t="str">
        <f t="shared" si="0"/>
        <v/>
      </c>
      <c r="E55" s="4" t="str">
        <f t="shared" si="1"/>
        <v/>
      </c>
      <c r="F55" s="3" t="str">
        <f t="shared" ca="1" si="2"/>
        <v/>
      </c>
      <c r="G55" s="24" t="str">
        <f t="shared" ca="1" si="3"/>
        <v/>
      </c>
    </row>
    <row r="56" spans="1:7" ht="18.75" customHeight="1" x14ac:dyDescent="0.15">
      <c r="A56" s="25">
        <v>39</v>
      </c>
      <c r="B56" s="41" t="s">
        <v>65</v>
      </c>
      <c r="C56" s="38"/>
      <c r="D56" s="19" t="str">
        <f t="shared" si="0"/>
        <v/>
      </c>
      <c r="E56" s="4" t="str">
        <f t="shared" si="1"/>
        <v/>
      </c>
      <c r="F56" s="3" t="str">
        <f t="shared" ca="1" si="2"/>
        <v/>
      </c>
      <c r="G56" s="24" t="str">
        <f t="shared" ca="1" si="3"/>
        <v/>
      </c>
    </row>
    <row r="57" spans="1:7" ht="18.75" customHeight="1" x14ac:dyDescent="0.15">
      <c r="A57" s="25">
        <v>40</v>
      </c>
      <c r="B57" s="41" t="s">
        <v>66</v>
      </c>
      <c r="C57" s="38"/>
      <c r="D57" s="19" t="str">
        <f t="shared" si="0"/>
        <v/>
      </c>
      <c r="E57" s="4" t="str">
        <f t="shared" si="1"/>
        <v/>
      </c>
      <c r="F57" s="3" t="str">
        <f t="shared" ca="1" si="2"/>
        <v/>
      </c>
      <c r="G57" s="24" t="str">
        <f t="shared" ca="1" si="3"/>
        <v/>
      </c>
    </row>
    <row r="58" spans="1:7" ht="18.75" customHeight="1" x14ac:dyDescent="0.15">
      <c r="A58" s="25">
        <v>41</v>
      </c>
      <c r="B58" s="41" t="s">
        <v>67</v>
      </c>
      <c r="C58" s="38"/>
      <c r="D58" s="19" t="str">
        <f t="shared" si="0"/>
        <v/>
      </c>
      <c r="E58" s="4" t="str">
        <f t="shared" si="1"/>
        <v/>
      </c>
      <c r="F58" s="3" t="str">
        <f t="shared" ca="1" si="2"/>
        <v/>
      </c>
      <c r="G58" s="24" t="str">
        <f t="shared" ca="1" si="3"/>
        <v/>
      </c>
    </row>
    <row r="59" spans="1:7" ht="18.75" customHeight="1" x14ac:dyDescent="0.15">
      <c r="A59" s="25">
        <v>42</v>
      </c>
      <c r="B59" s="41" t="s">
        <v>68</v>
      </c>
      <c r="C59" s="38"/>
      <c r="D59" s="19" t="str">
        <f t="shared" si="0"/>
        <v/>
      </c>
      <c r="E59" s="4" t="str">
        <f t="shared" si="1"/>
        <v/>
      </c>
      <c r="F59" s="3" t="str">
        <f t="shared" ca="1" si="2"/>
        <v/>
      </c>
      <c r="G59" s="24" t="str">
        <f t="shared" ca="1" si="3"/>
        <v/>
      </c>
    </row>
    <row r="60" spans="1:7" ht="18.75" customHeight="1" x14ac:dyDescent="0.15">
      <c r="A60" s="25">
        <v>43</v>
      </c>
      <c r="B60" s="41" t="s">
        <v>69</v>
      </c>
      <c r="C60" s="38"/>
      <c r="D60" s="19" t="str">
        <f t="shared" si="0"/>
        <v/>
      </c>
      <c r="E60" s="4" t="str">
        <f t="shared" si="1"/>
        <v/>
      </c>
      <c r="F60" s="3" t="str">
        <f t="shared" ca="1" si="2"/>
        <v/>
      </c>
      <c r="G60" s="24" t="str">
        <f t="shared" ca="1" si="3"/>
        <v/>
      </c>
    </row>
    <row r="61" spans="1:7" ht="18.75" customHeight="1" x14ac:dyDescent="0.15">
      <c r="A61" s="25">
        <v>44</v>
      </c>
      <c r="B61" s="41" t="s">
        <v>70</v>
      </c>
      <c r="C61" s="38"/>
      <c r="D61" s="19" t="str">
        <f t="shared" si="0"/>
        <v/>
      </c>
      <c r="E61" s="4" t="str">
        <f t="shared" si="1"/>
        <v/>
      </c>
      <c r="F61" s="3" t="str">
        <f t="shared" ca="1" si="2"/>
        <v/>
      </c>
      <c r="G61" s="24" t="str">
        <f t="shared" ca="1" si="3"/>
        <v/>
      </c>
    </row>
    <row r="62" spans="1:7" ht="18.75" customHeight="1" x14ac:dyDescent="0.15">
      <c r="A62" s="25">
        <v>45</v>
      </c>
      <c r="B62" s="41" t="s">
        <v>71</v>
      </c>
      <c r="C62" s="38"/>
      <c r="D62" s="19" t="str">
        <f t="shared" si="0"/>
        <v/>
      </c>
      <c r="E62" s="4" t="str">
        <f t="shared" si="1"/>
        <v/>
      </c>
      <c r="F62" s="3" t="str">
        <f t="shared" ca="1" si="2"/>
        <v/>
      </c>
      <c r="G62" s="24" t="str">
        <f t="shared" ca="1" si="3"/>
        <v/>
      </c>
    </row>
    <row r="63" spans="1:7" ht="18.75" customHeight="1" x14ac:dyDescent="0.15">
      <c r="A63" s="25">
        <v>46</v>
      </c>
      <c r="B63" s="41" t="s">
        <v>72</v>
      </c>
      <c r="C63" s="38"/>
      <c r="D63" s="19" t="str">
        <f t="shared" si="0"/>
        <v/>
      </c>
      <c r="E63" s="4" t="str">
        <f t="shared" si="1"/>
        <v/>
      </c>
      <c r="F63" s="3" t="str">
        <f t="shared" ca="1" si="2"/>
        <v/>
      </c>
      <c r="G63" s="24" t="str">
        <f t="shared" ca="1" si="3"/>
        <v/>
      </c>
    </row>
    <row r="64" spans="1:7" ht="18.75" customHeight="1" x14ac:dyDescent="0.15">
      <c r="A64" s="25">
        <v>47</v>
      </c>
      <c r="B64" s="41" t="s">
        <v>73</v>
      </c>
      <c r="C64" s="38"/>
      <c r="D64" s="19" t="str">
        <f t="shared" si="0"/>
        <v/>
      </c>
      <c r="E64" s="4" t="str">
        <f t="shared" si="1"/>
        <v/>
      </c>
      <c r="F64" s="3" t="str">
        <f t="shared" ca="1" si="2"/>
        <v/>
      </c>
      <c r="G64" s="24" t="str">
        <f t="shared" ca="1" si="3"/>
        <v/>
      </c>
    </row>
    <row r="65" spans="1:7" ht="18.75" customHeight="1" x14ac:dyDescent="0.15">
      <c r="A65" s="25">
        <v>48</v>
      </c>
      <c r="B65" s="41" t="s">
        <v>74</v>
      </c>
      <c r="C65" s="38"/>
      <c r="D65" s="19" t="str">
        <f t="shared" si="0"/>
        <v/>
      </c>
      <c r="E65" s="4" t="str">
        <f t="shared" si="1"/>
        <v/>
      </c>
      <c r="F65" s="3" t="str">
        <f t="shared" ca="1" si="2"/>
        <v/>
      </c>
      <c r="G65" s="24" t="str">
        <f t="shared" ca="1" si="3"/>
        <v/>
      </c>
    </row>
    <row r="66" spans="1:7" ht="18.75" customHeight="1" x14ac:dyDescent="0.15">
      <c r="A66" s="25">
        <v>49</v>
      </c>
      <c r="B66" s="41" t="s">
        <v>75</v>
      </c>
      <c r="C66" s="38"/>
      <c r="D66" s="19" t="str">
        <f t="shared" si="0"/>
        <v/>
      </c>
      <c r="E66" s="4" t="str">
        <f t="shared" si="1"/>
        <v/>
      </c>
      <c r="F66" s="3" t="str">
        <f t="shared" ca="1" si="2"/>
        <v/>
      </c>
      <c r="G66" s="24" t="str">
        <f t="shared" ca="1" si="3"/>
        <v/>
      </c>
    </row>
    <row r="67" spans="1:7" ht="18.75" customHeight="1" x14ac:dyDescent="0.15">
      <c r="A67" s="25">
        <v>50</v>
      </c>
      <c r="B67" s="41" t="s">
        <v>76</v>
      </c>
      <c r="C67" s="38"/>
      <c r="D67" s="19" t="str">
        <f t="shared" si="0"/>
        <v/>
      </c>
      <c r="E67" s="4" t="str">
        <f t="shared" si="1"/>
        <v/>
      </c>
      <c r="F67" s="3" t="str">
        <f t="shared" ca="1" si="2"/>
        <v/>
      </c>
      <c r="G67" s="24" t="str">
        <f t="shared" ca="1" si="3"/>
        <v/>
      </c>
    </row>
    <row r="68" spans="1:7" ht="18.75" customHeight="1" x14ac:dyDescent="0.15">
      <c r="A68" s="25">
        <v>51</v>
      </c>
      <c r="B68" s="41" t="s">
        <v>77</v>
      </c>
      <c r="C68" s="38"/>
      <c r="D68" s="19" t="str">
        <f t="shared" si="0"/>
        <v/>
      </c>
      <c r="E68" s="4" t="str">
        <f t="shared" si="1"/>
        <v/>
      </c>
      <c r="F68" s="3" t="str">
        <f t="shared" ca="1" si="2"/>
        <v/>
      </c>
      <c r="G68" s="24" t="str">
        <f t="shared" ca="1" si="3"/>
        <v/>
      </c>
    </row>
    <row r="69" spans="1:7" ht="18.75" customHeight="1" x14ac:dyDescent="0.15">
      <c r="A69" s="25">
        <v>52</v>
      </c>
      <c r="B69" s="41" t="s">
        <v>78</v>
      </c>
      <c r="C69" s="38"/>
      <c r="D69" s="19" t="str">
        <f t="shared" si="0"/>
        <v/>
      </c>
      <c r="E69" s="4" t="str">
        <f t="shared" si="1"/>
        <v/>
      </c>
      <c r="F69" s="3" t="str">
        <f t="shared" ca="1" si="2"/>
        <v/>
      </c>
      <c r="G69" s="24" t="str">
        <f t="shared" ca="1" si="3"/>
        <v/>
      </c>
    </row>
    <row r="70" spans="1:7" ht="18.75" customHeight="1" x14ac:dyDescent="0.15">
      <c r="A70" s="25">
        <v>53</v>
      </c>
      <c r="B70" s="41" t="s">
        <v>79</v>
      </c>
      <c r="C70" s="38"/>
      <c r="D70" s="19" t="str">
        <f t="shared" si="0"/>
        <v/>
      </c>
      <c r="E70" s="4" t="str">
        <f t="shared" si="1"/>
        <v/>
      </c>
      <c r="F70" s="3" t="str">
        <f t="shared" ca="1" si="2"/>
        <v/>
      </c>
      <c r="G70" s="24" t="str">
        <f t="shared" ca="1" si="3"/>
        <v/>
      </c>
    </row>
    <row r="71" spans="1:7" ht="18.75" customHeight="1" x14ac:dyDescent="0.15">
      <c r="A71" s="25">
        <v>54</v>
      </c>
      <c r="B71" s="41" t="s">
        <v>80</v>
      </c>
      <c r="C71" s="38"/>
      <c r="D71" s="19" t="str">
        <f t="shared" si="0"/>
        <v/>
      </c>
      <c r="E71" s="4" t="str">
        <f t="shared" si="1"/>
        <v/>
      </c>
      <c r="F71" s="3" t="str">
        <f t="shared" ca="1" si="2"/>
        <v/>
      </c>
      <c r="G71" s="24" t="str">
        <f t="shared" ca="1" si="3"/>
        <v/>
      </c>
    </row>
    <row r="72" spans="1:7" ht="18.75" customHeight="1" x14ac:dyDescent="0.15">
      <c r="A72" s="25">
        <v>55</v>
      </c>
      <c r="B72" s="41" t="s">
        <v>81</v>
      </c>
      <c r="C72" s="38"/>
      <c r="D72" s="19" t="str">
        <f t="shared" si="0"/>
        <v/>
      </c>
      <c r="E72" s="4" t="str">
        <f t="shared" si="1"/>
        <v/>
      </c>
      <c r="F72" s="3" t="str">
        <f t="shared" ca="1" si="2"/>
        <v/>
      </c>
      <c r="G72" s="24" t="str">
        <f t="shared" ca="1" si="3"/>
        <v/>
      </c>
    </row>
    <row r="73" spans="1:7" ht="18.75" customHeight="1" x14ac:dyDescent="0.15">
      <c r="A73" s="25">
        <v>56</v>
      </c>
      <c r="B73" s="41" t="s">
        <v>82</v>
      </c>
      <c r="C73" s="38"/>
      <c r="D73" s="19" t="str">
        <f t="shared" si="0"/>
        <v/>
      </c>
      <c r="E73" s="4" t="str">
        <f t="shared" si="1"/>
        <v/>
      </c>
      <c r="F73" s="3" t="str">
        <f t="shared" ca="1" si="2"/>
        <v/>
      </c>
      <c r="G73" s="24" t="str">
        <f t="shared" ca="1" si="3"/>
        <v/>
      </c>
    </row>
    <row r="74" spans="1:7" ht="18.75" customHeight="1" x14ac:dyDescent="0.15">
      <c r="A74" s="25">
        <v>57</v>
      </c>
      <c r="B74" s="41" t="s">
        <v>83</v>
      </c>
      <c r="C74" s="38"/>
      <c r="D74" s="19" t="str">
        <f t="shared" si="0"/>
        <v/>
      </c>
      <c r="E74" s="4" t="str">
        <f t="shared" si="1"/>
        <v/>
      </c>
      <c r="F74" s="3" t="str">
        <f t="shared" ca="1" si="2"/>
        <v/>
      </c>
      <c r="G74" s="24" t="str">
        <f t="shared" ca="1" si="3"/>
        <v/>
      </c>
    </row>
    <row r="75" spans="1:7" ht="18.75" customHeight="1" x14ac:dyDescent="0.15">
      <c r="A75" s="25">
        <v>58</v>
      </c>
      <c r="B75" s="41" t="s">
        <v>84</v>
      </c>
      <c r="C75" s="38"/>
      <c r="D75" s="19" t="str">
        <f t="shared" si="0"/>
        <v/>
      </c>
      <c r="E75" s="4" t="str">
        <f t="shared" si="1"/>
        <v/>
      </c>
      <c r="F75" s="3" t="str">
        <f t="shared" ca="1" si="2"/>
        <v/>
      </c>
      <c r="G75" s="24" t="str">
        <f t="shared" ca="1" si="3"/>
        <v/>
      </c>
    </row>
    <row r="76" spans="1:7" ht="18.75" customHeight="1" x14ac:dyDescent="0.15">
      <c r="A76" s="25">
        <v>59</v>
      </c>
      <c r="B76" s="41" t="s">
        <v>85</v>
      </c>
      <c r="C76" s="38"/>
      <c r="D76" s="19" t="str">
        <f t="shared" si="0"/>
        <v/>
      </c>
      <c r="E76" s="4" t="str">
        <f t="shared" si="1"/>
        <v/>
      </c>
      <c r="F76" s="3" t="str">
        <f t="shared" ca="1" si="2"/>
        <v/>
      </c>
      <c r="G76" s="24" t="str">
        <f t="shared" ca="1" si="3"/>
        <v/>
      </c>
    </row>
    <row r="77" spans="1:7" ht="18.75" customHeight="1" x14ac:dyDescent="0.15">
      <c r="A77" s="25">
        <v>60</v>
      </c>
      <c r="B77" s="41" t="s">
        <v>86</v>
      </c>
      <c r="C77" s="38"/>
      <c r="D77" s="19" t="str">
        <f t="shared" si="0"/>
        <v/>
      </c>
      <c r="E77" s="4" t="str">
        <f t="shared" si="1"/>
        <v/>
      </c>
      <c r="F77" s="3" t="str">
        <f t="shared" ca="1" si="2"/>
        <v/>
      </c>
      <c r="G77" s="24" t="str">
        <f t="shared" ca="1" si="3"/>
        <v/>
      </c>
    </row>
    <row r="78" spans="1:7" ht="18.75" customHeight="1" x14ac:dyDescent="0.15">
      <c r="A78" s="25">
        <v>61</v>
      </c>
      <c r="B78" s="41" t="s">
        <v>87</v>
      </c>
      <c r="C78" s="38"/>
      <c r="D78" s="19" t="str">
        <f t="shared" si="0"/>
        <v/>
      </c>
      <c r="E78" s="4" t="str">
        <f t="shared" si="1"/>
        <v/>
      </c>
      <c r="F78" s="3" t="str">
        <f t="shared" ca="1" si="2"/>
        <v/>
      </c>
      <c r="G78" s="24" t="str">
        <f t="shared" ca="1" si="3"/>
        <v/>
      </c>
    </row>
    <row r="79" spans="1:7" ht="18.75" customHeight="1" x14ac:dyDescent="0.15">
      <c r="A79" s="25">
        <v>62</v>
      </c>
      <c r="B79" s="41" t="s">
        <v>88</v>
      </c>
      <c r="C79" s="38"/>
      <c r="D79" s="19" t="str">
        <f t="shared" si="0"/>
        <v/>
      </c>
      <c r="E79" s="4" t="str">
        <f t="shared" si="1"/>
        <v/>
      </c>
      <c r="F79" s="3" t="str">
        <f t="shared" ca="1" si="2"/>
        <v/>
      </c>
      <c r="G79" s="24" t="str">
        <f t="shared" ca="1" si="3"/>
        <v/>
      </c>
    </row>
    <row r="80" spans="1:7" ht="18.75" customHeight="1" x14ac:dyDescent="0.15">
      <c r="A80" s="25">
        <v>63</v>
      </c>
      <c r="B80" s="41" t="s">
        <v>89</v>
      </c>
      <c r="C80" s="38"/>
      <c r="D80" s="19" t="str">
        <f t="shared" si="0"/>
        <v/>
      </c>
      <c r="E80" s="4" t="str">
        <f t="shared" si="1"/>
        <v/>
      </c>
      <c r="F80" s="3" t="str">
        <f t="shared" ca="1" si="2"/>
        <v/>
      </c>
      <c r="G80" s="24" t="str">
        <f t="shared" ca="1" si="3"/>
        <v/>
      </c>
    </row>
    <row r="81" spans="1:7" ht="18.75" customHeight="1" x14ac:dyDescent="0.15">
      <c r="A81" s="25">
        <v>64</v>
      </c>
      <c r="B81" s="41" t="s">
        <v>90</v>
      </c>
      <c r="C81" s="38"/>
      <c r="D81" s="19" t="str">
        <f t="shared" si="0"/>
        <v/>
      </c>
      <c r="E81" s="4" t="str">
        <f t="shared" si="1"/>
        <v/>
      </c>
      <c r="F81" s="3" t="str">
        <f t="shared" ca="1" si="2"/>
        <v/>
      </c>
      <c r="G81" s="24" t="str">
        <f t="shared" ca="1" si="3"/>
        <v/>
      </c>
    </row>
    <row r="82" spans="1:7" ht="18.75" customHeight="1" x14ac:dyDescent="0.15">
      <c r="A82" s="25">
        <v>65</v>
      </c>
      <c r="B82" s="41" t="s">
        <v>91</v>
      </c>
      <c r="C82" s="38"/>
      <c r="D82" s="19" t="str">
        <f t="shared" si="0"/>
        <v/>
      </c>
      <c r="E82" s="4" t="str">
        <f t="shared" si="1"/>
        <v/>
      </c>
      <c r="F82" s="3" t="str">
        <f t="shared" ca="1" si="2"/>
        <v/>
      </c>
      <c r="G82" s="24" t="str">
        <f t="shared" ca="1" si="3"/>
        <v/>
      </c>
    </row>
    <row r="83" spans="1:7" ht="18.75" customHeight="1" x14ac:dyDescent="0.15">
      <c r="A83" s="25">
        <v>66</v>
      </c>
      <c r="B83" s="41" t="s">
        <v>92</v>
      </c>
      <c r="C83" s="38"/>
      <c r="D83" s="19" t="str">
        <f t="shared" ref="D83:D117" si="4">IF(B83="","",IF(C83="","",IF(C83&gt;$C$6,"予定価格超過",IF(C83&lt;$C$7,"最低制限価格未満（無効）","有効札"))))</f>
        <v/>
      </c>
      <c r="E83" s="4" t="str">
        <f t="shared" ref="E83:E117" si="5">IF(D83="有効札",C83,"")</f>
        <v/>
      </c>
      <c r="F83" s="3" t="str">
        <f t="shared" ref="F83:F117" ca="1" si="6">IF(C$14="5者未満なので、偏差求めない","",IF(E83="","",IF(C83&gt;C$12,"上限値超過",IF(C83&lt;C$13,"下限値未満（無効）","範囲内札"))))</f>
        <v/>
      </c>
      <c r="G83" s="24" t="str">
        <f t="shared" ref="G83:G117" ca="1" si="7">IF(F83="範囲内札",C83,"")</f>
        <v/>
      </c>
    </row>
    <row r="84" spans="1:7" ht="18.75" customHeight="1" x14ac:dyDescent="0.15">
      <c r="A84" s="25">
        <v>67</v>
      </c>
      <c r="B84" s="41" t="s">
        <v>93</v>
      </c>
      <c r="C84" s="38"/>
      <c r="D84" s="19" t="str">
        <f t="shared" si="4"/>
        <v/>
      </c>
      <c r="E84" s="4" t="str">
        <f t="shared" si="5"/>
        <v/>
      </c>
      <c r="F84" s="3" t="str">
        <f t="shared" ca="1" si="6"/>
        <v/>
      </c>
      <c r="G84" s="24" t="str">
        <f t="shared" ca="1" si="7"/>
        <v/>
      </c>
    </row>
    <row r="85" spans="1:7" ht="18.75" customHeight="1" x14ac:dyDescent="0.15">
      <c r="A85" s="25">
        <v>68</v>
      </c>
      <c r="B85" s="41" t="s">
        <v>94</v>
      </c>
      <c r="C85" s="38"/>
      <c r="D85" s="19" t="str">
        <f t="shared" si="4"/>
        <v/>
      </c>
      <c r="E85" s="4" t="str">
        <f t="shared" si="5"/>
        <v/>
      </c>
      <c r="F85" s="3" t="str">
        <f t="shared" ca="1" si="6"/>
        <v/>
      </c>
      <c r="G85" s="24" t="str">
        <f t="shared" ca="1" si="7"/>
        <v/>
      </c>
    </row>
    <row r="86" spans="1:7" ht="18.75" customHeight="1" x14ac:dyDescent="0.15">
      <c r="A86" s="25">
        <v>69</v>
      </c>
      <c r="B86" s="41" t="s">
        <v>95</v>
      </c>
      <c r="C86" s="38"/>
      <c r="D86" s="19" t="str">
        <f t="shared" si="4"/>
        <v/>
      </c>
      <c r="E86" s="4" t="str">
        <f t="shared" si="5"/>
        <v/>
      </c>
      <c r="F86" s="3" t="str">
        <f t="shared" ca="1" si="6"/>
        <v/>
      </c>
      <c r="G86" s="24" t="str">
        <f t="shared" ca="1" si="7"/>
        <v/>
      </c>
    </row>
    <row r="87" spans="1:7" ht="18.75" customHeight="1" x14ac:dyDescent="0.15">
      <c r="A87" s="25">
        <v>70</v>
      </c>
      <c r="B87" s="41" t="s">
        <v>96</v>
      </c>
      <c r="C87" s="38"/>
      <c r="D87" s="19" t="str">
        <f t="shared" si="4"/>
        <v/>
      </c>
      <c r="E87" s="4" t="str">
        <f t="shared" si="5"/>
        <v/>
      </c>
      <c r="F87" s="3" t="str">
        <f t="shared" ca="1" si="6"/>
        <v/>
      </c>
      <c r="G87" s="24" t="str">
        <f t="shared" ca="1" si="7"/>
        <v/>
      </c>
    </row>
    <row r="88" spans="1:7" ht="18.75" customHeight="1" x14ac:dyDescent="0.15">
      <c r="A88" s="25">
        <v>71</v>
      </c>
      <c r="B88" s="41" t="s">
        <v>97</v>
      </c>
      <c r="C88" s="38"/>
      <c r="D88" s="19" t="str">
        <f t="shared" si="4"/>
        <v/>
      </c>
      <c r="E88" s="4" t="str">
        <f t="shared" si="5"/>
        <v/>
      </c>
      <c r="F88" s="3" t="str">
        <f t="shared" ca="1" si="6"/>
        <v/>
      </c>
      <c r="G88" s="24" t="str">
        <f t="shared" ca="1" si="7"/>
        <v/>
      </c>
    </row>
    <row r="89" spans="1:7" ht="18.75" customHeight="1" x14ac:dyDescent="0.15">
      <c r="A89" s="25">
        <v>72</v>
      </c>
      <c r="B89" s="41" t="s">
        <v>98</v>
      </c>
      <c r="C89" s="38"/>
      <c r="D89" s="19" t="str">
        <f t="shared" si="4"/>
        <v/>
      </c>
      <c r="E89" s="4" t="str">
        <f t="shared" si="5"/>
        <v/>
      </c>
      <c r="F89" s="3" t="str">
        <f t="shared" ca="1" si="6"/>
        <v/>
      </c>
      <c r="G89" s="24" t="str">
        <f t="shared" ca="1" si="7"/>
        <v/>
      </c>
    </row>
    <row r="90" spans="1:7" ht="18.75" customHeight="1" x14ac:dyDescent="0.15">
      <c r="A90" s="25">
        <v>73</v>
      </c>
      <c r="B90" s="41" t="s">
        <v>99</v>
      </c>
      <c r="C90" s="38"/>
      <c r="D90" s="19" t="str">
        <f t="shared" si="4"/>
        <v/>
      </c>
      <c r="E90" s="4" t="str">
        <f t="shared" si="5"/>
        <v/>
      </c>
      <c r="F90" s="3" t="str">
        <f t="shared" ca="1" si="6"/>
        <v/>
      </c>
      <c r="G90" s="24" t="str">
        <f t="shared" ca="1" si="7"/>
        <v/>
      </c>
    </row>
    <row r="91" spans="1:7" ht="18.75" customHeight="1" x14ac:dyDescent="0.15">
      <c r="A91" s="25">
        <v>74</v>
      </c>
      <c r="B91" s="41" t="s">
        <v>100</v>
      </c>
      <c r="C91" s="38"/>
      <c r="D91" s="19" t="str">
        <f t="shared" si="4"/>
        <v/>
      </c>
      <c r="E91" s="4" t="str">
        <f t="shared" si="5"/>
        <v/>
      </c>
      <c r="F91" s="3" t="str">
        <f t="shared" ca="1" si="6"/>
        <v/>
      </c>
      <c r="G91" s="24" t="str">
        <f t="shared" ca="1" si="7"/>
        <v/>
      </c>
    </row>
    <row r="92" spans="1:7" ht="18.75" customHeight="1" x14ac:dyDescent="0.15">
      <c r="A92" s="25">
        <v>75</v>
      </c>
      <c r="B92" s="41" t="s">
        <v>101</v>
      </c>
      <c r="C92" s="38"/>
      <c r="D92" s="19" t="str">
        <f t="shared" si="4"/>
        <v/>
      </c>
      <c r="E92" s="4" t="str">
        <f t="shared" si="5"/>
        <v/>
      </c>
      <c r="F92" s="3" t="str">
        <f t="shared" ca="1" si="6"/>
        <v/>
      </c>
      <c r="G92" s="24" t="str">
        <f t="shared" ca="1" si="7"/>
        <v/>
      </c>
    </row>
    <row r="93" spans="1:7" ht="18.75" customHeight="1" x14ac:dyDescent="0.15">
      <c r="A93" s="25">
        <v>76</v>
      </c>
      <c r="B93" s="41" t="s">
        <v>102</v>
      </c>
      <c r="C93" s="38"/>
      <c r="D93" s="19" t="str">
        <f t="shared" si="4"/>
        <v/>
      </c>
      <c r="E93" s="4" t="str">
        <f t="shared" si="5"/>
        <v/>
      </c>
      <c r="F93" s="3" t="str">
        <f t="shared" ca="1" si="6"/>
        <v/>
      </c>
      <c r="G93" s="24" t="str">
        <f t="shared" ca="1" si="7"/>
        <v/>
      </c>
    </row>
    <row r="94" spans="1:7" ht="18.75" customHeight="1" x14ac:dyDescent="0.15">
      <c r="A94" s="25">
        <v>77</v>
      </c>
      <c r="B94" s="41" t="s">
        <v>103</v>
      </c>
      <c r="C94" s="38"/>
      <c r="D94" s="19" t="str">
        <f t="shared" si="4"/>
        <v/>
      </c>
      <c r="E94" s="4" t="str">
        <f t="shared" si="5"/>
        <v/>
      </c>
      <c r="F94" s="3" t="str">
        <f t="shared" ca="1" si="6"/>
        <v/>
      </c>
      <c r="G94" s="24" t="str">
        <f t="shared" ca="1" si="7"/>
        <v/>
      </c>
    </row>
    <row r="95" spans="1:7" ht="18.75" customHeight="1" x14ac:dyDescent="0.15">
      <c r="A95" s="25">
        <v>78</v>
      </c>
      <c r="B95" s="41" t="s">
        <v>104</v>
      </c>
      <c r="C95" s="38"/>
      <c r="D95" s="19" t="str">
        <f t="shared" si="4"/>
        <v/>
      </c>
      <c r="E95" s="4" t="str">
        <f t="shared" si="5"/>
        <v/>
      </c>
      <c r="F95" s="3" t="str">
        <f t="shared" ca="1" si="6"/>
        <v/>
      </c>
      <c r="G95" s="24" t="str">
        <f t="shared" ca="1" si="7"/>
        <v/>
      </c>
    </row>
    <row r="96" spans="1:7" ht="18.75" customHeight="1" x14ac:dyDescent="0.15">
      <c r="A96" s="25">
        <v>79</v>
      </c>
      <c r="B96" s="41" t="s">
        <v>105</v>
      </c>
      <c r="C96" s="38"/>
      <c r="D96" s="19" t="str">
        <f t="shared" si="4"/>
        <v/>
      </c>
      <c r="E96" s="4" t="str">
        <f t="shared" si="5"/>
        <v/>
      </c>
      <c r="F96" s="3" t="str">
        <f t="shared" ca="1" si="6"/>
        <v/>
      </c>
      <c r="G96" s="24" t="str">
        <f t="shared" ca="1" si="7"/>
        <v/>
      </c>
    </row>
    <row r="97" spans="1:7" ht="18.75" customHeight="1" x14ac:dyDescent="0.15">
      <c r="A97" s="25">
        <v>80</v>
      </c>
      <c r="B97" s="41" t="s">
        <v>106</v>
      </c>
      <c r="C97" s="38"/>
      <c r="D97" s="19" t="str">
        <f t="shared" si="4"/>
        <v/>
      </c>
      <c r="E97" s="4" t="str">
        <f t="shared" si="5"/>
        <v/>
      </c>
      <c r="F97" s="3" t="str">
        <f t="shared" ca="1" si="6"/>
        <v/>
      </c>
      <c r="G97" s="24" t="str">
        <f t="shared" ca="1" si="7"/>
        <v/>
      </c>
    </row>
    <row r="98" spans="1:7" ht="18.75" customHeight="1" x14ac:dyDescent="0.15">
      <c r="A98" s="25">
        <v>81</v>
      </c>
      <c r="B98" s="41" t="s">
        <v>107</v>
      </c>
      <c r="C98" s="38"/>
      <c r="D98" s="19" t="str">
        <f t="shared" si="4"/>
        <v/>
      </c>
      <c r="E98" s="4" t="str">
        <f t="shared" si="5"/>
        <v/>
      </c>
      <c r="F98" s="3" t="str">
        <f t="shared" ca="1" si="6"/>
        <v/>
      </c>
      <c r="G98" s="24" t="str">
        <f t="shared" ca="1" si="7"/>
        <v/>
      </c>
    </row>
    <row r="99" spans="1:7" ht="18.75" customHeight="1" x14ac:dyDescent="0.15">
      <c r="A99" s="25">
        <v>82</v>
      </c>
      <c r="B99" s="41" t="s">
        <v>108</v>
      </c>
      <c r="C99" s="38"/>
      <c r="D99" s="19" t="str">
        <f t="shared" si="4"/>
        <v/>
      </c>
      <c r="E99" s="4" t="str">
        <f t="shared" si="5"/>
        <v/>
      </c>
      <c r="F99" s="3" t="str">
        <f t="shared" ca="1" si="6"/>
        <v/>
      </c>
      <c r="G99" s="24" t="str">
        <f t="shared" ca="1" si="7"/>
        <v/>
      </c>
    </row>
    <row r="100" spans="1:7" ht="18.75" customHeight="1" x14ac:dyDescent="0.15">
      <c r="A100" s="25">
        <v>83</v>
      </c>
      <c r="B100" s="41" t="s">
        <v>109</v>
      </c>
      <c r="C100" s="38"/>
      <c r="D100" s="19" t="str">
        <f t="shared" si="4"/>
        <v/>
      </c>
      <c r="E100" s="4" t="str">
        <f t="shared" si="5"/>
        <v/>
      </c>
      <c r="F100" s="3" t="str">
        <f t="shared" ca="1" si="6"/>
        <v/>
      </c>
      <c r="G100" s="24" t="str">
        <f t="shared" ca="1" si="7"/>
        <v/>
      </c>
    </row>
    <row r="101" spans="1:7" ht="18.75" customHeight="1" x14ac:dyDescent="0.15">
      <c r="A101" s="25">
        <v>84</v>
      </c>
      <c r="B101" s="41" t="s">
        <v>110</v>
      </c>
      <c r="C101" s="38"/>
      <c r="D101" s="19" t="str">
        <f t="shared" si="4"/>
        <v/>
      </c>
      <c r="E101" s="4" t="str">
        <f t="shared" si="5"/>
        <v/>
      </c>
      <c r="F101" s="3" t="str">
        <f t="shared" ca="1" si="6"/>
        <v/>
      </c>
      <c r="G101" s="24" t="str">
        <f t="shared" ca="1" si="7"/>
        <v/>
      </c>
    </row>
    <row r="102" spans="1:7" ht="18.75" customHeight="1" x14ac:dyDescent="0.15">
      <c r="A102" s="25">
        <v>85</v>
      </c>
      <c r="B102" s="41" t="s">
        <v>111</v>
      </c>
      <c r="C102" s="38"/>
      <c r="D102" s="19" t="str">
        <f t="shared" si="4"/>
        <v/>
      </c>
      <c r="E102" s="4" t="str">
        <f t="shared" si="5"/>
        <v/>
      </c>
      <c r="F102" s="3" t="str">
        <f t="shared" ca="1" si="6"/>
        <v/>
      </c>
      <c r="G102" s="24" t="str">
        <f t="shared" ca="1" si="7"/>
        <v/>
      </c>
    </row>
    <row r="103" spans="1:7" ht="18.75" customHeight="1" x14ac:dyDescent="0.15">
      <c r="A103" s="25">
        <v>86</v>
      </c>
      <c r="B103" s="41" t="s">
        <v>112</v>
      </c>
      <c r="C103" s="38"/>
      <c r="D103" s="19" t="str">
        <f t="shared" si="4"/>
        <v/>
      </c>
      <c r="E103" s="4" t="str">
        <f t="shared" si="5"/>
        <v/>
      </c>
      <c r="F103" s="3" t="str">
        <f t="shared" ca="1" si="6"/>
        <v/>
      </c>
      <c r="G103" s="24" t="str">
        <f t="shared" ca="1" si="7"/>
        <v/>
      </c>
    </row>
    <row r="104" spans="1:7" ht="18.75" customHeight="1" x14ac:dyDescent="0.15">
      <c r="A104" s="25">
        <v>87</v>
      </c>
      <c r="B104" s="41" t="s">
        <v>113</v>
      </c>
      <c r="C104" s="38"/>
      <c r="D104" s="19" t="str">
        <f t="shared" si="4"/>
        <v/>
      </c>
      <c r="E104" s="4" t="str">
        <f t="shared" si="5"/>
        <v/>
      </c>
      <c r="F104" s="3" t="str">
        <f t="shared" ca="1" si="6"/>
        <v/>
      </c>
      <c r="G104" s="24" t="str">
        <f t="shared" ca="1" si="7"/>
        <v/>
      </c>
    </row>
    <row r="105" spans="1:7" ht="18.75" customHeight="1" x14ac:dyDescent="0.15">
      <c r="A105" s="25">
        <v>88</v>
      </c>
      <c r="B105" s="41" t="s">
        <v>114</v>
      </c>
      <c r="C105" s="38"/>
      <c r="D105" s="19" t="str">
        <f t="shared" si="4"/>
        <v/>
      </c>
      <c r="E105" s="4" t="str">
        <f t="shared" si="5"/>
        <v/>
      </c>
      <c r="F105" s="3" t="str">
        <f t="shared" ca="1" si="6"/>
        <v/>
      </c>
      <c r="G105" s="24" t="str">
        <f t="shared" ca="1" si="7"/>
        <v/>
      </c>
    </row>
    <row r="106" spans="1:7" ht="18.75" customHeight="1" x14ac:dyDescent="0.15">
      <c r="A106" s="25">
        <v>89</v>
      </c>
      <c r="B106" s="41" t="s">
        <v>115</v>
      </c>
      <c r="C106" s="38"/>
      <c r="D106" s="19" t="str">
        <f t="shared" si="4"/>
        <v/>
      </c>
      <c r="E106" s="4" t="str">
        <f t="shared" si="5"/>
        <v/>
      </c>
      <c r="F106" s="3" t="str">
        <f t="shared" ca="1" si="6"/>
        <v/>
      </c>
      <c r="G106" s="24" t="str">
        <f t="shared" ca="1" si="7"/>
        <v/>
      </c>
    </row>
    <row r="107" spans="1:7" ht="18.75" customHeight="1" x14ac:dyDescent="0.15">
      <c r="A107" s="25">
        <v>90</v>
      </c>
      <c r="B107" s="41" t="s">
        <v>116</v>
      </c>
      <c r="C107" s="38"/>
      <c r="D107" s="19" t="str">
        <f t="shared" si="4"/>
        <v/>
      </c>
      <c r="E107" s="4" t="str">
        <f t="shared" si="5"/>
        <v/>
      </c>
      <c r="F107" s="3" t="str">
        <f t="shared" ca="1" si="6"/>
        <v/>
      </c>
      <c r="G107" s="24" t="str">
        <f t="shared" ca="1" si="7"/>
        <v/>
      </c>
    </row>
    <row r="108" spans="1:7" ht="18.75" customHeight="1" x14ac:dyDescent="0.15">
      <c r="A108" s="25">
        <v>91</v>
      </c>
      <c r="B108" s="41" t="s">
        <v>117</v>
      </c>
      <c r="C108" s="38"/>
      <c r="D108" s="19" t="str">
        <f t="shared" si="4"/>
        <v/>
      </c>
      <c r="E108" s="4" t="str">
        <f t="shared" si="5"/>
        <v/>
      </c>
      <c r="F108" s="3" t="str">
        <f t="shared" ca="1" si="6"/>
        <v/>
      </c>
      <c r="G108" s="24" t="str">
        <f t="shared" ca="1" si="7"/>
        <v/>
      </c>
    </row>
    <row r="109" spans="1:7" ht="18.75" customHeight="1" x14ac:dyDescent="0.15">
      <c r="A109" s="25">
        <v>92</v>
      </c>
      <c r="B109" s="41" t="s">
        <v>118</v>
      </c>
      <c r="C109" s="38"/>
      <c r="D109" s="19" t="str">
        <f t="shared" si="4"/>
        <v/>
      </c>
      <c r="E109" s="4" t="str">
        <f t="shared" si="5"/>
        <v/>
      </c>
      <c r="F109" s="3" t="str">
        <f t="shared" ca="1" si="6"/>
        <v/>
      </c>
      <c r="G109" s="24" t="str">
        <f t="shared" ca="1" si="7"/>
        <v/>
      </c>
    </row>
    <row r="110" spans="1:7" ht="18.75" customHeight="1" x14ac:dyDescent="0.15">
      <c r="A110" s="25">
        <v>93</v>
      </c>
      <c r="B110" s="41" t="s">
        <v>119</v>
      </c>
      <c r="C110" s="38"/>
      <c r="D110" s="19" t="str">
        <f t="shared" si="4"/>
        <v/>
      </c>
      <c r="E110" s="4" t="str">
        <f t="shared" si="5"/>
        <v/>
      </c>
      <c r="F110" s="3" t="str">
        <f t="shared" ca="1" si="6"/>
        <v/>
      </c>
      <c r="G110" s="24" t="str">
        <f t="shared" ca="1" si="7"/>
        <v/>
      </c>
    </row>
    <row r="111" spans="1:7" ht="18.75" customHeight="1" x14ac:dyDescent="0.15">
      <c r="A111" s="25">
        <v>94</v>
      </c>
      <c r="B111" s="41" t="s">
        <v>120</v>
      </c>
      <c r="C111" s="38"/>
      <c r="D111" s="19" t="str">
        <f t="shared" si="4"/>
        <v/>
      </c>
      <c r="E111" s="4" t="str">
        <f t="shared" si="5"/>
        <v/>
      </c>
      <c r="F111" s="3" t="str">
        <f t="shared" ca="1" si="6"/>
        <v/>
      </c>
      <c r="G111" s="24" t="str">
        <f t="shared" ca="1" si="7"/>
        <v/>
      </c>
    </row>
    <row r="112" spans="1:7" ht="18.75" customHeight="1" x14ac:dyDescent="0.15">
      <c r="A112" s="25">
        <v>95</v>
      </c>
      <c r="B112" s="41" t="s">
        <v>121</v>
      </c>
      <c r="C112" s="38"/>
      <c r="D112" s="19" t="str">
        <f t="shared" si="4"/>
        <v/>
      </c>
      <c r="E112" s="4" t="str">
        <f t="shared" si="5"/>
        <v/>
      </c>
      <c r="F112" s="3" t="str">
        <f t="shared" ca="1" si="6"/>
        <v/>
      </c>
      <c r="G112" s="24" t="str">
        <f t="shared" ca="1" si="7"/>
        <v/>
      </c>
    </row>
    <row r="113" spans="1:7" ht="18.75" customHeight="1" x14ac:dyDescent="0.15">
      <c r="A113" s="25">
        <v>96</v>
      </c>
      <c r="B113" s="41" t="s">
        <v>126</v>
      </c>
      <c r="C113" s="38"/>
      <c r="D113" s="19" t="str">
        <f>IF(B113="","",IF(C113="","",IF(C113&gt;$C$6,"予定価格超過",IF(C113&lt;$C$7,"最低制限価格未満（無効）","有効札"))))</f>
        <v/>
      </c>
      <c r="E113" s="4" t="str">
        <f t="shared" si="5"/>
        <v/>
      </c>
      <c r="F113" s="3" t="str">
        <f t="shared" ca="1" si="6"/>
        <v/>
      </c>
      <c r="G113" s="24" t="str">
        <f t="shared" ca="1" si="7"/>
        <v/>
      </c>
    </row>
    <row r="114" spans="1:7" ht="18.75" customHeight="1" x14ac:dyDescent="0.15">
      <c r="A114" s="25">
        <v>97</v>
      </c>
      <c r="B114" s="41" t="s">
        <v>122</v>
      </c>
      <c r="C114" s="38"/>
      <c r="D114" s="19" t="str">
        <f t="shared" si="4"/>
        <v/>
      </c>
      <c r="E114" s="4" t="str">
        <f t="shared" si="5"/>
        <v/>
      </c>
      <c r="F114" s="3" t="str">
        <f t="shared" ca="1" si="6"/>
        <v/>
      </c>
      <c r="G114" s="24" t="str">
        <f t="shared" ca="1" si="7"/>
        <v/>
      </c>
    </row>
    <row r="115" spans="1:7" ht="18.75" customHeight="1" x14ac:dyDescent="0.15">
      <c r="A115" s="25">
        <v>98</v>
      </c>
      <c r="B115" s="41" t="s">
        <v>123</v>
      </c>
      <c r="C115" s="38"/>
      <c r="D115" s="19" t="str">
        <f t="shared" si="4"/>
        <v/>
      </c>
      <c r="E115" s="4" t="str">
        <f t="shared" si="5"/>
        <v/>
      </c>
      <c r="F115" s="3" t="str">
        <f t="shared" ca="1" si="6"/>
        <v/>
      </c>
      <c r="G115" s="24" t="str">
        <f t="shared" ca="1" si="7"/>
        <v/>
      </c>
    </row>
    <row r="116" spans="1:7" ht="18.75" customHeight="1" x14ac:dyDescent="0.15">
      <c r="A116" s="25">
        <v>99</v>
      </c>
      <c r="B116" s="41" t="s">
        <v>124</v>
      </c>
      <c r="C116" s="38"/>
      <c r="D116" s="19" t="str">
        <f t="shared" si="4"/>
        <v/>
      </c>
      <c r="E116" s="4" t="str">
        <f t="shared" si="5"/>
        <v/>
      </c>
      <c r="F116" s="3" t="str">
        <f t="shared" ca="1" si="6"/>
        <v/>
      </c>
      <c r="G116" s="24" t="str">
        <f t="shared" ca="1" si="7"/>
        <v/>
      </c>
    </row>
    <row r="117" spans="1:7" ht="18.75" customHeight="1" thickBot="1" x14ac:dyDescent="0.2">
      <c r="A117" s="26">
        <v>100</v>
      </c>
      <c r="B117" s="42" t="s">
        <v>125</v>
      </c>
      <c r="C117" s="39"/>
      <c r="D117" s="19" t="str">
        <f t="shared" si="4"/>
        <v/>
      </c>
      <c r="E117" s="27" t="str">
        <f t="shared" si="5"/>
        <v/>
      </c>
      <c r="F117" s="28" t="str">
        <f t="shared" ca="1" si="6"/>
        <v/>
      </c>
      <c r="G117" s="29" t="str">
        <f t="shared" ca="1" si="7"/>
        <v/>
      </c>
    </row>
  </sheetData>
  <sheetProtection password="D3E1" sheet="1" objects="1" scenarios="1"/>
  <mergeCells count="5">
    <mergeCell ref="A1:G1"/>
    <mergeCell ref="C3:G3"/>
    <mergeCell ref="C4:G4"/>
    <mergeCell ref="B12:B13"/>
    <mergeCell ref="E9:G15"/>
  </mergeCells>
  <phoneticPr fontId="1"/>
  <pageMargins left="0.47244094488188981" right="0.55118110236220474" top="0.39370078740157483" bottom="0.35433070866141736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算定計算書</vt:lpstr>
      <vt:lpstr>算定計算書!Print_Titles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川崎市財政局契約課　佐藤</cp:lastModifiedBy>
  <cp:lastPrinted>2023-09-20T01:50:32Z</cp:lastPrinted>
  <dcterms:created xsi:type="dcterms:W3CDTF">2023-07-02T23:52:22Z</dcterms:created>
  <dcterms:modified xsi:type="dcterms:W3CDTF">2023-09-27T02:27:05Z</dcterms:modified>
</cp:coreProperties>
</file>