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4AF\share\◆スポーツ共有フォルダ（2016）\04　競技スポーツ\39_個人型トップアスリート助成制度（スポーツ室引継ぎ）\要綱HP掲載用\"/>
    </mc:Choice>
  </mc:AlternateContent>
  <bookViews>
    <workbookView xWindow="0" yWindow="0" windowWidth="20490" windowHeight="7635" activeTab="1"/>
  </bookViews>
  <sheets>
    <sheet name="第６号様式 (HP用)" sheetId="1" r:id="rId1"/>
    <sheet name="第６号様式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24" i="2" l="1"/>
  <c r="H16" i="2"/>
  <c r="H8" i="2"/>
  <c r="G24" i="2"/>
  <c r="G16" i="2"/>
  <c r="G8" i="2"/>
  <c r="G32" i="1" l="1"/>
  <c r="H32" i="1"/>
  <c r="H24" i="1"/>
  <c r="G24" i="1"/>
  <c r="G16" i="1"/>
  <c r="H16" i="1"/>
  <c r="G8" i="1"/>
  <c r="H8" i="1"/>
  <c r="G40" i="1" l="1"/>
  <c r="G43" i="1" s="1"/>
  <c r="F13" i="2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8" i="2" l="1"/>
  <c r="F9" i="2"/>
  <c r="F10" i="2"/>
  <c r="F11" i="2"/>
  <c r="F12" i="2"/>
  <c r="F16" i="2"/>
  <c r="F17" i="2"/>
  <c r="F18" i="2"/>
  <c r="F19" i="2"/>
  <c r="F24" i="2"/>
  <c r="F32" i="2"/>
  <c r="F33" i="2"/>
  <c r="G32" i="2" l="1"/>
  <c r="G40" i="2" s="1"/>
  <c r="H32" i="2"/>
  <c r="G41" i="2" l="1"/>
  <c r="G43" i="2" s="1"/>
</calcChain>
</file>

<file path=xl/sharedStrings.xml><?xml version="1.0" encoding="utf-8"?>
<sst xmlns="http://schemas.openxmlformats.org/spreadsheetml/2006/main" count="66" uniqueCount="43">
  <si>
    <t>競技用具
の整備</t>
    <phoneticPr fontId="3"/>
  </si>
  <si>
    <t>競技用具
の調達</t>
    <phoneticPr fontId="3"/>
  </si>
  <si>
    <t>大会出場に
伴う費用</t>
    <phoneticPr fontId="3"/>
  </si>
  <si>
    <t>練習に
伴う費用</t>
    <phoneticPr fontId="3"/>
  </si>
  <si>
    <t>金額</t>
    <phoneticPr fontId="3"/>
  </si>
  <si>
    <t>小計</t>
    <rPh sb="0" eb="2">
      <t>ショウケイ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</si>
  <si>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</si>
  <si>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</si>
  <si>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内　容</t>
    <rPh sb="0" eb="1">
      <t>ナイ</t>
    </rPh>
    <rPh sb="2" eb="3">
      <t>カタチ</t>
    </rPh>
    <phoneticPr fontId="3"/>
  </si>
  <si>
    <t>項　目</t>
    <phoneticPr fontId="3"/>
  </si>
  <si>
    <t>内訳（助成対象期間の経費）</t>
  </si>
  <si>
    <t>（　　　　　　　　　　　　）</t>
    <phoneticPr fontId="3"/>
  </si>
  <si>
    <t>申請対象経費計算書</t>
  </si>
  <si>
    <t>競技用具▽▽のメンテナンス</t>
    <phoneticPr fontId="3"/>
  </si>
  <si>
    <t>競技用具★★のメンテナンス</t>
    <phoneticPr fontId="3"/>
  </si>
  <si>
    <t>競技用具▽▽（別添見積書のとおり）</t>
    <rPh sb="0" eb="2">
      <t>キョウギ</t>
    </rPh>
    <rPh sb="2" eb="4">
      <t>ヨウグ</t>
    </rPh>
    <rPh sb="7" eb="9">
      <t>ベッテン</t>
    </rPh>
    <rPh sb="9" eb="12">
      <t>ミツモリショ</t>
    </rPh>
    <phoneticPr fontId="3"/>
  </si>
  <si>
    <t>2022年◆◆杯エントリー料</t>
    <rPh sb="13" eb="14">
      <t>リョウ</t>
    </rPh>
    <phoneticPr fontId="3"/>
  </si>
  <si>
    <t>第7回〇〇大会エントリー料</t>
    <rPh sb="12" eb="13">
      <t>リョウ</t>
    </rPh>
    <phoneticPr fontId="3"/>
  </si>
  <si>
    <t>令和4年度神奈川県○○大会エントリー料</t>
    <rPh sb="18" eb="19">
      <t>リョウ</t>
    </rPh>
    <phoneticPr fontId="3"/>
  </si>
  <si>
    <t>××スポーツセンター使用料</t>
  </si>
  <si>
    <t>川崎　花子</t>
    <rPh sb="0" eb="2">
      <t>カワサキ</t>
    </rPh>
    <rPh sb="3" eb="5">
      <t>ハナコ</t>
    </rPh>
    <phoneticPr fontId="3"/>
  </si>
  <si>
    <t>大阪遠征練習往復交通費（介助者含む）</t>
    <rPh sb="6" eb="8">
      <t>オウフク</t>
    </rPh>
    <rPh sb="8" eb="11">
      <t>コウツウヒ</t>
    </rPh>
    <rPh sb="12" eb="15">
      <t>カイジョシャ</t>
    </rPh>
    <rPh sb="15" eb="16">
      <t>フク</t>
    </rPh>
    <phoneticPr fontId="3"/>
  </si>
  <si>
    <t>鹿児島合宿往復交通費（介助者含む）</t>
    <rPh sb="11" eb="14">
      <t>カイジョシャ</t>
    </rPh>
    <rPh sb="14" eb="15">
      <t>フク</t>
    </rPh>
    <phoneticPr fontId="3"/>
  </si>
  <si>
    <t>対象経費合計(a)</t>
    <rPh sb="0" eb="2">
      <t>タイショウ</t>
    </rPh>
    <rPh sb="2" eb="4">
      <t>ケイヒ</t>
    </rPh>
    <phoneticPr fontId="3"/>
  </si>
  <si>
    <t>※申請額は対象経費の1/2の金額となります。(a)÷２＝(b)</t>
    <rPh sb="1" eb="3">
      <t>シンセイ</t>
    </rPh>
    <rPh sb="3" eb="4">
      <t>ガク</t>
    </rPh>
    <phoneticPr fontId="3"/>
  </si>
  <si>
    <r>
      <t>(b)と(c)の小さいほう＝</t>
    </r>
    <r>
      <rPr>
        <b/>
        <u/>
        <sz val="11"/>
        <color theme="1"/>
        <rFont val="ＭＳ Ｐ明朝"/>
        <family val="1"/>
        <charset val="128"/>
      </rPr>
      <t>申請額</t>
    </r>
    <rPh sb="8" eb="9">
      <t>チイ</t>
    </rPh>
    <rPh sb="14" eb="16">
      <t>シンセイ</t>
    </rPh>
    <phoneticPr fontId="3"/>
  </si>
  <si>
    <t>※200,000円を限度としています。(c)</t>
    <rPh sb="3" eb="9">
      <t>マンエン</t>
    </rPh>
    <rPh sb="10" eb="12">
      <t>ゲンド</t>
    </rPh>
    <phoneticPr fontId="3"/>
  </si>
  <si>
    <t>数量
単位</t>
    <rPh sb="0" eb="2">
      <t>スウリョウ</t>
    </rPh>
    <rPh sb="3" eb="5">
      <t>タンイ</t>
    </rPh>
    <phoneticPr fontId="3"/>
  </si>
  <si>
    <t>か月</t>
    <rPh sb="1" eb="2">
      <t>ゲツ</t>
    </rPh>
    <phoneticPr fontId="3"/>
  </si>
  <si>
    <t>回</t>
    <rPh sb="0" eb="1">
      <t>カイ</t>
    </rPh>
    <phoneticPr fontId="3"/>
  </si>
  <si>
    <t>人</t>
    <rPh sb="0" eb="1">
      <t>ニン</t>
    </rPh>
    <phoneticPr fontId="3"/>
  </si>
  <si>
    <t>泊</t>
    <rPh sb="0" eb="1">
      <t>ハク</t>
    </rPh>
    <phoneticPr fontId="3"/>
  </si>
  <si>
    <t>種目</t>
    <rPh sb="0" eb="2">
      <t>シュモク</t>
    </rPh>
    <phoneticPr fontId="3"/>
  </si>
  <si>
    <t>個</t>
    <rPh sb="0" eb="1">
      <t>コ</t>
    </rPh>
    <phoneticPr fontId="3"/>
  </si>
  <si>
    <t>第６号様式</t>
    <phoneticPr fontId="3"/>
  </si>
  <si>
    <t>第６号様式</t>
    <phoneticPr fontId="3"/>
  </si>
  <si>
    <t>鹿児島合宿２泊宿泊代（介助者含む）</t>
    <rPh sb="6" eb="7">
      <t>ハク</t>
    </rPh>
    <rPh sb="7" eb="10">
      <t>シュクハクダイ</t>
    </rPh>
    <rPh sb="11" eb="14">
      <t>カイジョシャ</t>
    </rPh>
    <rPh sb="14" eb="15">
      <t>フク</t>
    </rPh>
    <phoneticPr fontId="3"/>
  </si>
  <si>
    <t>大阪遠征練習宿泊費（介助者含む）</t>
    <rPh sb="6" eb="8">
      <t>シュクハク</t>
    </rPh>
    <rPh sb="10" eb="13">
      <t>カイジョシャ</t>
    </rPh>
    <rPh sb="13" eb="14">
      <t>フク</t>
    </rPh>
    <phoneticPr fontId="3"/>
  </si>
  <si>
    <t>人</t>
    <rPh sb="0" eb="1">
      <t>ヒト</t>
    </rPh>
    <phoneticPr fontId="3"/>
  </si>
  <si>
    <t>2022年◆◆杯往復交通費（介助者含む）</t>
    <rPh sb="8" eb="10">
      <t>オウフク</t>
    </rPh>
    <rPh sb="10" eb="13">
      <t>コウツウヒ</t>
    </rPh>
    <rPh sb="14" eb="17">
      <t>カイジョシャ</t>
    </rPh>
    <rPh sb="17" eb="18">
      <t>フク</t>
    </rPh>
    <phoneticPr fontId="3"/>
  </si>
  <si>
    <t>××スポーツセンターへの往復交通費</t>
    <rPh sb="12" eb="14">
      <t>オウフク</t>
    </rPh>
    <phoneticPr fontId="3"/>
  </si>
  <si>
    <t>助成金充当額</t>
    <rPh sb="2" eb="3">
      <t>キン</t>
    </rPh>
    <rPh sb="3" eb="5">
      <t>ジュウトウ</t>
    </rPh>
    <rPh sb="5" eb="6">
      <t>ガク</t>
    </rPh>
    <phoneticPr fontId="3"/>
  </si>
  <si>
    <t>助成金充当額</t>
    <rPh sb="0" eb="3">
      <t>ジョセイキン</t>
    </rPh>
    <rPh sb="3" eb="6">
      <t>ジュウトウガク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</si>
</sst>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円&quot;"/>
    <numFmt numFmtId="177" formatCode="\(\ @\ \)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6" fontId="2" fillId="0" borderId="0" xfId="1" applyFont="1">
      <alignment vertical="center"/>
    </xf>
    <xf numFmtId="0" fontId="2" fillId="0" borderId="0" xfId="0" applyFont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4" xfId="1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176" fontId="2" fillId="0" borderId="7" xfId="1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6" fontId="2" fillId="0" borderId="17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8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176" fontId="2" fillId="0" borderId="36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34" xfId="1" applyNumberFormat="1" applyFont="1" applyBorder="1" applyAlignment="1">
      <alignment horizontal="right" vertical="center"/>
    </xf>
    <xf numFmtId="176" fontId="2" fillId="0" borderId="35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4" workbookViewId="0">
      <selection activeCell="J43" sqref="J43"/>
    </sheetView>
  </sheetViews>
  <sheetFormatPr defaultRowHeight="13.5" x14ac:dyDescent="0.15"/>
  <cols>
    <col min="1" max="1" width="10.75" style="1" customWidth="1"/>
    <col min="2" max="2" width="31.125" style="3" customWidth="1"/>
    <col min="3" max="3" width="8.5" style="2" customWidth="1"/>
    <col min="4" max="4" width="5.25" style="1" bestFit="1" customWidth="1"/>
    <col min="5" max="5" width="5.25" style="1" customWidth="1"/>
    <col min="6" max="6" width="9.875" style="1" customWidth="1"/>
    <col min="7" max="7" width="11.875" style="1" customWidth="1"/>
    <col min="8" max="8" width="12.25" style="1" customWidth="1"/>
    <col min="9" max="9" width="3.75" style="1" bestFit="1" customWidth="1"/>
    <col min="10" max="16384" width="9" style="1"/>
  </cols>
  <sheetData>
    <row r="1" spans="1:9" x14ac:dyDescent="0.15">
      <c r="A1" s="22" t="s">
        <v>35</v>
      </c>
    </row>
    <row r="3" spans="1:9" x14ac:dyDescent="0.15">
      <c r="A3" s="36" t="s">
        <v>12</v>
      </c>
      <c r="B3" s="36"/>
      <c r="C3" s="36"/>
      <c r="D3" s="36"/>
      <c r="E3" s="36"/>
      <c r="F3" s="36"/>
      <c r="G3" s="36"/>
      <c r="H3" s="36"/>
    </row>
    <row r="5" spans="1:9" ht="18.75" customHeight="1" thickBot="1" x14ac:dyDescent="0.2">
      <c r="F5" s="37" t="s">
        <v>11</v>
      </c>
      <c r="G5" s="37"/>
      <c r="H5" s="37"/>
    </row>
    <row r="6" spans="1:9" ht="18.75" customHeight="1" x14ac:dyDescent="0.15">
      <c r="A6" s="21"/>
      <c r="B6" s="38" t="s">
        <v>10</v>
      </c>
      <c r="C6" s="38"/>
      <c r="D6" s="38"/>
      <c r="E6" s="38"/>
      <c r="F6" s="38"/>
      <c r="G6" s="39"/>
      <c r="H6" s="40"/>
    </row>
    <row r="7" spans="1:9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27</v>
      </c>
      <c r="F7" s="17" t="s">
        <v>5</v>
      </c>
      <c r="G7" s="16" t="s">
        <v>4</v>
      </c>
      <c r="H7" s="33" t="s">
        <v>41</v>
      </c>
    </row>
    <row r="8" spans="1:9" ht="18.75" customHeight="1" thickTop="1" x14ac:dyDescent="0.15">
      <c r="A8" s="41" t="s">
        <v>3</v>
      </c>
      <c r="B8" s="15"/>
      <c r="C8" s="9"/>
      <c r="D8" s="14"/>
      <c r="E8" s="24"/>
      <c r="F8" s="9">
        <f t="shared" ref="F8:F39" si="0">C8*D8</f>
        <v>0</v>
      </c>
      <c r="G8" s="47">
        <f>SUM(F8:F15)</f>
        <v>0</v>
      </c>
      <c r="H8" s="44">
        <f>SUM(F8:F15)/2</f>
        <v>0</v>
      </c>
      <c r="I8" s="32"/>
    </row>
    <row r="9" spans="1:9" ht="18.75" customHeight="1" x14ac:dyDescent="0.15">
      <c r="A9" s="42"/>
      <c r="B9" s="11"/>
      <c r="C9" s="9"/>
      <c r="D9" s="10"/>
      <c r="E9" s="25"/>
      <c r="F9" s="9">
        <f t="shared" si="0"/>
        <v>0</v>
      </c>
      <c r="G9" s="48"/>
      <c r="H9" s="45"/>
      <c r="I9" s="32"/>
    </row>
    <row r="10" spans="1:9" ht="18.75" customHeight="1" x14ac:dyDescent="0.15">
      <c r="A10" s="42"/>
      <c r="B10" s="11"/>
      <c r="C10" s="9"/>
      <c r="D10" s="10"/>
      <c r="E10" s="25"/>
      <c r="F10" s="9">
        <f t="shared" si="0"/>
        <v>0</v>
      </c>
      <c r="G10" s="48"/>
      <c r="H10" s="45"/>
      <c r="I10" s="32"/>
    </row>
    <row r="11" spans="1:9" ht="18.75" customHeight="1" x14ac:dyDescent="0.15">
      <c r="A11" s="42"/>
      <c r="B11" s="11"/>
      <c r="C11" s="9"/>
      <c r="D11" s="10"/>
      <c r="E11" s="25"/>
      <c r="F11" s="9">
        <f t="shared" si="0"/>
        <v>0</v>
      </c>
      <c r="G11" s="48"/>
      <c r="H11" s="45"/>
      <c r="I11" s="32"/>
    </row>
    <row r="12" spans="1:9" ht="18.75" customHeight="1" x14ac:dyDescent="0.15">
      <c r="A12" s="42"/>
      <c r="B12" s="11"/>
      <c r="C12" s="9"/>
      <c r="D12" s="10"/>
      <c r="E12" s="25"/>
      <c r="F12" s="9">
        <f t="shared" si="0"/>
        <v>0</v>
      </c>
      <c r="G12" s="48"/>
      <c r="H12" s="45"/>
      <c r="I12" s="32"/>
    </row>
    <row r="13" spans="1:9" ht="18.75" customHeight="1" x14ac:dyDescent="0.15">
      <c r="A13" s="42"/>
      <c r="B13" s="11"/>
      <c r="C13" s="9"/>
      <c r="D13" s="10"/>
      <c r="E13" s="25"/>
      <c r="F13" s="9">
        <f t="shared" si="0"/>
        <v>0</v>
      </c>
      <c r="G13" s="48"/>
      <c r="H13" s="45"/>
      <c r="I13" s="32"/>
    </row>
    <row r="14" spans="1:9" ht="18.75" customHeight="1" x14ac:dyDescent="0.15">
      <c r="A14" s="42"/>
      <c r="B14" s="11"/>
      <c r="C14" s="9"/>
      <c r="D14" s="10"/>
      <c r="E14" s="25"/>
      <c r="F14" s="9">
        <f t="shared" si="0"/>
        <v>0</v>
      </c>
      <c r="G14" s="48"/>
      <c r="H14" s="45"/>
      <c r="I14" s="32"/>
    </row>
    <row r="15" spans="1:9" ht="18.75" customHeight="1" thickBot="1" x14ac:dyDescent="0.2">
      <c r="A15" s="43"/>
      <c r="B15" s="8"/>
      <c r="C15" s="6"/>
      <c r="D15" s="7"/>
      <c r="E15" s="26"/>
      <c r="F15" s="6">
        <f t="shared" si="0"/>
        <v>0</v>
      </c>
      <c r="G15" s="49"/>
      <c r="H15" s="46"/>
      <c r="I15" s="32"/>
    </row>
    <row r="16" spans="1:9" ht="18.75" customHeight="1" x14ac:dyDescent="0.15">
      <c r="A16" s="53" t="s">
        <v>2</v>
      </c>
      <c r="B16" s="13"/>
      <c r="C16" s="9"/>
      <c r="D16" s="12"/>
      <c r="E16" s="25"/>
      <c r="F16" s="9">
        <f t="shared" si="0"/>
        <v>0</v>
      </c>
      <c r="G16" s="54">
        <f>SUM(F16:F23)</f>
        <v>0</v>
      </c>
      <c r="H16" s="50">
        <f>SUM(F16:F23)/2</f>
        <v>0</v>
      </c>
    </row>
    <row r="17" spans="1:8" ht="18.75" customHeight="1" x14ac:dyDescent="0.15">
      <c r="A17" s="42"/>
      <c r="B17" s="11"/>
      <c r="C17" s="9"/>
      <c r="D17" s="10"/>
      <c r="E17" s="25"/>
      <c r="F17" s="9">
        <f t="shared" si="0"/>
        <v>0</v>
      </c>
      <c r="G17" s="55"/>
      <c r="H17" s="51"/>
    </row>
    <row r="18" spans="1:8" ht="18.75" customHeight="1" x14ac:dyDescent="0.15">
      <c r="A18" s="42"/>
      <c r="B18" s="11"/>
      <c r="C18" s="9"/>
      <c r="D18" s="10"/>
      <c r="E18" s="25"/>
      <c r="F18" s="9">
        <f t="shared" si="0"/>
        <v>0</v>
      </c>
      <c r="G18" s="55"/>
      <c r="H18" s="51"/>
    </row>
    <row r="19" spans="1:8" ht="18.75" customHeight="1" x14ac:dyDescent="0.15">
      <c r="A19" s="42"/>
      <c r="B19" s="11"/>
      <c r="C19" s="9"/>
      <c r="D19" s="10"/>
      <c r="E19" s="25"/>
      <c r="F19" s="9">
        <f t="shared" si="0"/>
        <v>0</v>
      </c>
      <c r="G19" s="55"/>
      <c r="H19" s="51"/>
    </row>
    <row r="20" spans="1:8" ht="18.75" customHeight="1" x14ac:dyDescent="0.15">
      <c r="A20" s="42"/>
      <c r="B20" s="11"/>
      <c r="C20" s="9"/>
      <c r="D20" s="10"/>
      <c r="E20" s="25"/>
      <c r="F20" s="9">
        <f t="shared" si="0"/>
        <v>0</v>
      </c>
      <c r="G20" s="55"/>
      <c r="H20" s="51"/>
    </row>
    <row r="21" spans="1:8" ht="18.75" customHeight="1" x14ac:dyDescent="0.15">
      <c r="A21" s="42"/>
      <c r="B21" s="11"/>
      <c r="C21" s="9"/>
      <c r="D21" s="10"/>
      <c r="E21" s="25"/>
      <c r="F21" s="9">
        <f t="shared" si="0"/>
        <v>0</v>
      </c>
      <c r="G21" s="55"/>
      <c r="H21" s="51"/>
    </row>
    <row r="22" spans="1:8" ht="18.75" customHeight="1" x14ac:dyDescent="0.15">
      <c r="A22" s="42"/>
      <c r="B22" s="11"/>
      <c r="C22" s="9"/>
      <c r="D22" s="10"/>
      <c r="E22" s="25"/>
      <c r="F22" s="9">
        <f t="shared" si="0"/>
        <v>0</v>
      </c>
      <c r="G22" s="55"/>
      <c r="H22" s="51"/>
    </row>
    <row r="23" spans="1:8" ht="18.75" customHeight="1" thickBot="1" x14ac:dyDescent="0.2">
      <c r="A23" s="43"/>
      <c r="B23" s="8"/>
      <c r="C23" s="6"/>
      <c r="D23" s="7"/>
      <c r="E23" s="26"/>
      <c r="F23" s="6">
        <f t="shared" si="0"/>
        <v>0</v>
      </c>
      <c r="G23" s="56"/>
      <c r="H23" s="52"/>
    </row>
    <row r="24" spans="1:8" ht="18.75" customHeight="1" x14ac:dyDescent="0.15">
      <c r="A24" s="53" t="s">
        <v>1</v>
      </c>
      <c r="B24" s="13"/>
      <c r="C24" s="9"/>
      <c r="D24" s="12"/>
      <c r="E24" s="25"/>
      <c r="F24" s="9">
        <f t="shared" si="0"/>
        <v>0</v>
      </c>
      <c r="G24" s="54">
        <f>SUM(F24:F31)</f>
        <v>0</v>
      </c>
      <c r="H24" s="50">
        <f>SUM(F24:F31)/2</f>
        <v>0</v>
      </c>
    </row>
    <row r="25" spans="1:8" ht="18.75" customHeight="1" x14ac:dyDescent="0.15">
      <c r="A25" s="42"/>
      <c r="B25" s="11"/>
      <c r="C25" s="9"/>
      <c r="D25" s="10"/>
      <c r="E25" s="25"/>
      <c r="F25" s="9">
        <f t="shared" si="0"/>
        <v>0</v>
      </c>
      <c r="G25" s="55"/>
      <c r="H25" s="51"/>
    </row>
    <row r="26" spans="1:8" ht="18.75" customHeight="1" x14ac:dyDescent="0.15">
      <c r="A26" s="42"/>
      <c r="B26" s="11"/>
      <c r="C26" s="9"/>
      <c r="D26" s="10"/>
      <c r="E26" s="25"/>
      <c r="F26" s="9">
        <f t="shared" si="0"/>
        <v>0</v>
      </c>
      <c r="G26" s="55"/>
      <c r="H26" s="51"/>
    </row>
    <row r="27" spans="1:8" ht="18.75" customHeight="1" x14ac:dyDescent="0.15">
      <c r="A27" s="42"/>
      <c r="B27" s="11"/>
      <c r="C27" s="9"/>
      <c r="D27" s="10"/>
      <c r="E27" s="25"/>
      <c r="F27" s="9">
        <f t="shared" si="0"/>
        <v>0</v>
      </c>
      <c r="G27" s="55"/>
      <c r="H27" s="51"/>
    </row>
    <row r="28" spans="1:8" ht="18.75" customHeight="1" x14ac:dyDescent="0.15">
      <c r="A28" s="42"/>
      <c r="B28" s="11"/>
      <c r="C28" s="9"/>
      <c r="D28" s="10"/>
      <c r="E28" s="25"/>
      <c r="F28" s="9">
        <f t="shared" si="0"/>
        <v>0</v>
      </c>
      <c r="G28" s="55"/>
      <c r="H28" s="51"/>
    </row>
    <row r="29" spans="1:8" ht="18.75" customHeight="1" x14ac:dyDescent="0.15">
      <c r="A29" s="42"/>
      <c r="B29" s="11"/>
      <c r="C29" s="9"/>
      <c r="D29" s="10"/>
      <c r="E29" s="25"/>
      <c r="F29" s="9">
        <f t="shared" si="0"/>
        <v>0</v>
      </c>
      <c r="G29" s="55"/>
      <c r="H29" s="51"/>
    </row>
    <row r="30" spans="1:8" ht="18.75" customHeight="1" x14ac:dyDescent="0.15">
      <c r="A30" s="42"/>
      <c r="B30" s="11"/>
      <c r="C30" s="9"/>
      <c r="D30" s="10"/>
      <c r="E30" s="25"/>
      <c r="F30" s="9">
        <f t="shared" si="0"/>
        <v>0</v>
      </c>
      <c r="G30" s="55"/>
      <c r="H30" s="51"/>
    </row>
    <row r="31" spans="1:8" ht="18.75" customHeight="1" thickBot="1" x14ac:dyDescent="0.2">
      <c r="A31" s="43"/>
      <c r="B31" s="8"/>
      <c r="C31" s="6"/>
      <c r="D31" s="7"/>
      <c r="E31" s="26"/>
      <c r="F31" s="6">
        <f t="shared" si="0"/>
        <v>0</v>
      </c>
      <c r="G31" s="56"/>
      <c r="H31" s="52"/>
    </row>
    <row r="32" spans="1:8" ht="18.75" customHeight="1" x14ac:dyDescent="0.15">
      <c r="A32" s="53" t="s">
        <v>0</v>
      </c>
      <c r="B32" s="13"/>
      <c r="C32" s="9"/>
      <c r="D32" s="12"/>
      <c r="E32" s="25"/>
      <c r="F32" s="9">
        <f t="shared" si="0"/>
        <v>0</v>
      </c>
      <c r="G32" s="54">
        <f>SUM(F32:F39)</f>
        <v>0</v>
      </c>
      <c r="H32" s="50">
        <f>SUM(F32:F39)/2</f>
        <v>0</v>
      </c>
    </row>
    <row r="33" spans="1:8" ht="18.75" customHeight="1" x14ac:dyDescent="0.15">
      <c r="A33" s="42"/>
      <c r="B33" s="11"/>
      <c r="C33" s="9"/>
      <c r="D33" s="10"/>
      <c r="E33" s="25"/>
      <c r="F33" s="9">
        <f t="shared" si="0"/>
        <v>0</v>
      </c>
      <c r="G33" s="55"/>
      <c r="H33" s="51"/>
    </row>
    <row r="34" spans="1:8" ht="18.75" customHeight="1" x14ac:dyDescent="0.15">
      <c r="A34" s="42"/>
      <c r="B34" s="11"/>
      <c r="C34" s="9"/>
      <c r="D34" s="10"/>
      <c r="E34" s="25"/>
      <c r="F34" s="9">
        <f t="shared" si="0"/>
        <v>0</v>
      </c>
      <c r="G34" s="55"/>
      <c r="H34" s="51"/>
    </row>
    <row r="35" spans="1:8" ht="18.75" customHeight="1" x14ac:dyDescent="0.15">
      <c r="A35" s="42"/>
      <c r="B35" s="11"/>
      <c r="C35" s="9"/>
      <c r="D35" s="10"/>
      <c r="E35" s="25"/>
      <c r="F35" s="9">
        <f t="shared" si="0"/>
        <v>0</v>
      </c>
      <c r="G35" s="55"/>
      <c r="H35" s="51"/>
    </row>
    <row r="36" spans="1:8" ht="18.75" customHeight="1" x14ac:dyDescent="0.15">
      <c r="A36" s="42"/>
      <c r="B36" s="11"/>
      <c r="C36" s="9"/>
      <c r="D36" s="10"/>
      <c r="E36" s="25"/>
      <c r="F36" s="9">
        <f t="shared" si="0"/>
        <v>0</v>
      </c>
      <c r="G36" s="55"/>
      <c r="H36" s="51"/>
    </row>
    <row r="37" spans="1:8" ht="18.75" customHeight="1" x14ac:dyDescent="0.15">
      <c r="A37" s="42"/>
      <c r="B37" s="11"/>
      <c r="C37" s="9"/>
      <c r="D37" s="10"/>
      <c r="E37" s="25"/>
      <c r="F37" s="9">
        <f t="shared" si="0"/>
        <v>0</v>
      </c>
      <c r="G37" s="55"/>
      <c r="H37" s="51"/>
    </row>
    <row r="38" spans="1:8" ht="18.75" customHeight="1" x14ac:dyDescent="0.15">
      <c r="A38" s="42"/>
      <c r="B38" s="11"/>
      <c r="C38" s="9"/>
      <c r="D38" s="10"/>
      <c r="E38" s="25"/>
      <c r="F38" s="9">
        <f t="shared" si="0"/>
        <v>0</v>
      </c>
      <c r="G38" s="55"/>
      <c r="H38" s="51"/>
    </row>
    <row r="39" spans="1:8" ht="18.75" customHeight="1" thickBot="1" x14ac:dyDescent="0.2">
      <c r="A39" s="43"/>
      <c r="B39" s="8"/>
      <c r="C39" s="6"/>
      <c r="D39" s="7"/>
      <c r="E39" s="26"/>
      <c r="F39" s="6">
        <f t="shared" si="0"/>
        <v>0</v>
      </c>
      <c r="G39" s="56"/>
      <c r="H39" s="52"/>
    </row>
    <row r="40" spans="1:8" ht="18.75" customHeight="1" x14ac:dyDescent="0.15">
      <c r="F40" s="5" t="s">
        <v>23</v>
      </c>
      <c r="G40" s="31">
        <f>SUM(G8:G32)</f>
        <v>0</v>
      </c>
      <c r="H40" s="30"/>
    </row>
    <row r="41" spans="1:8" ht="18.75" customHeight="1" x14ac:dyDescent="0.15">
      <c r="F41" s="5" t="s">
        <v>24</v>
      </c>
      <c r="G41" s="28">
        <f>TRUNC(G40/2)</f>
        <v>0</v>
      </c>
      <c r="H41" s="27"/>
    </row>
    <row r="42" spans="1:8" ht="18.75" customHeight="1" thickBot="1" x14ac:dyDescent="0.2">
      <c r="F42" s="5" t="s">
        <v>26</v>
      </c>
      <c r="G42" s="27">
        <v>200000</v>
      </c>
      <c r="H42" s="27"/>
    </row>
    <row r="43" spans="1:8" ht="18.75" customHeight="1" thickBot="1" x14ac:dyDescent="0.2">
      <c r="F43" s="5" t="s">
        <v>25</v>
      </c>
      <c r="G43" s="4">
        <f>MIN(G41,G42)</f>
        <v>0</v>
      </c>
      <c r="H43" s="29"/>
    </row>
  </sheetData>
  <mergeCells count="15">
    <mergeCell ref="H16:H23"/>
    <mergeCell ref="A24:A31"/>
    <mergeCell ref="H24:H31"/>
    <mergeCell ref="A32:A39"/>
    <mergeCell ref="H32:H39"/>
    <mergeCell ref="A16:A23"/>
    <mergeCell ref="G16:G23"/>
    <mergeCell ref="G24:G31"/>
    <mergeCell ref="G32:G39"/>
    <mergeCell ref="A3:H3"/>
    <mergeCell ref="F5:H5"/>
    <mergeCell ref="B6:H6"/>
    <mergeCell ref="A8:A15"/>
    <mergeCell ref="H8:H15"/>
    <mergeCell ref="G8:G15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31" workbookViewId="0">
      <selection activeCell="G40" sqref="G40"/>
    </sheetView>
  </sheetViews>
  <sheetFormatPr defaultRowHeight="13.5" x14ac:dyDescent="0.15"/>
  <cols>
    <col min="1" max="1" width="11.375" style="1" bestFit="1" customWidth="1"/>
    <col min="2" max="2" width="37.75" style="3" customWidth="1"/>
    <col min="3" max="3" width="10" style="2" bestFit="1" customWidth="1"/>
    <col min="4" max="4" width="5.25" style="1" bestFit="1" customWidth="1"/>
    <col min="5" max="5" width="5.25" style="1" customWidth="1"/>
    <col min="6" max="6" width="10.875" style="1" bestFit="1" customWidth="1"/>
    <col min="7" max="8" width="13.75" style="1" bestFit="1" customWidth="1"/>
    <col min="9" max="9" width="3.75" style="1" bestFit="1" customWidth="1"/>
    <col min="10" max="16384" width="9" style="1"/>
  </cols>
  <sheetData>
    <row r="1" spans="1:8" x14ac:dyDescent="0.15">
      <c r="A1" s="22" t="s">
        <v>34</v>
      </c>
    </row>
    <row r="3" spans="1:8" x14ac:dyDescent="0.15">
      <c r="A3" s="36" t="s">
        <v>12</v>
      </c>
      <c r="B3" s="36"/>
      <c r="C3" s="36"/>
      <c r="D3" s="36"/>
      <c r="E3" s="36"/>
      <c r="F3" s="36"/>
      <c r="G3" s="36"/>
      <c r="H3" s="36"/>
    </row>
    <row r="5" spans="1:8" ht="18.75" customHeight="1" thickBot="1" x14ac:dyDescent="0.2">
      <c r="F5" s="57" t="s">
        <v>20</v>
      </c>
      <c r="G5" s="57"/>
      <c r="H5" s="57"/>
    </row>
    <row r="6" spans="1:8" ht="18.75" customHeight="1" x14ac:dyDescent="0.15">
      <c r="A6" s="21"/>
      <c r="B6" s="38" t="s">
        <v>10</v>
      </c>
      <c r="C6" s="38"/>
      <c r="D6" s="38"/>
      <c r="E6" s="38"/>
      <c r="F6" s="38"/>
      <c r="G6" s="39"/>
      <c r="H6" s="40"/>
    </row>
    <row r="7" spans="1:8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27</v>
      </c>
      <c r="F7" s="17" t="s">
        <v>5</v>
      </c>
      <c r="G7" s="16" t="s">
        <v>4</v>
      </c>
      <c r="H7" s="16" t="s">
        <v>42</v>
      </c>
    </row>
    <row r="8" spans="1:8" ht="18.75" customHeight="1" thickTop="1" x14ac:dyDescent="0.15">
      <c r="A8" s="41" t="s">
        <v>3</v>
      </c>
      <c r="B8" s="15" t="s">
        <v>19</v>
      </c>
      <c r="C8" s="9">
        <v>10000</v>
      </c>
      <c r="D8" s="14">
        <v>7</v>
      </c>
      <c r="E8" s="24" t="s">
        <v>28</v>
      </c>
      <c r="F8" s="9">
        <f t="shared" ref="F8:F13" si="0">C8*D8</f>
        <v>70000</v>
      </c>
      <c r="G8" s="47">
        <f>SUM(F8:F15)</f>
        <v>305000</v>
      </c>
      <c r="H8" s="47">
        <f>SUM(F8:F15)/2</f>
        <v>152500</v>
      </c>
    </row>
    <row r="9" spans="1:8" ht="18.75" customHeight="1" x14ac:dyDescent="0.15">
      <c r="A9" s="42"/>
      <c r="B9" s="11" t="s">
        <v>40</v>
      </c>
      <c r="C9" s="9">
        <v>1000</v>
      </c>
      <c r="D9" s="10">
        <v>35</v>
      </c>
      <c r="E9" s="25" t="s">
        <v>29</v>
      </c>
      <c r="F9" s="9">
        <f t="shared" si="0"/>
        <v>35000</v>
      </c>
      <c r="G9" s="48"/>
      <c r="H9" s="48"/>
    </row>
    <row r="10" spans="1:8" ht="18.75" customHeight="1" x14ac:dyDescent="0.15">
      <c r="A10" s="42"/>
      <c r="B10" s="11" t="s">
        <v>21</v>
      </c>
      <c r="C10" s="9">
        <v>30000</v>
      </c>
      <c r="D10" s="10">
        <v>2</v>
      </c>
      <c r="E10" s="25" t="s">
        <v>30</v>
      </c>
      <c r="F10" s="9">
        <f t="shared" si="0"/>
        <v>60000</v>
      </c>
      <c r="G10" s="48"/>
      <c r="H10" s="48"/>
    </row>
    <row r="11" spans="1:8" ht="18.75" customHeight="1" x14ac:dyDescent="0.15">
      <c r="A11" s="42"/>
      <c r="B11" s="11" t="s">
        <v>37</v>
      </c>
      <c r="C11" s="9">
        <v>10000</v>
      </c>
      <c r="D11" s="10">
        <v>2</v>
      </c>
      <c r="E11" s="25" t="s">
        <v>31</v>
      </c>
      <c r="F11" s="9">
        <f t="shared" si="0"/>
        <v>20000</v>
      </c>
      <c r="G11" s="48"/>
      <c r="H11" s="48"/>
    </row>
    <row r="12" spans="1:8" ht="18.75" customHeight="1" x14ac:dyDescent="0.15">
      <c r="A12" s="42"/>
      <c r="B12" s="11" t="s">
        <v>22</v>
      </c>
      <c r="C12" s="9">
        <v>40000</v>
      </c>
      <c r="D12" s="10">
        <v>2</v>
      </c>
      <c r="E12" s="25" t="s">
        <v>38</v>
      </c>
      <c r="F12" s="9">
        <f t="shared" si="0"/>
        <v>80000</v>
      </c>
      <c r="G12" s="48"/>
      <c r="H12" s="48"/>
    </row>
    <row r="13" spans="1:8" ht="18.75" customHeight="1" x14ac:dyDescent="0.15">
      <c r="A13" s="42"/>
      <c r="B13" s="11" t="s">
        <v>36</v>
      </c>
      <c r="C13" s="9">
        <v>10000</v>
      </c>
      <c r="D13" s="10">
        <v>4</v>
      </c>
      <c r="E13" s="25" t="s">
        <v>31</v>
      </c>
      <c r="F13" s="9">
        <f t="shared" si="0"/>
        <v>40000</v>
      </c>
      <c r="G13" s="48"/>
      <c r="H13" s="48"/>
    </row>
    <row r="14" spans="1:8" ht="18.75" customHeight="1" x14ac:dyDescent="0.15">
      <c r="A14" s="42"/>
      <c r="B14" s="11"/>
      <c r="C14" s="9"/>
      <c r="D14" s="10"/>
      <c r="E14" s="25"/>
      <c r="F14" s="9"/>
      <c r="G14" s="48"/>
      <c r="H14" s="48"/>
    </row>
    <row r="15" spans="1:8" ht="18.75" customHeight="1" thickBot="1" x14ac:dyDescent="0.2">
      <c r="A15" s="43"/>
      <c r="B15" s="8"/>
      <c r="C15" s="6"/>
      <c r="D15" s="7"/>
      <c r="E15" s="26"/>
      <c r="F15" s="6"/>
      <c r="G15" s="49"/>
      <c r="H15" s="49"/>
    </row>
    <row r="16" spans="1:8" ht="18.75" customHeight="1" x14ac:dyDescent="0.15">
      <c r="A16" s="53" t="s">
        <v>2</v>
      </c>
      <c r="B16" s="13" t="s">
        <v>18</v>
      </c>
      <c r="C16" s="9">
        <v>2000</v>
      </c>
      <c r="D16" s="12">
        <v>1</v>
      </c>
      <c r="E16" s="25" t="s">
        <v>32</v>
      </c>
      <c r="F16" s="9">
        <f>C16*D16</f>
        <v>2000</v>
      </c>
      <c r="G16" s="54">
        <f>SUM(F16:F23)</f>
        <v>17000</v>
      </c>
      <c r="H16" s="54">
        <f>SUM(F16:F23)/2</f>
        <v>8500</v>
      </c>
    </row>
    <row r="17" spans="1:8" ht="18.75" customHeight="1" x14ac:dyDescent="0.15">
      <c r="A17" s="42"/>
      <c r="B17" s="11" t="s">
        <v>17</v>
      </c>
      <c r="C17" s="9">
        <v>3000</v>
      </c>
      <c r="D17" s="10">
        <v>1</v>
      </c>
      <c r="E17" s="25" t="s">
        <v>32</v>
      </c>
      <c r="F17" s="9">
        <f>C17*D17</f>
        <v>3000</v>
      </c>
      <c r="G17" s="55"/>
      <c r="H17" s="55"/>
    </row>
    <row r="18" spans="1:8" ht="18.75" customHeight="1" x14ac:dyDescent="0.15">
      <c r="A18" s="42"/>
      <c r="B18" s="11" t="s">
        <v>16</v>
      </c>
      <c r="C18" s="9">
        <v>2000</v>
      </c>
      <c r="D18" s="10">
        <v>1</v>
      </c>
      <c r="E18" s="25" t="s">
        <v>32</v>
      </c>
      <c r="F18" s="9">
        <f>C18*D18</f>
        <v>2000</v>
      </c>
      <c r="G18" s="55"/>
      <c r="H18" s="55"/>
    </row>
    <row r="19" spans="1:8" ht="18.75" customHeight="1" x14ac:dyDescent="0.15">
      <c r="A19" s="42"/>
      <c r="B19" s="11" t="s">
        <v>39</v>
      </c>
      <c r="C19" s="9">
        <v>5000</v>
      </c>
      <c r="D19" s="10">
        <v>2</v>
      </c>
      <c r="E19" s="25" t="s">
        <v>30</v>
      </c>
      <c r="F19" s="9">
        <f>C19*D19</f>
        <v>10000</v>
      </c>
      <c r="G19" s="55"/>
      <c r="H19" s="55"/>
    </row>
    <row r="20" spans="1:8" ht="18.75" customHeight="1" x14ac:dyDescent="0.15">
      <c r="A20" s="42"/>
      <c r="B20" s="11"/>
      <c r="C20" s="9"/>
      <c r="D20" s="10"/>
      <c r="E20" s="25"/>
      <c r="F20" s="9"/>
      <c r="G20" s="55"/>
      <c r="H20" s="55"/>
    </row>
    <row r="21" spans="1:8" ht="18.75" customHeight="1" x14ac:dyDescent="0.15">
      <c r="A21" s="42"/>
      <c r="B21" s="11"/>
      <c r="C21" s="9"/>
      <c r="D21" s="10"/>
      <c r="E21" s="25"/>
      <c r="F21" s="9"/>
      <c r="G21" s="55"/>
      <c r="H21" s="55"/>
    </row>
    <row r="22" spans="1:8" ht="18.75" customHeight="1" x14ac:dyDescent="0.15">
      <c r="A22" s="42"/>
      <c r="B22" s="11"/>
      <c r="C22" s="9"/>
      <c r="D22" s="10"/>
      <c r="E22" s="25"/>
      <c r="F22" s="9"/>
      <c r="G22" s="55"/>
      <c r="H22" s="55"/>
    </row>
    <row r="23" spans="1:8" ht="18.75" customHeight="1" thickBot="1" x14ac:dyDescent="0.2">
      <c r="A23" s="43"/>
      <c r="B23" s="8"/>
      <c r="C23" s="6"/>
      <c r="D23" s="7"/>
      <c r="E23" s="26"/>
      <c r="F23" s="6"/>
      <c r="G23" s="56"/>
      <c r="H23" s="56"/>
    </row>
    <row r="24" spans="1:8" ht="18.75" customHeight="1" x14ac:dyDescent="0.15">
      <c r="A24" s="53" t="s">
        <v>1</v>
      </c>
      <c r="B24" s="13" t="s">
        <v>15</v>
      </c>
      <c r="C24" s="9">
        <v>120000</v>
      </c>
      <c r="D24" s="12">
        <v>1</v>
      </c>
      <c r="E24" s="25" t="s">
        <v>33</v>
      </c>
      <c r="F24" s="9">
        <f>C24*D24</f>
        <v>120000</v>
      </c>
      <c r="G24" s="54">
        <f>SUM(F24:F31)</f>
        <v>120000</v>
      </c>
      <c r="H24" s="54">
        <f>SUM(F24:F31)/2</f>
        <v>60000</v>
      </c>
    </row>
    <row r="25" spans="1:8" ht="18.75" customHeight="1" x14ac:dyDescent="0.15">
      <c r="A25" s="42"/>
      <c r="B25" s="11"/>
      <c r="C25" s="9"/>
      <c r="D25" s="10"/>
      <c r="E25" s="25"/>
      <c r="F25" s="9"/>
      <c r="G25" s="55"/>
      <c r="H25" s="55"/>
    </row>
    <row r="26" spans="1:8" ht="18.75" customHeight="1" x14ac:dyDescent="0.15">
      <c r="A26" s="42"/>
      <c r="B26" s="11"/>
      <c r="C26" s="9"/>
      <c r="D26" s="10"/>
      <c r="E26" s="25"/>
      <c r="F26" s="9"/>
      <c r="G26" s="55"/>
      <c r="H26" s="55"/>
    </row>
    <row r="27" spans="1:8" ht="18.75" customHeight="1" x14ac:dyDescent="0.15">
      <c r="A27" s="42"/>
      <c r="B27" s="11"/>
      <c r="C27" s="9"/>
      <c r="D27" s="10"/>
      <c r="E27" s="25"/>
      <c r="F27" s="9"/>
      <c r="G27" s="55"/>
      <c r="H27" s="55"/>
    </row>
    <row r="28" spans="1:8" ht="18.75" customHeight="1" x14ac:dyDescent="0.15">
      <c r="A28" s="42"/>
      <c r="B28" s="11"/>
      <c r="C28" s="9"/>
      <c r="D28" s="10"/>
      <c r="E28" s="25"/>
      <c r="F28" s="9"/>
      <c r="G28" s="55"/>
      <c r="H28" s="55"/>
    </row>
    <row r="29" spans="1:8" ht="18.75" customHeight="1" x14ac:dyDescent="0.15">
      <c r="A29" s="42"/>
      <c r="B29" s="11"/>
      <c r="C29" s="9"/>
      <c r="D29" s="10"/>
      <c r="E29" s="25"/>
      <c r="F29" s="9"/>
      <c r="G29" s="55"/>
      <c r="H29" s="55"/>
    </row>
    <row r="30" spans="1:8" ht="18.75" customHeight="1" x14ac:dyDescent="0.15">
      <c r="A30" s="42"/>
      <c r="B30" s="11"/>
      <c r="C30" s="9"/>
      <c r="D30" s="10"/>
      <c r="E30" s="25"/>
      <c r="F30" s="9"/>
      <c r="G30" s="55"/>
      <c r="H30" s="55"/>
    </row>
    <row r="31" spans="1:8" ht="18.75" customHeight="1" thickBot="1" x14ac:dyDescent="0.2">
      <c r="A31" s="43"/>
      <c r="B31" s="8"/>
      <c r="C31" s="6"/>
      <c r="D31" s="7"/>
      <c r="E31" s="26"/>
      <c r="F31" s="6"/>
      <c r="G31" s="56"/>
      <c r="H31" s="56"/>
    </row>
    <row r="32" spans="1:8" ht="18.75" customHeight="1" x14ac:dyDescent="0.15">
      <c r="A32" s="53" t="s">
        <v>0</v>
      </c>
      <c r="B32" s="13" t="s">
        <v>14</v>
      </c>
      <c r="C32" s="9">
        <v>1000</v>
      </c>
      <c r="D32" s="12">
        <v>7</v>
      </c>
      <c r="E32" s="25" t="s">
        <v>28</v>
      </c>
      <c r="F32" s="9">
        <f>C32*D32</f>
        <v>7000</v>
      </c>
      <c r="G32" s="54">
        <f>SUM(F32:F39)</f>
        <v>24507</v>
      </c>
      <c r="H32" s="50">
        <f>SUM(F32:F39)/2</f>
        <v>12253.5</v>
      </c>
    </row>
    <row r="33" spans="1:8" ht="18.75" customHeight="1" x14ac:dyDescent="0.15">
      <c r="A33" s="42"/>
      <c r="B33" s="11" t="s">
        <v>13</v>
      </c>
      <c r="C33" s="9">
        <v>2501</v>
      </c>
      <c r="D33" s="10">
        <v>7</v>
      </c>
      <c r="E33" s="25" t="s">
        <v>28</v>
      </c>
      <c r="F33" s="9">
        <f>C33*D33</f>
        <v>17507</v>
      </c>
      <c r="G33" s="55"/>
      <c r="H33" s="51"/>
    </row>
    <row r="34" spans="1:8" ht="18.75" customHeight="1" x14ac:dyDescent="0.15">
      <c r="A34" s="42"/>
      <c r="B34" s="11"/>
      <c r="C34" s="9"/>
      <c r="D34" s="10"/>
      <c r="E34" s="25"/>
      <c r="F34" s="9"/>
      <c r="G34" s="55"/>
      <c r="H34" s="51"/>
    </row>
    <row r="35" spans="1:8" ht="18.75" customHeight="1" x14ac:dyDescent="0.15">
      <c r="A35" s="42"/>
      <c r="B35" s="11"/>
      <c r="C35" s="9"/>
      <c r="D35" s="10"/>
      <c r="E35" s="25"/>
      <c r="F35" s="9"/>
      <c r="G35" s="55"/>
      <c r="H35" s="51"/>
    </row>
    <row r="36" spans="1:8" ht="18.75" customHeight="1" x14ac:dyDescent="0.15">
      <c r="A36" s="42"/>
      <c r="B36" s="11"/>
      <c r="C36" s="9"/>
      <c r="D36" s="10"/>
      <c r="E36" s="25"/>
      <c r="F36" s="9"/>
      <c r="G36" s="55"/>
      <c r="H36" s="51"/>
    </row>
    <row r="37" spans="1:8" ht="18.75" customHeight="1" x14ac:dyDescent="0.15">
      <c r="A37" s="42"/>
      <c r="B37" s="11"/>
      <c r="C37" s="9"/>
      <c r="D37" s="10"/>
      <c r="E37" s="25"/>
      <c r="F37" s="9"/>
      <c r="G37" s="55"/>
      <c r="H37" s="51"/>
    </row>
    <row r="38" spans="1:8" ht="18.75" customHeight="1" x14ac:dyDescent="0.15">
      <c r="A38" s="42"/>
      <c r="B38" s="11"/>
      <c r="C38" s="9"/>
      <c r="D38" s="10"/>
      <c r="E38" s="25"/>
      <c r="F38" s="9"/>
      <c r="G38" s="55"/>
      <c r="H38" s="51"/>
    </row>
    <row r="39" spans="1:8" ht="18.75" customHeight="1" thickBot="1" x14ac:dyDescent="0.2">
      <c r="A39" s="43"/>
      <c r="B39" s="8"/>
      <c r="C39" s="6"/>
      <c r="D39" s="7"/>
      <c r="E39" s="26"/>
      <c r="F39" s="6"/>
      <c r="G39" s="56"/>
      <c r="H39" s="52"/>
    </row>
    <row r="40" spans="1:8" ht="18.75" customHeight="1" x14ac:dyDescent="0.15">
      <c r="F40" s="5" t="s">
        <v>23</v>
      </c>
      <c r="G40" s="35">
        <f>SUM(G8:G32)</f>
        <v>466507</v>
      </c>
      <c r="H40" s="34"/>
    </row>
    <row r="41" spans="1:8" ht="18.75" customHeight="1" x14ac:dyDescent="0.15">
      <c r="F41" s="5" t="s">
        <v>24</v>
      </c>
      <c r="G41" s="28">
        <f>TRUNC(G40/2)</f>
        <v>233253</v>
      </c>
      <c r="H41" s="27"/>
    </row>
    <row r="42" spans="1:8" ht="18.75" customHeight="1" thickBot="1" x14ac:dyDescent="0.2">
      <c r="F42" s="5" t="s">
        <v>26</v>
      </c>
      <c r="G42" s="27">
        <v>200000</v>
      </c>
      <c r="H42" s="27"/>
    </row>
    <row r="43" spans="1:8" ht="18.75" customHeight="1" thickBot="1" x14ac:dyDescent="0.2">
      <c r="F43" s="5" t="s">
        <v>25</v>
      </c>
      <c r="G43" s="4">
        <f>MIN(G41,G42)</f>
        <v>200000</v>
      </c>
      <c r="H43" s="29"/>
    </row>
  </sheetData>
  <mergeCells count="15">
    <mergeCell ref="A32:A39"/>
    <mergeCell ref="H8:H15"/>
    <mergeCell ref="H16:H23"/>
    <mergeCell ref="H24:H31"/>
    <mergeCell ref="H32:H39"/>
    <mergeCell ref="G8:G15"/>
    <mergeCell ref="G16:G23"/>
    <mergeCell ref="G24:G31"/>
    <mergeCell ref="G32:G39"/>
    <mergeCell ref="A3:H3"/>
    <mergeCell ref="F5:H5"/>
    <mergeCell ref="A8:A15"/>
    <mergeCell ref="A16:A23"/>
    <mergeCell ref="A24:A31"/>
    <mergeCell ref="B6:H6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第６号様式 (HP用)</vt:lpstr>
      <vt:lpstr>第６号様式記載例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2023-02-16T08:19:38Z</cp:lastPrinted>
  <dcterms:created xsi:type="dcterms:W3CDTF">2022-03-10T09:15:57Z</dcterms:created>
  <dcterms:modified xsi:type="dcterms:W3CDTF">2023-04-06T01:17:55Z</dcterms:modified>
</cp:coreProperties>
</file>