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862C2399-8ECA-4FE6-8A74-9AE79037534A}" xr6:coauthVersionLast="47" xr6:coauthVersionMax="47" xr10:uidLastSave="{00000000-0000-0000-0000-000000000000}"/>
  <bookViews>
    <workbookView xWindow="-28920" yWindow="-2445" windowWidth="29040" windowHeight="15720" xr2:uid="{00000000-000D-0000-FFFF-FFFF00000000}"/>
  </bookViews>
  <sheets>
    <sheet name="1相談件数" sheetId="1" r:id="rId1"/>
    <sheet name="2契約当事者の年代別相談件数" sheetId="7" r:id="rId2"/>
    <sheet name="3商品・役務（サービス）の上位品目" sheetId="8" r:id="rId3"/>
    <sheet name="4販売購入形態別の相談件数" sheetId="10" r:id="rId4"/>
    <sheet name="5危害・危険の相談" sheetId="11" r:id="rId5"/>
    <sheet name="6インターネット通販・ＳＮＳ・定期購入に関する相談" sheetId="12" r:id="rId6"/>
    <sheet name="7点検商法に関する相談" sheetId="23" r:id="rId7"/>
    <sheet name="8暮らしのレスキューサービスに関する相談" sheetId="24" r:id="rId8"/>
    <sheet name="9契約購入金額・既支払額・救済金額" sheetId="16" r:id="rId9"/>
    <sheet name="10処理結果" sheetId="17" r:id="rId10"/>
    <sheet name="11土曜日電話相談" sheetId="18" r:id="rId11"/>
    <sheet name="12電子メール相談" sheetId="19" r:id="rId12"/>
    <sheet name="高齢者の統計" sheetId="20" r:id="rId13"/>
    <sheet name="若者の統計" sheetId="21" r:id="rId14"/>
    <sheet name="障害者等の統計" sheetId="22" r:id="rId15"/>
    <sheet name="外国人の統計" sheetId="25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25" l="1"/>
  <c r="D8" i="20"/>
  <c r="E8" i="20"/>
  <c r="F8" i="20"/>
  <c r="G8" i="20"/>
  <c r="B13" i="22" l="1"/>
  <c r="E7" i="21"/>
  <c r="D7" i="21"/>
  <c r="C7" i="21"/>
  <c r="E37" i="20"/>
  <c r="E36" i="20"/>
  <c r="E35" i="20"/>
  <c r="E34" i="20"/>
  <c r="E33" i="20"/>
  <c r="B20" i="20"/>
  <c r="B14" i="20"/>
  <c r="B33" i="19"/>
  <c r="B22" i="19"/>
  <c r="B20" i="18"/>
  <c r="D7" i="11"/>
  <c r="D6" i="11"/>
  <c r="D5" i="11"/>
  <c r="G16" i="10"/>
  <c r="F16" i="10"/>
  <c r="G15" i="10"/>
  <c r="F15" i="10"/>
  <c r="D15" i="10"/>
  <c r="G14" i="10"/>
  <c r="F14" i="10"/>
  <c r="D14" i="10"/>
  <c r="G13" i="10"/>
  <c r="F13" i="10"/>
  <c r="D13" i="10"/>
  <c r="G12" i="10"/>
  <c r="F12" i="10"/>
  <c r="D12" i="10"/>
  <c r="G11" i="10"/>
  <c r="F11" i="10"/>
  <c r="D11" i="10"/>
  <c r="G10" i="10"/>
  <c r="F10" i="10"/>
  <c r="D10" i="10"/>
  <c r="G9" i="10"/>
  <c r="F9" i="10"/>
  <c r="D9" i="10"/>
  <c r="G8" i="10"/>
  <c r="F8" i="10"/>
  <c r="D8" i="10"/>
  <c r="G6" i="10"/>
  <c r="F6" i="10"/>
  <c r="D6" i="10"/>
  <c r="E14" i="8"/>
  <c r="E13" i="8"/>
  <c r="E12" i="8"/>
  <c r="E11" i="8"/>
  <c r="E10" i="8"/>
  <c r="E9" i="8"/>
  <c r="E8" i="8"/>
  <c r="E7" i="8"/>
  <c r="E6" i="8"/>
  <c r="E5" i="8"/>
  <c r="F14" i="7"/>
  <c r="E14" i="7"/>
  <c r="C14" i="7"/>
  <c r="F13" i="7"/>
  <c r="E13" i="7"/>
  <c r="C13" i="7"/>
  <c r="F12" i="7"/>
  <c r="E12" i="7"/>
  <c r="C12" i="7"/>
  <c r="F11" i="7"/>
  <c r="E11" i="7"/>
  <c r="C11" i="7"/>
  <c r="F10" i="7"/>
  <c r="E10" i="7"/>
  <c r="C10" i="7"/>
  <c r="F9" i="7"/>
  <c r="E9" i="7"/>
  <c r="C9" i="7"/>
  <c r="F8" i="7"/>
  <c r="E8" i="7"/>
  <c r="C8" i="7"/>
  <c r="F7" i="7"/>
  <c r="E7" i="7"/>
  <c r="C7" i="7"/>
  <c r="F6" i="7"/>
  <c r="E6" i="7"/>
  <c r="C6" i="7"/>
  <c r="C45" i="1"/>
  <c r="B29" i="1"/>
  <c r="B14" i="1"/>
  <c r="E11" i="1"/>
  <c r="E14" i="1" s="1"/>
  <c r="D11" i="1"/>
  <c r="D14" i="1" s="1"/>
  <c r="C11" i="1"/>
  <c r="C12" i="1" s="1"/>
  <c r="C14" i="1" l="1"/>
  <c r="D12" i="1"/>
  <c r="E12" i="1"/>
</calcChain>
</file>

<file path=xl/sharedStrings.xml><?xml version="1.0" encoding="utf-8"?>
<sst xmlns="http://schemas.openxmlformats.org/spreadsheetml/2006/main" count="663" uniqueCount="347">
  <si>
    <t>全体</t>
    <rPh sb="0" eb="2">
      <t>ゼンタイ</t>
    </rPh>
    <phoneticPr fontId="4"/>
  </si>
  <si>
    <t>３年度</t>
    <rPh sb="1" eb="3">
      <t>ネンド</t>
    </rPh>
    <rPh sb="2" eb="3">
      <t>ド</t>
    </rPh>
    <phoneticPr fontId="4"/>
  </si>
  <si>
    <t>4年度</t>
    <rPh sb="1" eb="3">
      <t>ネンド</t>
    </rPh>
    <rPh sb="2" eb="3">
      <t>ド</t>
    </rPh>
    <phoneticPr fontId="4"/>
  </si>
  <si>
    <t>合計</t>
    <rPh sb="0" eb="2">
      <t>ゴウケイ</t>
    </rPh>
    <phoneticPr fontId="4"/>
  </si>
  <si>
    <t>前年度比</t>
    <rPh sb="0" eb="4">
      <t>ゼンネンドヒ</t>
    </rPh>
    <phoneticPr fontId="4"/>
  </si>
  <si>
    <t>人口に対する割合</t>
    <rPh sb="0" eb="2">
      <t>ジンコウ</t>
    </rPh>
    <rPh sb="3" eb="4">
      <t>タイ</t>
    </rPh>
    <rPh sb="6" eb="8">
      <t>ワリアイ</t>
    </rPh>
    <phoneticPr fontId="4"/>
  </si>
  <si>
    <t>川崎区</t>
    <rPh sb="0" eb="3">
      <t>カワサキク</t>
    </rPh>
    <phoneticPr fontId="4"/>
  </si>
  <si>
    <t>幸　区</t>
    <rPh sb="0" eb="1">
      <t>サチ</t>
    </rPh>
    <rPh sb="2" eb="3">
      <t>ク</t>
    </rPh>
    <phoneticPr fontId="4"/>
  </si>
  <si>
    <t>中原区</t>
    <rPh sb="0" eb="2">
      <t>ナカハラ</t>
    </rPh>
    <rPh sb="2" eb="3">
      <t>ク</t>
    </rPh>
    <phoneticPr fontId="4"/>
  </si>
  <si>
    <t>高津区</t>
    <rPh sb="0" eb="3">
      <t>タカツク</t>
    </rPh>
    <phoneticPr fontId="4"/>
  </si>
  <si>
    <t>宮前区</t>
    <rPh sb="0" eb="3">
      <t>ミヤマエク</t>
    </rPh>
    <phoneticPr fontId="4"/>
  </si>
  <si>
    <t>多摩区</t>
    <rPh sb="0" eb="3">
      <t>タマク</t>
    </rPh>
    <phoneticPr fontId="4"/>
  </si>
  <si>
    <t>麻生区</t>
    <rPh sb="0" eb="3">
      <t>アサオク</t>
    </rPh>
    <phoneticPr fontId="4"/>
  </si>
  <si>
    <t>市 外</t>
    <rPh sb="0" eb="1">
      <t>シ</t>
    </rPh>
    <rPh sb="2" eb="3">
      <t>ソト</t>
    </rPh>
    <phoneticPr fontId="4"/>
  </si>
  <si>
    <t>不  明</t>
    <rPh sb="0" eb="1">
      <t>フ</t>
    </rPh>
    <rPh sb="3" eb="4">
      <t>メイ</t>
    </rPh>
    <phoneticPr fontId="4"/>
  </si>
  <si>
    <t>合  計</t>
    <rPh sb="0" eb="1">
      <t>ゴウ</t>
    </rPh>
    <rPh sb="3" eb="4">
      <t>ケイ</t>
    </rPh>
    <phoneticPr fontId="4"/>
  </si>
  <si>
    <t>件数</t>
    <rPh sb="0" eb="2">
      <t>ケンスウ</t>
    </rPh>
    <phoneticPr fontId="4"/>
  </si>
  <si>
    <t>区分</t>
    <rPh sb="0" eb="2">
      <t>クブン</t>
    </rPh>
    <phoneticPr fontId="4"/>
  </si>
  <si>
    <t>構成比</t>
    <rPh sb="0" eb="3">
      <t>コウセイヒ</t>
    </rPh>
    <phoneticPr fontId="4"/>
  </si>
  <si>
    <t>本人からの相談
（相談者と契約者が同じ）</t>
    <rPh sb="0" eb="2">
      <t>ホンニン</t>
    </rPh>
    <rPh sb="5" eb="7">
      <t>ソウダン</t>
    </rPh>
    <rPh sb="9" eb="12">
      <t>ソウダンシャ</t>
    </rPh>
    <rPh sb="13" eb="16">
      <t>ケイヤクシャ</t>
    </rPh>
    <rPh sb="17" eb="18">
      <t>オナ</t>
    </rPh>
    <phoneticPr fontId="4"/>
  </si>
  <si>
    <t>本人以外からの相談
（相談者と契約者は別の人）</t>
    <rPh sb="0" eb="2">
      <t>ホンニン</t>
    </rPh>
    <rPh sb="2" eb="4">
      <t>イガイ</t>
    </rPh>
    <rPh sb="7" eb="9">
      <t>ソウダン</t>
    </rPh>
    <rPh sb="11" eb="14">
      <t>ソウダンシャ</t>
    </rPh>
    <rPh sb="15" eb="18">
      <t>ケイヤクシャ</t>
    </rPh>
    <rPh sb="19" eb="20">
      <t>ベツ</t>
    </rPh>
    <rPh sb="21" eb="22">
      <t>ヒト</t>
    </rPh>
    <phoneticPr fontId="4"/>
  </si>
  <si>
    <t>全体件数</t>
    <rPh sb="0" eb="2">
      <t>ゼンタイ</t>
    </rPh>
    <rPh sb="2" eb="4">
      <t>ケンスウ</t>
    </rPh>
    <phoneticPr fontId="4"/>
  </si>
  <si>
    <t>構成比</t>
    <phoneticPr fontId="4"/>
  </si>
  <si>
    <t>４月</t>
    <rPh sb="1" eb="2">
      <t>ガツ</t>
    </rPh>
    <phoneticPr fontId="4"/>
  </si>
  <si>
    <t>５月</t>
    <rPh sb="1" eb="2">
      <t>ガツ</t>
    </rPh>
    <phoneticPr fontId="4"/>
  </si>
  <si>
    <t>６月</t>
    <rPh sb="1" eb="2">
      <t>ガツ</t>
    </rPh>
    <phoneticPr fontId="4"/>
  </si>
  <si>
    <t>７月</t>
    <rPh sb="1" eb="2">
      <t>ガツ</t>
    </rPh>
    <phoneticPr fontId="4"/>
  </si>
  <si>
    <t>８月</t>
    <rPh sb="1" eb="2">
      <t>ガツ</t>
    </rPh>
    <phoneticPr fontId="4"/>
  </si>
  <si>
    <t>９月</t>
    <rPh sb="1" eb="2">
      <t>ガツ</t>
    </rPh>
    <phoneticPr fontId="4"/>
  </si>
  <si>
    <t>１０月</t>
    <rPh sb="2" eb="3">
      <t>ガツ</t>
    </rPh>
    <phoneticPr fontId="4"/>
  </si>
  <si>
    <t>１１月</t>
    <rPh sb="2" eb="3">
      <t>ガツ</t>
    </rPh>
    <phoneticPr fontId="4"/>
  </si>
  <si>
    <t>１２月</t>
    <rPh sb="2" eb="3">
      <t>ガツ</t>
    </rPh>
    <phoneticPr fontId="4"/>
  </si>
  <si>
    <t>１月</t>
    <rPh sb="1" eb="2">
      <t>ガツ</t>
    </rPh>
    <phoneticPr fontId="4"/>
  </si>
  <si>
    <t>２月</t>
    <rPh sb="1" eb="2">
      <t>ガツ</t>
    </rPh>
    <phoneticPr fontId="4"/>
  </si>
  <si>
    <t>３月</t>
    <rPh sb="1" eb="2">
      <t>ガツ</t>
    </rPh>
    <phoneticPr fontId="4"/>
  </si>
  <si>
    <t>合計</t>
    <rPh sb="0" eb="1">
      <t>ゴウ</t>
    </rPh>
    <rPh sb="1" eb="2">
      <t>ケイ</t>
    </rPh>
    <phoneticPr fontId="4"/>
  </si>
  <si>
    <t>１９歳以下</t>
    <rPh sb="2" eb="3">
      <t>サイ</t>
    </rPh>
    <rPh sb="3" eb="5">
      <t>イカ</t>
    </rPh>
    <phoneticPr fontId="4"/>
  </si>
  <si>
    <t>２０歳代</t>
    <rPh sb="2" eb="4">
      <t>サイダイ</t>
    </rPh>
    <phoneticPr fontId="4"/>
  </si>
  <si>
    <t>３０歳代</t>
    <rPh sb="2" eb="4">
      <t>サイダイ</t>
    </rPh>
    <phoneticPr fontId="4"/>
  </si>
  <si>
    <t>４０歳代</t>
    <rPh sb="2" eb="4">
      <t>サイダイ</t>
    </rPh>
    <phoneticPr fontId="4"/>
  </si>
  <si>
    <t>５０歳代</t>
    <rPh sb="2" eb="4">
      <t>サイダイ</t>
    </rPh>
    <phoneticPr fontId="4"/>
  </si>
  <si>
    <t>６０歳代</t>
    <rPh sb="2" eb="4">
      <t>サイダイ</t>
    </rPh>
    <phoneticPr fontId="4"/>
  </si>
  <si>
    <t>７０歳以上</t>
    <rPh sb="2" eb="5">
      <t>サイイジョウ</t>
    </rPh>
    <phoneticPr fontId="4"/>
  </si>
  <si>
    <t>年齢不明</t>
    <rPh sb="0" eb="2">
      <t>ネンレイ</t>
    </rPh>
    <rPh sb="2" eb="4">
      <t>フメイ</t>
    </rPh>
    <phoneticPr fontId="4"/>
  </si>
  <si>
    <t>合　計</t>
    <rPh sb="0" eb="1">
      <t>ゴウ</t>
    </rPh>
    <rPh sb="2" eb="3">
      <t>ケイ</t>
    </rPh>
    <phoneticPr fontId="4"/>
  </si>
  <si>
    <t>不動産貸借</t>
  </si>
  <si>
    <t>工事・建築</t>
  </si>
  <si>
    <t>修理サービス</t>
  </si>
  <si>
    <t>役務その他サービス</t>
  </si>
  <si>
    <t>他の健康食品</t>
  </si>
  <si>
    <t>年代</t>
    <rPh sb="0" eb="2">
      <t>ネンダイ</t>
    </rPh>
    <phoneticPr fontId="4"/>
  </si>
  <si>
    <t>１位</t>
    <rPh sb="1" eb="2">
      <t>イ</t>
    </rPh>
    <phoneticPr fontId="4"/>
  </si>
  <si>
    <t>２位</t>
    <rPh sb="1" eb="2">
      <t>イ</t>
    </rPh>
    <phoneticPr fontId="4"/>
  </si>
  <si>
    <t>３位</t>
    <rPh sb="1" eb="2">
      <t>イ</t>
    </rPh>
    <phoneticPr fontId="4"/>
  </si>
  <si>
    <t>４位</t>
    <rPh sb="1" eb="2">
      <t>イ</t>
    </rPh>
    <phoneticPr fontId="4"/>
  </si>
  <si>
    <t>５位</t>
    <rPh sb="1" eb="2">
      <t>イ</t>
    </rPh>
    <phoneticPr fontId="4"/>
  </si>
  <si>
    <t>19歳以下</t>
    <rPh sb="2" eb="5">
      <t>サイイカ</t>
    </rPh>
    <phoneticPr fontId="4"/>
  </si>
  <si>
    <t>インターネットゲーム</t>
  </si>
  <si>
    <t>20歳代</t>
    <rPh sb="2" eb="3">
      <t>サイ</t>
    </rPh>
    <rPh sb="3" eb="4">
      <t>ダイ</t>
    </rPh>
    <phoneticPr fontId="4"/>
  </si>
  <si>
    <t>30歳代</t>
    <rPh sb="2" eb="3">
      <t>サイ</t>
    </rPh>
    <rPh sb="3" eb="4">
      <t>ダイ</t>
    </rPh>
    <phoneticPr fontId="4"/>
  </si>
  <si>
    <t>40歳代</t>
    <rPh sb="2" eb="4">
      <t>サイダイ</t>
    </rPh>
    <phoneticPr fontId="4"/>
  </si>
  <si>
    <t>50歳代</t>
    <rPh sb="2" eb="3">
      <t>サイ</t>
    </rPh>
    <rPh sb="3" eb="4">
      <t>ダイ</t>
    </rPh>
    <phoneticPr fontId="4"/>
  </si>
  <si>
    <t>60歳代</t>
    <rPh sb="2" eb="3">
      <t>サイ</t>
    </rPh>
    <rPh sb="3" eb="4">
      <t>ダイ</t>
    </rPh>
    <phoneticPr fontId="4"/>
  </si>
  <si>
    <t>70歳以上</t>
    <rPh sb="2" eb="3">
      <t>サイ</t>
    </rPh>
    <rPh sb="3" eb="5">
      <t>イジョウ</t>
    </rPh>
    <phoneticPr fontId="4"/>
  </si>
  <si>
    <t>年代不明</t>
    <rPh sb="0" eb="2">
      <t>ネンダイ</t>
    </rPh>
    <rPh sb="2" eb="4">
      <t>フメイ</t>
    </rPh>
    <phoneticPr fontId="4"/>
  </si>
  <si>
    <t>形　　態</t>
    <rPh sb="0" eb="1">
      <t>カタチ</t>
    </rPh>
    <rPh sb="3" eb="4">
      <t>タイ</t>
    </rPh>
    <phoneticPr fontId="4"/>
  </si>
  <si>
    <t xml:space="preserve"> 店 舗 購 入</t>
    <rPh sb="1" eb="2">
      <t>ミセ</t>
    </rPh>
    <rPh sb="3" eb="4">
      <t>ミセ</t>
    </rPh>
    <rPh sb="5" eb="6">
      <t>アガナ</t>
    </rPh>
    <rPh sb="7" eb="8">
      <t>イ</t>
    </rPh>
    <phoneticPr fontId="4"/>
  </si>
  <si>
    <t xml:space="preserve"> 店舗外購入（特殊販売）</t>
    <rPh sb="1" eb="3">
      <t>テンポ</t>
    </rPh>
    <rPh sb="3" eb="4">
      <t>ガイ</t>
    </rPh>
    <rPh sb="4" eb="6">
      <t>コウニュウ</t>
    </rPh>
    <rPh sb="7" eb="9">
      <t>トクシュ</t>
    </rPh>
    <rPh sb="9" eb="11">
      <t>ハンバイ</t>
    </rPh>
    <phoneticPr fontId="4"/>
  </si>
  <si>
    <t xml:space="preserve"> 訪 問 販 売</t>
    <rPh sb="1" eb="2">
      <t>オトズ</t>
    </rPh>
    <rPh sb="3" eb="4">
      <t>トイ</t>
    </rPh>
    <rPh sb="5" eb="6">
      <t>ハン</t>
    </rPh>
    <rPh sb="7" eb="8">
      <t>バイ</t>
    </rPh>
    <phoneticPr fontId="4"/>
  </si>
  <si>
    <t xml:space="preserve"> 通 信 販 売</t>
    <rPh sb="1" eb="2">
      <t>ツウ</t>
    </rPh>
    <rPh sb="3" eb="4">
      <t>シン</t>
    </rPh>
    <rPh sb="5" eb="6">
      <t>ハン</t>
    </rPh>
    <rPh sb="7" eb="8">
      <t>バイ</t>
    </rPh>
    <phoneticPr fontId="4"/>
  </si>
  <si>
    <t xml:space="preserve"> マルチ商法</t>
    <rPh sb="4" eb="6">
      <t>ショウホウ</t>
    </rPh>
    <phoneticPr fontId="4"/>
  </si>
  <si>
    <t xml:space="preserve"> 電話勧誘販売</t>
    <rPh sb="1" eb="3">
      <t>デンワ</t>
    </rPh>
    <rPh sb="3" eb="5">
      <t>カンユウ</t>
    </rPh>
    <rPh sb="5" eb="7">
      <t>ハンバイ</t>
    </rPh>
    <phoneticPr fontId="4"/>
  </si>
  <si>
    <t xml:space="preserve"> 訪 問 購 入</t>
    <rPh sb="1" eb="2">
      <t>ホウ</t>
    </rPh>
    <rPh sb="3" eb="4">
      <t>トイ</t>
    </rPh>
    <rPh sb="5" eb="6">
      <t>コウ</t>
    </rPh>
    <rPh sb="7" eb="8">
      <t>ニュウ</t>
    </rPh>
    <phoneticPr fontId="4"/>
  </si>
  <si>
    <t xml:space="preserve"> その他無店舗</t>
    <rPh sb="3" eb="4">
      <t>タ</t>
    </rPh>
    <rPh sb="4" eb="5">
      <t>ム</t>
    </rPh>
    <rPh sb="5" eb="7">
      <t>テンポ</t>
    </rPh>
    <phoneticPr fontId="4"/>
  </si>
  <si>
    <t xml:space="preserve"> 不明・無関係</t>
    <rPh sb="1" eb="3">
      <t>フメイ</t>
    </rPh>
    <rPh sb="4" eb="7">
      <t>ムカンケイ</t>
    </rPh>
    <phoneticPr fontId="4"/>
  </si>
  <si>
    <t xml:space="preserve"> 合　　計</t>
    <rPh sb="1" eb="2">
      <t>ゴウ</t>
    </rPh>
    <rPh sb="4" eb="5">
      <t>ケイ</t>
    </rPh>
    <phoneticPr fontId="4"/>
  </si>
  <si>
    <t>契約購入金額</t>
    <rPh sb="0" eb="2">
      <t>ケイヤク</t>
    </rPh>
    <rPh sb="2" eb="4">
      <t>コウニュウ</t>
    </rPh>
    <rPh sb="4" eb="6">
      <t>キンガク</t>
    </rPh>
    <phoneticPr fontId="4"/>
  </si>
  <si>
    <t>既支払額</t>
    <rPh sb="0" eb="1">
      <t>スデ</t>
    </rPh>
    <rPh sb="1" eb="3">
      <t>シハライ</t>
    </rPh>
    <rPh sb="3" eb="4">
      <t>ガク</t>
    </rPh>
    <phoneticPr fontId="4"/>
  </si>
  <si>
    <t>救済金額</t>
    <rPh sb="0" eb="2">
      <t>キュウサイ</t>
    </rPh>
    <rPh sb="2" eb="4">
      <t>キンガク</t>
    </rPh>
    <phoneticPr fontId="4"/>
  </si>
  <si>
    <t>回復額</t>
    <rPh sb="0" eb="2">
      <t>カイフク</t>
    </rPh>
    <rPh sb="2" eb="3">
      <t>ガク</t>
    </rPh>
    <phoneticPr fontId="4"/>
  </si>
  <si>
    <t>クーリング・オフ額</t>
    <rPh sb="8" eb="9">
      <t>ガク</t>
    </rPh>
    <phoneticPr fontId="4"/>
  </si>
  <si>
    <t>未然防止額</t>
    <rPh sb="0" eb="2">
      <t>ミゼン</t>
    </rPh>
    <rPh sb="2" eb="4">
      <t>ボウシ</t>
    </rPh>
    <rPh sb="4" eb="5">
      <t>ガク</t>
    </rPh>
    <phoneticPr fontId="4"/>
  </si>
  <si>
    <t>平均契約購入金額</t>
    <rPh sb="0" eb="2">
      <t>ヘイキン</t>
    </rPh>
    <rPh sb="2" eb="4">
      <t>ケイヤク</t>
    </rPh>
    <rPh sb="4" eb="6">
      <t>コウニュウ</t>
    </rPh>
    <rPh sb="6" eb="8">
      <t>キンガク</t>
    </rPh>
    <phoneticPr fontId="4"/>
  </si>
  <si>
    <t>平均既支払額</t>
    <rPh sb="0" eb="2">
      <t>ヘイキン</t>
    </rPh>
    <rPh sb="2" eb="3">
      <t>スデ</t>
    </rPh>
    <rPh sb="3" eb="5">
      <t>シハライ</t>
    </rPh>
    <rPh sb="5" eb="6">
      <t>ガク</t>
    </rPh>
    <phoneticPr fontId="4"/>
  </si>
  <si>
    <t>19歳以下</t>
    <rPh sb="2" eb="3">
      <t>サイ</t>
    </rPh>
    <rPh sb="3" eb="5">
      <t>イカ</t>
    </rPh>
    <phoneticPr fontId="4"/>
  </si>
  <si>
    <t>20歳代</t>
    <rPh sb="2" eb="4">
      <t>サイダイ</t>
    </rPh>
    <phoneticPr fontId="4"/>
  </si>
  <si>
    <t>30歳代</t>
    <rPh sb="2" eb="4">
      <t>サイダイ</t>
    </rPh>
    <phoneticPr fontId="4"/>
  </si>
  <si>
    <t>50歳代</t>
    <rPh sb="2" eb="4">
      <t>サイダイ</t>
    </rPh>
    <phoneticPr fontId="4"/>
  </si>
  <si>
    <t>60歳代</t>
    <rPh sb="2" eb="4">
      <t>サイダイ</t>
    </rPh>
    <phoneticPr fontId="4"/>
  </si>
  <si>
    <t>70歳以上</t>
    <rPh sb="2" eb="5">
      <t>サイイジョウ</t>
    </rPh>
    <phoneticPr fontId="4"/>
  </si>
  <si>
    <t>他機関紹介</t>
  </si>
  <si>
    <t>助言（自主交渉）</t>
    <phoneticPr fontId="4"/>
  </si>
  <si>
    <t>その他情報提供</t>
    <phoneticPr fontId="4"/>
  </si>
  <si>
    <t>あっせん解決</t>
    <phoneticPr fontId="4"/>
  </si>
  <si>
    <t>あっせん不調</t>
  </si>
  <si>
    <t>処理不能</t>
  </si>
  <si>
    <t>処理不要</t>
  </si>
  <si>
    <t>継続処理中</t>
  </si>
  <si>
    <t>区　分</t>
    <rPh sb="0" eb="1">
      <t>ク</t>
    </rPh>
    <rPh sb="2" eb="3">
      <t>ブン</t>
    </rPh>
    <phoneticPr fontId="4"/>
  </si>
  <si>
    <t>平　日</t>
  </si>
  <si>
    <t>土曜日</t>
  </si>
  <si>
    <t>その他</t>
    <rPh sb="2" eb="3">
      <t>タ</t>
    </rPh>
    <phoneticPr fontId="2"/>
  </si>
  <si>
    <t>給与生活者</t>
  </si>
  <si>
    <t>学生</t>
  </si>
  <si>
    <t>無職</t>
  </si>
  <si>
    <t>区分</t>
    <rPh sb="0" eb="2">
      <t>クブン</t>
    </rPh>
    <phoneticPr fontId="5"/>
  </si>
  <si>
    <t>本人からの相談
（相談者と契約者が同じ）</t>
    <rPh sb="0" eb="2">
      <t>ホンニン</t>
    </rPh>
    <rPh sb="5" eb="7">
      <t>ソウダン</t>
    </rPh>
    <rPh sb="9" eb="12">
      <t>ソウダンシャ</t>
    </rPh>
    <rPh sb="13" eb="16">
      <t>ケイヤクシャ</t>
    </rPh>
    <rPh sb="17" eb="18">
      <t>オナ</t>
    </rPh>
    <phoneticPr fontId="3"/>
  </si>
  <si>
    <t>本人以外からの相談
（相談者と契約者は別の人）</t>
    <rPh sb="0" eb="2">
      <t>ホンニン</t>
    </rPh>
    <rPh sb="2" eb="4">
      <t>イガイ</t>
    </rPh>
    <rPh sb="7" eb="9">
      <t>ソウダン</t>
    </rPh>
    <rPh sb="11" eb="14">
      <t>ソウダンシャ</t>
    </rPh>
    <rPh sb="15" eb="18">
      <t>ケイヤクシャ</t>
    </rPh>
    <rPh sb="19" eb="20">
      <t>ベツ</t>
    </rPh>
    <rPh sb="21" eb="22">
      <t>ヒト</t>
    </rPh>
    <phoneticPr fontId="3"/>
  </si>
  <si>
    <t>合計</t>
    <rPh sb="0" eb="2">
      <t>ゴウケイ</t>
    </rPh>
    <phoneticPr fontId="3"/>
  </si>
  <si>
    <t>合計</t>
    <rPh sb="0" eb="2">
      <t>ゴウケイ</t>
    </rPh>
    <phoneticPr fontId="5"/>
  </si>
  <si>
    <t>65-69歳</t>
    <rPh sb="5" eb="6">
      <t>サイ</t>
    </rPh>
    <phoneticPr fontId="5"/>
  </si>
  <si>
    <t>70-79歳</t>
    <rPh sb="5" eb="6">
      <t>サイ</t>
    </rPh>
    <phoneticPr fontId="5"/>
  </si>
  <si>
    <t>80-89歳</t>
    <rPh sb="5" eb="6">
      <t>サイ</t>
    </rPh>
    <phoneticPr fontId="5"/>
  </si>
  <si>
    <t>90-99歳</t>
    <rPh sb="5" eb="6">
      <t>サイ</t>
    </rPh>
    <phoneticPr fontId="5"/>
  </si>
  <si>
    <t>100-歳</t>
    <rPh sb="4" eb="5">
      <t>サイ</t>
    </rPh>
    <phoneticPr fontId="5"/>
  </si>
  <si>
    <t>品目</t>
    <rPh sb="0" eb="2">
      <t>ヒンモク</t>
    </rPh>
    <phoneticPr fontId="4"/>
  </si>
  <si>
    <t>商品一般</t>
    <phoneticPr fontId="5"/>
  </si>
  <si>
    <t>割合</t>
    <rPh sb="0" eb="2">
      <t>ワリアイ</t>
    </rPh>
    <phoneticPr fontId="5"/>
  </si>
  <si>
    <t>ネガティブ・オプション</t>
  </si>
  <si>
    <t>高齢者</t>
    <rPh sb="0" eb="3">
      <t>コウレイシャ</t>
    </rPh>
    <phoneticPr fontId="4"/>
  </si>
  <si>
    <t>医療サービス</t>
  </si>
  <si>
    <t>区分</t>
  </si>
  <si>
    <t>障害者等</t>
  </si>
  <si>
    <t>全体</t>
  </si>
  <si>
    <t>「給与生活者」から受けた平日と土曜日の相談件数</t>
    <rPh sb="1" eb="3">
      <t>キュウヨ</t>
    </rPh>
    <rPh sb="3" eb="6">
      <t>セイカツシャ</t>
    </rPh>
    <rPh sb="9" eb="10">
      <t>ウ</t>
    </rPh>
    <rPh sb="12" eb="14">
      <t>ヘイジツ</t>
    </rPh>
    <rPh sb="15" eb="18">
      <t>ドヨウビ</t>
    </rPh>
    <rPh sb="19" eb="21">
      <t>ソウダン</t>
    </rPh>
    <rPh sb="21" eb="23">
      <t>ケンスウ</t>
    </rPh>
    <phoneticPr fontId="3"/>
  </si>
  <si>
    <t>送信時間</t>
    <rPh sb="0" eb="2">
      <t>ソウシン</t>
    </rPh>
    <rPh sb="2" eb="4">
      <t>ジカン</t>
    </rPh>
    <phoneticPr fontId="3"/>
  </si>
  <si>
    <t>職業別相談件数</t>
    <rPh sb="0" eb="2">
      <t>ショクギョウ</t>
    </rPh>
    <rPh sb="2" eb="3">
      <t>ベツ</t>
    </rPh>
    <rPh sb="3" eb="5">
      <t>ソウダン</t>
    </rPh>
    <rPh sb="5" eb="7">
      <t>ケンスウ</t>
    </rPh>
    <phoneticPr fontId="3"/>
  </si>
  <si>
    <t>区分</t>
    <rPh sb="0" eb="2">
      <t>クブン</t>
    </rPh>
    <phoneticPr fontId="3"/>
  </si>
  <si>
    <t>時間</t>
    <rPh sb="0" eb="2">
      <t>ジカン</t>
    </rPh>
    <phoneticPr fontId="3"/>
  </si>
  <si>
    <t>件数</t>
    <rPh sb="0" eb="2">
      <t>ケンスウ</t>
    </rPh>
    <phoneticPr fontId="3"/>
  </si>
  <si>
    <t>職業</t>
    <rPh sb="0" eb="2">
      <t>ショクギョウ</t>
    </rPh>
    <phoneticPr fontId="3"/>
  </si>
  <si>
    <t>合計</t>
    <rPh sb="0" eb="2">
      <t>ゴウケイ</t>
    </rPh>
    <phoneticPr fontId="2"/>
  </si>
  <si>
    <t>家事従事者</t>
    <rPh sb="2" eb="5">
      <t>ジュウジシャ</t>
    </rPh>
    <phoneticPr fontId="3"/>
  </si>
  <si>
    <t>高齢者（契約当事者が６５歳以上）の消費生活相談統計</t>
    <rPh sb="0" eb="3">
      <t>コウレイシャ</t>
    </rPh>
    <rPh sb="4" eb="6">
      <t>ケイヤク</t>
    </rPh>
    <rPh sb="6" eb="9">
      <t>トウジシャ</t>
    </rPh>
    <rPh sb="12" eb="13">
      <t>サイ</t>
    </rPh>
    <rPh sb="13" eb="15">
      <t>イジョウ</t>
    </rPh>
    <rPh sb="17" eb="19">
      <t>ショウヒ</t>
    </rPh>
    <rPh sb="19" eb="21">
      <t>セイカツ</t>
    </rPh>
    <rPh sb="21" eb="23">
      <t>ソウダン</t>
    </rPh>
    <rPh sb="23" eb="25">
      <t>トウケイ</t>
    </rPh>
    <phoneticPr fontId="3"/>
  </si>
  <si>
    <t>高齢者の相談件数</t>
    <rPh sb="0" eb="3">
      <t>コウレイシャ</t>
    </rPh>
    <rPh sb="4" eb="6">
      <t>ソウダン</t>
    </rPh>
    <rPh sb="6" eb="8">
      <t>ケンスウ</t>
    </rPh>
    <phoneticPr fontId="3"/>
  </si>
  <si>
    <t>商品・役務の上位品目</t>
    <rPh sb="0" eb="2">
      <t>ショウヒン</t>
    </rPh>
    <rPh sb="3" eb="5">
      <t>エキム</t>
    </rPh>
    <rPh sb="6" eb="8">
      <t>ジョウイ</t>
    </rPh>
    <rPh sb="8" eb="10">
      <t>ヒンモク</t>
    </rPh>
    <phoneticPr fontId="3"/>
  </si>
  <si>
    <t>若者（契約当事者が２９歳以下）の消費生活相談統計</t>
    <rPh sb="0" eb="2">
      <t>ワカモノ</t>
    </rPh>
    <rPh sb="12" eb="14">
      <t>イカ</t>
    </rPh>
    <phoneticPr fontId="3"/>
  </si>
  <si>
    <t>若者の相談件数</t>
    <rPh sb="0" eb="2">
      <t>ワカモノ</t>
    </rPh>
    <phoneticPr fontId="3"/>
  </si>
  <si>
    <t>18～19歳の相談件数</t>
    <rPh sb="5" eb="6">
      <t>サイ</t>
    </rPh>
    <rPh sb="7" eb="9">
      <t>ソウダン</t>
    </rPh>
    <rPh sb="9" eb="11">
      <t>ケンスウ</t>
    </rPh>
    <phoneticPr fontId="3"/>
  </si>
  <si>
    <t>若者の商品・役務の上位品目</t>
    <rPh sb="0" eb="2">
      <t>ワカモノ</t>
    </rPh>
    <rPh sb="3" eb="5">
      <t>ショウヒン</t>
    </rPh>
    <rPh sb="6" eb="8">
      <t>エキム</t>
    </rPh>
    <rPh sb="9" eb="11">
      <t>ジョウイ</t>
    </rPh>
    <rPh sb="11" eb="13">
      <t>ヒンモク</t>
    </rPh>
    <phoneticPr fontId="3"/>
  </si>
  <si>
    <t>障害者等の消費生活相談統計</t>
    <rPh sb="0" eb="3">
      <t>ショウガイシャ</t>
    </rPh>
    <rPh sb="3" eb="4">
      <t>トウ</t>
    </rPh>
    <rPh sb="5" eb="7">
      <t>ショウヒ</t>
    </rPh>
    <rPh sb="7" eb="9">
      <t>セイカツ</t>
    </rPh>
    <rPh sb="9" eb="11">
      <t>ソウダン</t>
    </rPh>
    <rPh sb="11" eb="13">
      <t>トウケイ</t>
    </rPh>
    <phoneticPr fontId="3"/>
  </si>
  <si>
    <t>障害者等の相談件数</t>
    <rPh sb="0" eb="3">
      <t>ショウガイシャ</t>
    </rPh>
    <rPh sb="3" eb="4">
      <t>トウ</t>
    </rPh>
    <rPh sb="5" eb="7">
      <t>ソウダン</t>
    </rPh>
    <rPh sb="7" eb="9">
      <t>ケンスウ</t>
    </rPh>
    <phoneticPr fontId="3"/>
  </si>
  <si>
    <t>平均契約購入金額・平均既支払額の推移</t>
    <rPh sb="16" eb="18">
      <t>スイイ</t>
    </rPh>
    <phoneticPr fontId="3"/>
  </si>
  <si>
    <t>インターネット通販に関する相談件数の推移</t>
    <rPh sb="7" eb="9">
      <t>ツウハン</t>
    </rPh>
    <rPh sb="10" eb="11">
      <t>カン</t>
    </rPh>
    <rPh sb="13" eb="15">
      <t>ソウダン</t>
    </rPh>
    <rPh sb="15" eb="17">
      <t>ケンスウ</t>
    </rPh>
    <rPh sb="18" eb="20">
      <t>スイイ</t>
    </rPh>
    <phoneticPr fontId="4"/>
  </si>
  <si>
    <t>SNS関連の相談件数の推移</t>
    <rPh sb="3" eb="5">
      <t>カンレン</t>
    </rPh>
    <rPh sb="6" eb="8">
      <t>ソウダン</t>
    </rPh>
    <rPh sb="8" eb="10">
      <t>ケンスウ</t>
    </rPh>
    <rPh sb="11" eb="13">
      <t>スイイ</t>
    </rPh>
    <phoneticPr fontId="3"/>
  </si>
  <si>
    <t>商品・役務</t>
    <rPh sb="0" eb="2">
      <t>ショウヒン</t>
    </rPh>
    <rPh sb="3" eb="5">
      <t>エキム</t>
    </rPh>
    <phoneticPr fontId="4"/>
  </si>
  <si>
    <t>契約当事者年代別・商品等順位</t>
    <phoneticPr fontId="3"/>
  </si>
  <si>
    <t>相談件数の推移</t>
    <rPh sb="0" eb="2">
      <t>ソウダン</t>
    </rPh>
    <rPh sb="2" eb="4">
      <t>ケンスウ</t>
    </rPh>
    <rPh sb="5" eb="7">
      <t>スイイ</t>
    </rPh>
    <phoneticPr fontId="3"/>
  </si>
  <si>
    <t>相談の内訳</t>
    <phoneticPr fontId="4"/>
  </si>
  <si>
    <t>（件）</t>
    <rPh sb="1" eb="2">
      <t>ケン</t>
    </rPh>
    <phoneticPr fontId="3"/>
  </si>
  <si>
    <t>居住地別相談件数</t>
    <rPh sb="0" eb="3">
      <t>キョジュウチ</t>
    </rPh>
    <rPh sb="3" eb="4">
      <t>ベツ</t>
    </rPh>
    <rPh sb="4" eb="6">
      <t>ソウダン</t>
    </rPh>
    <rPh sb="6" eb="8">
      <t>ケンスウ</t>
    </rPh>
    <phoneticPr fontId="3"/>
  </si>
  <si>
    <t>相談方法</t>
    <rPh sb="0" eb="2">
      <t>ソウダン</t>
    </rPh>
    <rPh sb="2" eb="4">
      <t>ホウホウ</t>
    </rPh>
    <phoneticPr fontId="3"/>
  </si>
  <si>
    <t>相談者と契約者の同異</t>
    <rPh sb="0" eb="3">
      <t>ソウダンシャ</t>
    </rPh>
    <rPh sb="4" eb="7">
      <t>ケイヤクシャ</t>
    </rPh>
    <rPh sb="8" eb="10">
      <t>ドウイ</t>
    </rPh>
    <phoneticPr fontId="3"/>
  </si>
  <si>
    <t>月別相談件数</t>
    <rPh sb="0" eb="1">
      <t>ツキ</t>
    </rPh>
    <rPh sb="1" eb="2">
      <t>ベツ</t>
    </rPh>
    <rPh sb="2" eb="4">
      <t>ソウダン</t>
    </rPh>
    <rPh sb="4" eb="6">
      <t>ケンスウ</t>
    </rPh>
    <phoneticPr fontId="3"/>
  </si>
  <si>
    <t>（円）</t>
    <rPh sb="1" eb="2">
      <t>エン</t>
    </rPh>
    <phoneticPr fontId="3"/>
  </si>
  <si>
    <t>5年度</t>
    <rPh sb="1" eb="3">
      <t>ネンド</t>
    </rPh>
    <rPh sb="2" eb="3">
      <t>ド</t>
    </rPh>
    <phoneticPr fontId="4"/>
  </si>
  <si>
    <t>５年度</t>
    <rPh sb="1" eb="3">
      <t>ネンド</t>
    </rPh>
    <phoneticPr fontId="4"/>
  </si>
  <si>
    <t>基礎化粧品</t>
    <rPh sb="0" eb="5">
      <t>キソケショウヒン</t>
    </rPh>
    <phoneticPr fontId="3"/>
  </si>
  <si>
    <t>前年度比</t>
  </si>
  <si>
    <t>商品一般</t>
  </si>
  <si>
    <t>前年度比</t>
    <rPh sb="0" eb="4">
      <t>ゼンネンドヒ</t>
    </rPh>
    <phoneticPr fontId="3"/>
  </si>
  <si>
    <t>6年度</t>
    <rPh sb="1" eb="3">
      <t>ネンド</t>
    </rPh>
    <rPh sb="2" eb="3">
      <t>ド</t>
    </rPh>
    <phoneticPr fontId="4"/>
  </si>
  <si>
    <t>６年度</t>
    <rPh sb="1" eb="3">
      <t>ネンド</t>
    </rPh>
    <phoneticPr fontId="4"/>
  </si>
  <si>
    <t>６年度</t>
    <rPh sb="1" eb="3">
      <t>ネンド</t>
    </rPh>
    <rPh sb="2" eb="3">
      <t>ド</t>
    </rPh>
    <phoneticPr fontId="4"/>
  </si>
  <si>
    <t>暮らしのレスキューサービスに関する相談件数の推移</t>
    <rPh sb="0" eb="1">
      <t>ク</t>
    </rPh>
    <rPh sb="14" eb="15">
      <t>カン</t>
    </rPh>
    <rPh sb="17" eb="19">
      <t>ソウダン</t>
    </rPh>
    <rPh sb="19" eb="21">
      <t>ケンスウ</t>
    </rPh>
    <rPh sb="22" eb="24">
      <t>スイイ</t>
    </rPh>
    <phoneticPr fontId="3"/>
  </si>
  <si>
    <t>他の健康食品</t>
    <rPh sb="0" eb="1">
      <t>タ</t>
    </rPh>
    <rPh sb="2" eb="6">
      <t>ケンコウショクヒン</t>
    </rPh>
    <phoneticPr fontId="3"/>
  </si>
  <si>
    <t xml:space="preserve"> 訪 問 販 売</t>
  </si>
  <si>
    <t xml:space="preserve"> 通 信 販 売</t>
  </si>
  <si>
    <t xml:space="preserve"> マルチ商法</t>
  </si>
  <si>
    <t xml:space="preserve"> 電話勧誘販売</t>
  </si>
  <si>
    <t xml:space="preserve"> 訪 問 購 入</t>
  </si>
  <si>
    <t xml:space="preserve"> その他無店舗</t>
  </si>
  <si>
    <t>訪問販売</t>
    <phoneticPr fontId="3"/>
  </si>
  <si>
    <t>通信販売</t>
    <rPh sb="0" eb="4">
      <t>ツウシンハンバイ</t>
    </rPh>
    <phoneticPr fontId="3"/>
  </si>
  <si>
    <t>マルチ商法</t>
    <rPh sb="3" eb="5">
      <t>ショウホウ</t>
    </rPh>
    <phoneticPr fontId="3"/>
  </si>
  <si>
    <t>電話勧誘販売</t>
    <rPh sb="0" eb="6">
      <t>デンワカンユウハンバイ</t>
    </rPh>
    <phoneticPr fontId="3"/>
  </si>
  <si>
    <t>訪問購入</t>
    <rPh sb="0" eb="4">
      <t>ホウモンコウニュウ</t>
    </rPh>
    <phoneticPr fontId="3"/>
  </si>
  <si>
    <t>その他無店舗</t>
    <rPh sb="2" eb="3">
      <t>タ</t>
    </rPh>
    <rPh sb="3" eb="6">
      <t>ムテンポ</t>
    </rPh>
    <phoneticPr fontId="5"/>
  </si>
  <si>
    <t>外国人の消費生活相談統計</t>
    <rPh sb="0" eb="3">
      <t>ガイコクジン</t>
    </rPh>
    <rPh sb="4" eb="6">
      <t>ショウヒ</t>
    </rPh>
    <rPh sb="6" eb="8">
      <t>セイカツ</t>
    </rPh>
    <rPh sb="8" eb="10">
      <t>ソウダン</t>
    </rPh>
    <rPh sb="10" eb="12">
      <t>トウケイ</t>
    </rPh>
    <phoneticPr fontId="3"/>
  </si>
  <si>
    <t>外国人の相談件数</t>
    <rPh sb="0" eb="3">
      <t>ガイコクジン</t>
    </rPh>
    <rPh sb="4" eb="6">
      <t>ソウダン</t>
    </rPh>
    <rPh sb="6" eb="8">
      <t>ケンスウ</t>
    </rPh>
    <phoneticPr fontId="3"/>
  </si>
  <si>
    <t>相談件数全体に占める高齢者の割合</t>
    <rPh sb="0" eb="6">
      <t>ソウダンケンスウゼンタイ</t>
    </rPh>
    <rPh sb="7" eb="8">
      <t>シ</t>
    </rPh>
    <rPh sb="10" eb="13">
      <t>コウレイシャ</t>
    </rPh>
    <rPh sb="14" eb="16">
      <t>ワリアイ</t>
    </rPh>
    <phoneticPr fontId="5"/>
  </si>
  <si>
    <t>相談件数全体に占める
若者の割合</t>
    <rPh sb="11" eb="13">
      <t>ワカモノ</t>
    </rPh>
    <rPh sb="14" eb="16">
      <t>ワリアイ</t>
    </rPh>
    <phoneticPr fontId="5"/>
  </si>
  <si>
    <t>７年度</t>
    <rPh sb="1" eb="3">
      <t>ネンド</t>
    </rPh>
    <rPh sb="2" eb="3">
      <t>ド</t>
    </rPh>
    <phoneticPr fontId="4"/>
  </si>
  <si>
    <t>７年度</t>
    <rPh sb="1" eb="3">
      <t>ネンド</t>
    </rPh>
    <phoneticPr fontId="2"/>
  </si>
  <si>
    <t>基礎化粧品</t>
    <rPh sb="0" eb="5">
      <t>キソケショウヒン</t>
    </rPh>
    <phoneticPr fontId="2"/>
  </si>
  <si>
    <t>インターネット接続回線</t>
    <rPh sb="7" eb="9">
      <t>セツゾク</t>
    </rPh>
    <rPh sb="9" eb="11">
      <t>カイセン</t>
    </rPh>
    <phoneticPr fontId="2"/>
  </si>
  <si>
    <t>エステティックサービス</t>
  </si>
  <si>
    <t>基礎化粧品</t>
  </si>
  <si>
    <t>他の内職・副業</t>
  </si>
  <si>
    <t>件数（件）</t>
    <phoneticPr fontId="3"/>
  </si>
  <si>
    <t>エステティック
サービス</t>
    <phoneticPr fontId="3"/>
  </si>
  <si>
    <t>インターネット
接続回線</t>
  </si>
  <si>
    <t>役務その他
サービス</t>
  </si>
  <si>
    <t>医療サービス</t>
    <rPh sb="0" eb="2">
      <t>イリョウ</t>
    </rPh>
    <phoneticPr fontId="2"/>
  </si>
  <si>
    <t>基礎化粧品
（同３位）</t>
    <rPh sb="7" eb="8">
      <t>ドウ</t>
    </rPh>
    <rPh sb="9" eb="10">
      <t>イ</t>
    </rPh>
    <phoneticPr fontId="2"/>
  </si>
  <si>
    <t>修理サービス
広告代理サービス（同位）</t>
    <rPh sb="16" eb="17">
      <t>ドウ</t>
    </rPh>
    <rPh sb="17" eb="18">
      <t>イ</t>
    </rPh>
    <phoneticPr fontId="2"/>
  </si>
  <si>
    <t>（6,329）</t>
    <phoneticPr fontId="3"/>
  </si>
  <si>
    <t>(52.4%)</t>
  </si>
  <si>
    <t>(52.6%)</t>
  </si>
  <si>
    <t>（5,529）</t>
    <phoneticPr fontId="3"/>
  </si>
  <si>
    <t>７年度</t>
    <rPh sb="1" eb="3">
      <t>ネンド</t>
    </rPh>
    <phoneticPr fontId="4"/>
  </si>
  <si>
    <t>（件）</t>
    <phoneticPr fontId="3"/>
  </si>
  <si>
    <t>Ｈ２８年度</t>
    <rPh sb="3" eb="5">
      <t>ネンド</t>
    </rPh>
    <phoneticPr fontId="3"/>
  </si>
  <si>
    <t>H２９年度</t>
    <phoneticPr fontId="4"/>
  </si>
  <si>
    <t>H３０年度</t>
    <phoneticPr fontId="3"/>
  </si>
  <si>
    <t>Ｒ１年度</t>
    <phoneticPr fontId="4"/>
  </si>
  <si>
    <t>Ｒ２年度</t>
    <phoneticPr fontId="3"/>
  </si>
  <si>
    <t>Ｒ３年度</t>
    <phoneticPr fontId="3"/>
  </si>
  <si>
    <t>Ｒ４年度</t>
    <phoneticPr fontId="3"/>
  </si>
  <si>
    <t>Ｒ５年度</t>
    <phoneticPr fontId="3"/>
  </si>
  <si>
    <t>Ｒ６年度</t>
    <phoneticPr fontId="3"/>
  </si>
  <si>
    <t>Ｒ７年度</t>
    <phoneticPr fontId="3"/>
  </si>
  <si>
    <t>苦情（件）</t>
  </si>
  <si>
    <t>問合せ（件）</t>
  </si>
  <si>
    <t>合計（件）</t>
  </si>
  <si>
    <t>人口（人）</t>
  </si>
  <si>
    <t>合計（件）</t>
    <rPh sb="0" eb="2">
      <t>ゴウケイ</t>
    </rPh>
    <phoneticPr fontId="4"/>
  </si>
  <si>
    <t>７年度（件）</t>
    <rPh sb="1" eb="3">
      <t>ネンド</t>
    </rPh>
    <rPh sb="4" eb="5">
      <t>ケン</t>
    </rPh>
    <phoneticPr fontId="4"/>
  </si>
  <si>
    <t>６年度（件）</t>
    <rPh sb="1" eb="3">
      <t>ネンド</t>
    </rPh>
    <rPh sb="4" eb="5">
      <t>ケン</t>
    </rPh>
    <phoneticPr fontId="4"/>
  </si>
  <si>
    <t>件数（件）</t>
    <rPh sb="0" eb="2">
      <t>ケンスウ</t>
    </rPh>
    <phoneticPr fontId="4"/>
  </si>
  <si>
    <t xml:space="preserve"> ネガティブ・オプション</t>
    <phoneticPr fontId="4"/>
  </si>
  <si>
    <t>７年度（件）</t>
  </si>
  <si>
    <t>６年度（件）</t>
  </si>
  <si>
    <t>危害</t>
  </si>
  <si>
    <t>危険</t>
  </si>
  <si>
    <t>計</t>
  </si>
  <si>
    <t>定期購入に関する相談件数の推移</t>
    <rPh sb="0" eb="2">
      <t>テイキ</t>
    </rPh>
    <rPh sb="2" eb="4">
      <t>コウニュウ</t>
    </rPh>
    <rPh sb="5" eb="6">
      <t>カン</t>
    </rPh>
    <rPh sb="8" eb="10">
      <t>ソウダン</t>
    </rPh>
    <rPh sb="10" eb="12">
      <t>ケンスウ</t>
    </rPh>
    <rPh sb="13" eb="15">
      <t>スイイ</t>
    </rPh>
    <phoneticPr fontId="3"/>
  </si>
  <si>
    <t>契約購入金額・既支払額・救済金額　</t>
    <rPh sb="0" eb="2">
      <t>ケイヤク</t>
    </rPh>
    <rPh sb="2" eb="4">
      <t>コウニュウ</t>
    </rPh>
    <rPh sb="4" eb="6">
      <t>キンガク</t>
    </rPh>
    <rPh sb="7" eb="8">
      <t>キ</t>
    </rPh>
    <rPh sb="8" eb="10">
      <t>シハライ</t>
    </rPh>
    <rPh sb="10" eb="11">
      <t>ガク</t>
    </rPh>
    <rPh sb="12" eb="14">
      <t>キュウサイ</t>
    </rPh>
    <rPh sb="14" eb="16">
      <t>キンガク</t>
    </rPh>
    <phoneticPr fontId="3"/>
  </si>
  <si>
    <t>７年度</t>
  </si>
  <si>
    <t>金額（円）</t>
  </si>
  <si>
    <t>件数（件）</t>
  </si>
  <si>
    <t>処理結果</t>
    <rPh sb="0" eb="4">
      <t>ショリケッカ</t>
    </rPh>
    <phoneticPr fontId="3"/>
  </si>
  <si>
    <t>平日と土曜日における相談件数</t>
    <rPh sb="0" eb="2">
      <t>ヘイジツ</t>
    </rPh>
    <rPh sb="3" eb="5">
      <t>ヘイジツ</t>
    </rPh>
    <rPh sb="6" eb="9">
      <t>ドヨウビソウダンケンスウ</t>
    </rPh>
    <phoneticPr fontId="3"/>
  </si>
  <si>
    <t>日数(日)</t>
    <phoneticPr fontId="3"/>
  </si>
  <si>
    <t>件数（件）</t>
    <phoneticPr fontId="4"/>
  </si>
  <si>
    <t>１日平均（件）</t>
    <phoneticPr fontId="3"/>
  </si>
  <si>
    <t>給与生活者
件数（件）</t>
    <phoneticPr fontId="4"/>
  </si>
  <si>
    <t>構成比</t>
    <phoneticPr fontId="3"/>
  </si>
  <si>
    <t>電子メール相談件数の推移</t>
    <rPh sb="0" eb="2">
      <t>デンシ</t>
    </rPh>
    <rPh sb="5" eb="7">
      <t>ソウダン</t>
    </rPh>
    <rPh sb="7" eb="9">
      <t>ケンスウ</t>
    </rPh>
    <rPh sb="10" eb="12">
      <t>スイイ</t>
    </rPh>
    <phoneticPr fontId="3"/>
  </si>
  <si>
    <t>構成比</t>
  </si>
  <si>
    <t>自営・自由業</t>
    <rPh sb="0" eb="1">
      <t>ジ</t>
    </rPh>
    <rPh sb="3" eb="5">
      <t>ジユウ</t>
    </rPh>
    <phoneticPr fontId="3"/>
  </si>
  <si>
    <t>不明</t>
    <rPh sb="0" eb="2">
      <t>フメイ</t>
    </rPh>
    <phoneticPr fontId="3"/>
  </si>
  <si>
    <t>３年度</t>
    <rPh sb="1" eb="3">
      <t>ネンド</t>
    </rPh>
    <phoneticPr fontId="4"/>
  </si>
  <si>
    <t>４年度</t>
    <rPh sb="1" eb="3">
      <t>ネンド</t>
    </rPh>
    <phoneticPr fontId="4"/>
  </si>
  <si>
    <t>高齢者の相談件数（件）</t>
    <rPh sb="0" eb="3">
      <t>コウレイシャ</t>
    </rPh>
    <rPh sb="4" eb="6">
      <t>ソウダン</t>
    </rPh>
    <rPh sb="6" eb="8">
      <t>ケンスウ</t>
    </rPh>
    <phoneticPr fontId="5"/>
  </si>
  <si>
    <t>認知症等の高齢者の相談件数（件）</t>
    <phoneticPr fontId="3"/>
  </si>
  <si>
    <t>高齢者の相談者と契約者の同異　　　　　　　　（件）</t>
    <rPh sb="0" eb="3">
      <t>コウレイシャ</t>
    </rPh>
    <rPh sb="4" eb="7">
      <t>ソウダンシャ</t>
    </rPh>
    <rPh sb="8" eb="11">
      <t>ケイヤクシャ</t>
    </rPh>
    <rPh sb="12" eb="14">
      <t>ドウイ</t>
    </rPh>
    <phoneticPr fontId="3"/>
  </si>
  <si>
    <t>認知症等の高齢者における相談者と契約者の同異（件）　　　　　　　　　　　　　　　　　　　　　　　　　　　　　　　　　　　　　　　　</t>
    <rPh sb="0" eb="3">
      <t>ニンチショウ</t>
    </rPh>
    <rPh sb="3" eb="4">
      <t>トウ</t>
    </rPh>
    <rPh sb="5" eb="8">
      <t>コウレイシャ</t>
    </rPh>
    <rPh sb="23" eb="24">
      <t>ケン</t>
    </rPh>
    <phoneticPr fontId="5"/>
  </si>
  <si>
    <t>高齢者における商品・役務の上位品目　</t>
    <rPh sb="0" eb="3">
      <t>コウレイシャ</t>
    </rPh>
    <rPh sb="7" eb="9">
      <t>ショウヒン</t>
    </rPh>
    <rPh sb="10" eb="12">
      <t>エキム</t>
    </rPh>
    <rPh sb="13" eb="15">
      <t>ジョウイ</t>
    </rPh>
    <rPh sb="15" eb="17">
      <t>ヒンモク</t>
    </rPh>
    <phoneticPr fontId="3"/>
  </si>
  <si>
    <t>順位（位）</t>
    <rPh sb="0" eb="2">
      <t>ジュンイ</t>
    </rPh>
    <rPh sb="3" eb="4">
      <t>イ</t>
    </rPh>
    <phoneticPr fontId="4"/>
  </si>
  <si>
    <t>店舗外購入における高齢者の全体に占める割合と件数　　　　　　　　　　　　　　　　　　　　　　　　　　　　　　　　　　　　　　　　　　　　　　　　</t>
    <rPh sb="0" eb="2">
      <t>テンポ</t>
    </rPh>
    <rPh sb="2" eb="3">
      <t>ガイ</t>
    </rPh>
    <rPh sb="3" eb="5">
      <t>コウニュウ</t>
    </rPh>
    <rPh sb="9" eb="12">
      <t>コウレイシャ</t>
    </rPh>
    <rPh sb="13" eb="15">
      <t>ゼンタイ</t>
    </rPh>
    <rPh sb="16" eb="17">
      <t>シ</t>
    </rPh>
    <rPh sb="19" eb="21">
      <t>ワリアイ</t>
    </rPh>
    <rPh sb="22" eb="24">
      <t>ケンスウ</t>
    </rPh>
    <phoneticPr fontId="3"/>
  </si>
  <si>
    <t>高齢者（件）</t>
    <rPh sb="0" eb="3">
      <t>コウレイシャ</t>
    </rPh>
    <rPh sb="4" eb="5">
      <t>ケン</t>
    </rPh>
    <phoneticPr fontId="5"/>
  </si>
  <si>
    <t>平均契約購入金額及び平均既支払金額と件数</t>
    <rPh sb="0" eb="2">
      <t>ヘイキン</t>
    </rPh>
    <rPh sb="2" eb="4">
      <t>ケイヤク</t>
    </rPh>
    <rPh sb="4" eb="6">
      <t>コウニュウ</t>
    </rPh>
    <rPh sb="6" eb="8">
      <t>キンガク</t>
    </rPh>
    <rPh sb="8" eb="9">
      <t>オヨ</t>
    </rPh>
    <rPh sb="10" eb="12">
      <t>ヘイキン</t>
    </rPh>
    <rPh sb="12" eb="13">
      <t>キ</t>
    </rPh>
    <rPh sb="13" eb="15">
      <t>シハライ</t>
    </rPh>
    <rPh sb="15" eb="17">
      <t>キンガク</t>
    </rPh>
    <rPh sb="18" eb="20">
      <t>ケンスウ</t>
    </rPh>
    <phoneticPr fontId="3"/>
  </si>
  <si>
    <t>平均契約購入金額（円）</t>
    <rPh sb="0" eb="2">
      <t>ヘイキン</t>
    </rPh>
    <rPh sb="2" eb="4">
      <t>ケイヤク</t>
    </rPh>
    <rPh sb="4" eb="8">
      <t>コウニュウキンガク</t>
    </rPh>
    <rPh sb="9" eb="10">
      <t>エン</t>
    </rPh>
    <phoneticPr fontId="5"/>
  </si>
  <si>
    <t>件数（件）</t>
    <rPh sb="0" eb="2">
      <t>ケンスウ</t>
    </rPh>
    <rPh sb="3" eb="4">
      <t>ケン</t>
    </rPh>
    <phoneticPr fontId="3"/>
  </si>
  <si>
    <t>平均既支払額（円）</t>
    <rPh sb="0" eb="2">
      <t>ヘイキン</t>
    </rPh>
    <rPh sb="2" eb="3">
      <t>スデ</t>
    </rPh>
    <rPh sb="3" eb="5">
      <t>シハライ</t>
    </rPh>
    <rPh sb="5" eb="6">
      <t>ガク</t>
    </rPh>
    <rPh sb="7" eb="8">
      <t>エン</t>
    </rPh>
    <phoneticPr fontId="5"/>
  </si>
  <si>
    <t>若者の相談件数（件）</t>
    <rPh sb="0" eb="2">
      <t>ワカモノ</t>
    </rPh>
    <rPh sb="3" eb="5">
      <t>ソウダン</t>
    </rPh>
    <rPh sb="5" eb="7">
      <t>ケンスウ</t>
    </rPh>
    <phoneticPr fontId="5"/>
  </si>
  <si>
    <t>18～19歳の相談件数（件）</t>
    <rPh sb="5" eb="6">
      <t>サイ</t>
    </rPh>
    <rPh sb="7" eb="9">
      <t>ソウダン</t>
    </rPh>
    <rPh sb="9" eb="11">
      <t>ケンスウ</t>
    </rPh>
    <phoneticPr fontId="5"/>
  </si>
  <si>
    <t>店舗外購入における若者の全体に占める割合と件数　　　　　　　　　　　　　　　　　　　　　　　　　　</t>
    <phoneticPr fontId="3"/>
  </si>
  <si>
    <t xml:space="preserve"> ネガティブ・オプション</t>
    <phoneticPr fontId="3"/>
  </si>
  <si>
    <t>平均契約購入金額及び平均既支払金額と件数　　　　　　　　　　　　　　　　　　　</t>
    <phoneticPr fontId="3"/>
  </si>
  <si>
    <t>若者</t>
  </si>
  <si>
    <t>障害者等の相談件数（件）</t>
    <rPh sb="0" eb="3">
      <t>ショウガイシャ</t>
    </rPh>
    <rPh sb="3" eb="4">
      <t>トウ</t>
    </rPh>
    <rPh sb="5" eb="7">
      <t>ソウダン</t>
    </rPh>
    <rPh sb="7" eb="9">
      <t>ケンスウ</t>
    </rPh>
    <rPh sb="10" eb="11">
      <t>ケン</t>
    </rPh>
    <phoneticPr fontId="5"/>
  </si>
  <si>
    <t>障害者等における相談者と契約者の同異　　　　　（件）</t>
    <phoneticPr fontId="3"/>
  </si>
  <si>
    <t>障害者等における商品・役務の上位品目</t>
    <phoneticPr fontId="3"/>
  </si>
  <si>
    <t>順位（位）</t>
  </si>
  <si>
    <t>商品・役務</t>
  </si>
  <si>
    <t>新聞</t>
  </si>
  <si>
    <t>外国人の相談件数（件）</t>
  </si>
  <si>
    <t>外国人の割合</t>
  </si>
  <si>
    <t>外国人の前年度比</t>
  </si>
  <si>
    <t>外国人における商品・役務の上位品目　</t>
    <phoneticPr fontId="3"/>
  </si>
  <si>
    <t>インターネット接続回線</t>
  </si>
  <si>
    <t>電気空調・冷房機器</t>
  </si>
  <si>
    <t>－</t>
  </si>
  <si>
    <t>電気</t>
  </si>
  <si>
    <t>他の化粧品</t>
  </si>
  <si>
    <t>中古分譲マンション</t>
  </si>
  <si>
    <t>モバイルデータ通信</t>
  </si>
  <si>
    <t>スポーツ・健康教室</t>
  </si>
  <si>
    <t>スポーツ施設利用</t>
  </si>
  <si>
    <t>外国人</t>
    <phoneticPr fontId="3"/>
  </si>
  <si>
    <t>来訪</t>
    <rPh sb="0" eb="2">
      <t>ライホウ</t>
    </rPh>
    <phoneticPr fontId="4"/>
  </si>
  <si>
    <t>電話</t>
    <rPh sb="0" eb="2">
      <t>デンワ</t>
    </rPh>
    <phoneticPr fontId="4"/>
  </si>
  <si>
    <t>文書</t>
    <rPh sb="0" eb="2">
      <t>ブンショ</t>
    </rPh>
    <phoneticPr fontId="4"/>
  </si>
  <si>
    <t>2　契約当事者の年代別相談件数</t>
    <rPh sb="2" eb="4">
      <t>ケイヤク</t>
    </rPh>
    <rPh sb="4" eb="7">
      <t>トウジシャ</t>
    </rPh>
    <rPh sb="8" eb="10">
      <t>ネンダイ</t>
    </rPh>
    <rPh sb="11" eb="13">
      <t>ソウダン</t>
    </rPh>
    <rPh sb="13" eb="15">
      <t>ケンスウ</t>
    </rPh>
    <phoneticPr fontId="3"/>
  </si>
  <si>
    <t>1　相談統計</t>
    <rPh sb="2" eb="4">
      <t>ソウダン</t>
    </rPh>
    <rPh sb="4" eb="6">
      <t>トウケイ</t>
    </rPh>
    <phoneticPr fontId="3"/>
  </si>
  <si>
    <t>３　商品・役務（サービス）の上位品目</t>
    <rPh sb="2" eb="4">
      <t>ショウヒン</t>
    </rPh>
    <rPh sb="5" eb="7">
      <t>エキム</t>
    </rPh>
    <rPh sb="14" eb="16">
      <t>ジョウイ</t>
    </rPh>
    <rPh sb="16" eb="18">
      <t>ヒンモク</t>
    </rPh>
    <phoneticPr fontId="3"/>
  </si>
  <si>
    <t>4　販売購入形態別の相談件数</t>
    <phoneticPr fontId="3"/>
  </si>
  <si>
    <t>5　危害・危険の相談</t>
    <rPh sb="2" eb="4">
      <t>キガイ</t>
    </rPh>
    <rPh sb="5" eb="7">
      <t>キケン</t>
    </rPh>
    <rPh sb="8" eb="10">
      <t>ソウダン</t>
    </rPh>
    <phoneticPr fontId="3"/>
  </si>
  <si>
    <t>6　インターネット通販・ＳＮＳ・定期購入に関する相談　</t>
    <rPh sb="9" eb="11">
      <t>ツウハン</t>
    </rPh>
    <rPh sb="16" eb="18">
      <t>テイキ</t>
    </rPh>
    <rPh sb="18" eb="20">
      <t>コウニュウ</t>
    </rPh>
    <rPh sb="21" eb="22">
      <t>カン</t>
    </rPh>
    <rPh sb="24" eb="26">
      <t>ソウダン</t>
    </rPh>
    <phoneticPr fontId="3"/>
  </si>
  <si>
    <t>危害・危険の相談件数</t>
    <rPh sb="0" eb="2">
      <t>キガイ</t>
    </rPh>
    <rPh sb="3" eb="5">
      <t>キケン</t>
    </rPh>
    <rPh sb="6" eb="10">
      <t>ソウダンケンスウ</t>
    </rPh>
    <phoneticPr fontId="3"/>
  </si>
  <si>
    <t>７　点検商法に関する相談</t>
    <rPh sb="2" eb="6">
      <t>テンケンショウホウ</t>
    </rPh>
    <rPh sb="7" eb="8">
      <t>カン</t>
    </rPh>
    <rPh sb="10" eb="12">
      <t>ソウダン</t>
    </rPh>
    <phoneticPr fontId="3"/>
  </si>
  <si>
    <t>8　暮らしのレスキューサービスに関する相談</t>
    <rPh sb="2" eb="3">
      <t>ク</t>
    </rPh>
    <rPh sb="16" eb="17">
      <t>カン</t>
    </rPh>
    <rPh sb="19" eb="21">
      <t>ソウダン</t>
    </rPh>
    <phoneticPr fontId="3"/>
  </si>
  <si>
    <t>9　契約購入金額・既支払額・救済金額　</t>
    <rPh sb="2" eb="4">
      <t>ケイヤク</t>
    </rPh>
    <rPh sb="4" eb="6">
      <t>コウニュウ</t>
    </rPh>
    <rPh sb="6" eb="8">
      <t>キンガク</t>
    </rPh>
    <rPh sb="9" eb="10">
      <t>キ</t>
    </rPh>
    <rPh sb="10" eb="12">
      <t>シハライ</t>
    </rPh>
    <rPh sb="12" eb="13">
      <t>ガク</t>
    </rPh>
    <rPh sb="14" eb="16">
      <t>キュウサイ</t>
    </rPh>
    <rPh sb="16" eb="18">
      <t>キンガク</t>
    </rPh>
    <phoneticPr fontId="3"/>
  </si>
  <si>
    <t>10　処理結果</t>
    <rPh sb="3" eb="5">
      <t>ショリ</t>
    </rPh>
    <rPh sb="5" eb="7">
      <t>ケッカ</t>
    </rPh>
    <phoneticPr fontId="3"/>
  </si>
  <si>
    <t>11　土曜日電話相談</t>
    <rPh sb="3" eb="6">
      <t>ドヨウビ</t>
    </rPh>
    <rPh sb="6" eb="8">
      <t>デンワ</t>
    </rPh>
    <rPh sb="8" eb="10">
      <t>ソウダン</t>
    </rPh>
    <phoneticPr fontId="3"/>
  </si>
  <si>
    <t>12　電子メール相談</t>
    <rPh sb="3" eb="5">
      <t>デンシ</t>
    </rPh>
    <rPh sb="8" eb="10">
      <t>ソウダン</t>
    </rPh>
    <phoneticPr fontId="3"/>
  </si>
  <si>
    <t>契約当事者の年代別相談件数　　　　　　　　　　　　　　　　　　　　　　　</t>
    <phoneticPr fontId="3"/>
  </si>
  <si>
    <t>（114.5%）</t>
  </si>
  <si>
    <t>販売購入形態別の相談件数</t>
    <phoneticPr fontId="3"/>
  </si>
  <si>
    <t>点検商法に関する相談件数の推移</t>
    <rPh sb="0" eb="4">
      <t>テンケンショウホウ</t>
    </rPh>
    <rPh sb="5" eb="6">
      <t>カン</t>
    </rPh>
    <rPh sb="8" eb="10">
      <t>ソウダン</t>
    </rPh>
    <rPh sb="10" eb="12">
      <t>ケンスウ</t>
    </rPh>
    <rPh sb="13" eb="15">
      <t>スイイ</t>
    </rPh>
    <phoneticPr fontId="3"/>
  </si>
  <si>
    <t>年代別契約購入金額・合計額　　　　　　　（円）</t>
    <rPh sb="0" eb="2">
      <t>ネンダイ</t>
    </rPh>
    <rPh sb="2" eb="3">
      <t>ベツ</t>
    </rPh>
    <rPh sb="3" eb="5">
      <t>ケイヤク</t>
    </rPh>
    <rPh sb="5" eb="7">
      <t>コウニュウ</t>
    </rPh>
    <rPh sb="7" eb="9">
      <t>キンガク</t>
    </rPh>
    <rPh sb="10" eb="13">
      <t>ゴウケイガク</t>
    </rPh>
    <phoneticPr fontId="4"/>
  </si>
  <si>
    <t>年代別既支払額・合計額　　　　　　　　　（円）</t>
    <rPh sb="0" eb="3">
      <t>ネンダイベツ</t>
    </rPh>
    <rPh sb="3" eb="4">
      <t>スデ</t>
    </rPh>
    <rPh sb="4" eb="6">
      <t>シハライ</t>
    </rPh>
    <rPh sb="6" eb="7">
      <t>ガク</t>
    </rPh>
    <rPh sb="8" eb="11">
      <t>ゴウケイガク</t>
    </rPh>
    <phoneticPr fontId="4"/>
  </si>
  <si>
    <t>１年度</t>
    <rPh sb="1" eb="3">
      <t>ネンド</t>
    </rPh>
    <rPh sb="2" eb="3">
      <t>ド</t>
    </rPh>
    <phoneticPr fontId="4"/>
  </si>
  <si>
    <t>２年度</t>
    <rPh sb="1" eb="3">
      <t>ネンド</t>
    </rPh>
    <rPh sb="2" eb="3">
      <t>ド</t>
    </rPh>
    <phoneticPr fontId="4"/>
  </si>
  <si>
    <t>前年度比</t>
    <rPh sb="0" eb="4">
      <t>ゼンネンドヒ</t>
    </rPh>
    <phoneticPr fontId="5"/>
  </si>
  <si>
    <t>高齢者の年代別件数　　　　　　　　　　（件）　　　　　　　　　　　　　　　　　　　　　　　　　　　　　　　　　　　　　　　　　　　　　　　　　　　　　　</t>
    <rPh sb="4" eb="9">
      <t>ネンダイベツケンスウ</t>
    </rPh>
    <phoneticPr fontId="3"/>
  </si>
  <si>
    <t>若者（件）</t>
    <rPh sb="0" eb="2">
      <t>ワカモノ</t>
    </rPh>
    <phoneticPr fontId="5"/>
  </si>
  <si>
    <t>相談件数全体に占める
障害者等の割合</t>
    <rPh sb="11" eb="14">
      <t>ショウガイシャ</t>
    </rPh>
    <rPh sb="14" eb="15">
      <t>トウ</t>
    </rPh>
    <rPh sb="16" eb="18">
      <t>ワリアイ</t>
    </rPh>
    <phoneticPr fontId="5"/>
  </si>
  <si>
    <t>４年度</t>
    <rPh sb="1" eb="3">
      <t>ネンド</t>
    </rPh>
    <rPh sb="2" eb="3">
      <t>ド</t>
    </rPh>
    <phoneticPr fontId="4"/>
  </si>
  <si>
    <t>５年度</t>
    <rPh sb="1" eb="3">
      <t>ネンド</t>
    </rPh>
    <rPh sb="2" eb="3">
      <t>ド</t>
    </rPh>
    <phoneticPr fontId="4"/>
  </si>
  <si>
    <t>年代別・1件当たりの平均契約購入金額 　　（円）</t>
    <rPh sb="0" eb="3">
      <t>ネンダイベツ</t>
    </rPh>
    <rPh sb="5" eb="6">
      <t>ケン</t>
    </rPh>
    <rPh sb="6" eb="7">
      <t>ア</t>
    </rPh>
    <rPh sb="10" eb="12">
      <t>ヘイキン</t>
    </rPh>
    <rPh sb="12" eb="14">
      <t>ケイヤク</t>
    </rPh>
    <rPh sb="14" eb="16">
      <t>コウニュウ</t>
    </rPh>
    <rPh sb="16" eb="18">
      <t>キンガク</t>
    </rPh>
    <phoneticPr fontId="4"/>
  </si>
  <si>
    <t>年代別・1件当たりの平均既支払額 　　　　（円）</t>
    <rPh sb="0" eb="3">
      <t>ネンダイベツ</t>
    </rPh>
    <rPh sb="5" eb="6">
      <t>ケン</t>
    </rPh>
    <rPh sb="6" eb="7">
      <t>ア</t>
    </rPh>
    <rPh sb="10" eb="12">
      <t>ヘイキン</t>
    </rPh>
    <rPh sb="12" eb="13">
      <t>キ</t>
    </rPh>
    <rPh sb="13" eb="15">
      <t>シハライ</t>
    </rPh>
    <rPh sb="15" eb="16">
      <t>ガク</t>
    </rPh>
    <phoneticPr fontId="4"/>
  </si>
  <si>
    <t>土曜日の年代別相談件数　　　　（件）</t>
    <rPh sb="0" eb="3">
      <t>ドヨウビ</t>
    </rPh>
    <rPh sb="4" eb="6">
      <t>ネンダイ</t>
    </rPh>
    <rPh sb="7" eb="9">
      <t>ソウダン</t>
    </rPh>
    <rPh sb="9" eb="11">
      <t>ケンスウ</t>
    </rPh>
    <phoneticPr fontId="3"/>
  </si>
  <si>
    <t>電子メールの年代別相談件数（件）</t>
    <rPh sb="0" eb="2">
      <t>デンシ</t>
    </rPh>
    <phoneticPr fontId="3"/>
  </si>
  <si>
    <t>危害相談に多い商品・役務の品目</t>
    <phoneticPr fontId="3"/>
  </si>
  <si>
    <t>皮膚障害</t>
  </si>
  <si>
    <t>消化器障害</t>
  </si>
  <si>
    <t>危害内容</t>
    <phoneticPr fontId="3"/>
  </si>
  <si>
    <t>危険相談に多い商品・役務の品目</t>
    <phoneticPr fontId="3"/>
  </si>
  <si>
    <t>危険内容</t>
    <phoneticPr fontId="3"/>
  </si>
  <si>
    <t>過熱・こげる</t>
  </si>
  <si>
    <t>破損・折損</t>
  </si>
  <si>
    <t>四輪自動車</t>
  </si>
  <si>
    <t>ＳＮＳ関連の相談に多い商品・役務の品目</t>
    <phoneticPr fontId="3"/>
  </si>
  <si>
    <t>メイクアップ化粧品</t>
  </si>
  <si>
    <t>定期購入の相談に多い商品・役務の品目</t>
  </si>
  <si>
    <t>頭髪用化粧品</t>
  </si>
  <si>
    <t>点検商法の相談に多い商品・役務の品目</t>
    <phoneticPr fontId="3"/>
  </si>
  <si>
    <t>給湯システム</t>
  </si>
  <si>
    <t>暮らしのレスキューサービスの相談に多い商品・役務の品目</t>
  </si>
  <si>
    <t>解錠サービス</t>
  </si>
  <si>
    <t>駆除サービス</t>
  </si>
  <si>
    <t>防災・防犯用品</t>
  </si>
  <si>
    <t>外国人の年代別相談件数</t>
    <phoneticPr fontId="3"/>
  </si>
  <si>
    <t>19歳以下</t>
    <rPh sb="2" eb="5">
      <t>サイイカ</t>
    </rPh>
    <phoneticPr fontId="5"/>
  </si>
  <si>
    <t>20歳代</t>
    <rPh sb="2" eb="4">
      <t>サイダイ</t>
    </rPh>
    <phoneticPr fontId="5"/>
  </si>
  <si>
    <t>30歳代</t>
    <rPh sb="2" eb="4">
      <t>サイダイ</t>
    </rPh>
    <phoneticPr fontId="5"/>
  </si>
  <si>
    <t>40歳代</t>
    <rPh sb="2" eb="4">
      <t>サイダイ</t>
    </rPh>
    <phoneticPr fontId="5"/>
  </si>
  <si>
    <t>50歳代</t>
    <rPh sb="2" eb="4">
      <t>サイダイ</t>
    </rPh>
    <phoneticPr fontId="5"/>
  </si>
  <si>
    <t>60歳代</t>
    <rPh sb="2" eb="4">
      <t>サイダイ</t>
    </rPh>
    <phoneticPr fontId="5"/>
  </si>
  <si>
    <t>70歳以上</t>
    <rPh sb="2" eb="5">
      <t>サイイジョウ</t>
    </rPh>
    <phoneticPr fontId="3"/>
  </si>
  <si>
    <t>不明</t>
    <rPh sb="0" eb="2">
      <t>フメイ</t>
    </rPh>
    <phoneticPr fontId="5"/>
  </si>
  <si>
    <t>受付時間外</t>
    <rPh sb="0" eb="2">
      <t>ウケツケ</t>
    </rPh>
    <rPh sb="4" eb="5">
      <t>ガイ</t>
    </rPh>
    <phoneticPr fontId="3"/>
  </si>
  <si>
    <t>受付時間内</t>
    <rPh sb="0" eb="2">
      <t>ウケツケ</t>
    </rPh>
    <rPh sb="4" eb="5">
      <t>ナイ</t>
    </rPh>
    <phoneticPr fontId="3"/>
  </si>
  <si>
    <t>役務その他サービス
インターネット接続回線（同位）</t>
    <rPh sb="0" eb="2">
      <t>エキム</t>
    </rPh>
    <rPh sb="4" eb="5">
      <t>タ</t>
    </rPh>
    <rPh sb="22" eb="23">
      <t>ドウ</t>
    </rPh>
    <rPh sb="23" eb="24">
      <t>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</si>
</sst>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0.0%"/>
    <numFmt numFmtId="178" formatCode="#,##0_ ;[Red]\-#,##0\ "/>
    <numFmt numFmtId="179" formatCode="#,##0&quot;件&quot;"/>
    <numFmt numFmtId="180" formatCode="#,##0_);[Red]\(#,##0\)"/>
    <numFmt numFmtId="181" formatCode="#,##0.0_ ;[Red]\-#,##0.0\ "/>
  </numFmts>
  <fonts count="10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/>
    <xf numFmtId="38" fontId="6" fillId="0" borderId="0" applyFont="0" applyFill="0" applyBorder="0" applyAlignment="0" applyProtection="0">
      <alignment vertical="center"/>
    </xf>
    <xf numFmtId="0" fontId="8" fillId="0" borderId="0"/>
  </cellStyleXfs>
  <cellXfs count="146">
    <xf numFmtId="0" fontId="0" fillId="0" borderId="0" xfId="0"/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38" fontId="7" fillId="0" borderId="0" xfId="1" applyFont="1" applyBorder="1" applyAlignment="1">
      <alignment vertical="center"/>
    </xf>
    <xf numFmtId="177" fontId="7" fillId="0" borderId="0" xfId="2" applyNumberFormat="1" applyFont="1" applyBorder="1" applyAlignment="1">
      <alignment vertical="center"/>
    </xf>
    <xf numFmtId="3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8" fontId="6" fillId="2" borderId="0" xfId="1" applyFont="1" applyFill="1" applyBorder="1" applyAlignment="1"/>
    <xf numFmtId="0" fontId="0" fillId="0" borderId="10" xfId="0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vertical="center"/>
    </xf>
    <xf numFmtId="177" fontId="7" fillId="0" borderId="1" xfId="2" applyNumberFormat="1" applyFont="1" applyFill="1" applyBorder="1" applyAlignment="1">
      <alignment vertical="center"/>
    </xf>
    <xf numFmtId="38" fontId="7" fillId="0" borderId="1" xfId="1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177" fontId="7" fillId="0" borderId="1" xfId="0" applyNumberFormat="1" applyFont="1" applyBorder="1" applyAlignment="1">
      <alignment vertical="center"/>
    </xf>
    <xf numFmtId="49" fontId="7" fillId="0" borderId="1" xfId="1" applyNumberFormat="1" applyFont="1" applyFill="1" applyBorder="1" applyAlignment="1">
      <alignment horizontal="right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38" fontId="6" fillId="0" borderId="1" xfId="1" applyFont="1" applyFill="1" applyBorder="1" applyAlignment="1"/>
    <xf numFmtId="176" fontId="7" fillId="0" borderId="1" xfId="0" applyNumberFormat="1" applyFont="1" applyBorder="1" applyAlignment="1">
      <alignment vertical="center"/>
    </xf>
    <xf numFmtId="0" fontId="6" fillId="0" borderId="1" xfId="3" applyBorder="1" applyAlignment="1">
      <alignment horizontal="center" vertical="center" wrapText="1"/>
    </xf>
    <xf numFmtId="0" fontId="6" fillId="0" borderId="1" xfId="3" applyBorder="1" applyAlignment="1">
      <alignment horizontal="center"/>
    </xf>
    <xf numFmtId="180" fontId="6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 shrinkToFit="1"/>
    </xf>
    <xf numFmtId="0" fontId="0" fillId="0" borderId="0" xfId="0" applyAlignment="1">
      <alignment horizontal="right"/>
    </xf>
    <xf numFmtId="38" fontId="6" fillId="0" borderId="0" xfId="0" applyNumberFormat="1" applyFont="1"/>
    <xf numFmtId="177" fontId="6" fillId="0" borderId="1" xfId="2" applyNumberFormat="1" applyFont="1" applyBorder="1" applyAlignment="1"/>
    <xf numFmtId="176" fontId="7" fillId="0" borderId="1" xfId="0" applyNumberFormat="1" applyFont="1" applyBorder="1"/>
    <xf numFmtId="176" fontId="6" fillId="0" borderId="1" xfId="4" applyNumberFormat="1" applyFont="1" applyFill="1" applyBorder="1" applyAlignment="1">
      <alignment vertical="center"/>
    </xf>
    <xf numFmtId="38" fontId="6" fillId="0" borderId="1" xfId="1" applyFont="1" applyFill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178" fontId="6" fillId="0" borderId="1" xfId="1" applyNumberFormat="1" applyFont="1" applyFill="1" applyBorder="1" applyAlignment="1"/>
    <xf numFmtId="178" fontId="7" fillId="0" borderId="1" xfId="0" applyNumberFormat="1" applyFont="1" applyBorder="1" applyAlignment="1">
      <alignment vertical="center"/>
    </xf>
    <xf numFmtId="177" fontId="6" fillId="0" borderId="1" xfId="2" applyNumberFormat="1" applyFont="1" applyFill="1" applyBorder="1" applyAlignment="1">
      <alignment vertical="center"/>
    </xf>
    <xf numFmtId="176" fontId="6" fillId="0" borderId="1" xfId="0" applyNumberFormat="1" applyFont="1" applyBorder="1" applyAlignment="1">
      <alignment vertical="center"/>
    </xf>
    <xf numFmtId="10" fontId="6" fillId="0" borderId="1" xfId="2" applyNumberFormat="1" applyFont="1" applyFill="1" applyBorder="1" applyAlignment="1">
      <alignment vertical="center"/>
    </xf>
    <xf numFmtId="178" fontId="7" fillId="0" borderId="1" xfId="1" applyNumberFormat="1" applyFont="1" applyFill="1" applyBorder="1" applyAlignment="1">
      <alignment vertical="center"/>
    </xf>
    <xf numFmtId="178" fontId="0" fillId="0" borderId="0" xfId="1" applyNumberFormat="1" applyFont="1" applyAlignment="1">
      <alignment vertical="center"/>
    </xf>
    <xf numFmtId="178" fontId="0" fillId="0" borderId="1" xfId="1" applyNumberFormat="1" applyFont="1" applyBorder="1" applyAlignment="1">
      <alignment vertical="center"/>
    </xf>
    <xf numFmtId="178" fontId="6" fillId="0" borderId="1" xfId="0" applyNumberFormat="1" applyFont="1" applyBorder="1"/>
    <xf numFmtId="178" fontId="6" fillId="0" borderId="1" xfId="0" applyNumberFormat="1" applyFont="1" applyBorder="1" applyAlignment="1">
      <alignment vertical="center"/>
    </xf>
    <xf numFmtId="178" fontId="6" fillId="0" borderId="1" xfId="1" applyNumberFormat="1" applyFont="1" applyFill="1" applyBorder="1" applyAlignment="1">
      <alignment vertical="center"/>
    </xf>
    <xf numFmtId="178" fontId="6" fillId="0" borderId="1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178" fontId="6" fillId="0" borderId="1" xfId="1" applyNumberFormat="1" applyFont="1" applyFill="1" applyBorder="1" applyAlignment="1">
      <alignment horizontal="right" vertical="center"/>
    </xf>
    <xf numFmtId="0" fontId="6" fillId="0" borderId="7" xfId="0" applyFont="1" applyBorder="1"/>
    <xf numFmtId="0" fontId="6" fillId="0" borderId="2" xfId="0" applyFont="1" applyBorder="1"/>
    <xf numFmtId="0" fontId="6" fillId="0" borderId="0" xfId="0" applyFont="1" applyAlignment="1">
      <alignment vertical="center"/>
    </xf>
    <xf numFmtId="3" fontId="6" fillId="0" borderId="0" xfId="0" applyNumberFormat="1" applyFont="1"/>
    <xf numFmtId="38" fontId="7" fillId="0" borderId="1" xfId="1" applyFont="1" applyFill="1" applyBorder="1" applyAlignment="1">
      <alignment horizontal="center" vertical="center" wrapText="1"/>
    </xf>
    <xf numFmtId="176" fontId="7" fillId="0" borderId="1" xfId="1" applyNumberFormat="1" applyFont="1" applyFill="1" applyBorder="1" applyAlignment="1">
      <alignment vertical="center"/>
    </xf>
    <xf numFmtId="176" fontId="6" fillId="0" borderId="0" xfId="0" applyNumberFormat="1" applyFont="1"/>
    <xf numFmtId="178" fontId="6" fillId="0" borderId="1" xfId="1" applyNumberFormat="1" applyFont="1" applyBorder="1" applyAlignment="1">
      <alignment vertical="center"/>
    </xf>
    <xf numFmtId="181" fontId="6" fillId="0" borderId="1" xfId="0" applyNumberFormat="1" applyFont="1" applyBorder="1" applyAlignment="1">
      <alignment vertical="center"/>
    </xf>
    <xf numFmtId="178" fontId="7" fillId="0" borderId="1" xfId="1" applyNumberFormat="1" applyFont="1" applyBorder="1" applyAlignment="1">
      <alignment vertical="center"/>
    </xf>
    <xf numFmtId="178" fontId="6" fillId="2" borderId="1" xfId="1" applyNumberFormat="1" applyFont="1" applyFill="1" applyBorder="1" applyAlignment="1">
      <alignment vertical="center"/>
    </xf>
    <xf numFmtId="176" fontId="6" fillId="0" borderId="10" xfId="0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vertical="center"/>
    </xf>
    <xf numFmtId="177" fontId="7" fillId="0" borderId="1" xfId="2" applyNumberFormat="1" applyFont="1" applyFill="1" applyBorder="1" applyAlignment="1">
      <alignment horizontal="right" vertical="center"/>
    </xf>
    <xf numFmtId="177" fontId="6" fillId="0" borderId="1" xfId="2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177" fontId="6" fillId="0" borderId="0" xfId="2" applyNumberFormat="1" applyFont="1" applyFill="1" applyBorder="1" applyAlignment="1">
      <alignment horizontal="right" vertical="center"/>
    </xf>
    <xf numFmtId="178" fontId="6" fillId="0" borderId="1" xfId="4" applyNumberFormat="1" applyFont="1" applyFill="1" applyBorder="1" applyAlignment="1">
      <alignment vertical="center"/>
    </xf>
    <xf numFmtId="0" fontId="6" fillId="0" borderId="0" xfId="3"/>
    <xf numFmtId="0" fontId="6" fillId="0" borderId="0" xfId="3" applyAlignment="1">
      <alignment horizontal="center"/>
    </xf>
    <xf numFmtId="179" fontId="6" fillId="0" borderId="0" xfId="4" applyNumberFormat="1" applyFont="1" applyFill="1" applyBorder="1" applyAlignment="1">
      <alignment vertical="center"/>
    </xf>
    <xf numFmtId="178" fontId="6" fillId="0" borderId="1" xfId="1" applyNumberFormat="1" applyFont="1" applyFill="1" applyBorder="1">
      <alignment vertical="center"/>
    </xf>
    <xf numFmtId="178" fontId="6" fillId="0" borderId="2" xfId="1" applyNumberFormat="1" applyFont="1" applyFill="1" applyBorder="1">
      <alignment vertical="center"/>
    </xf>
    <xf numFmtId="0" fontId="6" fillId="0" borderId="0" xfId="0" applyFont="1" applyAlignment="1">
      <alignment horizontal="center" vertical="center"/>
    </xf>
    <xf numFmtId="38" fontId="6" fillId="0" borderId="0" xfId="1" applyFont="1" applyFill="1" applyBorder="1">
      <alignment vertical="center"/>
    </xf>
    <xf numFmtId="177" fontId="7" fillId="0" borderId="0" xfId="2" applyNumberFormat="1" applyFont="1" applyFill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177" fontId="6" fillId="0" borderId="1" xfId="2" applyNumberFormat="1" applyFont="1" applyFill="1" applyBorder="1">
      <alignment vertical="center"/>
    </xf>
    <xf numFmtId="177" fontId="6" fillId="0" borderId="0" xfId="2" applyNumberFormat="1" applyFont="1" applyFill="1" applyBorder="1">
      <alignment vertical="center"/>
    </xf>
    <xf numFmtId="178" fontId="6" fillId="0" borderId="4" xfId="0" applyNumberFormat="1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6" fillId="0" borderId="13" xfId="0" applyNumberFormat="1" applyFont="1" applyBorder="1" applyAlignment="1">
      <alignment vertical="center"/>
    </xf>
    <xf numFmtId="0" fontId="6" fillId="0" borderId="0" xfId="0" applyFont="1" applyAlignment="1">
      <alignment horizontal="center"/>
    </xf>
    <xf numFmtId="179" fontId="6" fillId="0" borderId="0" xfId="1" applyNumberFormat="1" applyFont="1" applyFill="1" applyBorder="1" applyAlignment="1">
      <alignment vertical="center"/>
    </xf>
    <xf numFmtId="10" fontId="7" fillId="0" borderId="1" xfId="2" applyNumberFormat="1" applyFont="1" applyFill="1" applyBorder="1" applyAlignment="1">
      <alignment horizontal="right" vertical="center"/>
    </xf>
    <xf numFmtId="0" fontId="7" fillId="0" borderId="14" xfId="0" applyFont="1" applyBorder="1" applyAlignment="1">
      <alignment horizontal="center"/>
    </xf>
    <xf numFmtId="176" fontId="7" fillId="0" borderId="14" xfId="0" applyNumberFormat="1" applyFont="1" applyBorder="1"/>
    <xf numFmtId="0" fontId="6" fillId="0" borderId="10" xfId="0" applyFont="1" applyBorder="1" applyAlignment="1">
      <alignment horizontal="center" vertical="center"/>
    </xf>
    <xf numFmtId="177" fontId="6" fillId="0" borderId="10" xfId="0" applyNumberFormat="1" applyFont="1" applyBorder="1" applyAlignment="1">
      <alignment vertical="center"/>
    </xf>
    <xf numFmtId="0" fontId="7" fillId="0" borderId="14" xfId="0" applyFont="1" applyBorder="1" applyAlignment="1">
      <alignment horizontal="center" vertical="center" wrapText="1"/>
    </xf>
    <xf numFmtId="3" fontId="6" fillId="0" borderId="14" xfId="1" applyNumberFormat="1" applyFont="1" applyFill="1" applyBorder="1" applyAlignment="1">
      <alignment horizontal="right" vertical="center"/>
    </xf>
    <xf numFmtId="0" fontId="7" fillId="0" borderId="15" xfId="0" applyFont="1" applyBorder="1" applyAlignment="1">
      <alignment horizontal="center" vertical="center" wrapText="1"/>
    </xf>
    <xf numFmtId="178" fontId="6" fillId="0" borderId="15" xfId="1" applyNumberFormat="1" applyFont="1" applyFill="1" applyBorder="1" applyAlignment="1">
      <alignment horizontal="right" vertical="center" wrapText="1"/>
    </xf>
    <xf numFmtId="0" fontId="7" fillId="0" borderId="14" xfId="0" applyFont="1" applyBorder="1" applyAlignment="1">
      <alignment horizontal="center" vertical="center"/>
    </xf>
    <xf numFmtId="38" fontId="6" fillId="0" borderId="14" xfId="1" applyFont="1" applyFill="1" applyBorder="1" applyAlignment="1">
      <alignment horizontal="right" vertical="center"/>
    </xf>
    <xf numFmtId="38" fontId="6" fillId="0" borderId="15" xfId="1" applyFont="1" applyFill="1" applyBorder="1" applyAlignment="1">
      <alignment horizontal="right" vertical="center"/>
    </xf>
    <xf numFmtId="0" fontId="7" fillId="0" borderId="15" xfId="0" applyFont="1" applyBorder="1" applyAlignment="1">
      <alignment horizontal="center" vertical="center"/>
    </xf>
    <xf numFmtId="178" fontId="7" fillId="0" borderId="15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178" fontId="7" fillId="0" borderId="15" xfId="1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178" fontId="6" fillId="0" borderId="0" xfId="0" applyNumberFormat="1" applyFont="1" applyAlignment="1">
      <alignment vertical="center"/>
    </xf>
    <xf numFmtId="178" fontId="6" fillId="0" borderId="0" xfId="1" applyNumberFormat="1" applyFont="1" applyFill="1" applyBorder="1" applyAlignment="1">
      <alignment vertical="center"/>
    </xf>
    <xf numFmtId="178" fontId="6" fillId="0" borderId="1" xfId="0" applyNumberFormat="1" applyFont="1" applyBorder="1" applyAlignment="1">
      <alignment horizontal="center" vertical="center"/>
    </xf>
    <xf numFmtId="178" fontId="6" fillId="0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38" fontId="6" fillId="2" borderId="1" xfId="1" applyFont="1" applyFill="1" applyBorder="1">
      <alignment vertical="center"/>
    </xf>
    <xf numFmtId="38" fontId="6" fillId="2" borderId="2" xfId="1" applyFont="1" applyFill="1" applyBorder="1">
      <alignment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right" vertical="center"/>
    </xf>
    <xf numFmtId="0" fontId="6" fillId="2" borderId="0" xfId="0" applyFont="1" applyFill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78" fontId="7" fillId="0" borderId="6" xfId="1" applyNumberFormat="1" applyFont="1" applyFill="1" applyBorder="1" applyAlignment="1">
      <alignment horizontal="center" vertical="center"/>
    </xf>
    <xf numFmtId="178" fontId="7" fillId="0" borderId="2" xfId="1" applyNumberFormat="1" applyFont="1" applyFill="1" applyBorder="1" applyAlignment="1">
      <alignment horizontal="center" vertical="center"/>
    </xf>
    <xf numFmtId="178" fontId="7" fillId="0" borderId="14" xfId="1" applyNumberFormat="1" applyFont="1" applyFill="1" applyBorder="1" applyAlignment="1">
      <alignment horizontal="center" vertical="center"/>
    </xf>
    <xf numFmtId="178" fontId="7" fillId="0" borderId="15" xfId="1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6">
    <cellStyle name="パーセント" xfId="2" builtinId="5"/>
    <cellStyle name="桁区切り" xfId="1" builtinId="6"/>
    <cellStyle name="桁区切り 2" xfId="4" xr:uid="{00000000-0005-0000-0000-000002000000}"/>
    <cellStyle name="標準" xfId="0" builtinId="0"/>
    <cellStyle name="標準 2" xfId="3" xr:uid="{00000000-0005-0000-0000-000004000000}"/>
    <cellStyle name="標準 3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5"/>
  <sheetViews>
    <sheetView tabSelected="1" zoomScaleNormal="100" workbookViewId="0"/>
  </sheetViews>
  <sheetFormatPr defaultRowHeight="18.75"/>
  <cols>
    <col min="1" max="1" width="29.5" style="1" customWidth="1"/>
    <col min="2" max="11" width="13" style="1" customWidth="1"/>
    <col min="12" max="12" width="10.75" style="1" customWidth="1"/>
    <col min="13" max="16384" width="9" style="1"/>
  </cols>
  <sheetData>
    <row r="1" spans="1:11">
      <c r="A1" s="1" t="s">
        <v>286</v>
      </c>
    </row>
    <row r="3" spans="1:11">
      <c r="A3" s="1" t="s">
        <v>147</v>
      </c>
      <c r="K3" s="35" t="s">
        <v>201</v>
      </c>
    </row>
    <row r="4" spans="1:11">
      <c r="A4" s="2" t="s">
        <v>127</v>
      </c>
      <c r="B4" s="2" t="s">
        <v>202</v>
      </c>
      <c r="C4" s="2" t="s">
        <v>203</v>
      </c>
      <c r="D4" s="2" t="s">
        <v>204</v>
      </c>
      <c r="E4" s="2" t="s">
        <v>205</v>
      </c>
      <c r="F4" s="2" t="s">
        <v>206</v>
      </c>
      <c r="G4" s="2" t="s">
        <v>207</v>
      </c>
      <c r="H4" s="2" t="s">
        <v>208</v>
      </c>
      <c r="I4" s="2" t="s">
        <v>209</v>
      </c>
      <c r="J4" s="2" t="s">
        <v>210</v>
      </c>
      <c r="K4" s="2" t="s">
        <v>211</v>
      </c>
    </row>
    <row r="5" spans="1:11">
      <c r="A5" s="2" t="s">
        <v>21</v>
      </c>
      <c r="B5" s="44">
        <v>9138</v>
      </c>
      <c r="C5" s="44">
        <v>8928</v>
      </c>
      <c r="D5" s="44">
        <v>10489</v>
      </c>
      <c r="E5" s="44">
        <v>10001</v>
      </c>
      <c r="F5" s="44">
        <v>10319</v>
      </c>
      <c r="G5" s="44">
        <v>10017</v>
      </c>
      <c r="H5" s="44">
        <v>10828</v>
      </c>
      <c r="I5" s="44">
        <v>11011</v>
      </c>
      <c r="J5" s="44">
        <v>10548</v>
      </c>
      <c r="K5" s="44">
        <v>12024</v>
      </c>
    </row>
    <row r="7" spans="1:11">
      <c r="A7" s="1" t="s">
        <v>148</v>
      </c>
      <c r="F7" s="35"/>
    </row>
    <row r="8" spans="1:11">
      <c r="A8" s="2" t="s">
        <v>121</v>
      </c>
      <c r="B8" s="2" t="s">
        <v>1</v>
      </c>
      <c r="C8" s="2" t="s">
        <v>310</v>
      </c>
      <c r="D8" s="2" t="s">
        <v>311</v>
      </c>
      <c r="E8" s="2" t="s">
        <v>163</v>
      </c>
      <c r="F8" s="2" t="s">
        <v>182</v>
      </c>
    </row>
    <row r="9" spans="1:11">
      <c r="A9" s="2" t="s">
        <v>212</v>
      </c>
      <c r="B9" s="45">
        <v>9336</v>
      </c>
      <c r="C9" s="45">
        <v>10137</v>
      </c>
      <c r="D9" s="45">
        <v>10337</v>
      </c>
      <c r="E9" s="45">
        <v>9924</v>
      </c>
      <c r="F9" s="45">
        <v>11375</v>
      </c>
    </row>
    <row r="10" spans="1:11">
      <c r="A10" s="2" t="s">
        <v>213</v>
      </c>
      <c r="B10" s="45">
        <v>681</v>
      </c>
      <c r="C10" s="45">
        <v>691</v>
      </c>
      <c r="D10" s="45">
        <v>674</v>
      </c>
      <c r="E10" s="45">
        <v>624</v>
      </c>
      <c r="F10" s="45">
        <v>649</v>
      </c>
    </row>
    <row r="11" spans="1:11">
      <c r="A11" s="2" t="s">
        <v>214</v>
      </c>
      <c r="B11" s="45">
        <v>10017</v>
      </c>
      <c r="C11" s="45">
        <f>SUM(C9:C10)</f>
        <v>10828</v>
      </c>
      <c r="D11" s="45">
        <f>SUM(D9:D10)</f>
        <v>11011</v>
      </c>
      <c r="E11" s="45">
        <f>SUM(E9:E10)</f>
        <v>10548</v>
      </c>
      <c r="F11" s="45">
        <v>12024</v>
      </c>
    </row>
    <row r="12" spans="1:11">
      <c r="A12" s="2" t="s">
        <v>158</v>
      </c>
      <c r="B12" s="46">
        <v>0.97099999999999997</v>
      </c>
      <c r="C12" s="46">
        <f>C11/B11</f>
        <v>1.0809623639812318</v>
      </c>
      <c r="D12" s="46">
        <f>D11/C11</f>
        <v>1.0169006280014776</v>
      </c>
      <c r="E12" s="46">
        <f>E11/D11</f>
        <v>0.95795113976932156</v>
      </c>
      <c r="F12" s="46">
        <v>1.1399999999999999</v>
      </c>
    </row>
    <row r="13" spans="1:11">
      <c r="A13" s="2" t="s">
        <v>215</v>
      </c>
      <c r="B13" s="30">
        <v>1540340</v>
      </c>
      <c r="C13" s="47">
        <v>1540890</v>
      </c>
      <c r="D13" s="47">
        <v>1545604</v>
      </c>
      <c r="E13" s="47">
        <v>1551788</v>
      </c>
      <c r="F13" s="47">
        <v>1561132</v>
      </c>
    </row>
    <row r="14" spans="1:11">
      <c r="A14" s="20" t="s">
        <v>5</v>
      </c>
      <c r="B14" s="48">
        <f>B11/B13</f>
        <v>6.5031097030525727E-3</v>
      </c>
      <c r="C14" s="48">
        <f>C11/C13</f>
        <v>7.0271077104790093E-3</v>
      </c>
      <c r="D14" s="48">
        <f>D11/D13</f>
        <v>7.1240757658494669E-3</v>
      </c>
      <c r="E14" s="48">
        <f>E11/E13</f>
        <v>6.7973202525087187E-3</v>
      </c>
      <c r="F14" s="48">
        <v>7.7000000000000002E-3</v>
      </c>
    </row>
    <row r="16" spans="1:11">
      <c r="A16" s="1" t="s">
        <v>150</v>
      </c>
      <c r="K16" s="35" t="s">
        <v>201</v>
      </c>
    </row>
    <row r="17" spans="1:11">
      <c r="A17" s="34" t="s">
        <v>127</v>
      </c>
      <c r="B17" s="2" t="s">
        <v>6</v>
      </c>
      <c r="C17" s="2" t="s">
        <v>7</v>
      </c>
      <c r="D17" s="2" t="s">
        <v>8</v>
      </c>
      <c r="E17" s="2" t="s">
        <v>9</v>
      </c>
      <c r="F17" s="2" t="s">
        <v>10</v>
      </c>
      <c r="G17" s="2" t="s">
        <v>11</v>
      </c>
      <c r="H17" s="2" t="s">
        <v>12</v>
      </c>
      <c r="I17" s="2" t="s">
        <v>13</v>
      </c>
      <c r="J17" s="2" t="s">
        <v>14</v>
      </c>
      <c r="K17" s="2" t="s">
        <v>15</v>
      </c>
    </row>
    <row r="18" spans="1:11">
      <c r="A18" s="2" t="s">
        <v>16</v>
      </c>
      <c r="B18" s="49">
        <v>1883</v>
      </c>
      <c r="C18" s="49">
        <v>1314</v>
      </c>
      <c r="D18" s="49">
        <v>1762</v>
      </c>
      <c r="E18" s="49">
        <v>1668</v>
      </c>
      <c r="F18" s="49">
        <v>1804</v>
      </c>
      <c r="G18" s="49">
        <v>1711</v>
      </c>
      <c r="H18" s="49">
        <v>1394</v>
      </c>
      <c r="I18" s="49">
        <v>414</v>
      </c>
      <c r="J18" s="49">
        <v>74</v>
      </c>
      <c r="K18" s="49">
        <v>12024</v>
      </c>
    </row>
    <row r="20" spans="1:11">
      <c r="A20" s="1" t="s">
        <v>151</v>
      </c>
      <c r="B20" s="35" t="s">
        <v>201</v>
      </c>
    </row>
    <row r="21" spans="1:11">
      <c r="A21" s="94" t="s">
        <v>282</v>
      </c>
      <c r="B21" s="95">
        <v>318</v>
      </c>
    </row>
    <row r="22" spans="1:11">
      <c r="A22" s="94" t="s">
        <v>283</v>
      </c>
      <c r="B22" s="95">
        <v>11473</v>
      </c>
    </row>
    <row r="23" spans="1:11">
      <c r="A23" s="94" t="s">
        <v>284</v>
      </c>
      <c r="B23" s="95">
        <v>233</v>
      </c>
    </row>
    <row r="24" spans="1:11">
      <c r="A24" s="34" t="s">
        <v>3</v>
      </c>
      <c r="B24" s="40">
        <v>12024</v>
      </c>
    </row>
    <row r="26" spans="1:11">
      <c r="A26" s="1" t="s">
        <v>152</v>
      </c>
      <c r="B26" s="35" t="s">
        <v>201</v>
      </c>
    </row>
    <row r="27" spans="1:11" ht="37.5">
      <c r="A27" s="31" t="s">
        <v>19</v>
      </c>
      <c r="B27" s="41">
        <v>10073</v>
      </c>
    </row>
    <row r="28" spans="1:11" ht="37.5">
      <c r="A28" s="31" t="s">
        <v>20</v>
      </c>
      <c r="B28" s="41">
        <v>1951</v>
      </c>
    </row>
    <row r="29" spans="1:11">
      <c r="A29" s="32" t="s">
        <v>3</v>
      </c>
      <c r="B29" s="41">
        <f>SUM(B27:B28)</f>
        <v>12024</v>
      </c>
    </row>
    <row r="31" spans="1:11">
      <c r="A31" s="1" t="s">
        <v>153</v>
      </c>
      <c r="C31" s="35" t="s">
        <v>201</v>
      </c>
    </row>
    <row r="32" spans="1:11">
      <c r="A32" s="2" t="s">
        <v>17</v>
      </c>
      <c r="B32" s="2" t="s">
        <v>183</v>
      </c>
      <c r="C32" s="2" t="s">
        <v>162</v>
      </c>
    </row>
    <row r="33" spans="1:3">
      <c r="A33" s="18" t="s">
        <v>23</v>
      </c>
      <c r="B33" s="33">
        <v>987</v>
      </c>
      <c r="C33" s="33">
        <v>881</v>
      </c>
    </row>
    <row r="34" spans="1:3">
      <c r="A34" s="18" t="s">
        <v>24</v>
      </c>
      <c r="B34" s="33">
        <v>991</v>
      </c>
      <c r="C34" s="33">
        <v>859</v>
      </c>
    </row>
    <row r="35" spans="1:3">
      <c r="A35" s="18" t="s">
        <v>25</v>
      </c>
      <c r="B35" s="33">
        <v>1030</v>
      </c>
      <c r="C35" s="33">
        <v>841</v>
      </c>
    </row>
    <row r="36" spans="1:3">
      <c r="A36" s="18" t="s">
        <v>26</v>
      </c>
      <c r="B36" s="33">
        <v>1135</v>
      </c>
      <c r="C36" s="33">
        <v>931</v>
      </c>
    </row>
    <row r="37" spans="1:3">
      <c r="A37" s="18" t="s">
        <v>27</v>
      </c>
      <c r="B37" s="33">
        <v>984</v>
      </c>
      <c r="C37" s="33">
        <v>876</v>
      </c>
    </row>
    <row r="38" spans="1:3">
      <c r="A38" s="18" t="s">
        <v>28</v>
      </c>
      <c r="B38" s="33">
        <v>979</v>
      </c>
      <c r="C38" s="33">
        <v>804</v>
      </c>
    </row>
    <row r="39" spans="1:3">
      <c r="A39" s="18" t="s">
        <v>29</v>
      </c>
      <c r="B39" s="33">
        <v>1064</v>
      </c>
      <c r="C39" s="33">
        <v>933</v>
      </c>
    </row>
    <row r="40" spans="1:3">
      <c r="A40" s="18" t="s">
        <v>30</v>
      </c>
      <c r="B40" s="33">
        <v>908</v>
      </c>
      <c r="C40" s="33">
        <v>880</v>
      </c>
    </row>
    <row r="41" spans="1:3">
      <c r="A41" s="18" t="s">
        <v>31</v>
      </c>
      <c r="B41" s="33">
        <v>1044</v>
      </c>
      <c r="C41" s="33">
        <v>944</v>
      </c>
    </row>
    <row r="42" spans="1:3">
      <c r="A42" s="18" t="s">
        <v>32</v>
      </c>
      <c r="B42" s="33">
        <v>1036</v>
      </c>
      <c r="C42" s="33">
        <v>813</v>
      </c>
    </row>
    <row r="43" spans="1:3">
      <c r="A43" s="18" t="s">
        <v>33</v>
      </c>
      <c r="B43" s="33">
        <v>906</v>
      </c>
      <c r="C43" s="33">
        <v>845</v>
      </c>
    </row>
    <row r="44" spans="1:3">
      <c r="A44" s="18" t="s">
        <v>34</v>
      </c>
      <c r="B44" s="33">
        <v>960</v>
      </c>
      <c r="C44" s="33">
        <v>941</v>
      </c>
    </row>
    <row r="45" spans="1:3">
      <c r="A45" s="18" t="s">
        <v>35</v>
      </c>
      <c r="B45" s="33">
        <v>12024</v>
      </c>
      <c r="C45" s="33">
        <f>SUM(C33:C44)</f>
        <v>10548</v>
      </c>
    </row>
  </sheetData>
  <phoneticPr fontId="3"/>
  <dataValidations count="1">
    <dataValidation imeMode="off" allowBlank="1" showInputMessage="1" showErrorMessage="1" sqref="B21:B24" xr:uid="{68C5AF5F-95B3-4329-9CFB-E18F2A0CAEEA}"/>
  </dataValidations>
  <pageMargins left="0.7" right="0.7" top="0.75" bottom="0.75" header="0.3" footer="0.3"/>
  <pageSetup paperSize="9" scale="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3"/>
  <sheetViews>
    <sheetView workbookViewId="0"/>
  </sheetViews>
  <sheetFormatPr defaultRowHeight="18.75"/>
  <cols>
    <col min="1" max="3" width="22.125" style="1" customWidth="1"/>
    <col min="4" max="16384" width="9" style="1"/>
  </cols>
  <sheetData>
    <row r="1" spans="1:3">
      <c r="A1" s="1" t="s">
        <v>295</v>
      </c>
    </row>
    <row r="3" spans="1:3">
      <c r="A3" s="1" t="s">
        <v>231</v>
      </c>
      <c r="B3" s="35" t="s">
        <v>149</v>
      </c>
    </row>
    <row r="4" spans="1:3">
      <c r="A4" s="20" t="s">
        <v>127</v>
      </c>
      <c r="B4" s="62" t="s">
        <v>16</v>
      </c>
    </row>
    <row r="5" spans="1:3">
      <c r="A5" s="20" t="s">
        <v>91</v>
      </c>
      <c r="B5" s="63">
        <v>8740</v>
      </c>
    </row>
    <row r="6" spans="1:3">
      <c r="A6" s="20" t="s">
        <v>92</v>
      </c>
      <c r="B6" s="63">
        <v>1851</v>
      </c>
    </row>
    <row r="7" spans="1:3">
      <c r="A7" s="20" t="s">
        <v>93</v>
      </c>
      <c r="B7" s="63">
        <v>994</v>
      </c>
    </row>
    <row r="8" spans="1:3">
      <c r="A8" s="20" t="s">
        <v>94</v>
      </c>
      <c r="B8" s="63">
        <v>277</v>
      </c>
    </row>
    <row r="9" spans="1:3">
      <c r="A9" s="20" t="s">
        <v>95</v>
      </c>
      <c r="B9" s="63">
        <v>55</v>
      </c>
    </row>
    <row r="10" spans="1:3">
      <c r="A10" s="20" t="s">
        <v>96</v>
      </c>
      <c r="B10" s="63">
        <v>26</v>
      </c>
    </row>
    <row r="11" spans="1:3">
      <c r="A11" s="20" t="s">
        <v>90</v>
      </c>
      <c r="B11" s="63">
        <v>6</v>
      </c>
    </row>
    <row r="12" spans="1:3">
      <c r="A12" s="20" t="s">
        <v>97</v>
      </c>
      <c r="B12" s="63">
        <v>75</v>
      </c>
    </row>
    <row r="13" spans="1:3">
      <c r="A13" s="20" t="s">
        <v>35</v>
      </c>
      <c r="B13" s="63">
        <v>12024</v>
      </c>
      <c r="C13" s="64"/>
    </row>
  </sheetData>
  <phoneticPr fontId="3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26"/>
  <sheetViews>
    <sheetView workbookViewId="0"/>
  </sheetViews>
  <sheetFormatPr defaultRowHeight="18.75"/>
  <cols>
    <col min="1" max="6" width="16.875" style="1" customWidth="1"/>
    <col min="7" max="8" width="11.375" style="1" customWidth="1"/>
    <col min="9" max="16384" width="9" style="1"/>
  </cols>
  <sheetData>
    <row r="1" spans="1:6">
      <c r="A1" s="1" t="s">
        <v>296</v>
      </c>
    </row>
    <row r="3" spans="1:6" ht="18" customHeight="1">
      <c r="A3" s="1" t="s">
        <v>232</v>
      </c>
      <c r="C3" s="35"/>
    </row>
    <row r="4" spans="1:6">
      <c r="A4" s="138" t="s">
        <v>99</v>
      </c>
      <c r="B4" s="138"/>
      <c r="C4" s="138"/>
      <c r="D4" s="139" t="s">
        <v>100</v>
      </c>
      <c r="E4" s="140"/>
      <c r="F4" s="141"/>
    </row>
    <row r="5" spans="1:6" ht="18.75" customHeight="1">
      <c r="A5" s="138" t="s">
        <v>233</v>
      </c>
      <c r="B5" s="142" t="s">
        <v>234</v>
      </c>
      <c r="C5" s="138" t="s">
        <v>235</v>
      </c>
      <c r="D5" s="138" t="s">
        <v>233</v>
      </c>
      <c r="E5" s="142" t="s">
        <v>234</v>
      </c>
      <c r="F5" s="138" t="s">
        <v>235</v>
      </c>
    </row>
    <row r="6" spans="1:6">
      <c r="A6" s="138"/>
      <c r="B6" s="142"/>
      <c r="C6" s="138"/>
      <c r="D6" s="138"/>
      <c r="E6" s="142"/>
      <c r="F6" s="138"/>
    </row>
    <row r="7" spans="1:6">
      <c r="A7" s="45">
        <v>242</v>
      </c>
      <c r="B7" s="65">
        <v>11053</v>
      </c>
      <c r="C7" s="66">
        <v>45.7</v>
      </c>
      <c r="D7" s="67">
        <v>49</v>
      </c>
      <c r="E7" s="67">
        <v>971</v>
      </c>
      <c r="F7" s="66">
        <v>19.8</v>
      </c>
    </row>
    <row r="10" spans="1:6">
      <c r="A10" s="12" t="s">
        <v>314</v>
      </c>
      <c r="B10" s="35"/>
    </row>
    <row r="11" spans="1:6">
      <c r="A11" s="2" t="s">
        <v>98</v>
      </c>
      <c r="B11" s="36" t="s">
        <v>3</v>
      </c>
    </row>
    <row r="12" spans="1:6">
      <c r="A12" s="2" t="s">
        <v>36</v>
      </c>
      <c r="B12" s="67">
        <v>8</v>
      </c>
      <c r="C12" s="38"/>
    </row>
    <row r="13" spans="1:6">
      <c r="A13" s="2" t="s">
        <v>37</v>
      </c>
      <c r="B13" s="67">
        <v>165</v>
      </c>
      <c r="C13" s="38"/>
    </row>
    <row r="14" spans="1:6">
      <c r="A14" s="2" t="s">
        <v>38</v>
      </c>
      <c r="B14" s="67">
        <v>147</v>
      </c>
      <c r="C14" s="38"/>
    </row>
    <row r="15" spans="1:6">
      <c r="A15" s="2" t="s">
        <v>39</v>
      </c>
      <c r="B15" s="67">
        <v>155</v>
      </c>
      <c r="C15" s="38"/>
    </row>
    <row r="16" spans="1:6">
      <c r="A16" s="2" t="s">
        <v>40</v>
      </c>
      <c r="B16" s="67">
        <v>192</v>
      </c>
      <c r="C16" s="38"/>
    </row>
    <row r="17" spans="1:8">
      <c r="A17" s="2" t="s">
        <v>41</v>
      </c>
      <c r="B17" s="67">
        <v>139</v>
      </c>
      <c r="C17" s="38"/>
      <c r="G17" s="4"/>
      <c r="H17" s="5"/>
    </row>
    <row r="18" spans="1:8">
      <c r="A18" s="2" t="s">
        <v>42</v>
      </c>
      <c r="B18" s="67">
        <v>133</v>
      </c>
      <c r="C18" s="38"/>
    </row>
    <row r="19" spans="1:8">
      <c r="A19" s="2" t="s">
        <v>43</v>
      </c>
      <c r="B19" s="67">
        <v>32</v>
      </c>
      <c r="C19" s="38"/>
    </row>
    <row r="20" spans="1:8">
      <c r="A20" s="2" t="s">
        <v>44</v>
      </c>
      <c r="B20" s="67">
        <f>SUM(B12:B19)</f>
        <v>971</v>
      </c>
    </row>
    <row r="21" spans="1:8">
      <c r="A21" s="3"/>
      <c r="B21" s="4"/>
      <c r="C21" s="4"/>
      <c r="D21" s="4"/>
      <c r="E21" s="4"/>
      <c r="F21" s="6"/>
    </row>
    <row r="22" spans="1:8">
      <c r="A22" s="7" t="s">
        <v>124</v>
      </c>
      <c r="F22" s="35"/>
    </row>
    <row r="23" spans="1:8">
      <c r="A23" s="138" t="s">
        <v>99</v>
      </c>
      <c r="B23" s="138"/>
      <c r="C23" s="138"/>
      <c r="D23" s="139" t="s">
        <v>100</v>
      </c>
      <c r="E23" s="140"/>
      <c r="F23" s="141"/>
    </row>
    <row r="24" spans="1:8" ht="18.75" customHeight="1">
      <c r="A24" s="138" t="s">
        <v>189</v>
      </c>
      <c r="B24" s="142" t="s">
        <v>236</v>
      </c>
      <c r="C24" s="138" t="s">
        <v>237</v>
      </c>
      <c r="D24" s="138" t="s">
        <v>189</v>
      </c>
      <c r="E24" s="142" t="s">
        <v>236</v>
      </c>
      <c r="F24" s="138" t="s">
        <v>237</v>
      </c>
    </row>
    <row r="25" spans="1:8">
      <c r="A25" s="138"/>
      <c r="B25" s="142"/>
      <c r="C25" s="138"/>
      <c r="D25" s="138"/>
      <c r="E25" s="142"/>
      <c r="F25" s="138"/>
    </row>
    <row r="26" spans="1:8">
      <c r="A26" s="45">
        <v>11053</v>
      </c>
      <c r="B26" s="53">
        <v>5658</v>
      </c>
      <c r="C26" s="22">
        <v>0.51200000000000001</v>
      </c>
      <c r="D26" s="45">
        <v>971</v>
      </c>
      <c r="E26" s="45">
        <v>619</v>
      </c>
      <c r="F26" s="22">
        <v>0.63700000000000001</v>
      </c>
    </row>
  </sheetData>
  <mergeCells count="16">
    <mergeCell ref="A4:C4"/>
    <mergeCell ref="D4:F4"/>
    <mergeCell ref="A5:A6"/>
    <mergeCell ref="B5:B6"/>
    <mergeCell ref="C5:C6"/>
    <mergeCell ref="D5:D6"/>
    <mergeCell ref="E5:E6"/>
    <mergeCell ref="F5:F6"/>
    <mergeCell ref="A23:C23"/>
    <mergeCell ref="D23:F23"/>
    <mergeCell ref="A24:A25"/>
    <mergeCell ref="B24:B25"/>
    <mergeCell ref="C24:C25"/>
    <mergeCell ref="D24:D25"/>
    <mergeCell ref="E24:E25"/>
    <mergeCell ref="F24:F25"/>
  </mergeCells>
  <phoneticPr fontId="3"/>
  <pageMargins left="0.7" right="0.7" top="0.75" bottom="0.75" header="0.3" footer="0.3"/>
  <pageSetup paperSize="9" scale="7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3"/>
  <sheetViews>
    <sheetView workbookViewId="0"/>
  </sheetViews>
  <sheetFormatPr defaultRowHeight="18.75"/>
  <cols>
    <col min="1" max="1" width="15.5" customWidth="1"/>
    <col min="2" max="8" width="10.5" customWidth="1"/>
  </cols>
  <sheetData>
    <row r="1" spans="1:8">
      <c r="A1" t="s">
        <v>297</v>
      </c>
    </row>
    <row r="3" spans="1:8">
      <c r="A3" t="s">
        <v>238</v>
      </c>
      <c r="H3" s="37" t="s">
        <v>149</v>
      </c>
    </row>
    <row r="4" spans="1:8">
      <c r="A4" s="2" t="s">
        <v>127</v>
      </c>
      <c r="B4" s="18" t="s">
        <v>304</v>
      </c>
      <c r="C4" s="18" t="s">
        <v>305</v>
      </c>
      <c r="D4" s="18" t="s">
        <v>1</v>
      </c>
      <c r="E4" s="18" t="s">
        <v>2</v>
      </c>
      <c r="F4" s="18" t="s">
        <v>155</v>
      </c>
      <c r="G4" s="18" t="s">
        <v>161</v>
      </c>
      <c r="H4" s="18" t="s">
        <v>182</v>
      </c>
    </row>
    <row r="5" spans="1:8">
      <c r="A5" s="8" t="s">
        <v>16</v>
      </c>
      <c r="B5" s="68">
        <v>201</v>
      </c>
      <c r="C5" s="68">
        <v>320</v>
      </c>
      <c r="D5" s="68">
        <v>366</v>
      </c>
      <c r="E5" s="68">
        <v>351</v>
      </c>
      <c r="F5" s="68">
        <v>392</v>
      </c>
      <c r="G5" s="68">
        <v>479</v>
      </c>
      <c r="H5" s="68">
        <v>587</v>
      </c>
    </row>
    <row r="6" spans="1:8">
      <c r="A6" s="9"/>
      <c r="B6" s="10"/>
      <c r="C6" s="10"/>
      <c r="D6" s="10"/>
      <c r="E6" s="10"/>
      <c r="F6" s="10"/>
    </row>
    <row r="7" spans="1:8">
      <c r="A7" t="s">
        <v>125</v>
      </c>
      <c r="B7" s="37"/>
    </row>
    <row r="8" spans="1:8">
      <c r="A8" s="11" t="s">
        <v>128</v>
      </c>
      <c r="B8" s="11" t="s">
        <v>230</v>
      </c>
      <c r="C8" s="11" t="s">
        <v>239</v>
      </c>
    </row>
    <row r="9" spans="1:8">
      <c r="A9" s="96" t="s">
        <v>344</v>
      </c>
      <c r="B9" s="69">
        <v>362</v>
      </c>
      <c r="C9" s="97">
        <v>0.61699999999999999</v>
      </c>
    </row>
    <row r="10" spans="1:8">
      <c r="A10" s="96" t="s">
        <v>345</v>
      </c>
      <c r="B10" s="69">
        <v>225</v>
      </c>
      <c r="C10" s="97">
        <v>0.38300000000000001</v>
      </c>
    </row>
    <row r="11" spans="1:8">
      <c r="A11" s="96" t="s">
        <v>108</v>
      </c>
      <c r="B11" s="69">
        <v>587</v>
      </c>
      <c r="C11" s="97">
        <v>1</v>
      </c>
    </row>
    <row r="13" spans="1:8">
      <c r="A13" t="s">
        <v>315</v>
      </c>
      <c r="B13" s="37"/>
    </row>
    <row r="14" spans="1:8">
      <c r="A14" s="11" t="s">
        <v>127</v>
      </c>
      <c r="B14" s="11" t="s">
        <v>129</v>
      </c>
    </row>
    <row r="15" spans="1:8">
      <c r="A15" s="96" t="s">
        <v>36</v>
      </c>
      <c r="B15" s="69">
        <v>11</v>
      </c>
    </row>
    <row r="16" spans="1:8">
      <c r="A16" s="96" t="s">
        <v>37</v>
      </c>
      <c r="B16" s="69">
        <v>143</v>
      </c>
    </row>
    <row r="17" spans="1:5">
      <c r="A17" s="96" t="s">
        <v>38</v>
      </c>
      <c r="B17" s="69">
        <v>147</v>
      </c>
    </row>
    <row r="18" spans="1:5">
      <c r="A18" s="96" t="s">
        <v>39</v>
      </c>
      <c r="B18" s="69">
        <v>125</v>
      </c>
    </row>
    <row r="19" spans="1:5">
      <c r="A19" s="96" t="s">
        <v>40</v>
      </c>
      <c r="B19" s="69">
        <v>95</v>
      </c>
    </row>
    <row r="20" spans="1:5">
      <c r="A20" s="96" t="s">
        <v>41</v>
      </c>
      <c r="B20" s="69">
        <v>49</v>
      </c>
    </row>
    <row r="21" spans="1:5">
      <c r="A21" s="96" t="s">
        <v>42</v>
      </c>
      <c r="B21" s="69">
        <v>17</v>
      </c>
    </row>
    <row r="22" spans="1:5">
      <c r="A22" s="96" t="s">
        <v>108</v>
      </c>
      <c r="B22" s="69">
        <f>SUM(B15:B21)</f>
        <v>587</v>
      </c>
    </row>
    <row r="23" spans="1:5">
      <c r="A23" s="12"/>
      <c r="B23" s="1"/>
      <c r="C23" s="1"/>
      <c r="D23" s="1"/>
      <c r="E23" s="1"/>
    </row>
    <row r="24" spans="1:5">
      <c r="A24" s="12" t="s">
        <v>126</v>
      </c>
      <c r="B24" s="37" t="s">
        <v>149</v>
      </c>
      <c r="C24" s="37"/>
    </row>
    <row r="25" spans="1:5">
      <c r="A25" s="18" t="s">
        <v>130</v>
      </c>
      <c r="B25" s="70" t="s">
        <v>129</v>
      </c>
    </row>
    <row r="26" spans="1:5">
      <c r="A26" s="70" t="s">
        <v>102</v>
      </c>
      <c r="B26" s="71">
        <v>440</v>
      </c>
    </row>
    <row r="27" spans="1:5">
      <c r="A27" s="70" t="s">
        <v>240</v>
      </c>
      <c r="B27" s="71">
        <v>58</v>
      </c>
    </row>
    <row r="28" spans="1:5">
      <c r="A28" s="70" t="s">
        <v>132</v>
      </c>
      <c r="B28" s="71">
        <v>23</v>
      </c>
    </row>
    <row r="29" spans="1:5">
      <c r="A29" s="70" t="s">
        <v>103</v>
      </c>
      <c r="B29" s="71">
        <v>22</v>
      </c>
    </row>
    <row r="30" spans="1:5">
      <c r="A30" s="70" t="s">
        <v>104</v>
      </c>
      <c r="B30" s="71">
        <v>39</v>
      </c>
    </row>
    <row r="31" spans="1:5">
      <c r="A31" s="70" t="s">
        <v>101</v>
      </c>
      <c r="B31" s="71">
        <v>4</v>
      </c>
    </row>
    <row r="32" spans="1:5">
      <c r="A32" s="70" t="s">
        <v>241</v>
      </c>
      <c r="B32" s="71">
        <v>1</v>
      </c>
    </row>
    <row r="33" spans="1:2">
      <c r="A33" s="70" t="s">
        <v>131</v>
      </c>
      <c r="B33" s="71">
        <f>SUM(B26:B32)</f>
        <v>587</v>
      </c>
    </row>
  </sheetData>
  <phoneticPr fontId="3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G54"/>
  <sheetViews>
    <sheetView workbookViewId="0"/>
  </sheetViews>
  <sheetFormatPr defaultRowHeight="18.75"/>
  <cols>
    <col min="1" max="1" width="28" style="1" customWidth="1"/>
    <col min="2" max="2" width="19.25" style="1" bestFit="1" customWidth="1"/>
    <col min="3" max="7" width="15.125" style="1" customWidth="1"/>
    <col min="8" max="16384" width="9" style="1"/>
  </cols>
  <sheetData>
    <row r="1" spans="1:7">
      <c r="A1" s="1" t="s">
        <v>133</v>
      </c>
    </row>
    <row r="3" spans="1:7">
      <c r="A3" s="1" t="s">
        <v>134</v>
      </c>
      <c r="G3" s="35" t="s">
        <v>149</v>
      </c>
    </row>
    <row r="4" spans="1:7">
      <c r="A4" s="123" t="s">
        <v>105</v>
      </c>
      <c r="B4" s="124"/>
      <c r="C4" s="2" t="s">
        <v>242</v>
      </c>
      <c r="D4" s="2" t="s">
        <v>243</v>
      </c>
      <c r="E4" s="2" t="s">
        <v>156</v>
      </c>
      <c r="F4" s="2" t="s">
        <v>162</v>
      </c>
      <c r="G4" s="2" t="s">
        <v>200</v>
      </c>
    </row>
    <row r="5" spans="1:7">
      <c r="A5" s="143" t="s">
        <v>244</v>
      </c>
      <c r="B5" s="144"/>
      <c r="C5" s="57">
        <v>2543</v>
      </c>
      <c r="D5" s="57">
        <v>2646</v>
      </c>
      <c r="E5" s="57">
        <v>2944</v>
      </c>
      <c r="F5" s="57">
        <v>3068</v>
      </c>
      <c r="G5" s="57">
        <v>3447</v>
      </c>
    </row>
    <row r="6" spans="1:7" ht="37.5">
      <c r="A6" s="28"/>
      <c r="B6" s="20" t="s">
        <v>245</v>
      </c>
      <c r="C6" s="53">
        <v>67</v>
      </c>
      <c r="D6" s="53">
        <v>64</v>
      </c>
      <c r="E6" s="53">
        <v>88</v>
      </c>
      <c r="F6" s="53">
        <v>120</v>
      </c>
      <c r="G6" s="53">
        <v>140</v>
      </c>
    </row>
    <row r="7" spans="1:7">
      <c r="A7" s="123" t="s">
        <v>180</v>
      </c>
      <c r="B7" s="124"/>
      <c r="C7" s="72">
        <v>0.254</v>
      </c>
      <c r="D7" s="72">
        <v>0.24399999999999999</v>
      </c>
      <c r="E7" s="72">
        <v>0.26700000000000002</v>
      </c>
      <c r="F7" s="72">
        <v>0.29099999999999998</v>
      </c>
      <c r="G7" s="72">
        <v>0.28699999999999998</v>
      </c>
    </row>
    <row r="8" spans="1:7">
      <c r="A8" s="145" t="s">
        <v>306</v>
      </c>
      <c r="B8" s="144"/>
      <c r="C8" s="73">
        <v>1.022</v>
      </c>
      <c r="D8" s="73">
        <f>D5/C5</f>
        <v>1.0405033425088479</v>
      </c>
      <c r="E8" s="73">
        <f t="shared" ref="E8:G8" si="0">E5/D5</f>
        <v>1.1126228269085412</v>
      </c>
      <c r="F8" s="73">
        <f t="shared" si="0"/>
        <v>1.0421195652173914</v>
      </c>
      <c r="G8" s="73">
        <f t="shared" si="0"/>
        <v>1.1235332464146024</v>
      </c>
    </row>
    <row r="9" spans="1:7">
      <c r="A9" s="74"/>
      <c r="B9" s="74"/>
      <c r="C9" s="75"/>
      <c r="D9" s="75"/>
      <c r="E9" s="75"/>
      <c r="F9" s="75"/>
      <c r="G9" s="75"/>
    </row>
    <row r="10" spans="1:7">
      <c r="A10" s="1" t="s">
        <v>246</v>
      </c>
      <c r="B10" s="35"/>
    </row>
    <row r="11" spans="1:7">
      <c r="A11" s="32" t="s">
        <v>127</v>
      </c>
      <c r="B11" s="32" t="s">
        <v>129</v>
      </c>
    </row>
    <row r="12" spans="1:7" ht="37.5">
      <c r="A12" s="31" t="s">
        <v>106</v>
      </c>
      <c r="B12" s="76">
        <v>2752</v>
      </c>
    </row>
    <row r="13" spans="1:7" ht="37.5">
      <c r="A13" s="31" t="s">
        <v>107</v>
      </c>
      <c r="B13" s="76">
        <v>695</v>
      </c>
    </row>
    <row r="14" spans="1:7">
      <c r="A14" s="32" t="s">
        <v>108</v>
      </c>
      <c r="B14" s="76">
        <f>SUM(B12:B13)</f>
        <v>3447</v>
      </c>
    </row>
    <row r="16" spans="1:7">
      <c r="A16" s="77" t="s">
        <v>247</v>
      </c>
      <c r="B16" s="77"/>
    </row>
    <row r="17" spans="1:5">
      <c r="A17" s="32" t="s">
        <v>127</v>
      </c>
      <c r="B17" s="32" t="s">
        <v>129</v>
      </c>
    </row>
    <row r="18" spans="1:5" ht="37.5">
      <c r="A18" s="31" t="s">
        <v>106</v>
      </c>
      <c r="B18" s="76">
        <v>9</v>
      </c>
    </row>
    <row r="19" spans="1:5" ht="37.5">
      <c r="A19" s="31" t="s">
        <v>107</v>
      </c>
      <c r="B19" s="76">
        <v>131</v>
      </c>
    </row>
    <row r="20" spans="1:5">
      <c r="A20" s="32" t="s">
        <v>108</v>
      </c>
      <c r="B20" s="76">
        <f>SUM(B18:B19)</f>
        <v>140</v>
      </c>
    </row>
    <row r="21" spans="1:5">
      <c r="A21" s="78"/>
      <c r="B21" s="79"/>
    </row>
    <row r="22" spans="1:5">
      <c r="A22" s="1" t="s">
        <v>307</v>
      </c>
      <c r="B22" s="35"/>
    </row>
    <row r="23" spans="1:5">
      <c r="A23" s="18" t="s">
        <v>105</v>
      </c>
      <c r="B23" s="18" t="s">
        <v>109</v>
      </c>
    </row>
    <row r="24" spans="1:5">
      <c r="A24" s="18" t="s">
        <v>110</v>
      </c>
      <c r="B24" s="80">
        <v>825</v>
      </c>
    </row>
    <row r="25" spans="1:5">
      <c r="A25" s="18" t="s">
        <v>111</v>
      </c>
      <c r="B25" s="80">
        <v>1509</v>
      </c>
    </row>
    <row r="26" spans="1:5">
      <c r="A26" s="18" t="s">
        <v>112</v>
      </c>
      <c r="B26" s="80">
        <v>940</v>
      </c>
    </row>
    <row r="27" spans="1:5">
      <c r="A27" s="18" t="s">
        <v>113</v>
      </c>
      <c r="B27" s="80">
        <v>172</v>
      </c>
    </row>
    <row r="28" spans="1:5">
      <c r="A28" s="18" t="s">
        <v>114</v>
      </c>
      <c r="B28" s="81">
        <v>1</v>
      </c>
    </row>
    <row r="29" spans="1:5">
      <c r="A29" s="18" t="s">
        <v>109</v>
      </c>
      <c r="B29" s="80">
        <v>3447</v>
      </c>
    </row>
    <row r="30" spans="1:5">
      <c r="A30" s="82"/>
      <c r="B30" s="83"/>
      <c r="C30" s="83"/>
      <c r="D30" s="83"/>
      <c r="E30" s="83"/>
    </row>
    <row r="31" spans="1:5">
      <c r="A31" s="1" t="s">
        <v>248</v>
      </c>
      <c r="E31" s="35"/>
    </row>
    <row r="32" spans="1:5">
      <c r="A32" s="2" t="s">
        <v>249</v>
      </c>
      <c r="B32" s="27" t="s">
        <v>115</v>
      </c>
      <c r="C32" s="20" t="s">
        <v>217</v>
      </c>
      <c r="D32" s="20" t="s">
        <v>218</v>
      </c>
      <c r="E32" s="20" t="s">
        <v>158</v>
      </c>
    </row>
    <row r="33" spans="1:5">
      <c r="A33" s="2">
        <v>1</v>
      </c>
      <c r="B33" s="20" t="s">
        <v>116</v>
      </c>
      <c r="C33" s="49">
        <v>371</v>
      </c>
      <c r="D33" s="49">
        <v>333</v>
      </c>
      <c r="E33" s="16">
        <f>C33/D33</f>
        <v>1.1141141141141142</v>
      </c>
    </row>
    <row r="34" spans="1:5">
      <c r="A34" s="2">
        <v>2</v>
      </c>
      <c r="B34" s="2" t="s">
        <v>48</v>
      </c>
      <c r="C34" s="45">
        <v>249</v>
      </c>
      <c r="D34" s="45">
        <v>254</v>
      </c>
      <c r="E34" s="16">
        <f t="shared" ref="E34:E37" si="1">C34/D34</f>
        <v>0.98031496062992129</v>
      </c>
    </row>
    <row r="35" spans="1:5">
      <c r="A35" s="2">
        <v>3</v>
      </c>
      <c r="B35" s="2" t="s">
        <v>46</v>
      </c>
      <c r="C35" s="49">
        <v>226</v>
      </c>
      <c r="D35" s="49">
        <v>215</v>
      </c>
      <c r="E35" s="16">
        <f t="shared" si="1"/>
        <v>1.0511627906976744</v>
      </c>
    </row>
    <row r="36" spans="1:5">
      <c r="A36" s="2">
        <v>4</v>
      </c>
      <c r="B36" s="2" t="s">
        <v>157</v>
      </c>
      <c r="C36" s="45">
        <v>133</v>
      </c>
      <c r="D36" s="45">
        <v>70</v>
      </c>
      <c r="E36" s="16">
        <f t="shared" si="1"/>
        <v>1.9</v>
      </c>
    </row>
    <row r="37" spans="1:5">
      <c r="A37" s="2">
        <v>5</v>
      </c>
      <c r="B37" s="2" t="s">
        <v>165</v>
      </c>
      <c r="C37" s="45">
        <v>130</v>
      </c>
      <c r="D37" s="45">
        <v>147</v>
      </c>
      <c r="E37" s="16">
        <f t="shared" si="1"/>
        <v>0.88435374149659862</v>
      </c>
    </row>
    <row r="38" spans="1:5">
      <c r="A38" s="3"/>
      <c r="B38" s="3"/>
      <c r="C38" s="7"/>
      <c r="D38" s="7"/>
      <c r="E38" s="84"/>
    </row>
    <row r="39" spans="1:5">
      <c r="A39" s="1" t="s">
        <v>250</v>
      </c>
      <c r="C39" s="35"/>
    </row>
    <row r="40" spans="1:5">
      <c r="A40" s="18" t="s">
        <v>105</v>
      </c>
      <c r="B40" s="18" t="s">
        <v>117</v>
      </c>
      <c r="C40" s="56" t="s">
        <v>251</v>
      </c>
      <c r="D40" s="85"/>
    </row>
    <row r="41" spans="1:5">
      <c r="A41" s="18" t="s">
        <v>172</v>
      </c>
      <c r="B41" s="86">
        <v>0.39900000000000002</v>
      </c>
      <c r="C41" s="55">
        <v>414</v>
      </c>
    </row>
    <row r="42" spans="1:5">
      <c r="A42" s="18" t="s">
        <v>173</v>
      </c>
      <c r="B42" s="86">
        <v>0.27400000000000002</v>
      </c>
      <c r="C42" s="55">
        <v>1214</v>
      </c>
    </row>
    <row r="43" spans="1:5">
      <c r="A43" s="18" t="s">
        <v>174</v>
      </c>
      <c r="B43" s="86">
        <v>0.10199999999999999</v>
      </c>
      <c r="C43" s="55">
        <v>5</v>
      </c>
    </row>
    <row r="44" spans="1:5">
      <c r="A44" s="18" t="s">
        <v>175</v>
      </c>
      <c r="B44" s="86">
        <v>0.33400000000000002</v>
      </c>
      <c r="C44" s="55">
        <v>211</v>
      </c>
    </row>
    <row r="45" spans="1:5">
      <c r="A45" s="18" t="s">
        <v>118</v>
      </c>
      <c r="B45" s="86">
        <v>0.39100000000000001</v>
      </c>
      <c r="C45" s="55">
        <v>18</v>
      </c>
    </row>
    <row r="46" spans="1:5">
      <c r="A46" s="18" t="s">
        <v>176</v>
      </c>
      <c r="B46" s="86">
        <v>0.623</v>
      </c>
      <c r="C46" s="55">
        <v>33</v>
      </c>
    </row>
    <row r="47" spans="1:5">
      <c r="A47" s="18" t="s">
        <v>177</v>
      </c>
      <c r="B47" s="86">
        <v>0.34200000000000003</v>
      </c>
      <c r="C47" s="55">
        <v>27</v>
      </c>
    </row>
    <row r="48" spans="1:5">
      <c r="A48" s="82"/>
      <c r="B48" s="87"/>
      <c r="C48" s="60"/>
    </row>
    <row r="49" spans="1:3">
      <c r="A49" s="1" t="s">
        <v>252</v>
      </c>
    </row>
    <row r="50" spans="1:3">
      <c r="A50" s="2" t="s">
        <v>105</v>
      </c>
      <c r="B50" s="2" t="s">
        <v>119</v>
      </c>
      <c r="C50" s="2" t="s">
        <v>0</v>
      </c>
    </row>
    <row r="51" spans="1:3">
      <c r="A51" s="98" t="s">
        <v>253</v>
      </c>
      <c r="B51" s="99">
        <v>960480</v>
      </c>
      <c r="C51" s="99">
        <v>1049495</v>
      </c>
    </row>
    <row r="52" spans="1:3">
      <c r="A52" s="100" t="s">
        <v>254</v>
      </c>
      <c r="B52" s="101">
        <v>1965</v>
      </c>
      <c r="C52" s="101">
        <v>7368</v>
      </c>
    </row>
    <row r="53" spans="1:3">
      <c r="A53" s="102" t="s">
        <v>255</v>
      </c>
      <c r="B53" s="99">
        <v>1204725</v>
      </c>
      <c r="C53" s="99">
        <v>988811</v>
      </c>
    </row>
    <row r="54" spans="1:3">
      <c r="A54" s="100" t="s">
        <v>254</v>
      </c>
      <c r="B54" s="101">
        <v>708</v>
      </c>
      <c r="C54" s="101">
        <v>3105</v>
      </c>
    </row>
  </sheetData>
  <mergeCells count="4">
    <mergeCell ref="A4:B4"/>
    <mergeCell ref="A5:B5"/>
    <mergeCell ref="A7:B7"/>
    <mergeCell ref="A8:B8"/>
  </mergeCells>
  <phoneticPr fontId="3"/>
  <pageMargins left="0.7" right="0.7" top="0.75" bottom="0.75" header="0.3" footer="0.3"/>
  <pageSetup paperSize="9" scale="5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37"/>
  <sheetViews>
    <sheetView workbookViewId="0"/>
  </sheetViews>
  <sheetFormatPr defaultRowHeight="18.75"/>
  <cols>
    <col min="1" max="1" width="25.375" style="1" customWidth="1"/>
    <col min="2" max="2" width="21.375" style="1" bestFit="1" customWidth="1"/>
    <col min="3" max="6" width="21.375" style="1" customWidth="1"/>
    <col min="7" max="16384" width="9" style="1"/>
  </cols>
  <sheetData>
    <row r="1" spans="1:6">
      <c r="A1" s="1" t="s">
        <v>136</v>
      </c>
    </row>
    <row r="3" spans="1:6">
      <c r="A3" s="1" t="s">
        <v>137</v>
      </c>
      <c r="F3" s="35"/>
    </row>
    <row r="4" spans="1:6">
      <c r="A4" s="2" t="s">
        <v>105</v>
      </c>
      <c r="B4" s="2" t="s">
        <v>242</v>
      </c>
      <c r="C4" s="2" t="s">
        <v>243</v>
      </c>
      <c r="D4" s="2" t="s">
        <v>156</v>
      </c>
      <c r="E4" s="2" t="s">
        <v>162</v>
      </c>
      <c r="F4" s="2" t="s">
        <v>200</v>
      </c>
    </row>
    <row r="5" spans="1:6">
      <c r="A5" s="20" t="s">
        <v>256</v>
      </c>
      <c r="B5" s="80">
        <v>1541</v>
      </c>
      <c r="C5" s="80">
        <v>1839</v>
      </c>
      <c r="D5" s="80">
        <v>1689</v>
      </c>
      <c r="E5" s="80">
        <v>1581</v>
      </c>
      <c r="F5" s="80">
        <v>1817</v>
      </c>
    </row>
    <row r="6" spans="1:6" ht="37.5">
      <c r="A6" s="20" t="s">
        <v>181</v>
      </c>
      <c r="B6" s="72">
        <v>0.154</v>
      </c>
      <c r="C6" s="72">
        <v>0.17</v>
      </c>
      <c r="D6" s="72">
        <v>0.153</v>
      </c>
      <c r="E6" s="72">
        <v>0.15</v>
      </c>
      <c r="F6" s="72">
        <v>0.151</v>
      </c>
    </row>
    <row r="7" spans="1:6">
      <c r="A7" s="2" t="s">
        <v>306</v>
      </c>
      <c r="B7" s="73">
        <v>0.95799999999999996</v>
      </c>
      <c r="C7" s="73">
        <f>C5/B5</f>
        <v>1.1933809214795588</v>
      </c>
      <c r="D7" s="73">
        <f>D5/C5</f>
        <v>0.91843393148450247</v>
      </c>
      <c r="E7" s="73">
        <f>E5/D5</f>
        <v>0.93605683836589693</v>
      </c>
      <c r="F7" s="73">
        <v>1.149</v>
      </c>
    </row>
    <row r="8" spans="1:6">
      <c r="A8" s="3"/>
      <c r="B8" s="75"/>
      <c r="C8" s="75"/>
      <c r="D8" s="75"/>
      <c r="E8" s="75"/>
      <c r="F8" s="75"/>
    </row>
    <row r="9" spans="1:6">
      <c r="A9" s="1" t="s">
        <v>138</v>
      </c>
      <c r="F9" s="35"/>
    </row>
    <row r="10" spans="1:6">
      <c r="A10" s="2" t="s">
        <v>105</v>
      </c>
      <c r="B10" s="2" t="s">
        <v>242</v>
      </c>
      <c r="C10" s="2" t="s">
        <v>243</v>
      </c>
      <c r="D10" s="2" t="s">
        <v>156</v>
      </c>
      <c r="E10" s="2" t="s">
        <v>162</v>
      </c>
      <c r="F10" s="2" t="s">
        <v>200</v>
      </c>
    </row>
    <row r="11" spans="1:6">
      <c r="A11" s="20" t="s">
        <v>257</v>
      </c>
      <c r="B11" s="53">
        <v>89</v>
      </c>
      <c r="C11" s="53">
        <v>146</v>
      </c>
      <c r="D11" s="53">
        <v>131</v>
      </c>
      <c r="E11" s="53">
        <v>116</v>
      </c>
      <c r="F11" s="53">
        <v>141</v>
      </c>
    </row>
    <row r="12" spans="1:6">
      <c r="A12" s="2" t="s">
        <v>306</v>
      </c>
      <c r="B12" s="73">
        <v>0.64500000000000002</v>
      </c>
      <c r="C12" s="73">
        <v>1.64</v>
      </c>
      <c r="D12" s="73">
        <v>0.89700000000000002</v>
      </c>
      <c r="E12" s="73">
        <v>0.88500000000000001</v>
      </c>
      <c r="F12" s="73">
        <v>1.216</v>
      </c>
    </row>
    <row r="14" spans="1:6">
      <c r="A14" s="1" t="s">
        <v>139</v>
      </c>
      <c r="E14" s="35"/>
    </row>
    <row r="15" spans="1:6">
      <c r="A15" s="2" t="s">
        <v>265</v>
      </c>
      <c r="B15" s="27" t="s">
        <v>266</v>
      </c>
      <c r="C15" s="20" t="s">
        <v>221</v>
      </c>
      <c r="D15" s="20" t="s">
        <v>222</v>
      </c>
      <c r="E15" s="20" t="s">
        <v>158</v>
      </c>
    </row>
    <row r="16" spans="1:6">
      <c r="A16" s="2">
        <v>1</v>
      </c>
      <c r="B16" s="20" t="s">
        <v>45</v>
      </c>
      <c r="C16" s="49">
        <v>218</v>
      </c>
      <c r="D16" s="49">
        <v>148</v>
      </c>
      <c r="E16" s="16">
        <v>1.4730000000000001</v>
      </c>
    </row>
    <row r="17" spans="1:5">
      <c r="A17" s="2">
        <v>2</v>
      </c>
      <c r="B17" s="2" t="s">
        <v>186</v>
      </c>
      <c r="C17" s="45">
        <v>146</v>
      </c>
      <c r="D17" s="45">
        <v>80</v>
      </c>
      <c r="E17" s="16">
        <v>1.825</v>
      </c>
    </row>
    <row r="18" spans="1:5">
      <c r="A18" s="2">
        <v>3</v>
      </c>
      <c r="B18" s="2" t="s">
        <v>120</v>
      </c>
      <c r="C18" s="49">
        <v>98</v>
      </c>
      <c r="D18" s="49">
        <v>134</v>
      </c>
      <c r="E18" s="16">
        <v>0.73099999999999998</v>
      </c>
    </row>
    <row r="19" spans="1:5">
      <c r="A19" s="2">
        <v>4</v>
      </c>
      <c r="B19" s="2" t="s">
        <v>159</v>
      </c>
      <c r="C19" s="45">
        <v>89</v>
      </c>
      <c r="D19" s="45">
        <v>74</v>
      </c>
      <c r="E19" s="16">
        <v>1.2030000000000001</v>
      </c>
    </row>
    <row r="20" spans="1:5">
      <c r="A20" s="2">
        <v>5</v>
      </c>
      <c r="B20" s="2" t="s">
        <v>188</v>
      </c>
      <c r="C20" s="45">
        <v>74</v>
      </c>
      <c r="D20" s="45">
        <v>72</v>
      </c>
      <c r="E20" s="16">
        <v>1.028</v>
      </c>
    </row>
    <row r="22" spans="1:5">
      <c r="A22" s="1" t="s">
        <v>258</v>
      </c>
      <c r="C22" s="35"/>
    </row>
    <row r="23" spans="1:5">
      <c r="A23" s="18" t="s">
        <v>105</v>
      </c>
      <c r="B23" s="18" t="s">
        <v>117</v>
      </c>
      <c r="C23" s="56" t="s">
        <v>308</v>
      </c>
      <c r="D23" s="85"/>
    </row>
    <row r="24" spans="1:5">
      <c r="A24" s="18" t="s">
        <v>166</v>
      </c>
      <c r="B24" s="86">
        <v>0.20899999999999999</v>
      </c>
      <c r="C24" s="88">
        <v>217</v>
      </c>
      <c r="D24" s="89"/>
    </row>
    <row r="25" spans="1:5">
      <c r="A25" s="18" t="s">
        <v>167</v>
      </c>
      <c r="B25" s="86">
        <v>0.128</v>
      </c>
      <c r="C25" s="88">
        <v>567</v>
      </c>
      <c r="D25" s="89"/>
    </row>
    <row r="26" spans="1:5">
      <c r="A26" s="18" t="s">
        <v>168</v>
      </c>
      <c r="B26" s="86">
        <v>0.59199999999999997</v>
      </c>
      <c r="C26" s="88">
        <v>29</v>
      </c>
      <c r="D26" s="89"/>
    </row>
    <row r="27" spans="1:5">
      <c r="A27" s="18" t="s">
        <v>169</v>
      </c>
      <c r="B27" s="86">
        <v>0.17899999999999999</v>
      </c>
      <c r="C27" s="88">
        <v>113</v>
      </c>
      <c r="D27" s="90"/>
    </row>
    <row r="28" spans="1:5">
      <c r="A28" s="18" t="s">
        <v>259</v>
      </c>
      <c r="B28" s="86">
        <v>0.109</v>
      </c>
      <c r="C28" s="88">
        <v>5</v>
      </c>
      <c r="D28" s="89"/>
    </row>
    <row r="29" spans="1:5">
      <c r="A29" s="18" t="s">
        <v>170</v>
      </c>
      <c r="B29" s="86">
        <v>5.7000000000000002E-2</v>
      </c>
      <c r="C29" s="88">
        <v>3</v>
      </c>
      <c r="D29" s="90"/>
    </row>
    <row r="30" spans="1:5">
      <c r="A30" s="18" t="s">
        <v>171</v>
      </c>
      <c r="B30" s="86">
        <v>0.22800000000000001</v>
      </c>
      <c r="C30" s="88">
        <v>18</v>
      </c>
      <c r="D30" s="89"/>
    </row>
    <row r="31" spans="1:5">
      <c r="A31" s="60"/>
      <c r="B31" s="87"/>
      <c r="C31" s="60"/>
      <c r="D31" s="60"/>
    </row>
    <row r="32" spans="1:5">
      <c r="A32" s="1" t="s">
        <v>260</v>
      </c>
    </row>
    <row r="33" spans="1:3">
      <c r="A33" s="2" t="s">
        <v>105</v>
      </c>
      <c r="B33" s="2" t="s">
        <v>261</v>
      </c>
      <c r="C33" s="2" t="s">
        <v>123</v>
      </c>
    </row>
    <row r="34" spans="1:3">
      <c r="A34" s="98" t="s">
        <v>253</v>
      </c>
      <c r="B34" s="103">
        <v>649675</v>
      </c>
      <c r="C34" s="103">
        <v>1049495</v>
      </c>
    </row>
    <row r="35" spans="1:3">
      <c r="A35" s="100" t="s">
        <v>254</v>
      </c>
      <c r="B35" s="101">
        <v>1314</v>
      </c>
      <c r="C35" s="101">
        <v>7368</v>
      </c>
    </row>
    <row r="36" spans="1:3">
      <c r="A36" s="102" t="s">
        <v>255</v>
      </c>
      <c r="B36" s="103">
        <v>290163</v>
      </c>
      <c r="C36" s="103">
        <v>988811</v>
      </c>
    </row>
    <row r="37" spans="1:3">
      <c r="A37" s="100" t="s">
        <v>254</v>
      </c>
      <c r="B37" s="101">
        <v>605</v>
      </c>
      <c r="C37" s="101">
        <v>3105</v>
      </c>
    </row>
  </sheetData>
  <phoneticPr fontId="3"/>
  <pageMargins left="0.7" right="0.7" top="0.75" bottom="0.75" header="0.3" footer="0.3"/>
  <pageSetup paperSize="9" scale="6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28"/>
  <sheetViews>
    <sheetView workbookViewId="0"/>
  </sheetViews>
  <sheetFormatPr defaultRowHeight="18.75"/>
  <cols>
    <col min="1" max="1" width="27.625" style="1" bestFit="1" customWidth="1"/>
    <col min="2" max="2" width="21.375" style="1" bestFit="1" customWidth="1"/>
    <col min="3" max="6" width="21.375" style="1" customWidth="1"/>
    <col min="7" max="16384" width="9" style="1"/>
  </cols>
  <sheetData>
    <row r="1" spans="1:6">
      <c r="A1" s="1" t="s">
        <v>140</v>
      </c>
    </row>
    <row r="3" spans="1:6">
      <c r="A3" s="1" t="s">
        <v>141</v>
      </c>
      <c r="F3" s="35"/>
    </row>
    <row r="4" spans="1:6">
      <c r="A4" s="2" t="s">
        <v>105</v>
      </c>
      <c r="B4" s="2" t="s">
        <v>242</v>
      </c>
      <c r="C4" s="2" t="s">
        <v>243</v>
      </c>
      <c r="D4" s="2" t="s">
        <v>156</v>
      </c>
      <c r="E4" s="2" t="s">
        <v>162</v>
      </c>
      <c r="F4" s="2" t="s">
        <v>200</v>
      </c>
    </row>
    <row r="5" spans="1:6">
      <c r="A5" s="20" t="s">
        <v>262</v>
      </c>
      <c r="B5" s="53">
        <v>271</v>
      </c>
      <c r="C5" s="53">
        <v>246</v>
      </c>
      <c r="D5" s="53">
        <v>321</v>
      </c>
      <c r="E5" s="53">
        <v>341</v>
      </c>
      <c r="F5" s="53">
        <v>365</v>
      </c>
    </row>
    <row r="6" spans="1:6" ht="37.5">
      <c r="A6" s="20" t="s">
        <v>309</v>
      </c>
      <c r="B6" s="72">
        <v>2.7E-2</v>
      </c>
      <c r="C6" s="72">
        <v>2.3E-2</v>
      </c>
      <c r="D6" s="72">
        <v>2.9000000000000001E-2</v>
      </c>
      <c r="E6" s="72">
        <v>3.2000000000000001E-2</v>
      </c>
      <c r="F6" s="72">
        <v>0.03</v>
      </c>
    </row>
    <row r="7" spans="1:6">
      <c r="A7" s="2" t="s">
        <v>306</v>
      </c>
      <c r="B7" s="73">
        <v>1.4970000000000001</v>
      </c>
      <c r="C7" s="73">
        <v>0.90800000000000003</v>
      </c>
      <c r="D7" s="73">
        <v>1.3049999999999999</v>
      </c>
      <c r="E7" s="73">
        <v>1.0620000000000001</v>
      </c>
      <c r="F7" s="73">
        <v>1.07</v>
      </c>
    </row>
    <row r="8" spans="1:6">
      <c r="A8" s="3"/>
      <c r="B8" s="75"/>
      <c r="C8" s="75"/>
      <c r="D8" s="75"/>
      <c r="E8" s="75"/>
      <c r="F8" s="75"/>
    </row>
    <row r="9" spans="1:6">
      <c r="A9" s="1" t="s">
        <v>263</v>
      </c>
      <c r="B9" s="35"/>
    </row>
    <row r="10" spans="1:6">
      <c r="A10" s="13" t="s">
        <v>127</v>
      </c>
      <c r="B10" s="13" t="s">
        <v>129</v>
      </c>
    </row>
    <row r="11" spans="1:6" ht="37.5">
      <c r="A11" s="43" t="s">
        <v>106</v>
      </c>
      <c r="B11" s="53">
        <v>143</v>
      </c>
    </row>
    <row r="12" spans="1:6" ht="37.5">
      <c r="A12" s="43" t="s">
        <v>107</v>
      </c>
      <c r="B12" s="53">
        <v>222</v>
      </c>
    </row>
    <row r="13" spans="1:6">
      <c r="A13" s="13" t="s">
        <v>108</v>
      </c>
      <c r="B13" s="53">
        <f>SUM(B11:B12)</f>
        <v>365</v>
      </c>
    </row>
    <row r="14" spans="1:6">
      <c r="A14" s="91"/>
      <c r="B14" s="92"/>
    </row>
    <row r="15" spans="1:6">
      <c r="A15" s="1" t="s">
        <v>264</v>
      </c>
      <c r="E15" s="35"/>
    </row>
    <row r="16" spans="1:6">
      <c r="A16" s="2" t="s">
        <v>265</v>
      </c>
      <c r="B16" s="27" t="s">
        <v>266</v>
      </c>
      <c r="C16" s="20" t="s">
        <v>221</v>
      </c>
      <c r="D16" s="20" t="s">
        <v>222</v>
      </c>
      <c r="E16" s="20" t="s">
        <v>158</v>
      </c>
    </row>
    <row r="17" spans="1:5">
      <c r="A17" s="2">
        <v>1</v>
      </c>
      <c r="B17" s="20" t="s">
        <v>159</v>
      </c>
      <c r="C17" s="49">
        <v>30</v>
      </c>
      <c r="D17" s="49">
        <v>26</v>
      </c>
      <c r="E17" s="16">
        <v>1.1539999999999999</v>
      </c>
    </row>
    <row r="18" spans="1:5">
      <c r="A18" s="2">
        <v>1</v>
      </c>
      <c r="B18" s="2" t="s">
        <v>46</v>
      </c>
      <c r="C18" s="45">
        <v>30</v>
      </c>
      <c r="D18" s="45">
        <v>24</v>
      </c>
      <c r="E18" s="16">
        <v>1.25</v>
      </c>
    </row>
    <row r="19" spans="1:5">
      <c r="A19" s="2">
        <v>3</v>
      </c>
      <c r="B19" s="2" t="s">
        <v>48</v>
      </c>
      <c r="C19" s="49">
        <v>21</v>
      </c>
      <c r="D19" s="49">
        <v>15</v>
      </c>
      <c r="E19" s="16">
        <v>1.4</v>
      </c>
    </row>
    <row r="20" spans="1:5">
      <c r="A20" s="2">
        <v>4</v>
      </c>
      <c r="B20" s="2" t="s">
        <v>49</v>
      </c>
      <c r="C20" s="45">
        <v>13</v>
      </c>
      <c r="D20" s="45">
        <v>15</v>
      </c>
      <c r="E20" s="16">
        <v>0.86699999999999999</v>
      </c>
    </row>
    <row r="21" spans="1:5">
      <c r="A21" s="2">
        <v>5</v>
      </c>
      <c r="B21" s="2" t="s">
        <v>267</v>
      </c>
      <c r="C21" s="45">
        <v>12</v>
      </c>
      <c r="D21" s="45">
        <v>11</v>
      </c>
      <c r="E21" s="16">
        <v>1.091</v>
      </c>
    </row>
    <row r="22" spans="1:5">
      <c r="A22" s="3"/>
      <c r="B22" s="3"/>
      <c r="C22" s="7"/>
      <c r="D22" s="7"/>
      <c r="E22" s="84"/>
    </row>
    <row r="23" spans="1:5">
      <c r="A23" s="1" t="s">
        <v>260</v>
      </c>
    </row>
    <row r="24" spans="1:5">
      <c r="A24" s="2" t="s">
        <v>105</v>
      </c>
      <c r="B24" s="2" t="s">
        <v>122</v>
      </c>
      <c r="C24" s="2" t="s">
        <v>123</v>
      </c>
    </row>
    <row r="25" spans="1:5">
      <c r="A25" s="98" t="s">
        <v>253</v>
      </c>
      <c r="B25" s="103">
        <v>797597</v>
      </c>
      <c r="C25" s="103">
        <v>1049495</v>
      </c>
    </row>
    <row r="26" spans="1:5">
      <c r="A26" s="100" t="s">
        <v>254</v>
      </c>
      <c r="B26" s="101">
        <v>214</v>
      </c>
      <c r="C26" s="101">
        <v>7368</v>
      </c>
    </row>
    <row r="27" spans="1:5">
      <c r="A27" s="102" t="s">
        <v>255</v>
      </c>
      <c r="B27" s="103">
        <v>1224894</v>
      </c>
      <c r="C27" s="103">
        <v>988811</v>
      </c>
    </row>
    <row r="28" spans="1:5">
      <c r="A28" s="100" t="s">
        <v>254</v>
      </c>
      <c r="B28" s="101">
        <v>76</v>
      </c>
      <c r="C28" s="101">
        <v>3105</v>
      </c>
    </row>
  </sheetData>
  <phoneticPr fontId="3"/>
  <pageMargins left="0.7" right="0.7" top="0.75" bottom="0.75" header="0.3" footer="0.3"/>
  <pageSetup paperSize="9" scale="5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60A15-4062-4E2A-A179-B7A3C459F6CD}">
  <sheetPr>
    <pageSetUpPr fitToPage="1"/>
  </sheetPr>
  <dimension ref="A1:F42"/>
  <sheetViews>
    <sheetView workbookViewId="0"/>
  </sheetViews>
  <sheetFormatPr defaultRowHeight="18.75"/>
  <cols>
    <col min="1" max="1" width="27.625" style="1" bestFit="1" customWidth="1"/>
    <col min="2" max="2" width="21.375" style="1" bestFit="1" customWidth="1"/>
    <col min="3" max="6" width="21.375" style="1" customWidth="1"/>
    <col min="7" max="16384" width="9" style="1"/>
  </cols>
  <sheetData>
    <row r="1" spans="1:6">
      <c r="A1" s="1" t="s">
        <v>178</v>
      </c>
    </row>
    <row r="3" spans="1:6">
      <c r="A3" s="1" t="s">
        <v>179</v>
      </c>
      <c r="F3" s="35"/>
    </row>
    <row r="4" spans="1:6">
      <c r="A4" s="2" t="s">
        <v>105</v>
      </c>
      <c r="B4" s="2" t="s">
        <v>242</v>
      </c>
      <c r="C4" s="2" t="s">
        <v>243</v>
      </c>
      <c r="D4" s="2" t="s">
        <v>156</v>
      </c>
      <c r="E4" s="2" t="s">
        <v>162</v>
      </c>
      <c r="F4" s="2" t="s">
        <v>200</v>
      </c>
    </row>
    <row r="5" spans="1:6">
      <c r="A5" s="20" t="s">
        <v>268</v>
      </c>
      <c r="B5" s="15">
        <v>74</v>
      </c>
      <c r="C5" s="15">
        <v>72</v>
      </c>
      <c r="D5" s="15">
        <v>68</v>
      </c>
      <c r="E5" s="15">
        <v>88</v>
      </c>
      <c r="F5" s="15">
        <v>94</v>
      </c>
    </row>
    <row r="6" spans="1:6">
      <c r="A6" s="20" t="s">
        <v>269</v>
      </c>
      <c r="B6" s="93">
        <v>7.4000000000000003E-3</v>
      </c>
      <c r="C6" s="93">
        <v>6.6E-3</v>
      </c>
      <c r="D6" s="93">
        <v>6.1999999999999998E-3</v>
      </c>
      <c r="E6" s="93">
        <v>8.3000000000000001E-3</v>
      </c>
      <c r="F6" s="93">
        <v>7.7999999999999996E-3</v>
      </c>
    </row>
    <row r="7" spans="1:6">
      <c r="A7" s="2" t="s">
        <v>270</v>
      </c>
      <c r="B7" s="73">
        <v>1</v>
      </c>
      <c r="C7" s="73">
        <v>0.97299999999999998</v>
      </c>
      <c r="D7" s="73">
        <v>0.94399999999999995</v>
      </c>
      <c r="E7" s="73">
        <v>1.294</v>
      </c>
      <c r="F7" s="73">
        <v>1.0680000000000001</v>
      </c>
    </row>
    <row r="8" spans="1:6">
      <c r="A8" s="3"/>
      <c r="B8" s="75"/>
      <c r="C8" s="75"/>
      <c r="D8" s="75"/>
      <c r="E8" s="75"/>
      <c r="F8" s="75"/>
    </row>
    <row r="9" spans="1:6">
      <c r="A9" s="7" t="s">
        <v>335</v>
      </c>
      <c r="B9" s="75"/>
      <c r="C9" s="75"/>
      <c r="D9" s="75"/>
      <c r="E9" s="75"/>
      <c r="F9" s="75"/>
    </row>
    <row r="10" spans="1:6">
      <c r="A10" s="115" t="s">
        <v>105</v>
      </c>
      <c r="B10" s="115" t="s">
        <v>109</v>
      </c>
      <c r="C10" s="75"/>
      <c r="D10" s="75"/>
      <c r="E10" s="75"/>
      <c r="F10" s="75"/>
    </row>
    <row r="11" spans="1:6">
      <c r="A11" s="115" t="s">
        <v>336</v>
      </c>
      <c r="B11" s="116">
        <v>0</v>
      </c>
      <c r="C11" s="75"/>
      <c r="D11" s="75"/>
      <c r="E11" s="75"/>
      <c r="F11" s="75"/>
    </row>
    <row r="12" spans="1:6">
      <c r="A12" s="115" t="s">
        <v>337</v>
      </c>
      <c r="B12" s="116">
        <v>25</v>
      </c>
      <c r="C12" s="75"/>
      <c r="D12" s="75"/>
      <c r="E12" s="75"/>
      <c r="F12" s="75"/>
    </row>
    <row r="13" spans="1:6">
      <c r="A13" s="115" t="s">
        <v>338</v>
      </c>
      <c r="B13" s="116">
        <v>33</v>
      </c>
      <c r="C13" s="75"/>
      <c r="D13" s="75"/>
      <c r="E13" s="75"/>
      <c r="F13" s="75"/>
    </row>
    <row r="14" spans="1:6">
      <c r="A14" s="115" t="s">
        <v>339</v>
      </c>
      <c r="B14" s="116">
        <v>8</v>
      </c>
      <c r="C14" s="75"/>
      <c r="D14" s="75"/>
      <c r="E14" s="75"/>
      <c r="F14" s="75"/>
    </row>
    <row r="15" spans="1:6">
      <c r="A15" s="115" t="s">
        <v>340</v>
      </c>
      <c r="B15" s="117">
        <v>15</v>
      </c>
      <c r="C15" s="75"/>
      <c r="D15" s="75"/>
      <c r="E15" s="75"/>
      <c r="F15" s="75"/>
    </row>
    <row r="16" spans="1:6">
      <c r="A16" s="115" t="s">
        <v>341</v>
      </c>
      <c r="B16" s="116">
        <v>5</v>
      </c>
      <c r="C16" s="75"/>
      <c r="D16" s="75"/>
      <c r="E16" s="75"/>
      <c r="F16" s="75"/>
    </row>
    <row r="17" spans="1:6">
      <c r="A17" s="118" t="s">
        <v>342</v>
      </c>
      <c r="B17" s="119">
        <v>3</v>
      </c>
      <c r="C17" s="75"/>
      <c r="D17" s="75"/>
      <c r="E17" s="75"/>
      <c r="F17" s="75"/>
    </row>
    <row r="18" spans="1:6">
      <c r="A18" s="115" t="s">
        <v>343</v>
      </c>
      <c r="B18" s="116">
        <v>5</v>
      </c>
      <c r="C18" s="75"/>
      <c r="D18" s="75"/>
      <c r="E18" s="75"/>
      <c r="F18" s="75"/>
    </row>
    <row r="19" spans="1:6" s="120" customFormat="1">
      <c r="A19" s="115" t="s">
        <v>109</v>
      </c>
      <c r="B19" s="116">
        <f>SUM(B11:B18)</f>
        <v>94</v>
      </c>
    </row>
    <row r="20" spans="1:6">
      <c r="A20" s="91"/>
      <c r="B20" s="92"/>
    </row>
    <row r="21" spans="1:6">
      <c r="A21" s="1" t="s">
        <v>271</v>
      </c>
      <c r="E21" s="35"/>
    </row>
    <row r="22" spans="1:6">
      <c r="A22" s="2" t="s">
        <v>265</v>
      </c>
      <c r="B22" s="27" t="s">
        <v>266</v>
      </c>
      <c r="C22" s="20" t="s">
        <v>221</v>
      </c>
      <c r="D22" s="20" t="s">
        <v>222</v>
      </c>
      <c r="E22" s="20" t="s">
        <v>158</v>
      </c>
    </row>
    <row r="23" spans="1:6">
      <c r="A23" s="2">
        <v>1</v>
      </c>
      <c r="B23" s="20" t="s">
        <v>45</v>
      </c>
      <c r="C23" s="17">
        <v>26</v>
      </c>
      <c r="D23" s="17">
        <v>13</v>
      </c>
      <c r="E23" s="72">
        <v>2</v>
      </c>
    </row>
    <row r="24" spans="1:6">
      <c r="A24" s="2">
        <v>2</v>
      </c>
      <c r="B24" s="2" t="s">
        <v>272</v>
      </c>
      <c r="C24" s="21">
        <v>3</v>
      </c>
      <c r="D24" s="21">
        <v>2</v>
      </c>
      <c r="E24" s="72">
        <v>1.5</v>
      </c>
    </row>
    <row r="25" spans="1:6">
      <c r="A25" s="2">
        <v>3</v>
      </c>
      <c r="B25" s="2" t="s">
        <v>159</v>
      </c>
      <c r="C25" s="17">
        <v>2</v>
      </c>
      <c r="D25" s="17">
        <v>7</v>
      </c>
      <c r="E25" s="72">
        <v>0.28599999999999998</v>
      </c>
    </row>
    <row r="26" spans="1:6">
      <c r="A26" s="2">
        <v>3</v>
      </c>
      <c r="B26" s="2" t="s">
        <v>273</v>
      </c>
      <c r="C26" s="21">
        <v>2</v>
      </c>
      <c r="D26" s="21">
        <v>0</v>
      </c>
      <c r="E26" s="72" t="s">
        <v>274</v>
      </c>
    </row>
    <row r="27" spans="1:6">
      <c r="A27" s="2">
        <v>3</v>
      </c>
      <c r="B27" s="2" t="s">
        <v>275</v>
      </c>
      <c r="C27" s="21">
        <v>2</v>
      </c>
      <c r="D27" s="21">
        <v>2</v>
      </c>
      <c r="E27" s="73">
        <v>1</v>
      </c>
    </row>
    <row r="28" spans="1:6">
      <c r="A28" s="2">
        <v>3</v>
      </c>
      <c r="B28" s="2" t="s">
        <v>276</v>
      </c>
      <c r="C28" s="21">
        <v>2</v>
      </c>
      <c r="D28" s="21">
        <v>3</v>
      </c>
      <c r="E28" s="72">
        <v>0.66700000000000004</v>
      </c>
    </row>
    <row r="29" spans="1:6">
      <c r="A29" s="2">
        <v>3</v>
      </c>
      <c r="B29" s="20" t="s">
        <v>277</v>
      </c>
      <c r="C29" s="17">
        <v>2</v>
      </c>
      <c r="D29" s="17">
        <v>0</v>
      </c>
      <c r="E29" s="72" t="s">
        <v>274</v>
      </c>
    </row>
    <row r="30" spans="1:6">
      <c r="A30" s="2">
        <v>3</v>
      </c>
      <c r="B30" s="2" t="s">
        <v>46</v>
      </c>
      <c r="C30" s="21">
        <v>2</v>
      </c>
      <c r="D30" s="21">
        <v>0</v>
      </c>
      <c r="E30" s="72" t="s">
        <v>274</v>
      </c>
    </row>
    <row r="31" spans="1:6">
      <c r="A31" s="2">
        <v>3</v>
      </c>
      <c r="B31" s="2" t="s">
        <v>47</v>
      </c>
      <c r="C31" s="17">
        <v>2</v>
      </c>
      <c r="D31" s="17">
        <v>4</v>
      </c>
      <c r="E31" s="72">
        <v>0.5</v>
      </c>
    </row>
    <row r="32" spans="1:6">
      <c r="A32" s="2">
        <v>3</v>
      </c>
      <c r="B32" s="2" t="s">
        <v>278</v>
      </c>
      <c r="C32" s="21">
        <v>2</v>
      </c>
      <c r="D32" s="21">
        <v>1</v>
      </c>
      <c r="E32" s="72">
        <v>2</v>
      </c>
    </row>
    <row r="33" spans="1:5">
      <c r="A33" s="2">
        <v>3</v>
      </c>
      <c r="B33" s="2" t="s">
        <v>279</v>
      </c>
      <c r="C33" s="21">
        <v>2</v>
      </c>
      <c r="D33" s="21">
        <v>1</v>
      </c>
      <c r="E33" s="72">
        <v>2</v>
      </c>
    </row>
    <row r="34" spans="1:5">
      <c r="A34" s="2">
        <v>3</v>
      </c>
      <c r="B34" s="2" t="s">
        <v>280</v>
      </c>
      <c r="C34" s="21">
        <v>2</v>
      </c>
      <c r="D34" s="21">
        <v>1</v>
      </c>
      <c r="E34" s="72">
        <v>2</v>
      </c>
    </row>
    <row r="35" spans="1:5">
      <c r="A35" s="2">
        <v>3</v>
      </c>
      <c r="B35" s="20" t="s">
        <v>186</v>
      </c>
      <c r="C35" s="17">
        <v>2</v>
      </c>
      <c r="D35" s="17">
        <v>0</v>
      </c>
      <c r="E35" s="72" t="s">
        <v>274</v>
      </c>
    </row>
    <row r="36" spans="1:5">
      <c r="A36" s="3"/>
      <c r="B36" s="3"/>
      <c r="C36" s="7"/>
      <c r="D36" s="7"/>
      <c r="E36" s="84"/>
    </row>
    <row r="37" spans="1:5">
      <c r="A37" s="1" t="s">
        <v>260</v>
      </c>
    </row>
    <row r="38" spans="1:5">
      <c r="A38" s="2" t="s">
        <v>105</v>
      </c>
      <c r="B38" s="2" t="s">
        <v>281</v>
      </c>
      <c r="C38" s="2" t="s">
        <v>123</v>
      </c>
    </row>
    <row r="39" spans="1:5">
      <c r="A39" s="98" t="s">
        <v>253</v>
      </c>
      <c r="B39" s="103">
        <v>149294</v>
      </c>
      <c r="C39" s="103">
        <v>1049495</v>
      </c>
    </row>
    <row r="40" spans="1:5">
      <c r="A40" s="100" t="s">
        <v>254</v>
      </c>
      <c r="B40" s="104">
        <v>65</v>
      </c>
      <c r="C40" s="104">
        <v>7368</v>
      </c>
    </row>
    <row r="41" spans="1:5">
      <c r="A41" s="102" t="s">
        <v>255</v>
      </c>
      <c r="B41" s="103">
        <v>183745</v>
      </c>
      <c r="C41" s="103">
        <v>988811</v>
      </c>
    </row>
    <row r="42" spans="1:5">
      <c r="A42" s="100" t="s">
        <v>254</v>
      </c>
      <c r="B42" s="104">
        <v>29</v>
      </c>
      <c r="C42" s="104">
        <v>3105</v>
      </c>
    </row>
  </sheetData>
  <phoneticPr fontId="3"/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"/>
  <sheetViews>
    <sheetView workbookViewId="0"/>
  </sheetViews>
  <sheetFormatPr defaultRowHeight="18.75"/>
  <cols>
    <col min="1" max="1" width="14" style="1" customWidth="1"/>
    <col min="2" max="2" width="11" style="1" bestFit="1" customWidth="1"/>
    <col min="3" max="3" width="9" style="1"/>
    <col min="4" max="4" width="11" style="1" bestFit="1" customWidth="1"/>
    <col min="5" max="16384" width="9" style="1"/>
  </cols>
  <sheetData>
    <row r="1" spans="1:6">
      <c r="A1" s="1" t="s">
        <v>285</v>
      </c>
    </row>
    <row r="3" spans="1:6">
      <c r="A3" s="1" t="s">
        <v>298</v>
      </c>
      <c r="F3" s="35"/>
    </row>
    <row r="4" spans="1:6">
      <c r="A4" s="122" t="s">
        <v>17</v>
      </c>
      <c r="B4" s="123" t="s">
        <v>182</v>
      </c>
      <c r="C4" s="124"/>
      <c r="D4" s="123" t="s">
        <v>163</v>
      </c>
      <c r="E4" s="124"/>
      <c r="F4" s="121" t="s">
        <v>160</v>
      </c>
    </row>
    <row r="5" spans="1:6">
      <c r="A5" s="122"/>
      <c r="B5" s="2" t="s">
        <v>216</v>
      </c>
      <c r="C5" s="2" t="s">
        <v>22</v>
      </c>
      <c r="D5" s="2" t="s">
        <v>216</v>
      </c>
      <c r="E5" s="2" t="s">
        <v>22</v>
      </c>
      <c r="F5" s="121"/>
    </row>
    <row r="6" spans="1:6">
      <c r="A6" s="2" t="s">
        <v>36</v>
      </c>
      <c r="B6" s="49">
        <v>238</v>
      </c>
      <c r="C6" s="16">
        <f t="shared" ref="C6:C13" si="0">B6/$B$14</f>
        <v>1.9793745841650032E-2</v>
      </c>
      <c r="D6" s="49">
        <v>206</v>
      </c>
      <c r="E6" s="16">
        <f>D6/$D$14</f>
        <v>1.9529768676526355E-2</v>
      </c>
      <c r="F6" s="39">
        <f>B6/D6</f>
        <v>1.1553398058252426</v>
      </c>
    </row>
    <row r="7" spans="1:6">
      <c r="A7" s="2" t="s">
        <v>37</v>
      </c>
      <c r="B7" s="49">
        <v>1579</v>
      </c>
      <c r="C7" s="16">
        <f t="shared" si="0"/>
        <v>0.13132069194943446</v>
      </c>
      <c r="D7" s="49">
        <v>1375</v>
      </c>
      <c r="E7" s="16">
        <f t="shared" ref="E7:E14" si="1">D7/$D$14</f>
        <v>0.13035646568069775</v>
      </c>
      <c r="F7" s="39">
        <f t="shared" ref="F7:F14" si="2">B7/D7</f>
        <v>1.1483636363636363</v>
      </c>
    </row>
    <row r="8" spans="1:6">
      <c r="A8" s="2" t="s">
        <v>38</v>
      </c>
      <c r="B8" s="49">
        <v>1423</v>
      </c>
      <c r="C8" s="16">
        <f t="shared" si="0"/>
        <v>0.11834664005322688</v>
      </c>
      <c r="D8" s="49">
        <v>1256</v>
      </c>
      <c r="E8" s="16">
        <f t="shared" si="1"/>
        <v>0.11907470610542283</v>
      </c>
      <c r="F8" s="39">
        <f t="shared" si="2"/>
        <v>1.1329617834394905</v>
      </c>
    </row>
    <row r="9" spans="1:6">
      <c r="A9" s="2" t="s">
        <v>39</v>
      </c>
      <c r="B9" s="49">
        <v>1539</v>
      </c>
      <c r="C9" s="16">
        <f t="shared" si="0"/>
        <v>0.1279940119760479</v>
      </c>
      <c r="D9" s="49">
        <v>1331</v>
      </c>
      <c r="E9" s="16">
        <f t="shared" si="1"/>
        <v>0.12618505877891542</v>
      </c>
      <c r="F9" s="39">
        <f t="shared" si="2"/>
        <v>1.1562734785875282</v>
      </c>
    </row>
    <row r="10" spans="1:6">
      <c r="A10" s="2" t="s">
        <v>40</v>
      </c>
      <c r="B10" s="49">
        <v>1931</v>
      </c>
      <c r="C10" s="16">
        <f t="shared" si="0"/>
        <v>0.16059547571523619</v>
      </c>
      <c r="D10" s="49">
        <v>1625</v>
      </c>
      <c r="E10" s="16">
        <f t="shared" si="1"/>
        <v>0.15405764125900645</v>
      </c>
      <c r="F10" s="39">
        <f t="shared" si="2"/>
        <v>1.1883076923076923</v>
      </c>
    </row>
    <row r="11" spans="1:6">
      <c r="A11" s="2" t="s">
        <v>41</v>
      </c>
      <c r="B11" s="49">
        <v>1703</v>
      </c>
      <c r="C11" s="16">
        <f t="shared" si="0"/>
        <v>0.1416333998669328</v>
      </c>
      <c r="D11" s="49">
        <v>1476</v>
      </c>
      <c r="E11" s="16">
        <f t="shared" si="1"/>
        <v>0.13993174061433447</v>
      </c>
      <c r="F11" s="39">
        <f t="shared" si="2"/>
        <v>1.1537940379403795</v>
      </c>
    </row>
    <row r="12" spans="1:6">
      <c r="A12" s="2" t="s">
        <v>42</v>
      </c>
      <c r="B12" s="49">
        <v>2622</v>
      </c>
      <c r="C12" s="16">
        <f t="shared" si="0"/>
        <v>0.21806387225548901</v>
      </c>
      <c r="D12" s="49">
        <v>2373</v>
      </c>
      <c r="E12" s="16">
        <f t="shared" si="1"/>
        <v>0.22497155858930604</v>
      </c>
      <c r="F12" s="39">
        <f t="shared" si="2"/>
        <v>1.1049304677623262</v>
      </c>
    </row>
    <row r="13" spans="1:6">
      <c r="A13" s="2" t="s">
        <v>43</v>
      </c>
      <c r="B13" s="49">
        <v>989</v>
      </c>
      <c r="C13" s="16">
        <f t="shared" si="0"/>
        <v>8.2252162341982696E-2</v>
      </c>
      <c r="D13" s="49">
        <v>906</v>
      </c>
      <c r="E13" s="16">
        <f t="shared" si="1"/>
        <v>8.5893060295790677E-2</v>
      </c>
      <c r="F13" s="39">
        <f t="shared" si="2"/>
        <v>1.0916114790286975</v>
      </c>
    </row>
    <row r="14" spans="1:6">
      <c r="A14" s="2" t="s">
        <v>44</v>
      </c>
      <c r="B14" s="49">
        <v>12024</v>
      </c>
      <c r="C14" s="16">
        <f>B14/$B$14</f>
        <v>1</v>
      </c>
      <c r="D14" s="49">
        <v>10548</v>
      </c>
      <c r="E14" s="16">
        <f t="shared" si="1"/>
        <v>1</v>
      </c>
      <c r="F14" s="39">
        <f t="shared" si="2"/>
        <v>1.1399317406143346</v>
      </c>
    </row>
  </sheetData>
  <mergeCells count="4">
    <mergeCell ref="F4:F5"/>
    <mergeCell ref="A4:A5"/>
    <mergeCell ref="B4:C4"/>
    <mergeCell ref="D4:E4"/>
  </mergeCells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6"/>
  <sheetViews>
    <sheetView zoomScaleNormal="100" workbookViewId="0"/>
  </sheetViews>
  <sheetFormatPr defaultRowHeight="18.75"/>
  <cols>
    <col min="1" max="1" width="10.25" style="1" customWidth="1"/>
    <col min="2" max="2" width="23.5" style="1" bestFit="1" customWidth="1"/>
    <col min="3" max="6" width="23.5" style="1" customWidth="1"/>
    <col min="7" max="7" width="13.5" style="1" customWidth="1"/>
    <col min="8" max="16384" width="9" style="1"/>
  </cols>
  <sheetData>
    <row r="1" spans="1:5">
      <c r="A1" s="1" t="s">
        <v>287</v>
      </c>
    </row>
    <row r="3" spans="1:5">
      <c r="A3" s="1" t="s">
        <v>135</v>
      </c>
      <c r="E3" s="35"/>
    </row>
    <row r="4" spans="1:5">
      <c r="A4" s="2" t="s">
        <v>249</v>
      </c>
      <c r="B4" s="27" t="s">
        <v>145</v>
      </c>
      <c r="C4" s="20" t="s">
        <v>217</v>
      </c>
      <c r="D4" s="20" t="s">
        <v>218</v>
      </c>
      <c r="E4" s="20" t="s">
        <v>4</v>
      </c>
    </row>
    <row r="5" spans="1:5">
      <c r="A5" s="2">
        <v>1</v>
      </c>
      <c r="B5" s="20" t="s">
        <v>159</v>
      </c>
      <c r="C5" s="49">
        <v>1044</v>
      </c>
      <c r="D5" s="49">
        <v>989</v>
      </c>
      <c r="E5" s="16">
        <f>C5/D5</f>
        <v>1.0556117290192113</v>
      </c>
    </row>
    <row r="6" spans="1:5">
      <c r="A6" s="2">
        <v>2</v>
      </c>
      <c r="B6" s="2" t="s">
        <v>45</v>
      </c>
      <c r="C6" s="45">
        <v>854</v>
      </c>
      <c r="D6" s="45">
        <v>627</v>
      </c>
      <c r="E6" s="16">
        <f t="shared" ref="E6:E14" si="0">C6/D6</f>
        <v>1.3620414673046253</v>
      </c>
    </row>
    <row r="7" spans="1:5">
      <c r="A7" s="2">
        <v>3</v>
      </c>
      <c r="B7" s="2" t="s">
        <v>48</v>
      </c>
      <c r="C7" s="49">
        <v>570</v>
      </c>
      <c r="D7" s="49">
        <v>586</v>
      </c>
      <c r="E7" s="16">
        <f t="shared" si="0"/>
        <v>0.97269624573378843</v>
      </c>
    </row>
    <row r="8" spans="1:5">
      <c r="A8" s="2">
        <v>4</v>
      </c>
      <c r="B8" s="2" t="s">
        <v>46</v>
      </c>
      <c r="C8" s="45">
        <v>413</v>
      </c>
      <c r="D8" s="45">
        <v>398</v>
      </c>
      <c r="E8" s="16">
        <f t="shared" si="0"/>
        <v>1.0376884422110553</v>
      </c>
    </row>
    <row r="9" spans="1:5">
      <c r="A9" s="2">
        <v>5</v>
      </c>
      <c r="B9" s="2" t="s">
        <v>49</v>
      </c>
      <c r="C9" s="45">
        <v>280</v>
      </c>
      <c r="D9" s="45">
        <v>296</v>
      </c>
      <c r="E9" s="16">
        <f t="shared" si="0"/>
        <v>0.94594594594594594</v>
      </c>
    </row>
    <row r="10" spans="1:5">
      <c r="A10" s="2">
        <v>6</v>
      </c>
      <c r="B10" s="2" t="s">
        <v>184</v>
      </c>
      <c r="C10" s="45">
        <v>279</v>
      </c>
      <c r="D10" s="45">
        <v>171</v>
      </c>
      <c r="E10" s="16">
        <f t="shared" si="0"/>
        <v>1.631578947368421</v>
      </c>
    </row>
    <row r="11" spans="1:5">
      <c r="A11" s="2">
        <v>7</v>
      </c>
      <c r="B11" s="2" t="s">
        <v>120</v>
      </c>
      <c r="C11" s="45">
        <v>270</v>
      </c>
      <c r="D11" s="45">
        <v>324</v>
      </c>
      <c r="E11" s="16">
        <f t="shared" si="0"/>
        <v>0.83333333333333337</v>
      </c>
    </row>
    <row r="12" spans="1:5">
      <c r="A12" s="2">
        <v>8</v>
      </c>
      <c r="B12" s="20" t="s">
        <v>47</v>
      </c>
      <c r="C12" s="45">
        <v>266</v>
      </c>
      <c r="D12" s="45">
        <v>233</v>
      </c>
      <c r="E12" s="16">
        <f t="shared" si="0"/>
        <v>1.1416309012875536</v>
      </c>
    </row>
    <row r="13" spans="1:5">
      <c r="A13" s="2">
        <v>9</v>
      </c>
      <c r="B13" s="25" t="s">
        <v>185</v>
      </c>
      <c r="C13" s="45">
        <v>255</v>
      </c>
      <c r="D13" s="45">
        <v>193</v>
      </c>
      <c r="E13" s="16">
        <f t="shared" si="0"/>
        <v>1.3212435233160622</v>
      </c>
    </row>
    <row r="14" spans="1:5">
      <c r="A14" s="2">
        <v>10</v>
      </c>
      <c r="B14" s="20" t="s">
        <v>186</v>
      </c>
      <c r="C14" s="45">
        <v>217</v>
      </c>
      <c r="D14" s="45">
        <v>127</v>
      </c>
      <c r="E14" s="16">
        <f t="shared" si="0"/>
        <v>1.7086614173228347</v>
      </c>
    </row>
    <row r="17" spans="1:7">
      <c r="A17" s="1" t="s">
        <v>146</v>
      </c>
      <c r="G17" s="35"/>
    </row>
    <row r="18" spans="1:7">
      <c r="A18" s="2" t="s">
        <v>50</v>
      </c>
      <c r="B18" s="2" t="s">
        <v>51</v>
      </c>
      <c r="C18" s="2" t="s">
        <v>52</v>
      </c>
      <c r="D18" s="2" t="s">
        <v>53</v>
      </c>
      <c r="E18" s="2" t="s">
        <v>54</v>
      </c>
      <c r="F18" s="2" t="s">
        <v>55</v>
      </c>
      <c r="G18" s="2" t="s">
        <v>219</v>
      </c>
    </row>
    <row r="19" spans="1:7" ht="37.5">
      <c r="A19" s="102" t="s">
        <v>56</v>
      </c>
      <c r="B19" s="98" t="s">
        <v>57</v>
      </c>
      <c r="C19" s="98" t="s">
        <v>190</v>
      </c>
      <c r="D19" s="98" t="s">
        <v>49</v>
      </c>
      <c r="E19" s="98" t="s">
        <v>187</v>
      </c>
      <c r="F19" s="98" t="s">
        <v>159</v>
      </c>
      <c r="G19" s="127">
        <v>238</v>
      </c>
    </row>
    <row r="20" spans="1:7">
      <c r="A20" s="105" t="s">
        <v>189</v>
      </c>
      <c r="B20" s="106">
        <v>28</v>
      </c>
      <c r="C20" s="106">
        <v>14</v>
      </c>
      <c r="D20" s="106">
        <v>13</v>
      </c>
      <c r="E20" s="106">
        <v>12</v>
      </c>
      <c r="F20" s="106">
        <v>11</v>
      </c>
      <c r="G20" s="128"/>
    </row>
    <row r="21" spans="1:7" ht="37.5">
      <c r="A21" s="102" t="s">
        <v>58</v>
      </c>
      <c r="B21" s="98" t="s">
        <v>45</v>
      </c>
      <c r="C21" s="98" t="s">
        <v>190</v>
      </c>
      <c r="D21" s="98" t="s">
        <v>120</v>
      </c>
      <c r="E21" s="98" t="s">
        <v>159</v>
      </c>
      <c r="F21" s="98" t="s">
        <v>188</v>
      </c>
      <c r="G21" s="125">
        <v>1579</v>
      </c>
    </row>
    <row r="22" spans="1:7">
      <c r="A22" s="105" t="s">
        <v>189</v>
      </c>
      <c r="B22" s="106">
        <v>209</v>
      </c>
      <c r="C22" s="106">
        <v>132</v>
      </c>
      <c r="D22" s="106">
        <v>89</v>
      </c>
      <c r="E22" s="106">
        <v>78</v>
      </c>
      <c r="F22" s="106">
        <v>71</v>
      </c>
      <c r="G22" s="126"/>
    </row>
    <row r="23" spans="1:7" ht="37.5">
      <c r="A23" s="102" t="s">
        <v>59</v>
      </c>
      <c r="B23" s="98" t="s">
        <v>45</v>
      </c>
      <c r="C23" s="98" t="s">
        <v>159</v>
      </c>
      <c r="D23" s="98" t="s">
        <v>120</v>
      </c>
      <c r="E23" s="98" t="s">
        <v>191</v>
      </c>
      <c r="F23" s="98" t="s">
        <v>192</v>
      </c>
      <c r="G23" s="125">
        <v>1423</v>
      </c>
    </row>
    <row r="24" spans="1:7">
      <c r="A24" s="105" t="s">
        <v>189</v>
      </c>
      <c r="B24" s="106">
        <v>220</v>
      </c>
      <c r="C24" s="106">
        <v>70</v>
      </c>
      <c r="D24" s="106">
        <v>47</v>
      </c>
      <c r="E24" s="106">
        <v>46</v>
      </c>
      <c r="F24" s="106">
        <v>45</v>
      </c>
      <c r="G24" s="126"/>
    </row>
    <row r="25" spans="1:7" ht="56.25">
      <c r="A25" s="102" t="s">
        <v>60</v>
      </c>
      <c r="B25" s="98" t="s">
        <v>45</v>
      </c>
      <c r="C25" s="98" t="s">
        <v>159</v>
      </c>
      <c r="D25" s="98" t="s">
        <v>193</v>
      </c>
      <c r="E25" s="107" t="s">
        <v>47</v>
      </c>
      <c r="F25" s="98" t="s">
        <v>346</v>
      </c>
      <c r="G25" s="125">
        <v>1539</v>
      </c>
    </row>
    <row r="26" spans="1:7">
      <c r="A26" s="105" t="s">
        <v>189</v>
      </c>
      <c r="B26" s="106">
        <v>120</v>
      </c>
      <c r="C26" s="106">
        <v>117</v>
      </c>
      <c r="D26" s="106">
        <v>43</v>
      </c>
      <c r="E26" s="106">
        <v>40</v>
      </c>
      <c r="F26" s="106">
        <v>29</v>
      </c>
      <c r="G26" s="126"/>
    </row>
    <row r="27" spans="1:7" ht="37.5">
      <c r="A27" s="102" t="s">
        <v>61</v>
      </c>
      <c r="B27" s="98" t="s">
        <v>159</v>
      </c>
      <c r="C27" s="98" t="s">
        <v>45</v>
      </c>
      <c r="D27" s="98" t="s">
        <v>192</v>
      </c>
      <c r="E27" s="98" t="s">
        <v>187</v>
      </c>
      <c r="F27" s="98" t="s">
        <v>46</v>
      </c>
      <c r="G27" s="125">
        <v>1931</v>
      </c>
    </row>
    <row r="28" spans="1:7">
      <c r="A28" s="105" t="s">
        <v>189</v>
      </c>
      <c r="B28" s="106">
        <v>154</v>
      </c>
      <c r="C28" s="106">
        <v>111</v>
      </c>
      <c r="D28" s="106">
        <v>66</v>
      </c>
      <c r="E28" s="106">
        <v>64</v>
      </c>
      <c r="F28" s="106">
        <v>51</v>
      </c>
      <c r="G28" s="126"/>
    </row>
    <row r="29" spans="1:7" ht="37.5">
      <c r="A29" s="102" t="s">
        <v>62</v>
      </c>
      <c r="B29" s="98" t="s">
        <v>159</v>
      </c>
      <c r="C29" s="98" t="s">
        <v>192</v>
      </c>
      <c r="D29" s="98" t="s">
        <v>49</v>
      </c>
      <c r="E29" s="98" t="s">
        <v>194</v>
      </c>
      <c r="F29" s="98" t="s">
        <v>46</v>
      </c>
      <c r="G29" s="125">
        <v>1703</v>
      </c>
    </row>
    <row r="30" spans="1:7">
      <c r="A30" s="105" t="s">
        <v>189</v>
      </c>
      <c r="B30" s="106">
        <v>148</v>
      </c>
      <c r="C30" s="106">
        <v>88</v>
      </c>
      <c r="D30" s="106">
        <v>69</v>
      </c>
      <c r="E30" s="106">
        <v>69</v>
      </c>
      <c r="F30" s="106">
        <v>65</v>
      </c>
      <c r="G30" s="126"/>
    </row>
    <row r="31" spans="1:7" ht="37.5">
      <c r="A31" s="102" t="s">
        <v>63</v>
      </c>
      <c r="B31" s="98" t="s">
        <v>159</v>
      </c>
      <c r="C31" s="98" t="s">
        <v>192</v>
      </c>
      <c r="D31" s="98" t="s">
        <v>46</v>
      </c>
      <c r="E31" s="98" t="s">
        <v>187</v>
      </c>
      <c r="F31" s="98" t="s">
        <v>49</v>
      </c>
      <c r="G31" s="125">
        <v>2622</v>
      </c>
    </row>
    <row r="32" spans="1:7">
      <c r="A32" s="105" t="s">
        <v>189</v>
      </c>
      <c r="B32" s="106">
        <v>295</v>
      </c>
      <c r="C32" s="106">
        <v>204</v>
      </c>
      <c r="D32" s="106">
        <v>189</v>
      </c>
      <c r="E32" s="106">
        <v>93</v>
      </c>
      <c r="F32" s="106">
        <v>91</v>
      </c>
      <c r="G32" s="126"/>
    </row>
    <row r="33" spans="1:7" ht="37.5">
      <c r="A33" s="102" t="s">
        <v>64</v>
      </c>
      <c r="B33" s="98" t="s">
        <v>159</v>
      </c>
      <c r="C33" s="98" t="s">
        <v>45</v>
      </c>
      <c r="D33" s="98" t="s">
        <v>192</v>
      </c>
      <c r="E33" s="98" t="s">
        <v>46</v>
      </c>
      <c r="F33" s="98" t="s">
        <v>195</v>
      </c>
      <c r="G33" s="125">
        <v>989</v>
      </c>
    </row>
    <row r="34" spans="1:7">
      <c r="A34" s="105" t="s">
        <v>189</v>
      </c>
      <c r="B34" s="106">
        <v>171</v>
      </c>
      <c r="C34" s="106">
        <v>76</v>
      </c>
      <c r="D34" s="106">
        <v>72</v>
      </c>
      <c r="E34" s="106">
        <v>42</v>
      </c>
      <c r="F34" s="106">
        <v>25</v>
      </c>
      <c r="G34" s="126"/>
    </row>
    <row r="35" spans="1:7" ht="37.5">
      <c r="A35" s="102" t="s">
        <v>0</v>
      </c>
      <c r="B35" s="98" t="s">
        <v>159</v>
      </c>
      <c r="C35" s="98" t="s">
        <v>45</v>
      </c>
      <c r="D35" s="98" t="s">
        <v>192</v>
      </c>
      <c r="E35" s="98" t="s">
        <v>46</v>
      </c>
      <c r="F35" s="98" t="s">
        <v>49</v>
      </c>
      <c r="G35" s="125">
        <v>12024</v>
      </c>
    </row>
    <row r="36" spans="1:7">
      <c r="A36" s="105" t="s">
        <v>189</v>
      </c>
      <c r="B36" s="108">
        <v>1044</v>
      </c>
      <c r="C36" s="106">
        <v>854</v>
      </c>
      <c r="D36" s="108">
        <v>570</v>
      </c>
      <c r="E36" s="106">
        <v>413</v>
      </c>
      <c r="F36" s="106">
        <v>280</v>
      </c>
      <c r="G36" s="126"/>
    </row>
  </sheetData>
  <mergeCells count="9">
    <mergeCell ref="G29:G30"/>
    <mergeCell ref="G31:G32"/>
    <mergeCell ref="G33:G34"/>
    <mergeCell ref="G35:G36"/>
    <mergeCell ref="G19:G20"/>
    <mergeCell ref="G21:G22"/>
    <mergeCell ref="G23:G24"/>
    <mergeCell ref="G25:G26"/>
    <mergeCell ref="G27:G28"/>
  </mergeCells>
  <phoneticPr fontId="3"/>
  <pageMargins left="0.7" right="0.7" top="0.75" bottom="0.75" header="0.3" footer="0.3"/>
  <pageSetup paperSize="9"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6"/>
  <sheetViews>
    <sheetView workbookViewId="0"/>
  </sheetViews>
  <sheetFormatPr defaultRowHeight="18.75"/>
  <cols>
    <col min="1" max="1" width="9" style="1"/>
    <col min="2" max="2" width="23.125" style="1" bestFit="1" customWidth="1"/>
    <col min="3" max="6" width="11.25" style="1" customWidth="1"/>
    <col min="7" max="7" width="11.375" style="1" bestFit="1" customWidth="1"/>
    <col min="8" max="16384" width="9" style="1"/>
  </cols>
  <sheetData>
    <row r="1" spans="1:7">
      <c r="A1" s="1" t="s">
        <v>288</v>
      </c>
    </row>
    <row r="3" spans="1:7">
      <c r="A3" s="1" t="s">
        <v>300</v>
      </c>
      <c r="G3" s="35"/>
    </row>
    <row r="4" spans="1:7">
      <c r="A4" s="131" t="s">
        <v>65</v>
      </c>
      <c r="B4" s="132"/>
      <c r="C4" s="123" t="s">
        <v>200</v>
      </c>
      <c r="D4" s="124"/>
      <c r="E4" s="123" t="s">
        <v>162</v>
      </c>
      <c r="F4" s="124"/>
      <c r="G4" s="129" t="s">
        <v>4</v>
      </c>
    </row>
    <row r="5" spans="1:7">
      <c r="A5" s="133"/>
      <c r="B5" s="134"/>
      <c r="C5" s="2" t="s">
        <v>219</v>
      </c>
      <c r="D5" s="2" t="s">
        <v>18</v>
      </c>
      <c r="E5" s="2" t="s">
        <v>219</v>
      </c>
      <c r="F5" s="2" t="s">
        <v>18</v>
      </c>
      <c r="G5" s="130"/>
    </row>
    <row r="6" spans="1:7">
      <c r="A6" s="123" t="s">
        <v>66</v>
      </c>
      <c r="B6" s="124"/>
      <c r="C6" s="50">
        <v>2092</v>
      </c>
      <c r="D6" s="22">
        <f>C6/$C$16</f>
        <v>0.17398536260811709</v>
      </c>
      <c r="E6" s="50">
        <v>1855</v>
      </c>
      <c r="F6" s="22">
        <f>E6/$E$16</f>
        <v>0.17586272279105045</v>
      </c>
      <c r="G6" s="16">
        <f>C6/E6</f>
        <v>1.1277628032345013</v>
      </c>
    </row>
    <row r="7" spans="1:7">
      <c r="A7" s="131" t="s">
        <v>67</v>
      </c>
      <c r="B7" s="132"/>
      <c r="C7" s="23" t="s">
        <v>196</v>
      </c>
      <c r="D7" s="24" t="s">
        <v>198</v>
      </c>
      <c r="E7" s="23" t="s">
        <v>199</v>
      </c>
      <c r="F7" s="24" t="s">
        <v>197</v>
      </c>
      <c r="G7" s="24" t="s">
        <v>299</v>
      </c>
    </row>
    <row r="8" spans="1:7">
      <c r="A8" s="25"/>
      <c r="B8" s="2" t="s">
        <v>68</v>
      </c>
      <c r="C8" s="51">
        <v>1038</v>
      </c>
      <c r="D8" s="22">
        <f>C8/$C$16</f>
        <v>8.6327345309381243E-2</v>
      </c>
      <c r="E8" s="51">
        <v>1063</v>
      </c>
      <c r="F8" s="22">
        <f t="shared" ref="F8:F16" si="0">E8/$E$16</f>
        <v>0.10077739855896853</v>
      </c>
      <c r="G8" s="16">
        <f t="shared" ref="G8:G16" si="1">C8/E8</f>
        <v>0.9764816556914393</v>
      </c>
    </row>
    <row r="9" spans="1:7">
      <c r="A9" s="25"/>
      <c r="B9" s="2" t="s">
        <v>69</v>
      </c>
      <c r="C9" s="51">
        <v>4432</v>
      </c>
      <c r="D9" s="22">
        <f t="shared" ref="D9:D14" si="2">C9/$C$16</f>
        <v>0.3685961410512309</v>
      </c>
      <c r="E9" s="51">
        <v>3662</v>
      </c>
      <c r="F9" s="22">
        <f t="shared" si="0"/>
        <v>0.34717481987106563</v>
      </c>
      <c r="G9" s="16">
        <f t="shared" si="1"/>
        <v>1.2102676133260513</v>
      </c>
    </row>
    <row r="10" spans="1:7">
      <c r="A10" s="25"/>
      <c r="B10" s="2" t="s">
        <v>70</v>
      </c>
      <c r="C10" s="51">
        <v>49</v>
      </c>
      <c r="D10" s="22">
        <f t="shared" si="2"/>
        <v>4.0751829673985364E-3</v>
      </c>
      <c r="E10" s="51">
        <v>58</v>
      </c>
      <c r="F10" s="22">
        <f t="shared" si="0"/>
        <v>5.4986727341676143E-3</v>
      </c>
      <c r="G10" s="16">
        <f t="shared" si="1"/>
        <v>0.84482758620689657</v>
      </c>
    </row>
    <row r="11" spans="1:7">
      <c r="A11" s="25"/>
      <c r="B11" s="2" t="s">
        <v>71</v>
      </c>
      <c r="C11" s="51">
        <v>632</v>
      </c>
      <c r="D11" s="22">
        <f t="shared" si="2"/>
        <v>5.2561543579507652E-2</v>
      </c>
      <c r="E11" s="51">
        <v>563</v>
      </c>
      <c r="F11" s="22">
        <f t="shared" si="0"/>
        <v>5.3375047402351154E-2</v>
      </c>
      <c r="G11" s="16">
        <f t="shared" si="1"/>
        <v>1.1225577264653641</v>
      </c>
    </row>
    <row r="12" spans="1:7">
      <c r="A12" s="25"/>
      <c r="B12" s="2" t="s">
        <v>220</v>
      </c>
      <c r="C12" s="51">
        <v>46</v>
      </c>
      <c r="D12" s="22">
        <f t="shared" si="2"/>
        <v>3.8256819693945443E-3</v>
      </c>
      <c r="E12" s="51">
        <v>26</v>
      </c>
      <c r="F12" s="22">
        <f t="shared" si="0"/>
        <v>2.4649222601441033E-3</v>
      </c>
      <c r="G12" s="16">
        <f t="shared" si="1"/>
        <v>1.7692307692307692</v>
      </c>
    </row>
    <row r="13" spans="1:7">
      <c r="A13" s="25"/>
      <c r="B13" s="2" t="s">
        <v>72</v>
      </c>
      <c r="C13" s="51">
        <v>53</v>
      </c>
      <c r="D13" s="22">
        <f t="shared" si="2"/>
        <v>4.4078509647371925E-3</v>
      </c>
      <c r="E13" s="51">
        <v>64</v>
      </c>
      <c r="F13" s="22">
        <f t="shared" si="0"/>
        <v>6.0675009480470228E-3</v>
      </c>
      <c r="G13" s="16">
        <f t="shared" si="1"/>
        <v>0.828125</v>
      </c>
    </row>
    <row r="14" spans="1:7">
      <c r="A14" s="26"/>
      <c r="B14" s="2" t="s">
        <v>73</v>
      </c>
      <c r="C14" s="51">
        <v>79</v>
      </c>
      <c r="D14" s="22">
        <f t="shared" si="2"/>
        <v>6.5701929474384566E-3</v>
      </c>
      <c r="E14" s="51">
        <v>93</v>
      </c>
      <c r="F14" s="22">
        <f t="shared" si="0"/>
        <v>8.8168373151308304E-3</v>
      </c>
      <c r="G14" s="16">
        <f t="shared" si="1"/>
        <v>0.84946236559139787</v>
      </c>
    </row>
    <row r="15" spans="1:7">
      <c r="A15" s="123" t="s">
        <v>74</v>
      </c>
      <c r="B15" s="124"/>
      <c r="C15" s="51">
        <v>3603</v>
      </c>
      <c r="D15" s="22">
        <f>C15/$C$16</f>
        <v>0.29965069860279442</v>
      </c>
      <c r="E15" s="51">
        <v>3164</v>
      </c>
      <c r="F15" s="22">
        <f t="shared" si="0"/>
        <v>0.29996207811907472</v>
      </c>
      <c r="G15" s="16">
        <f t="shared" si="1"/>
        <v>1.1387484197218711</v>
      </c>
    </row>
    <row r="16" spans="1:7">
      <c r="A16" s="122" t="s">
        <v>75</v>
      </c>
      <c r="B16" s="122"/>
      <c r="C16" s="49">
        <v>12024</v>
      </c>
      <c r="D16" s="22">
        <v>1</v>
      </c>
      <c r="E16" s="49">
        <v>10548</v>
      </c>
      <c r="F16" s="22">
        <f t="shared" si="0"/>
        <v>1</v>
      </c>
      <c r="G16" s="16">
        <f t="shared" si="1"/>
        <v>1.1399317406143346</v>
      </c>
    </row>
  </sheetData>
  <mergeCells count="8">
    <mergeCell ref="G4:G5"/>
    <mergeCell ref="A16:B16"/>
    <mergeCell ref="A4:B5"/>
    <mergeCell ref="C4:D4"/>
    <mergeCell ref="E4:F4"/>
    <mergeCell ref="A6:B6"/>
    <mergeCell ref="A7:B7"/>
    <mergeCell ref="A15:B15"/>
  </mergeCells>
  <phoneticPr fontId="3"/>
  <pageMargins left="0.7" right="0.7" top="0.75" bottom="0.75" header="0.3" footer="0.3"/>
  <pageSetup paperSize="9" scale="9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28"/>
  <sheetViews>
    <sheetView workbookViewId="0"/>
  </sheetViews>
  <sheetFormatPr defaultRowHeight="18.75"/>
  <cols>
    <col min="1" max="7" width="12.625" style="1" customWidth="1"/>
    <col min="8" max="16384" width="9" style="1"/>
  </cols>
  <sheetData>
    <row r="1" spans="1:4">
      <c r="A1" s="1" t="s">
        <v>289</v>
      </c>
    </row>
    <row r="3" spans="1:4">
      <c r="A3" s="1" t="s">
        <v>291</v>
      </c>
      <c r="D3" s="35"/>
    </row>
    <row r="4" spans="1:4">
      <c r="A4" s="2" t="s">
        <v>121</v>
      </c>
      <c r="B4" s="20" t="s">
        <v>221</v>
      </c>
      <c r="C4" s="20" t="s">
        <v>222</v>
      </c>
      <c r="D4" s="20" t="s">
        <v>4</v>
      </c>
    </row>
    <row r="5" spans="1:4">
      <c r="A5" s="20" t="s">
        <v>223</v>
      </c>
      <c r="B5" s="49">
        <v>193</v>
      </c>
      <c r="C5" s="49">
        <v>152</v>
      </c>
      <c r="D5" s="16">
        <f>B5/C5</f>
        <v>1.2697368421052631</v>
      </c>
    </row>
    <row r="6" spans="1:4">
      <c r="A6" s="2" t="s">
        <v>224</v>
      </c>
      <c r="B6" s="45">
        <v>43</v>
      </c>
      <c r="C6" s="45">
        <v>32</v>
      </c>
      <c r="D6" s="16">
        <f>B6/C6</f>
        <v>1.34375</v>
      </c>
    </row>
    <row r="7" spans="1:4">
      <c r="A7" s="2" t="s">
        <v>225</v>
      </c>
      <c r="B7" s="49">
        <v>236</v>
      </c>
      <c r="C7" s="49">
        <v>184</v>
      </c>
      <c r="D7" s="16">
        <f>B7/C7</f>
        <v>1.2826086956521738</v>
      </c>
    </row>
    <row r="9" spans="1:4">
      <c r="A9" s="7" t="s">
        <v>316</v>
      </c>
    </row>
    <row r="10" spans="1:4">
      <c r="A10" s="13" t="s">
        <v>265</v>
      </c>
      <c r="B10" s="13" t="s">
        <v>266</v>
      </c>
      <c r="C10" s="13" t="s">
        <v>230</v>
      </c>
    </row>
    <row r="11" spans="1:4">
      <c r="A11" s="13">
        <v>1</v>
      </c>
      <c r="B11" s="13" t="s">
        <v>120</v>
      </c>
      <c r="C11" s="109">
        <v>30</v>
      </c>
    </row>
    <row r="12" spans="1:4">
      <c r="A12" s="13">
        <v>2</v>
      </c>
      <c r="B12" s="13" t="s">
        <v>187</v>
      </c>
      <c r="C12" s="109">
        <v>20</v>
      </c>
    </row>
    <row r="13" spans="1:4">
      <c r="A13" s="13">
        <v>2</v>
      </c>
      <c r="B13" s="13" t="s">
        <v>45</v>
      </c>
      <c r="C13" s="109">
        <v>20</v>
      </c>
    </row>
    <row r="14" spans="1:4">
      <c r="A14" s="91"/>
      <c r="B14" s="91"/>
    </row>
    <row r="15" spans="1:4">
      <c r="A15" s="1" t="s">
        <v>319</v>
      </c>
    </row>
    <row r="16" spans="1:4">
      <c r="A16" s="18" t="s">
        <v>265</v>
      </c>
      <c r="B16" s="18" t="s">
        <v>266</v>
      </c>
      <c r="C16" s="18" t="s">
        <v>230</v>
      </c>
    </row>
    <row r="17" spans="1:3">
      <c r="A17" s="18">
        <v>1</v>
      </c>
      <c r="B17" s="18" t="s">
        <v>317</v>
      </c>
      <c r="C17" s="109">
        <v>58</v>
      </c>
    </row>
    <row r="18" spans="1:3">
      <c r="A18" s="18">
        <v>2</v>
      </c>
      <c r="B18" s="18" t="s">
        <v>318</v>
      </c>
      <c r="C18" s="109">
        <v>23</v>
      </c>
    </row>
    <row r="20" spans="1:3">
      <c r="A20" s="60" t="s">
        <v>320</v>
      </c>
      <c r="B20" s="82"/>
    </row>
    <row r="21" spans="1:3">
      <c r="A21" s="18" t="s">
        <v>265</v>
      </c>
      <c r="B21" s="18" t="s">
        <v>266</v>
      </c>
      <c r="C21" s="18" t="s">
        <v>230</v>
      </c>
    </row>
    <row r="22" spans="1:3">
      <c r="A22" s="18">
        <v>1</v>
      </c>
      <c r="B22" s="18" t="s">
        <v>45</v>
      </c>
      <c r="C22" s="109">
        <v>5</v>
      </c>
    </row>
    <row r="23" spans="1:3">
      <c r="A23" s="18">
        <v>2</v>
      </c>
      <c r="B23" s="18" t="s">
        <v>324</v>
      </c>
      <c r="C23" s="109">
        <v>3</v>
      </c>
    </row>
    <row r="25" spans="1:3">
      <c r="A25" s="60" t="s">
        <v>321</v>
      </c>
      <c r="B25" s="82"/>
    </row>
    <row r="26" spans="1:3">
      <c r="A26" s="18" t="s">
        <v>265</v>
      </c>
      <c r="B26" s="18" t="s">
        <v>266</v>
      </c>
      <c r="C26" s="18" t="s">
        <v>230</v>
      </c>
    </row>
    <row r="27" spans="1:3">
      <c r="A27" s="18">
        <v>1</v>
      </c>
      <c r="B27" s="18" t="s">
        <v>322</v>
      </c>
      <c r="C27" s="109">
        <v>8</v>
      </c>
    </row>
    <row r="28" spans="1:3">
      <c r="A28" s="18">
        <v>1</v>
      </c>
      <c r="B28" s="18" t="s">
        <v>323</v>
      </c>
      <c r="C28" s="109">
        <v>8</v>
      </c>
    </row>
  </sheetData>
  <phoneticPr fontId="3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29"/>
  <sheetViews>
    <sheetView workbookViewId="0"/>
  </sheetViews>
  <sheetFormatPr defaultRowHeight="18.75"/>
  <cols>
    <col min="1" max="10" width="18.75" style="1" customWidth="1"/>
    <col min="11" max="16384" width="9" style="1"/>
  </cols>
  <sheetData>
    <row r="1" spans="1:10">
      <c r="A1" s="1" t="s">
        <v>290</v>
      </c>
    </row>
    <row r="3" spans="1:10">
      <c r="A3" s="1" t="s">
        <v>143</v>
      </c>
      <c r="J3" s="35" t="s">
        <v>149</v>
      </c>
    </row>
    <row r="4" spans="1:10">
      <c r="A4" s="2" t="s">
        <v>202</v>
      </c>
      <c r="B4" s="2" t="s">
        <v>203</v>
      </c>
      <c r="C4" s="2" t="s">
        <v>204</v>
      </c>
      <c r="D4" s="2" t="s">
        <v>205</v>
      </c>
      <c r="E4" s="2" t="s">
        <v>206</v>
      </c>
      <c r="F4" s="2" t="s">
        <v>207</v>
      </c>
      <c r="G4" s="2" t="s">
        <v>208</v>
      </c>
      <c r="H4" s="2" t="s">
        <v>209</v>
      </c>
      <c r="I4" s="2" t="s">
        <v>210</v>
      </c>
      <c r="J4" s="2" t="s">
        <v>211</v>
      </c>
    </row>
    <row r="5" spans="1:10">
      <c r="A5" s="49">
        <v>2885</v>
      </c>
      <c r="B5" s="49">
        <v>2680</v>
      </c>
      <c r="C5" s="49">
        <v>2698</v>
      </c>
      <c r="D5" s="49">
        <v>2840</v>
      </c>
      <c r="E5" s="49">
        <v>3693</v>
      </c>
      <c r="F5" s="49">
        <v>3380</v>
      </c>
      <c r="G5" s="52">
        <v>3751</v>
      </c>
      <c r="H5" s="52">
        <v>3652</v>
      </c>
      <c r="I5" s="52">
        <v>3026</v>
      </c>
      <c r="J5" s="52">
        <v>3757</v>
      </c>
    </row>
    <row r="7" spans="1:10">
      <c r="A7" s="1" t="s">
        <v>144</v>
      </c>
      <c r="E7" s="35" t="s">
        <v>149</v>
      </c>
    </row>
    <row r="8" spans="1:10">
      <c r="A8" s="2" t="s">
        <v>1</v>
      </c>
      <c r="B8" s="2" t="s">
        <v>2</v>
      </c>
      <c r="C8" s="2" t="s">
        <v>155</v>
      </c>
      <c r="D8" s="2" t="s">
        <v>161</v>
      </c>
      <c r="E8" s="2" t="s">
        <v>182</v>
      </c>
    </row>
    <row r="9" spans="1:10">
      <c r="A9" s="53">
        <v>706</v>
      </c>
      <c r="B9" s="53">
        <v>818</v>
      </c>
      <c r="C9" s="54">
        <v>1040</v>
      </c>
      <c r="D9" s="54">
        <v>933</v>
      </c>
      <c r="E9" s="54">
        <v>1201</v>
      </c>
    </row>
    <row r="10" spans="1:10">
      <c r="A10" s="110"/>
      <c r="B10" s="110"/>
      <c r="C10" s="111"/>
      <c r="D10" s="111"/>
      <c r="E10" s="111"/>
    </row>
    <row r="11" spans="1:10">
      <c r="A11" s="110" t="s">
        <v>325</v>
      </c>
      <c r="B11" s="110"/>
      <c r="C11" s="111"/>
      <c r="D11" s="111"/>
      <c r="E11" s="111"/>
    </row>
    <row r="12" spans="1:10">
      <c r="A12" s="112" t="s">
        <v>265</v>
      </c>
      <c r="B12" s="112" t="s">
        <v>266</v>
      </c>
      <c r="C12" s="113" t="s">
        <v>230</v>
      </c>
      <c r="D12" s="111"/>
      <c r="E12" s="111"/>
    </row>
    <row r="13" spans="1:10">
      <c r="A13" s="112">
        <v>1</v>
      </c>
      <c r="B13" s="112" t="s">
        <v>188</v>
      </c>
      <c r="C13" s="54">
        <v>99</v>
      </c>
      <c r="D13" s="111"/>
      <c r="E13" s="111"/>
    </row>
    <row r="14" spans="1:10">
      <c r="A14" s="112">
        <v>2</v>
      </c>
      <c r="B14" s="112" t="s">
        <v>187</v>
      </c>
      <c r="C14" s="54">
        <v>84</v>
      </c>
      <c r="D14" s="111"/>
      <c r="E14" s="111"/>
    </row>
    <row r="15" spans="1:10">
      <c r="A15" s="112">
        <v>3</v>
      </c>
      <c r="B15" s="112" t="s">
        <v>49</v>
      </c>
      <c r="C15" s="54">
        <v>56</v>
      </c>
      <c r="D15" s="111"/>
      <c r="E15" s="111"/>
    </row>
    <row r="16" spans="1:10">
      <c r="A16" s="112">
        <v>4</v>
      </c>
      <c r="B16" s="112" t="s">
        <v>326</v>
      </c>
      <c r="C16" s="54">
        <v>51</v>
      </c>
      <c r="D16" s="111"/>
      <c r="E16" s="111"/>
    </row>
    <row r="17" spans="1:5">
      <c r="A17" s="112">
        <v>5</v>
      </c>
      <c r="B17" s="112" t="s">
        <v>48</v>
      </c>
      <c r="C17" s="54">
        <v>44</v>
      </c>
      <c r="D17" s="111"/>
      <c r="E17" s="111"/>
    </row>
    <row r="19" spans="1:5">
      <c r="A19" s="1" t="s">
        <v>226</v>
      </c>
      <c r="E19" s="35" t="s">
        <v>149</v>
      </c>
    </row>
    <row r="20" spans="1:5">
      <c r="A20" s="2" t="s">
        <v>1</v>
      </c>
      <c r="B20" s="2" t="s">
        <v>2</v>
      </c>
      <c r="C20" s="2" t="s">
        <v>155</v>
      </c>
      <c r="D20" s="2" t="s">
        <v>161</v>
      </c>
      <c r="E20" s="2" t="s">
        <v>182</v>
      </c>
    </row>
    <row r="21" spans="1:5">
      <c r="A21" s="55">
        <v>705</v>
      </c>
      <c r="B21" s="55">
        <v>1032</v>
      </c>
      <c r="C21" s="55">
        <v>861</v>
      </c>
      <c r="D21" s="55">
        <v>672</v>
      </c>
      <c r="E21" s="54">
        <v>914</v>
      </c>
    </row>
    <row r="23" spans="1:5">
      <c r="A23" s="1" t="s">
        <v>327</v>
      </c>
    </row>
    <row r="24" spans="1:5">
      <c r="A24" s="18" t="s">
        <v>265</v>
      </c>
      <c r="B24" s="18" t="s">
        <v>266</v>
      </c>
      <c r="C24" s="18" t="s">
        <v>230</v>
      </c>
    </row>
    <row r="25" spans="1:5">
      <c r="A25" s="18">
        <v>1</v>
      </c>
      <c r="B25" s="18" t="s">
        <v>187</v>
      </c>
      <c r="C25" s="15">
        <v>249</v>
      </c>
    </row>
    <row r="26" spans="1:5">
      <c r="A26" s="18">
        <v>2</v>
      </c>
      <c r="B26" s="18" t="s">
        <v>49</v>
      </c>
      <c r="C26" s="15">
        <v>215</v>
      </c>
    </row>
    <row r="27" spans="1:5">
      <c r="A27" s="18">
        <v>3</v>
      </c>
      <c r="B27" s="18" t="s">
        <v>326</v>
      </c>
      <c r="C27" s="15">
        <v>131</v>
      </c>
    </row>
    <row r="28" spans="1:5">
      <c r="A28" s="18">
        <v>4</v>
      </c>
      <c r="B28" s="18" t="s">
        <v>328</v>
      </c>
      <c r="C28" s="15">
        <v>61</v>
      </c>
    </row>
    <row r="29" spans="1:5">
      <c r="A29" s="18">
        <v>5</v>
      </c>
      <c r="B29" s="18" t="s">
        <v>276</v>
      </c>
      <c r="C29" s="15">
        <v>55</v>
      </c>
    </row>
  </sheetData>
  <phoneticPr fontId="3"/>
  <pageMargins left="0.7" right="0.7" top="0.75" bottom="0.75" header="0.3" footer="0.3"/>
  <pageSetup paperSize="9" scale="7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EB260-9FE3-4353-AAF4-8A80073F294D}">
  <sheetPr>
    <pageSetUpPr fitToPage="1"/>
  </sheetPr>
  <dimension ref="A1:E12"/>
  <sheetViews>
    <sheetView workbookViewId="0"/>
  </sheetViews>
  <sheetFormatPr defaultRowHeight="18.75"/>
  <cols>
    <col min="1" max="5" width="17.625" customWidth="1"/>
  </cols>
  <sheetData>
    <row r="1" spans="1:5">
      <c r="A1" t="s">
        <v>292</v>
      </c>
    </row>
    <row r="3" spans="1:5">
      <c r="A3" t="s">
        <v>301</v>
      </c>
      <c r="E3" s="37" t="s">
        <v>149</v>
      </c>
    </row>
    <row r="4" spans="1:5">
      <c r="A4" s="2" t="s">
        <v>1</v>
      </c>
      <c r="B4" s="2" t="s">
        <v>2</v>
      </c>
      <c r="C4" s="2" t="s">
        <v>155</v>
      </c>
      <c r="D4" s="2" t="s">
        <v>161</v>
      </c>
      <c r="E4" s="2" t="s">
        <v>182</v>
      </c>
    </row>
    <row r="5" spans="1:5">
      <c r="A5" s="49">
        <v>122</v>
      </c>
      <c r="B5" s="49">
        <v>138</v>
      </c>
      <c r="C5" s="49">
        <v>370</v>
      </c>
      <c r="D5" s="49">
        <v>412</v>
      </c>
      <c r="E5" s="49">
        <v>266</v>
      </c>
    </row>
    <row r="7" spans="1:5">
      <c r="A7" t="s">
        <v>329</v>
      </c>
    </row>
    <row r="8" spans="1:5">
      <c r="A8" s="70" t="s">
        <v>265</v>
      </c>
      <c r="B8" s="70" t="s">
        <v>266</v>
      </c>
      <c r="C8" s="70" t="s">
        <v>230</v>
      </c>
    </row>
    <row r="9" spans="1:5">
      <c r="A9" s="70">
        <v>1</v>
      </c>
      <c r="B9" s="70" t="s">
        <v>48</v>
      </c>
      <c r="C9" s="114">
        <v>135</v>
      </c>
    </row>
    <row r="10" spans="1:5">
      <c r="A10" s="70">
        <v>2</v>
      </c>
      <c r="B10" s="70" t="s">
        <v>46</v>
      </c>
      <c r="C10" s="114">
        <v>92</v>
      </c>
    </row>
    <row r="11" spans="1:5">
      <c r="A11" s="70">
        <v>3</v>
      </c>
      <c r="B11" s="70" t="s">
        <v>330</v>
      </c>
      <c r="C11" s="114">
        <v>15</v>
      </c>
    </row>
    <row r="12" spans="1:5">
      <c r="A12" s="70">
        <v>4</v>
      </c>
      <c r="B12" s="70" t="s">
        <v>47</v>
      </c>
      <c r="C12" s="114">
        <v>3</v>
      </c>
    </row>
  </sheetData>
  <phoneticPr fontId="3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77744-2BA6-4B1D-BB10-6A3F5A4E84F6}">
  <dimension ref="A1:E12"/>
  <sheetViews>
    <sheetView workbookViewId="0"/>
  </sheetViews>
  <sheetFormatPr defaultRowHeight="18.75"/>
  <cols>
    <col min="1" max="5" width="14.75" customWidth="1"/>
  </cols>
  <sheetData>
    <row r="1" spans="1:5">
      <c r="A1" t="s">
        <v>293</v>
      </c>
    </row>
    <row r="3" spans="1:5">
      <c r="A3" t="s">
        <v>164</v>
      </c>
      <c r="E3" s="37" t="s">
        <v>149</v>
      </c>
    </row>
    <row r="4" spans="1:5">
      <c r="A4" s="18" t="s">
        <v>1</v>
      </c>
      <c r="B4" s="18" t="s">
        <v>2</v>
      </c>
      <c r="C4" s="18" t="s">
        <v>155</v>
      </c>
      <c r="D4" s="18" t="s">
        <v>161</v>
      </c>
      <c r="E4" s="18" t="s">
        <v>182</v>
      </c>
    </row>
    <row r="5" spans="1:5">
      <c r="A5" s="49">
        <v>141</v>
      </c>
      <c r="B5" s="49">
        <v>138</v>
      </c>
      <c r="C5" s="49">
        <v>170</v>
      </c>
      <c r="D5" s="49">
        <v>172</v>
      </c>
      <c r="E5" s="49">
        <v>218</v>
      </c>
    </row>
    <row r="7" spans="1:5">
      <c r="A7" t="s">
        <v>331</v>
      </c>
    </row>
    <row r="8" spans="1:5">
      <c r="A8" s="70" t="s">
        <v>265</v>
      </c>
      <c r="B8" s="70" t="s">
        <v>266</v>
      </c>
      <c r="C8" s="70" t="s">
        <v>230</v>
      </c>
    </row>
    <row r="9" spans="1:5">
      <c r="A9" s="70">
        <v>1</v>
      </c>
      <c r="B9" s="70" t="s">
        <v>47</v>
      </c>
      <c r="C9" s="114">
        <v>111</v>
      </c>
    </row>
    <row r="10" spans="1:5">
      <c r="A10" s="70">
        <v>2</v>
      </c>
      <c r="B10" s="70" t="s">
        <v>332</v>
      </c>
      <c r="C10" s="114">
        <v>63</v>
      </c>
    </row>
    <row r="11" spans="1:5">
      <c r="A11" s="70">
        <v>3</v>
      </c>
      <c r="B11" s="70" t="s">
        <v>333</v>
      </c>
      <c r="C11" s="114">
        <v>41</v>
      </c>
    </row>
    <row r="12" spans="1:5">
      <c r="A12" s="70">
        <v>4</v>
      </c>
      <c r="B12" s="70" t="s">
        <v>334</v>
      </c>
      <c r="C12" s="114">
        <v>3</v>
      </c>
    </row>
  </sheetData>
  <phoneticPr fontId="3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52"/>
  <sheetViews>
    <sheetView zoomScale="85" zoomScaleNormal="85" workbookViewId="0"/>
  </sheetViews>
  <sheetFormatPr defaultRowHeight="18.75"/>
  <cols>
    <col min="1" max="1" width="21.375" bestFit="1" customWidth="1"/>
    <col min="2" max="2" width="19.25" bestFit="1" customWidth="1"/>
    <col min="3" max="6" width="19.25" customWidth="1"/>
  </cols>
  <sheetData>
    <row r="1" spans="1:6">
      <c r="A1" t="s">
        <v>294</v>
      </c>
    </row>
    <row r="3" spans="1:6">
      <c r="A3" t="s">
        <v>227</v>
      </c>
      <c r="F3" s="37"/>
    </row>
    <row r="4" spans="1:6">
      <c r="A4" s="121" t="s">
        <v>17</v>
      </c>
      <c r="B4" s="121"/>
      <c r="C4" s="136" t="s">
        <v>228</v>
      </c>
      <c r="D4" s="137"/>
      <c r="E4" s="121" t="s">
        <v>162</v>
      </c>
      <c r="F4" s="121"/>
    </row>
    <row r="5" spans="1:6">
      <c r="A5" s="121"/>
      <c r="B5" s="121"/>
      <c r="C5" s="18" t="s">
        <v>229</v>
      </c>
      <c r="D5" s="18" t="s">
        <v>230</v>
      </c>
      <c r="E5" s="18" t="s">
        <v>229</v>
      </c>
      <c r="F5" s="18" t="s">
        <v>230</v>
      </c>
    </row>
    <row r="6" spans="1:6">
      <c r="A6" s="121" t="s">
        <v>76</v>
      </c>
      <c r="B6" s="121"/>
      <c r="C6" s="42">
        <v>7732679337</v>
      </c>
      <c r="D6" s="57">
        <v>7368</v>
      </c>
      <c r="E6" s="42">
        <v>5459015642</v>
      </c>
      <c r="F6" s="57">
        <v>6184</v>
      </c>
    </row>
    <row r="7" spans="1:6">
      <c r="A7" s="121" t="s">
        <v>77</v>
      </c>
      <c r="B7" s="121"/>
      <c r="C7" s="42">
        <v>3070258765</v>
      </c>
      <c r="D7" s="57">
        <v>3105</v>
      </c>
      <c r="E7" s="42">
        <v>2253590618</v>
      </c>
      <c r="F7" s="57">
        <v>2586</v>
      </c>
    </row>
    <row r="8" spans="1:6">
      <c r="A8" s="135" t="s">
        <v>78</v>
      </c>
      <c r="B8" s="121"/>
      <c r="C8" s="42">
        <v>485355272</v>
      </c>
      <c r="D8" s="55">
        <v>1164</v>
      </c>
      <c r="E8" s="42">
        <v>567165866</v>
      </c>
      <c r="F8" s="55">
        <v>1043</v>
      </c>
    </row>
    <row r="9" spans="1:6">
      <c r="A9" s="58"/>
      <c r="B9" s="18" t="s">
        <v>79</v>
      </c>
      <c r="C9" s="42">
        <v>318036993</v>
      </c>
      <c r="D9" s="55">
        <v>872</v>
      </c>
      <c r="E9" s="42">
        <v>146285216</v>
      </c>
      <c r="F9" s="55">
        <v>736</v>
      </c>
    </row>
    <row r="10" spans="1:6">
      <c r="A10" s="58"/>
      <c r="B10" s="18" t="s">
        <v>80</v>
      </c>
      <c r="C10" s="42">
        <v>149593058</v>
      </c>
      <c r="D10" s="55">
        <v>233</v>
      </c>
      <c r="E10" s="42">
        <v>108797688</v>
      </c>
      <c r="F10" s="55">
        <v>252</v>
      </c>
    </row>
    <row r="11" spans="1:6">
      <c r="A11" s="59"/>
      <c r="B11" s="18" t="s">
        <v>81</v>
      </c>
      <c r="C11" s="42">
        <v>17725221</v>
      </c>
      <c r="D11" s="55">
        <v>59</v>
      </c>
      <c r="E11" s="42">
        <v>312082962</v>
      </c>
      <c r="F11" s="55">
        <v>55</v>
      </c>
    </row>
    <row r="13" spans="1:6">
      <c r="A13" t="s">
        <v>142</v>
      </c>
      <c r="F13" s="37" t="s">
        <v>154</v>
      </c>
    </row>
    <row r="14" spans="1:6">
      <c r="A14" s="14" t="s">
        <v>127</v>
      </c>
      <c r="B14" s="18" t="s">
        <v>1</v>
      </c>
      <c r="C14" s="18" t="s">
        <v>2</v>
      </c>
      <c r="D14" s="18" t="s">
        <v>155</v>
      </c>
      <c r="E14" s="18" t="s">
        <v>161</v>
      </c>
      <c r="F14" s="18" t="s">
        <v>182</v>
      </c>
    </row>
    <row r="15" spans="1:6">
      <c r="A15" s="18" t="s">
        <v>82</v>
      </c>
      <c r="B15" s="29">
        <v>873252</v>
      </c>
      <c r="C15" s="29">
        <v>791018.4</v>
      </c>
      <c r="D15" s="29">
        <v>881672</v>
      </c>
      <c r="E15" s="29">
        <v>882765</v>
      </c>
      <c r="F15" s="29">
        <v>1049495</v>
      </c>
    </row>
    <row r="16" spans="1:6">
      <c r="A16" s="18" t="s">
        <v>83</v>
      </c>
      <c r="B16" s="29">
        <v>748206</v>
      </c>
      <c r="C16" s="29">
        <v>613246.4</v>
      </c>
      <c r="D16" s="29">
        <v>783362</v>
      </c>
      <c r="E16" s="29">
        <v>871458</v>
      </c>
      <c r="F16" s="29">
        <v>988811</v>
      </c>
    </row>
    <row r="18" spans="1:3">
      <c r="A18" t="s">
        <v>302</v>
      </c>
      <c r="B18" s="37"/>
    </row>
    <row r="19" spans="1:3">
      <c r="A19" s="18" t="s">
        <v>84</v>
      </c>
      <c r="B19" s="19">
        <v>30360477</v>
      </c>
      <c r="C19" s="60"/>
    </row>
    <row r="20" spans="1:3">
      <c r="A20" s="18" t="s">
        <v>85</v>
      </c>
      <c r="B20" s="19">
        <v>823312875</v>
      </c>
      <c r="C20" s="60"/>
    </row>
    <row r="21" spans="1:3">
      <c r="A21" s="18" t="s">
        <v>86</v>
      </c>
      <c r="B21" s="19">
        <v>1278927377</v>
      </c>
      <c r="C21" s="60"/>
    </row>
    <row r="22" spans="1:3">
      <c r="A22" s="18" t="s">
        <v>60</v>
      </c>
      <c r="B22" s="19">
        <v>1342707109</v>
      </c>
      <c r="C22" s="60"/>
    </row>
    <row r="23" spans="1:3">
      <c r="A23" s="18" t="s">
        <v>87</v>
      </c>
      <c r="B23" s="19">
        <v>1272831693</v>
      </c>
      <c r="C23" s="60"/>
    </row>
    <row r="24" spans="1:3">
      <c r="A24" s="18" t="s">
        <v>88</v>
      </c>
      <c r="B24" s="19">
        <v>1057983472</v>
      </c>
      <c r="C24" s="60"/>
    </row>
    <row r="25" spans="1:3">
      <c r="A25" s="18" t="s">
        <v>89</v>
      </c>
      <c r="B25" s="19">
        <v>1404778056</v>
      </c>
      <c r="C25" s="60"/>
    </row>
    <row r="27" spans="1:3">
      <c r="A27" t="s">
        <v>312</v>
      </c>
      <c r="B27" s="37"/>
    </row>
    <row r="28" spans="1:3">
      <c r="A28" s="18" t="s">
        <v>84</v>
      </c>
      <c r="B28" s="19">
        <v>173488.4</v>
      </c>
      <c r="C28" s="60"/>
    </row>
    <row r="29" spans="1:3">
      <c r="A29" s="18" t="s">
        <v>85</v>
      </c>
      <c r="B29" s="19">
        <v>722838.3</v>
      </c>
      <c r="C29" s="60"/>
    </row>
    <row r="30" spans="1:3">
      <c r="A30" s="18" t="s">
        <v>86</v>
      </c>
      <c r="B30" s="19">
        <v>1379641.2</v>
      </c>
      <c r="C30" s="60"/>
    </row>
    <row r="31" spans="1:3">
      <c r="A31" s="18" t="s">
        <v>60</v>
      </c>
      <c r="B31" s="19">
        <v>1451575.3</v>
      </c>
      <c r="C31" s="60"/>
    </row>
    <row r="32" spans="1:3">
      <c r="A32" s="18" t="s">
        <v>87</v>
      </c>
      <c r="B32" s="19">
        <v>1039046.3</v>
      </c>
      <c r="C32" s="60"/>
    </row>
    <row r="33" spans="1:3">
      <c r="A33" s="18" t="s">
        <v>88</v>
      </c>
      <c r="B33" s="19">
        <v>997156.9</v>
      </c>
      <c r="C33" s="60"/>
    </row>
    <row r="34" spans="1:3">
      <c r="A34" s="18" t="s">
        <v>89</v>
      </c>
      <c r="B34" s="19">
        <v>967478</v>
      </c>
      <c r="C34" s="60"/>
    </row>
    <row r="35" spans="1:3">
      <c r="A35" s="60"/>
      <c r="B35" s="61"/>
      <c r="C35" s="60"/>
    </row>
    <row r="36" spans="1:3">
      <c r="A36" t="s">
        <v>303</v>
      </c>
      <c r="B36" s="37"/>
    </row>
    <row r="37" spans="1:3">
      <c r="A37" s="18" t="s">
        <v>84</v>
      </c>
      <c r="B37" s="19">
        <v>4982926</v>
      </c>
      <c r="C37" s="60"/>
    </row>
    <row r="38" spans="1:3">
      <c r="A38" s="18" t="s">
        <v>85</v>
      </c>
      <c r="B38" s="19">
        <v>170565483</v>
      </c>
      <c r="C38" s="60"/>
    </row>
    <row r="39" spans="1:3">
      <c r="A39" s="18" t="s">
        <v>86</v>
      </c>
      <c r="B39" s="19">
        <v>254901118</v>
      </c>
      <c r="C39" s="60"/>
    </row>
    <row r="40" spans="1:3">
      <c r="A40" s="18" t="s">
        <v>60</v>
      </c>
      <c r="B40" s="19">
        <v>432873527</v>
      </c>
      <c r="C40" s="60"/>
    </row>
    <row r="41" spans="1:3">
      <c r="A41" s="18" t="s">
        <v>87</v>
      </c>
      <c r="B41" s="19">
        <v>729400643</v>
      </c>
      <c r="C41" s="60"/>
    </row>
    <row r="42" spans="1:3">
      <c r="A42" s="18" t="s">
        <v>88</v>
      </c>
      <c r="B42" s="19">
        <v>715518304</v>
      </c>
      <c r="C42" s="60"/>
    </row>
    <row r="43" spans="1:3">
      <c r="A43" s="18" t="s">
        <v>89</v>
      </c>
      <c r="B43" s="19">
        <v>623649977</v>
      </c>
      <c r="C43" s="60"/>
    </row>
    <row r="45" spans="1:3">
      <c r="A45" t="s">
        <v>313</v>
      </c>
      <c r="B45" s="37"/>
    </row>
    <row r="46" spans="1:3">
      <c r="A46" s="18" t="s">
        <v>84</v>
      </c>
      <c r="B46" s="19">
        <v>77858.2</v>
      </c>
      <c r="C46" s="60"/>
    </row>
    <row r="47" spans="1:3">
      <c r="A47" s="18" t="s">
        <v>85</v>
      </c>
      <c r="B47" s="19">
        <v>315278.2</v>
      </c>
      <c r="C47" s="60"/>
    </row>
    <row r="48" spans="1:3">
      <c r="A48" s="18" t="s">
        <v>86</v>
      </c>
      <c r="B48" s="19">
        <v>572811.5</v>
      </c>
      <c r="C48" s="60"/>
    </row>
    <row r="49" spans="1:3">
      <c r="A49" s="18" t="s">
        <v>60</v>
      </c>
      <c r="B49" s="19">
        <v>1028203.2</v>
      </c>
      <c r="C49" s="60"/>
    </row>
    <row r="50" spans="1:3">
      <c r="A50" s="18" t="s">
        <v>87</v>
      </c>
      <c r="B50" s="19">
        <v>1343279.3</v>
      </c>
      <c r="C50" s="60"/>
    </row>
    <row r="51" spans="1:3">
      <c r="A51" s="18" t="s">
        <v>88</v>
      </c>
      <c r="B51" s="19">
        <v>1626178</v>
      </c>
      <c r="C51" s="60"/>
    </row>
    <row r="52" spans="1:3">
      <c r="A52" s="18" t="s">
        <v>89</v>
      </c>
      <c r="B52" s="19">
        <v>1237400.7</v>
      </c>
      <c r="C52" s="60"/>
    </row>
  </sheetData>
  <mergeCells count="6">
    <mergeCell ref="A8:B8"/>
    <mergeCell ref="A4:B5"/>
    <mergeCell ref="C4:D4"/>
    <mergeCell ref="E4:F4"/>
    <mergeCell ref="A6:B6"/>
    <mergeCell ref="A7:B7"/>
  </mergeCells>
  <phoneticPr fontId="3"/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1相談件数</vt:lpstr>
      <vt:lpstr>2契約当事者の年代別相談件数</vt:lpstr>
      <vt:lpstr>3商品・役務（サービス）の上位品目</vt:lpstr>
      <vt:lpstr>4販売購入形態別の相談件数</vt:lpstr>
      <vt:lpstr>5危害・危険の相談</vt:lpstr>
      <vt:lpstr>6インターネット通販・ＳＮＳ・定期購入に関する相談</vt:lpstr>
      <vt:lpstr>7点検商法に関する相談</vt:lpstr>
      <vt:lpstr>8暮らしのレスキューサービスに関する相談</vt:lpstr>
      <vt:lpstr>9契約購入金額・既支払額・救済金額</vt:lpstr>
      <vt:lpstr>10処理結果</vt:lpstr>
      <vt:lpstr>11土曜日電話相談</vt:lpstr>
      <vt:lpstr>12電子メール相談</vt:lpstr>
      <vt:lpstr>高齢者の統計</vt:lpstr>
      <vt:lpstr>若者の統計</vt:lpstr>
      <vt:lpstr>障害者等の統計</vt:lpstr>
      <vt:lpstr>外国人の統計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2026-08-06T04:17:49Z</dcterms:modified>
</cp:coreProperties>
</file>