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28（経）産業振興部商業振興課\商店街支援係\◆商店街魅力再起支援事業（9月補正）\２要綱・要領\R30318改正\"/>
    </mc:Choice>
  </mc:AlternateContent>
  <bookViews>
    <workbookView xWindow="0" yWindow="0" windowWidth="20490" windowHeight="7560"/>
  </bookViews>
  <sheets>
    <sheet name="（様式）発注実績報告書" sheetId="3" r:id="rId1"/>
    <sheet name="（所管局）集計表" sheetId="2" r:id="rId2"/>
  </sheets>
  <definedNames>
    <definedName name="_xlnm.Print_Area" localSheetId="0">'（様式）発注実績報告書'!$A$1:$AI$48</definedName>
  </definedNames>
  <calcPr calcId="162913"/>
</workbook>
</file>

<file path=xl/calcChain.xml><?xml version="1.0" encoding="utf-8"?>
<calcChain xmlns="http://schemas.openxmlformats.org/spreadsheetml/2006/main">
  <c r="AC37" i="3" l="1"/>
  <c r="D11" i="2" l="1"/>
  <c r="D12" i="2"/>
  <c r="D13" i="2"/>
  <c r="D14" i="2"/>
  <c r="D15" i="2"/>
  <c r="D16" i="2"/>
  <c r="D17" i="2"/>
  <c r="D18" i="2"/>
  <c r="D19" i="2"/>
  <c r="D10" i="2"/>
  <c r="E11" i="2" l="1"/>
  <c r="E12" i="2"/>
  <c r="E13" i="2"/>
  <c r="E14" i="2"/>
  <c r="E15" i="2"/>
  <c r="E16" i="2"/>
  <c r="E17" i="2"/>
  <c r="E18" i="2"/>
  <c r="E19" i="2"/>
  <c r="E10" i="2"/>
  <c r="F10"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F11" i="2"/>
  <c r="G11" i="2"/>
  <c r="H11" i="2"/>
  <c r="I11" i="2"/>
  <c r="J11" i="2" s="1"/>
  <c r="F12" i="2"/>
  <c r="G12" i="2"/>
  <c r="H12" i="2"/>
  <c r="I12" i="2"/>
  <c r="J12" i="2" s="1"/>
  <c r="F13" i="2"/>
  <c r="G13" i="2"/>
  <c r="H13" i="2"/>
  <c r="I13" i="2"/>
  <c r="J13" i="2" s="1"/>
  <c r="F14" i="2"/>
  <c r="G14" i="2"/>
  <c r="H14" i="2"/>
  <c r="I14" i="2"/>
  <c r="J14" i="2" s="1"/>
  <c r="F15" i="2"/>
  <c r="G15" i="2"/>
  <c r="H15" i="2"/>
  <c r="I15" i="2"/>
  <c r="J15" i="2" s="1"/>
  <c r="F16" i="2"/>
  <c r="G16" i="2"/>
  <c r="H16" i="2"/>
  <c r="I16" i="2"/>
  <c r="J16" i="2" s="1"/>
  <c r="F17" i="2"/>
  <c r="G17" i="2"/>
  <c r="H17" i="2"/>
  <c r="I17" i="2"/>
  <c r="J17" i="2" s="1"/>
  <c r="F18" i="2"/>
  <c r="G18" i="2"/>
  <c r="H18" i="2"/>
  <c r="I18" i="2"/>
  <c r="J18" i="2" s="1"/>
  <c r="F19" i="2"/>
  <c r="G19" i="2"/>
  <c r="H19" i="2"/>
  <c r="I19" i="2"/>
  <c r="J19" i="2" s="1"/>
  <c r="I10" i="2"/>
  <c r="J10" i="2" s="1"/>
  <c r="H10" i="2"/>
  <c r="G10" i="2"/>
  <c r="C19" i="2" l="1"/>
  <c r="B19" i="2"/>
  <c r="C17" i="2"/>
  <c r="B17" i="2"/>
  <c r="C16" i="2"/>
  <c r="B16" i="2"/>
  <c r="C14" i="2"/>
  <c r="B14" i="2"/>
  <c r="C12" i="2"/>
  <c r="B12" i="2"/>
  <c r="B10" i="2"/>
  <c r="C10" i="2"/>
  <c r="C18" i="2"/>
  <c r="B18" i="2"/>
  <c r="C15" i="2"/>
  <c r="B15" i="2"/>
  <c r="C13" i="2"/>
  <c r="B13" i="2"/>
  <c r="B11" i="2"/>
  <c r="C11" i="2"/>
  <c r="K10" i="2"/>
  <c r="K54" i="2"/>
  <c r="K55" i="2"/>
  <c r="K56" i="2"/>
  <c r="K57" i="2"/>
  <c r="K58" i="2"/>
  <c r="K59" i="2"/>
  <c r="K17" i="2" l="1"/>
  <c r="K37" i="2"/>
  <c r="K60" i="2"/>
  <c r="K11" i="2"/>
  <c r="K12" i="2"/>
  <c r="K13" i="2"/>
  <c r="K14" i="2"/>
  <c r="K15" i="2"/>
  <c r="O20" i="2" s="1"/>
  <c r="K16" i="2"/>
  <c r="K18" i="2"/>
  <c r="K19" i="2"/>
  <c r="K20" i="2"/>
  <c r="K21" i="2"/>
  <c r="K22" i="2"/>
  <c r="K23" i="2"/>
  <c r="K24" i="2"/>
  <c r="K25" i="2"/>
  <c r="K26" i="2"/>
  <c r="K27" i="2"/>
  <c r="K28" i="2"/>
  <c r="K29" i="2"/>
  <c r="K30" i="2"/>
  <c r="K31" i="2"/>
  <c r="K32" i="2"/>
  <c r="K33" i="2"/>
  <c r="K34" i="2"/>
  <c r="K35" i="2"/>
  <c r="K36" i="2"/>
  <c r="K38" i="2"/>
  <c r="K39" i="2"/>
  <c r="K40" i="2"/>
  <c r="K41" i="2"/>
  <c r="K42" i="2"/>
  <c r="K43" i="2"/>
  <c r="K44" i="2"/>
  <c r="K45" i="2"/>
  <c r="K46" i="2"/>
  <c r="K47" i="2"/>
  <c r="K48" i="2"/>
  <c r="K49" i="2"/>
  <c r="K50" i="2"/>
  <c r="K51" i="2"/>
  <c r="K52" i="2"/>
  <c r="K53" i="2"/>
  <c r="P21" i="2" l="1"/>
  <c r="P20" i="2"/>
  <c r="O21" i="2"/>
  <c r="O16" i="2"/>
  <c r="O11" i="2"/>
  <c r="O10" i="2"/>
  <c r="P15" i="2"/>
  <c r="O15" i="2"/>
  <c r="P16" i="2"/>
  <c r="P11" i="2"/>
  <c r="P10" i="2"/>
  <c r="P12" i="2" l="1"/>
  <c r="P22" i="2"/>
  <c r="O12" i="2"/>
  <c r="O17" i="2"/>
  <c r="O22" i="2"/>
  <c r="P17" i="2"/>
</calcChain>
</file>

<file path=xl/sharedStrings.xml><?xml version="1.0" encoding="utf-8"?>
<sst xmlns="http://schemas.openxmlformats.org/spreadsheetml/2006/main" count="68" uniqueCount="49">
  <si>
    <t>工事</t>
    <rPh sb="0" eb="2">
      <t>コウジ</t>
    </rPh>
    <phoneticPr fontId="1"/>
  </si>
  <si>
    <t>委託</t>
    <rPh sb="0" eb="2">
      <t>イタク</t>
    </rPh>
    <phoneticPr fontId="1"/>
  </si>
  <si>
    <t>物品</t>
    <rPh sb="0" eb="2">
      <t>ブッピン</t>
    </rPh>
    <phoneticPr fontId="1"/>
  </si>
  <si>
    <t>市内中小</t>
    <rPh sb="0" eb="2">
      <t>シナイ</t>
    </rPh>
    <rPh sb="2" eb="4">
      <t>チュウショウ</t>
    </rPh>
    <phoneticPr fontId="1"/>
  </si>
  <si>
    <t>合計</t>
    <rPh sb="0" eb="2">
      <t>ゴウケイ</t>
    </rPh>
    <phoneticPr fontId="1"/>
  </si>
  <si>
    <t>契約金額</t>
    <rPh sb="0" eb="2">
      <t>ケイヤク</t>
    </rPh>
    <rPh sb="2" eb="4">
      <t>キンガク</t>
    </rPh>
    <phoneticPr fontId="1"/>
  </si>
  <si>
    <t>（単位：円）</t>
    <rPh sb="1" eb="3">
      <t>タンイ</t>
    </rPh>
    <rPh sb="4" eb="5">
      <t>エン</t>
    </rPh>
    <phoneticPr fontId="1"/>
  </si>
  <si>
    <t>(単位：円）</t>
    <rPh sb="1" eb="3">
      <t>タンイ</t>
    </rPh>
    <rPh sb="4" eb="5">
      <t>エン</t>
    </rPh>
    <phoneticPr fontId="1"/>
  </si>
  <si>
    <t>件数</t>
    <rPh sb="0" eb="2">
      <t>ケンスウ</t>
    </rPh>
    <phoneticPr fontId="1"/>
  </si>
  <si>
    <t>≪自動計算≫</t>
    <rPh sb="1" eb="3">
      <t>ジドウ</t>
    </rPh>
    <rPh sb="3" eb="5">
      <t>ケイサン</t>
    </rPh>
    <phoneticPr fontId="1"/>
  </si>
  <si>
    <t>発注実績報告書</t>
    <rPh sb="0" eb="2">
      <t>ハッチュウ</t>
    </rPh>
    <rPh sb="2" eb="4">
      <t>ジッセキ</t>
    </rPh>
    <phoneticPr fontId="1"/>
  </si>
  <si>
    <t>所在地</t>
    <phoneticPr fontId="1"/>
  </si>
  <si>
    <t>代表者</t>
    <phoneticPr fontId="1"/>
  </si>
  <si>
    <t>職名</t>
    <phoneticPr fontId="1"/>
  </si>
  <si>
    <t>氏名</t>
    <phoneticPr fontId="1"/>
  </si>
  <si>
    <t>１ 事業名</t>
    <phoneticPr fontId="1"/>
  </si>
  <si>
    <t>２ 発注実績（別添とすることも可）</t>
    <rPh sb="2" eb="4">
      <t>ハッチュウ</t>
    </rPh>
    <rPh sb="4" eb="6">
      <t>ジッセキ</t>
    </rPh>
    <rPh sb="7" eb="9">
      <t>ベッテン</t>
    </rPh>
    <rPh sb="15" eb="16">
      <t>カ</t>
    </rPh>
    <phoneticPr fontId="1"/>
  </si>
  <si>
    <t>業者名</t>
    <phoneticPr fontId="1"/>
  </si>
  <si>
    <t>契約金額</t>
    <phoneticPr fontId="1"/>
  </si>
  <si>
    <t>３ 添付書類</t>
    <rPh sb="2" eb="4">
      <t>テンプ</t>
    </rPh>
    <rPh sb="4" eb="6">
      <t>ショルイ</t>
    </rPh>
    <phoneticPr fontId="1"/>
  </si>
  <si>
    <t>市内中小
の別</t>
    <rPh sb="2" eb="4">
      <t>チュウショウ</t>
    </rPh>
    <rPh sb="6" eb="7">
      <t>ベツ</t>
    </rPh>
    <phoneticPr fontId="1"/>
  </si>
  <si>
    <t>　　　年　月　日</t>
    <phoneticPr fontId="1"/>
  </si>
  <si>
    <t>　補助事業者から提出された発注実績報告書の内容を以下に転記してください。</t>
    <rPh sb="1" eb="3">
      <t>ホジョ</t>
    </rPh>
    <rPh sb="3" eb="5">
      <t>ジギョウ</t>
    </rPh>
    <rPh sb="5" eb="6">
      <t>シャ</t>
    </rPh>
    <rPh sb="8" eb="10">
      <t>テイシュツ</t>
    </rPh>
    <rPh sb="13" eb="15">
      <t>ハッチュウ</t>
    </rPh>
    <rPh sb="15" eb="17">
      <t>ジッセキ</t>
    </rPh>
    <rPh sb="17" eb="20">
      <t>ホウコクショ</t>
    </rPh>
    <rPh sb="21" eb="23">
      <t>ナイヨウ</t>
    </rPh>
    <rPh sb="24" eb="26">
      <t>イカ</t>
    </rPh>
    <rPh sb="27" eb="29">
      <t>テンキ</t>
    </rPh>
    <phoneticPr fontId="1"/>
  </si>
  <si>
    <t>　基本的には、100万円を超える案件について記載してください。</t>
    <rPh sb="1" eb="4">
      <t>キホンテキ</t>
    </rPh>
    <rPh sb="10" eb="12">
      <t>マンエン</t>
    </rPh>
    <rPh sb="13" eb="14">
      <t>コ</t>
    </rPh>
    <rPh sb="16" eb="18">
      <t>アンケン</t>
    </rPh>
    <rPh sb="22" eb="24">
      <t>キサイ</t>
    </rPh>
    <phoneticPr fontId="1"/>
  </si>
  <si>
    <t>契約種別
(工事、委託、物品）</t>
    <rPh sb="0" eb="2">
      <t>ケイヤク</t>
    </rPh>
    <rPh sb="2" eb="4">
      <t>シュベツ</t>
    </rPh>
    <rPh sb="6" eb="8">
      <t>コウジ</t>
    </rPh>
    <rPh sb="9" eb="11">
      <t>イタク</t>
    </rPh>
    <rPh sb="12" eb="14">
      <t>ブッピン</t>
    </rPh>
    <phoneticPr fontId="1"/>
  </si>
  <si>
    <t>契約名称</t>
    <phoneticPr fontId="1"/>
  </si>
  <si>
    <t>契約名称</t>
    <phoneticPr fontId="1"/>
  </si>
  <si>
    <t>市内中小
の別</t>
    <rPh sb="0" eb="2">
      <t>シナイ</t>
    </rPh>
    <rPh sb="2" eb="4">
      <t>チュウショウ</t>
    </rPh>
    <rPh sb="6" eb="7">
      <t>ベツ</t>
    </rPh>
    <phoneticPr fontId="1"/>
  </si>
  <si>
    <t>　※契約金額が100万円以下のものを入力した場合、除いた件数、契約金額が左記に自動反映されます。</t>
    <rPh sb="2" eb="4">
      <t>ケイヤク</t>
    </rPh>
    <rPh sb="4" eb="6">
      <t>キンガク</t>
    </rPh>
    <rPh sb="10" eb="11">
      <t>マン</t>
    </rPh>
    <rPh sb="11" eb="12">
      <t>エン</t>
    </rPh>
    <rPh sb="12" eb="14">
      <t>イカ</t>
    </rPh>
    <rPh sb="18" eb="20">
      <t>ニュウリョク</t>
    </rPh>
    <rPh sb="22" eb="24">
      <t>バアイ</t>
    </rPh>
    <rPh sb="25" eb="26">
      <t>ノゾ</t>
    </rPh>
    <rPh sb="28" eb="30">
      <t>ケンスウ</t>
    </rPh>
    <rPh sb="31" eb="33">
      <t>ケイヤク</t>
    </rPh>
    <rPh sb="33" eb="35">
      <t>キンガク</t>
    </rPh>
    <rPh sb="36" eb="38">
      <t>サキ</t>
    </rPh>
    <rPh sb="39" eb="41">
      <t>ジドウ</t>
    </rPh>
    <rPh sb="41" eb="43">
      <t>ハンエイ</t>
    </rPh>
    <phoneticPr fontId="1"/>
  </si>
  <si>
    <t>市内中小以外</t>
    <rPh sb="0" eb="2">
      <t>シナイ</t>
    </rPh>
    <rPh sb="2" eb="4">
      <t>チュウショウ</t>
    </rPh>
    <rPh sb="4" eb="6">
      <t>イガイ</t>
    </rPh>
    <phoneticPr fontId="1"/>
  </si>
  <si>
    <t>※契約金額100万円を超えるものが自動計算されます。</t>
    <rPh sb="9" eb="10">
      <t>エン</t>
    </rPh>
    <rPh sb="11" eb="12">
      <t>コ</t>
    </rPh>
    <phoneticPr fontId="1"/>
  </si>
  <si>
    <t>報告様式に転記してください。</t>
    <rPh sb="0" eb="2">
      <t>ホウコク</t>
    </rPh>
    <rPh sb="2" eb="4">
      <t>ヨウシキ</t>
    </rPh>
    <rPh sb="5" eb="7">
      <t>テンキ</t>
    </rPh>
    <phoneticPr fontId="1"/>
  </si>
  <si>
    <t>集計表</t>
    <phoneticPr fontId="1"/>
  </si>
  <si>
    <t>契約日</t>
    <rPh sb="0" eb="3">
      <t>ケイヤクビ</t>
    </rPh>
    <phoneticPr fontId="1"/>
  </si>
  <si>
    <t>契約日</t>
    <rPh sb="0" eb="3">
      <t>ケイヤクビ</t>
    </rPh>
    <phoneticPr fontId="1"/>
  </si>
  <si>
    <t>（１）上記、契約結果の分かる書類の写し</t>
    <rPh sb="3" eb="5">
      <t>ジョウキ</t>
    </rPh>
    <rPh sb="6" eb="8">
      <t>ケイヤク</t>
    </rPh>
    <phoneticPr fontId="1"/>
  </si>
  <si>
    <t>事業名</t>
    <rPh sb="0" eb="2">
      <t>ジギョウ</t>
    </rPh>
    <rPh sb="2" eb="3">
      <t>メイ</t>
    </rPh>
    <phoneticPr fontId="1"/>
  </si>
  <si>
    <t>〒</t>
    <phoneticPr fontId="1"/>
  </si>
  <si>
    <t>団体名</t>
    <rPh sb="0" eb="2">
      <t>ダンタイ</t>
    </rPh>
    <rPh sb="2" eb="3">
      <t>メイ</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</si>
  <si>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</si>
  <si>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10"/>
        <rFont val="ＭＳ Ｐゴシック"/>
        <family val="3"/>
        <charset val="128"/>
        <scheme val="minor"/>
      </rPr>
      <t>市内に</t>
    </r>
    <rPh sb="36" eb="38">
      <t>ガイトウ</t>
    </rPh>
    <rPh sb="40" eb="42">
      <t>シナイ</t>
    </rPh>
    <phoneticPr fontId="1"/>
  </si>
  <si>
    <t>（注）市内中小企業者の定義</t>
    <rPh sb="1" eb="2">
      <t>チュウ</t>
    </rPh>
    <rPh sb="3" eb="5">
      <t>シナイ</t>
    </rPh>
    <rPh sb="5" eb="7">
      <t>チュウショウ</t>
    </rPh>
    <rPh sb="7" eb="9">
      <t>キギョウ</t>
    </rPh>
    <rPh sb="9" eb="10">
      <t>シャ</t>
    </rPh>
    <rPh sb="11" eb="13">
      <t>テイギ</t>
    </rPh>
    <phoneticPr fontId="1"/>
  </si>
  <si>
    <t>（宛先）川崎市長</t>
    <rPh sb="1" eb="3">
      <t>アテサキ</t>
    </rPh>
    <rPh sb="4" eb="8">
      <t>カワサキシチョウ</t>
    </rPh>
    <phoneticPr fontId="1"/>
  </si>
  <si>
    <t>様式第８</t>
    <rPh sb="0" eb="2">
      <t>ヨウシキ</t>
    </rPh>
    <rPh sb="2" eb="3">
      <t>ダイ</t>
    </rPh>
    <phoneticPr fontId="1"/>
  </si>
  <si>
    <r>
      <rPr>
        <b/>
        <u/>
        <sz val="10"/>
        <rFont val="ＭＳ Ｐゴシック"/>
        <family val="3"/>
        <charset val="128"/>
        <scheme val="minor"/>
      </rPr>
      <t>主たる事務所又は事業所を有する者</t>
    </r>
    <r>
      <rPr>
        <sz val="10"/>
        <rFont val="ＭＳ 明朝"/>
        <family val="1"/>
        <charset val="128"/>
      </rPr>
      <t>（原則として川崎市内に登記簿上の本店がある企業）</t>
    </r>
    <phoneticPr fontId="1"/>
  </si>
  <si>
    <t>（２）市内中小企業者による入札又は２者以上の市内中小企業者から見積りを徴取し難い事由
　　　がある場合は、入札（見積り）が行えないことに係る理由書（様式第９）</t>
    <rPh sb="3" eb="5">
      <t>シナイ</t>
    </rPh>
    <rPh sb="5" eb="7">
      <t>チュウショウ</t>
    </rPh>
    <rPh sb="7" eb="9">
      <t>キギョウ</t>
    </rPh>
    <rPh sb="9" eb="10">
      <t>シャ</t>
    </rPh>
    <rPh sb="13" eb="15">
      <t>ニュウサツ</t>
    </rPh>
    <rPh sb="15" eb="16">
      <t>マタ</t>
    </rPh>
    <rPh sb="18" eb="19">
      <t>シャ</t>
    </rPh>
    <rPh sb="19" eb="21">
      <t>イジョウ</t>
    </rPh>
    <rPh sb="22" eb="24">
      <t>シナイ</t>
    </rPh>
    <rPh sb="24" eb="26">
      <t>チュウショウ</t>
    </rPh>
    <rPh sb="26" eb="28">
      <t>キギョウ</t>
    </rPh>
    <rPh sb="28" eb="29">
      <t>シャ</t>
    </rPh>
    <rPh sb="31" eb="33">
      <t>ミツ</t>
    </rPh>
    <rPh sb="35" eb="37">
      <t>チョウシュ</t>
    </rPh>
    <rPh sb="38" eb="39">
      <t>ガタ</t>
    </rPh>
    <rPh sb="40" eb="42">
      <t>ジユウ</t>
    </rPh>
    <rPh sb="49" eb="51">
      <t>バアイ</t>
    </rPh>
    <rPh sb="53" eb="55">
      <t>ニュウサツ</t>
    </rPh>
    <rPh sb="56" eb="58">
      <t>ミツ</t>
    </rPh>
    <rPh sb="61" eb="62">
      <t>オコナ</t>
    </rPh>
    <rPh sb="68" eb="69">
      <t>カカ</t>
    </rPh>
    <rPh sb="70" eb="73">
      <t>リユウショ</t>
    </rPh>
    <rPh sb="74" eb="76">
      <t>ヨウシキ</t>
    </rPh>
    <rPh sb="76" eb="77">
      <t>ダイ</t>
    </rPh>
    <phoneticPr fontId="1"/>
  </si>
  <si>
    <r>
      <t xml:space="preserve">契約種別
</t>
    </r>
    <r>
      <rPr>
        <sz val="8"/>
        <rFont val="ＭＳ 明朝"/>
        <family val="1"/>
        <charset val="128"/>
      </rPr>
      <t>(設営、広報、委託等)</t>
    </r>
    <rPh sb="6" eb="8">
      <t>セツエイ</t>
    </rPh>
    <rPh sb="9" eb="11">
      <t>コウホウ</t>
    </rPh>
    <rPh sb="12" eb="14">
      <t>イタク</t>
    </rPh>
    <rPh sb="14" eb="15">
      <t>トウ</t>
    </rPh>
    <phoneticPr fontId="1"/>
  </si>
  <si>
    <t>　※対象経費のうち、100万円を超える設営、広報、イベント委託等に係る契約のみを記載してください。</t>
    <rPh sb="2" eb="4">
      <t>タイショウ</t>
    </rPh>
    <rPh sb="4" eb="6">
      <t>ケイヒ</t>
    </rPh>
    <rPh sb="19" eb="21">
      <t>セツエイ</t>
    </rPh>
    <rPh sb="22" eb="24">
      <t>コウホウ</t>
    </rPh>
    <rPh sb="29" eb="31">
      <t>イタク</t>
    </rPh>
    <rPh sb="31" eb="32">
      <t>トウ</t>
    </rPh>
    <phoneticPr fontId="1"/>
  </si>
  <si>
    <t xml:space="preserve">　　年　月　日付け川崎市指令経　第　　号で交付決定された事業について、川崎市商店街魅力再起支援事業補助金交付要綱第１５条第２項に基づき、次のとおり報告します。
</t>
    <rPh sb="2" eb="3">
      <t>トシ</t>
    </rPh>
    <rPh sb="7" eb="8">
      <t>ヅ</t>
    </rPh>
    <rPh sb="35" eb="38">
      <t>カワサキシ</t>
    </rPh>
    <rPh sb="38" eb="41">
      <t>ショウテンガイ</t>
    </rPh>
    <rPh sb="41" eb="43">
      <t>ミリョク</t>
    </rPh>
    <rPh sb="43" eb="45">
      <t>サイキ</t>
    </rPh>
    <rPh sb="45" eb="47">
      <t>シエン</t>
    </rPh>
    <rPh sb="47" eb="49">
      <t>ジギョウ</t>
    </rPh>
    <rPh sb="49" eb="52">
      <t>ホジョキン</t>
    </rPh>
    <rPh sb="52" eb="54">
      <t>コウフ</t>
    </rPh>
    <rPh sb="54" eb="56">
      <t>ヨウコウ</t>
    </rPh>
    <rPh sb="56" eb="57">
      <t>ダイ</t>
    </rPh>
    <rPh sb="60" eb="61">
      <t>ダイ</t>
    </rPh>
    <rPh sb="62" eb="63">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</si>
</sst>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m/d;@"/>
    <numFmt numFmtId="179" formatCode="m&quot;月&quot;d&quot;日&quot;;@"/>
  </numFmts>
  <fonts count="10" x14ac:knownFonts="1">
    <font>
      <sz val="12"/>
      <name val="ＭＳ 明朝"/>
      <family val="1"/>
      <charset val="128"/>
    </font>
    <font>
      <sz val="6"/>
      <name val="ＭＳ 明朝"/>
      <family val="1"/>
      <charset val="128"/>
    </font>
    <font>
      <u/>
      <sz val="12"/>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明朝"/>
      <family val="1"/>
      <charset val="128"/>
    </font>
    <font>
      <b/>
      <u/>
      <sz val="10"/>
      <name val="ＭＳ Ｐゴシック"/>
      <family val="3"/>
      <charset val="128"/>
      <scheme val="minor"/>
    </font>
    <font>
      <b/>
      <sz val="10"/>
      <name val="ＭＳ Ｐゴシック"/>
      <family val="3"/>
      <charset val="128"/>
      <scheme val="minor"/>
    </font>
    <font>
      <sz val="9"/>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auto="1"/>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thin">
        <color auto="1"/>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1" xfId="0"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0" borderId="0" xfId="0" applyFill="1">
      <alignment vertical="center"/>
    </xf>
    <xf numFmtId="0" fontId="0" fillId="2" borderId="0" xfId="0" applyFill="1" applyBorder="1">
      <alignment vertical="center"/>
    </xf>
    <xf numFmtId="0" fontId="0" fillId="2" borderId="0" xfId="0" applyFill="1">
      <alignment vertical="center"/>
    </xf>
    <xf numFmtId="0" fontId="0" fillId="0" borderId="0" xfId="0" applyFill="1" applyAlignment="1">
      <alignment horizontal="right" vertical="center"/>
    </xf>
    <xf numFmtId="0" fontId="0" fillId="3" borderId="5" xfId="0" applyFill="1" applyBorder="1">
      <alignment vertical="center"/>
    </xf>
    <xf numFmtId="176" fontId="0" fillId="0" borderId="7" xfId="0" applyNumberFormat="1" applyBorder="1">
      <alignment vertical="center"/>
    </xf>
    <xf numFmtId="0" fontId="0" fillId="0" borderId="8"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5" fillId="0" borderId="0" xfId="0" applyFont="1">
      <alignment vertical="center"/>
    </xf>
    <xf numFmtId="0" fontId="0" fillId="0" borderId="0" xfId="0" applyAlignment="1">
      <alignment horizontal="centerContinuous"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0" fontId="0" fillId="2" borderId="1" xfId="0" applyFill="1" applyBorder="1">
      <alignment vertical="center"/>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3" fillId="0" borderId="6" xfId="0" applyFont="1" applyBorder="1" applyAlignment="1">
      <alignment vertical="center" shrinkToFit="1"/>
    </xf>
    <xf numFmtId="0" fontId="3" fillId="0" borderId="0" xfId="0" applyFont="1" applyAlignment="1">
      <alignment horizontal="left" vertical="top" wrapText="1"/>
    </xf>
    <xf numFmtId="0" fontId="6" fillId="0" borderId="0" xfId="0" applyFont="1" applyAlignment="1">
      <alignment horizontal="centerContinuous"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top" shrinkToFit="1"/>
    </xf>
    <xf numFmtId="0" fontId="0" fillId="0" borderId="8" xfId="0" applyBorder="1" applyAlignment="1">
      <alignment vertical="center" shrinkToFit="1"/>
    </xf>
    <xf numFmtId="0" fontId="0" fillId="0" borderId="7" xfId="0" applyBorder="1" applyAlignment="1">
      <alignment vertical="center" shrinkToFit="1"/>
    </xf>
    <xf numFmtId="177" fontId="0" fillId="0" borderId="1" xfId="0" applyNumberFormat="1" applyBorder="1" applyAlignment="1">
      <alignment horizontal="right" vertical="center" shrinkToFit="1"/>
    </xf>
    <xf numFmtId="179" fontId="0" fillId="0" borderId="1" xfId="0" applyNumberFormat="1" applyBorder="1" applyAlignment="1">
      <alignment horizontal="center" vertical="center" shrinkToFit="1"/>
    </xf>
    <xf numFmtId="0" fontId="3" fillId="0" borderId="11" xfId="0" applyFont="1" applyBorder="1">
      <alignment vertical="center"/>
    </xf>
    <xf numFmtId="0" fontId="0" fillId="0" borderId="11" xfId="0" applyFont="1" applyBorder="1">
      <alignment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176" fontId="3" fillId="0" borderId="1" xfId="0" applyNumberFormat="1" applyFont="1" applyBorder="1" applyAlignment="1">
      <alignment horizontal="right" vertical="center" shrinkToFit="1"/>
    </xf>
    <xf numFmtId="0" fontId="3" fillId="0" borderId="1" xfId="0" applyFont="1" applyBorder="1" applyAlignment="1">
      <alignment horizontal="center" vertical="center" shrinkToFi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178" fontId="3" fillId="0" borderId="2"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3" fillId="0" borderId="1" xfId="0" applyFont="1" applyBorder="1" applyAlignment="1">
      <alignment horizontal="left" vertical="center" wrapText="1" shrinkToFit="1"/>
    </xf>
    <xf numFmtId="0" fontId="0" fillId="0" borderId="11" xfId="0" applyBorder="1" applyAlignment="1">
      <alignment horizontal="left" vertical="center"/>
    </xf>
    <xf numFmtId="0" fontId="3" fillId="0" borderId="11" xfId="0" applyFont="1" applyBorder="1" applyAlignment="1">
      <alignment horizontal="left" vertical="center"/>
    </xf>
    <xf numFmtId="0" fontId="2" fillId="0" borderId="11" xfId="0" applyFont="1" applyBorder="1" applyAlignment="1">
      <alignment horizontal="left" vertical="center"/>
    </xf>
    <xf numFmtId="0" fontId="0"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topLeftCell="A22" zoomScaleNormal="100" zoomScaleSheetLayoutView="100" workbookViewId="0">
      <selection activeCell="AD18" sqref="AD18"/>
    </sheetView>
  </sheetViews>
  <sheetFormatPr defaultRowHeight="14.25" x14ac:dyDescent="0.15"/>
  <cols>
    <col min="1" max="1" width="2.25" customWidth="1"/>
    <col min="2" max="2" width="1.875" customWidth="1"/>
    <col min="3" max="3" width="3.125" customWidth="1"/>
    <col min="4" max="5" width="2.5" customWidth="1"/>
    <col min="6" max="6" width="1.875" customWidth="1"/>
    <col min="7" max="8" width="2.5" customWidth="1"/>
    <col min="9" max="9" width="1.875" customWidth="1"/>
    <col min="10" max="26" width="2.5" customWidth="1"/>
    <col min="27" max="27" width="3.125" customWidth="1"/>
    <col min="28" max="44" width="2.5" customWidth="1"/>
  </cols>
  <sheetData>
    <row r="1" spans="1:35" x14ac:dyDescent="0.15">
      <c r="A1" s="20" t="s">
        <v>43</v>
      </c>
    </row>
    <row r="2" spans="1:35" x14ac:dyDescent="0.15">
      <c r="AI2" s="22" t="s">
        <v>21</v>
      </c>
    </row>
    <row r="3" spans="1:35" x14ac:dyDescent="0.15">
      <c r="AI3" s="1"/>
    </row>
    <row r="4" spans="1:35" x14ac:dyDescent="0.15">
      <c r="A4" s="42" t="s">
        <v>10</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row>
    <row r="6" spans="1:35" x14ac:dyDescent="0.15">
      <c r="A6" s="20" t="s">
        <v>42</v>
      </c>
    </row>
    <row r="8" spans="1:35" x14ac:dyDescent="0.15">
      <c r="Q8" s="20" t="s">
        <v>11</v>
      </c>
      <c r="U8" s="21"/>
      <c r="V8" s="39" t="s">
        <v>37</v>
      </c>
      <c r="W8" s="60"/>
      <c r="X8" s="60"/>
      <c r="Y8" s="60"/>
      <c r="Z8" s="60"/>
      <c r="AA8" s="60"/>
      <c r="AB8" s="60"/>
      <c r="AC8" s="60"/>
      <c r="AD8" s="60"/>
      <c r="AE8" s="60"/>
      <c r="AF8" s="60"/>
      <c r="AG8" s="60"/>
      <c r="AH8" s="19"/>
    </row>
    <row r="9" spans="1:35" x14ac:dyDescent="0.15">
      <c r="Q9" s="20"/>
      <c r="U9" s="21"/>
      <c r="V9" s="19"/>
      <c r="W9" s="19"/>
      <c r="X9" s="19"/>
      <c r="Y9" s="19"/>
      <c r="Z9" s="19"/>
      <c r="AA9" s="19"/>
      <c r="AB9" s="19"/>
      <c r="AC9" s="19"/>
      <c r="AD9" s="19"/>
      <c r="AE9" s="19"/>
      <c r="AF9" s="19"/>
      <c r="AG9" s="19"/>
      <c r="AH9" s="19"/>
    </row>
    <row r="10" spans="1:35" x14ac:dyDescent="0.15">
      <c r="Q10" s="20"/>
      <c r="U10" s="21"/>
      <c r="V10" s="60"/>
      <c r="W10" s="60"/>
      <c r="X10" s="60"/>
      <c r="Y10" s="60"/>
      <c r="Z10" s="60"/>
      <c r="AA10" s="60"/>
      <c r="AB10" s="60"/>
      <c r="AC10" s="60"/>
      <c r="AD10" s="60"/>
      <c r="AE10" s="60"/>
      <c r="AF10" s="60"/>
      <c r="AG10" s="60"/>
      <c r="AH10" s="19"/>
    </row>
    <row r="11" spans="1:35" x14ac:dyDescent="0.15">
      <c r="Q11" s="20"/>
    </row>
    <row r="12" spans="1:35" x14ac:dyDescent="0.15">
      <c r="Q12" s="20" t="s">
        <v>38</v>
      </c>
      <c r="V12" s="61"/>
      <c r="W12" s="61"/>
      <c r="X12" s="61"/>
      <c r="Y12" s="61"/>
      <c r="Z12" s="61"/>
      <c r="AA12" s="61"/>
      <c r="AB12" s="61"/>
      <c r="AC12" s="61"/>
      <c r="AD12" s="61"/>
      <c r="AE12" s="61"/>
      <c r="AF12" s="61"/>
      <c r="AG12" s="61"/>
    </row>
    <row r="13" spans="1:35" x14ac:dyDescent="0.15">
      <c r="Q13" s="20"/>
    </row>
    <row r="14" spans="1:35" x14ac:dyDescent="0.15">
      <c r="Q14" s="20" t="s">
        <v>12</v>
      </c>
      <c r="R14" s="20"/>
      <c r="S14" s="20"/>
      <c r="T14" s="20" t="s">
        <v>13</v>
      </c>
      <c r="U14" s="20"/>
      <c r="V14" s="59"/>
      <c r="W14" s="59"/>
      <c r="X14" s="59"/>
      <c r="Y14" s="59"/>
      <c r="Z14" s="59"/>
      <c r="AA14" s="59"/>
      <c r="AB14" s="59"/>
      <c r="AC14" s="59"/>
      <c r="AD14" s="59"/>
      <c r="AE14" s="59"/>
      <c r="AF14" s="59"/>
      <c r="AG14" s="59"/>
      <c r="AH14" s="20"/>
    </row>
    <row r="15" spans="1:35" x14ac:dyDescent="0.15">
      <c r="Q15" s="20"/>
      <c r="R15" s="20"/>
      <c r="S15" s="20"/>
      <c r="T15" s="20"/>
      <c r="U15" s="20"/>
      <c r="V15" s="20"/>
      <c r="W15" s="20"/>
      <c r="X15" s="20"/>
      <c r="Y15" s="20"/>
      <c r="Z15" s="20"/>
      <c r="AA15" s="20"/>
      <c r="AB15" s="20"/>
      <c r="AC15" s="20"/>
      <c r="AD15" s="20"/>
      <c r="AE15" s="20"/>
      <c r="AF15" s="20"/>
      <c r="AG15" s="20"/>
      <c r="AH15" s="20"/>
    </row>
    <row r="16" spans="1:35" x14ac:dyDescent="0.15">
      <c r="Q16" s="20"/>
      <c r="R16" s="20"/>
      <c r="S16" s="20"/>
      <c r="T16" s="20" t="s">
        <v>14</v>
      </c>
      <c r="U16" s="20"/>
      <c r="V16" s="59"/>
      <c r="W16" s="59"/>
      <c r="X16" s="59"/>
      <c r="Y16" s="59"/>
      <c r="Z16" s="59"/>
      <c r="AA16" s="59"/>
      <c r="AB16" s="59"/>
      <c r="AC16" s="59"/>
      <c r="AD16" s="59"/>
      <c r="AE16" s="59"/>
      <c r="AF16" s="59"/>
      <c r="AG16" s="38"/>
      <c r="AH16" s="20"/>
    </row>
    <row r="17" spans="3:34" x14ac:dyDescent="0.15">
      <c r="Q17" s="20"/>
      <c r="R17" s="20"/>
      <c r="S17" s="20"/>
      <c r="T17" s="20"/>
      <c r="U17" s="20"/>
      <c r="V17" s="20"/>
      <c r="W17" s="20"/>
      <c r="X17" s="20"/>
      <c r="Y17" s="20"/>
      <c r="Z17" s="20"/>
      <c r="AA17" s="20"/>
      <c r="AB17" s="20"/>
      <c r="AC17" s="20"/>
      <c r="AD17" s="20"/>
      <c r="AE17" s="20"/>
      <c r="AF17" s="20"/>
      <c r="AG17" s="20"/>
      <c r="AH17" s="20"/>
    </row>
    <row r="20" spans="3:34" ht="39" customHeight="1" x14ac:dyDescent="0.15">
      <c r="C20" s="45" t="s">
        <v>48</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row>
    <row r="22" spans="3:34" x14ac:dyDescent="0.15">
      <c r="C22" s="20" t="s">
        <v>15</v>
      </c>
      <c r="K22" s="58"/>
      <c r="L22" s="58"/>
      <c r="M22" s="58"/>
      <c r="N22" s="58"/>
      <c r="O22" s="58"/>
      <c r="P22" s="58"/>
      <c r="Q22" s="58"/>
      <c r="R22" s="58"/>
      <c r="S22" s="58"/>
      <c r="T22" s="58"/>
      <c r="U22" s="58"/>
      <c r="V22" s="58"/>
      <c r="W22" s="58"/>
      <c r="X22" s="58"/>
      <c r="Y22" s="58"/>
      <c r="Z22" s="58"/>
      <c r="AA22" s="58"/>
      <c r="AB22" s="58"/>
      <c r="AC22" s="58"/>
      <c r="AD22" s="58"/>
      <c r="AE22" s="58"/>
    </row>
    <row r="23" spans="3:34" x14ac:dyDescent="0.15">
      <c r="D23" s="20"/>
      <c r="G23" s="20"/>
    </row>
    <row r="24" spans="3:34" x14ac:dyDescent="0.15">
      <c r="C24" s="20" t="s">
        <v>16</v>
      </c>
    </row>
    <row r="25" spans="3:34" x14ac:dyDescent="0.15">
      <c r="C25" s="41" t="s">
        <v>47</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2" t="s">
        <v>6</v>
      </c>
    </row>
    <row r="26" spans="3:34" ht="32.25" customHeight="1" x14ac:dyDescent="0.15">
      <c r="C26" s="23"/>
      <c r="D26" s="51" t="s">
        <v>33</v>
      </c>
      <c r="E26" s="52"/>
      <c r="F26" s="53"/>
      <c r="G26" s="46" t="s">
        <v>46</v>
      </c>
      <c r="H26" s="46"/>
      <c r="I26" s="46"/>
      <c r="J26" s="46"/>
      <c r="K26" s="50" t="s">
        <v>25</v>
      </c>
      <c r="L26" s="50"/>
      <c r="M26" s="50"/>
      <c r="N26" s="50"/>
      <c r="O26" s="50"/>
      <c r="P26" s="50"/>
      <c r="Q26" s="50"/>
      <c r="R26" s="50"/>
      <c r="S26" s="50" t="s">
        <v>17</v>
      </c>
      <c r="T26" s="50"/>
      <c r="U26" s="50"/>
      <c r="V26" s="50"/>
      <c r="W26" s="50"/>
      <c r="X26" s="50"/>
      <c r="Y26" s="50"/>
      <c r="Z26" s="46" t="s">
        <v>20</v>
      </c>
      <c r="AA26" s="50"/>
      <c r="AB26" s="50"/>
      <c r="AC26" s="50" t="s">
        <v>18</v>
      </c>
      <c r="AD26" s="50"/>
      <c r="AE26" s="50"/>
      <c r="AF26" s="50"/>
      <c r="AG26" s="50"/>
      <c r="AH26" s="50"/>
    </row>
    <row r="27" spans="3:34" ht="18.75" customHeight="1" x14ac:dyDescent="0.15">
      <c r="C27" s="28">
        <v>1</v>
      </c>
      <c r="D27" s="54"/>
      <c r="E27" s="55"/>
      <c r="F27" s="56"/>
      <c r="G27" s="47"/>
      <c r="H27" s="48"/>
      <c r="I27" s="48"/>
      <c r="J27" s="49"/>
      <c r="K27" s="57"/>
      <c r="L27" s="57"/>
      <c r="M27" s="57"/>
      <c r="N27" s="57"/>
      <c r="O27" s="57"/>
      <c r="P27" s="57"/>
      <c r="Q27" s="57"/>
      <c r="R27" s="57"/>
      <c r="S27" s="57"/>
      <c r="T27" s="57"/>
      <c r="U27" s="57"/>
      <c r="V27" s="57"/>
      <c r="W27" s="57"/>
      <c r="X27" s="57"/>
      <c r="Y27" s="57"/>
      <c r="Z27" s="44"/>
      <c r="AA27" s="44"/>
      <c r="AB27" s="44"/>
      <c r="AC27" s="43"/>
      <c r="AD27" s="43"/>
      <c r="AE27" s="43"/>
      <c r="AF27" s="43"/>
      <c r="AG27" s="43"/>
      <c r="AH27" s="43"/>
    </row>
    <row r="28" spans="3:34" ht="18.75" customHeight="1" x14ac:dyDescent="0.15">
      <c r="C28" s="28">
        <v>2</v>
      </c>
      <c r="D28" s="54"/>
      <c r="E28" s="55"/>
      <c r="F28" s="56"/>
      <c r="G28" s="47"/>
      <c r="H28" s="48"/>
      <c r="I28" s="48"/>
      <c r="J28" s="49"/>
      <c r="K28" s="57"/>
      <c r="L28" s="57"/>
      <c r="M28" s="57"/>
      <c r="N28" s="57"/>
      <c r="O28" s="57"/>
      <c r="P28" s="57"/>
      <c r="Q28" s="57"/>
      <c r="R28" s="57"/>
      <c r="S28" s="57"/>
      <c r="T28" s="57"/>
      <c r="U28" s="57"/>
      <c r="V28" s="57"/>
      <c r="W28" s="57"/>
      <c r="X28" s="57"/>
      <c r="Y28" s="57"/>
      <c r="Z28" s="44"/>
      <c r="AA28" s="44"/>
      <c r="AB28" s="44"/>
      <c r="AC28" s="43"/>
      <c r="AD28" s="43"/>
      <c r="AE28" s="43"/>
      <c r="AF28" s="43"/>
      <c r="AG28" s="43"/>
      <c r="AH28" s="43"/>
    </row>
    <row r="29" spans="3:34" ht="18.75" customHeight="1" x14ac:dyDescent="0.15">
      <c r="C29" s="28">
        <v>3</v>
      </c>
      <c r="D29" s="54"/>
      <c r="E29" s="55"/>
      <c r="F29" s="56"/>
      <c r="G29" s="47"/>
      <c r="H29" s="48"/>
      <c r="I29" s="48"/>
      <c r="J29" s="49"/>
      <c r="K29" s="57"/>
      <c r="L29" s="57"/>
      <c r="M29" s="57"/>
      <c r="N29" s="57"/>
      <c r="O29" s="57"/>
      <c r="P29" s="57"/>
      <c r="Q29" s="57"/>
      <c r="R29" s="57"/>
      <c r="S29" s="57"/>
      <c r="T29" s="57"/>
      <c r="U29" s="57"/>
      <c r="V29" s="57"/>
      <c r="W29" s="57"/>
      <c r="X29" s="57"/>
      <c r="Y29" s="57"/>
      <c r="Z29" s="44"/>
      <c r="AA29" s="44"/>
      <c r="AB29" s="44"/>
      <c r="AC29" s="43"/>
      <c r="AD29" s="43"/>
      <c r="AE29" s="43"/>
      <c r="AF29" s="43"/>
      <c r="AG29" s="43"/>
      <c r="AH29" s="43"/>
    </row>
    <row r="30" spans="3:34" ht="18.75" customHeight="1" x14ac:dyDescent="0.15">
      <c r="C30" s="28">
        <v>4</v>
      </c>
      <c r="D30" s="54"/>
      <c r="E30" s="55"/>
      <c r="F30" s="56"/>
      <c r="G30" s="47"/>
      <c r="H30" s="48"/>
      <c r="I30" s="48"/>
      <c r="J30" s="49"/>
      <c r="K30" s="57"/>
      <c r="L30" s="57"/>
      <c r="M30" s="57"/>
      <c r="N30" s="57"/>
      <c r="O30" s="57"/>
      <c r="P30" s="57"/>
      <c r="Q30" s="57"/>
      <c r="R30" s="57"/>
      <c r="S30" s="57"/>
      <c r="T30" s="57"/>
      <c r="U30" s="57"/>
      <c r="V30" s="57"/>
      <c r="W30" s="57"/>
      <c r="X30" s="57"/>
      <c r="Y30" s="57"/>
      <c r="Z30" s="44"/>
      <c r="AA30" s="44"/>
      <c r="AB30" s="44"/>
      <c r="AC30" s="43"/>
      <c r="AD30" s="43"/>
      <c r="AE30" s="43"/>
      <c r="AF30" s="43"/>
      <c r="AG30" s="43"/>
      <c r="AH30" s="43"/>
    </row>
    <row r="31" spans="3:34" ht="18.75" customHeight="1" x14ac:dyDescent="0.15">
      <c r="C31" s="28">
        <v>5</v>
      </c>
      <c r="D31" s="54"/>
      <c r="E31" s="55"/>
      <c r="F31" s="56"/>
      <c r="G31" s="47"/>
      <c r="H31" s="48"/>
      <c r="I31" s="48"/>
      <c r="J31" s="49"/>
      <c r="K31" s="57"/>
      <c r="L31" s="57"/>
      <c r="M31" s="57"/>
      <c r="N31" s="57"/>
      <c r="O31" s="57"/>
      <c r="P31" s="57"/>
      <c r="Q31" s="57"/>
      <c r="R31" s="57"/>
      <c r="S31" s="57"/>
      <c r="T31" s="57"/>
      <c r="U31" s="57"/>
      <c r="V31" s="57"/>
      <c r="W31" s="57"/>
      <c r="X31" s="57"/>
      <c r="Y31" s="57"/>
      <c r="Z31" s="44"/>
      <c r="AA31" s="44"/>
      <c r="AB31" s="44"/>
      <c r="AC31" s="43"/>
      <c r="AD31" s="43"/>
      <c r="AE31" s="43"/>
      <c r="AF31" s="43"/>
      <c r="AG31" s="43"/>
      <c r="AH31" s="43"/>
    </row>
    <row r="32" spans="3:34" ht="18.75" customHeight="1" x14ac:dyDescent="0.15">
      <c r="C32" s="28">
        <v>6</v>
      </c>
      <c r="D32" s="54"/>
      <c r="E32" s="55"/>
      <c r="F32" s="56"/>
      <c r="G32" s="47"/>
      <c r="H32" s="48"/>
      <c r="I32" s="48"/>
      <c r="J32" s="49"/>
      <c r="K32" s="57"/>
      <c r="L32" s="57"/>
      <c r="M32" s="57"/>
      <c r="N32" s="57"/>
      <c r="O32" s="57"/>
      <c r="P32" s="57"/>
      <c r="Q32" s="57"/>
      <c r="R32" s="57"/>
      <c r="S32" s="57"/>
      <c r="T32" s="57"/>
      <c r="U32" s="57"/>
      <c r="V32" s="57"/>
      <c r="W32" s="57"/>
      <c r="X32" s="57"/>
      <c r="Y32" s="57"/>
      <c r="Z32" s="44"/>
      <c r="AA32" s="44"/>
      <c r="AB32" s="44"/>
      <c r="AC32" s="43"/>
      <c r="AD32" s="43"/>
      <c r="AE32" s="43"/>
      <c r="AF32" s="43"/>
      <c r="AG32" s="43"/>
      <c r="AH32" s="43"/>
    </row>
    <row r="33" spans="3:34" ht="18.75" customHeight="1" x14ac:dyDescent="0.15">
      <c r="C33" s="28">
        <v>7</v>
      </c>
      <c r="D33" s="54"/>
      <c r="E33" s="55"/>
      <c r="F33" s="56"/>
      <c r="G33" s="47"/>
      <c r="H33" s="48"/>
      <c r="I33" s="48"/>
      <c r="J33" s="49"/>
      <c r="K33" s="57"/>
      <c r="L33" s="57"/>
      <c r="M33" s="57"/>
      <c r="N33" s="57"/>
      <c r="O33" s="57"/>
      <c r="P33" s="57"/>
      <c r="Q33" s="57"/>
      <c r="R33" s="57"/>
      <c r="S33" s="57"/>
      <c r="T33" s="57"/>
      <c r="U33" s="57"/>
      <c r="V33" s="57"/>
      <c r="W33" s="57"/>
      <c r="X33" s="57"/>
      <c r="Y33" s="57"/>
      <c r="Z33" s="44"/>
      <c r="AA33" s="44"/>
      <c r="AB33" s="44"/>
      <c r="AC33" s="43"/>
      <c r="AD33" s="43"/>
      <c r="AE33" s="43"/>
      <c r="AF33" s="43"/>
      <c r="AG33" s="43"/>
      <c r="AH33" s="43"/>
    </row>
    <row r="34" spans="3:34" ht="18.75" customHeight="1" x14ac:dyDescent="0.15">
      <c r="C34" s="28">
        <v>8</v>
      </c>
      <c r="D34" s="54"/>
      <c r="E34" s="55"/>
      <c r="F34" s="56"/>
      <c r="G34" s="47"/>
      <c r="H34" s="48"/>
      <c r="I34" s="48"/>
      <c r="J34" s="49"/>
      <c r="K34" s="57"/>
      <c r="L34" s="57"/>
      <c r="M34" s="57"/>
      <c r="N34" s="57"/>
      <c r="O34" s="57"/>
      <c r="P34" s="57"/>
      <c r="Q34" s="57"/>
      <c r="R34" s="57"/>
      <c r="S34" s="57"/>
      <c r="T34" s="57"/>
      <c r="U34" s="57"/>
      <c r="V34" s="57"/>
      <c r="W34" s="57"/>
      <c r="X34" s="57"/>
      <c r="Y34" s="57"/>
      <c r="Z34" s="44"/>
      <c r="AA34" s="44"/>
      <c r="AB34" s="44"/>
      <c r="AC34" s="43"/>
      <c r="AD34" s="43"/>
      <c r="AE34" s="43"/>
      <c r="AF34" s="43"/>
      <c r="AG34" s="43"/>
      <c r="AH34" s="43"/>
    </row>
    <row r="35" spans="3:34" ht="18.75" customHeight="1" x14ac:dyDescent="0.15">
      <c r="C35" s="28">
        <v>9</v>
      </c>
      <c r="D35" s="54"/>
      <c r="E35" s="55"/>
      <c r="F35" s="56"/>
      <c r="G35" s="47"/>
      <c r="H35" s="48"/>
      <c r="I35" s="48"/>
      <c r="J35" s="49"/>
      <c r="K35" s="57"/>
      <c r="L35" s="57"/>
      <c r="M35" s="57"/>
      <c r="N35" s="57"/>
      <c r="O35" s="57"/>
      <c r="P35" s="57"/>
      <c r="Q35" s="57"/>
      <c r="R35" s="57"/>
      <c r="S35" s="57"/>
      <c r="T35" s="57"/>
      <c r="U35" s="57"/>
      <c r="V35" s="57"/>
      <c r="W35" s="57"/>
      <c r="X35" s="57"/>
      <c r="Y35" s="57"/>
      <c r="Z35" s="44"/>
      <c r="AA35" s="44"/>
      <c r="AB35" s="44"/>
      <c r="AC35" s="43"/>
      <c r="AD35" s="43"/>
      <c r="AE35" s="43"/>
      <c r="AF35" s="43"/>
      <c r="AG35" s="43"/>
      <c r="AH35" s="43"/>
    </row>
    <row r="36" spans="3:34" ht="18.75" customHeight="1" x14ac:dyDescent="0.15">
      <c r="C36" s="28">
        <v>10</v>
      </c>
      <c r="D36" s="54"/>
      <c r="E36" s="55"/>
      <c r="F36" s="56"/>
      <c r="G36" s="47"/>
      <c r="H36" s="48"/>
      <c r="I36" s="48"/>
      <c r="J36" s="49"/>
      <c r="K36" s="57"/>
      <c r="L36" s="57"/>
      <c r="M36" s="57"/>
      <c r="N36" s="57"/>
      <c r="O36" s="57"/>
      <c r="P36" s="57"/>
      <c r="Q36" s="57"/>
      <c r="R36" s="57"/>
      <c r="S36" s="57"/>
      <c r="T36" s="57"/>
      <c r="U36" s="57"/>
      <c r="V36" s="57"/>
      <c r="W36" s="57"/>
      <c r="X36" s="57"/>
      <c r="Y36" s="57"/>
      <c r="Z36" s="44"/>
      <c r="AA36" s="44"/>
      <c r="AB36" s="44"/>
      <c r="AC36" s="43"/>
      <c r="AD36" s="43"/>
      <c r="AE36" s="43"/>
      <c r="AF36" s="43"/>
      <c r="AG36" s="43"/>
      <c r="AH36" s="43"/>
    </row>
    <row r="37" spans="3:34" ht="17.25" customHeight="1" x14ac:dyDescent="0.15">
      <c r="C37" s="24"/>
      <c r="D37" s="27"/>
      <c r="E37" s="27"/>
      <c r="F37" s="27"/>
      <c r="G37" s="27"/>
      <c r="H37" s="27"/>
      <c r="I37" s="27"/>
      <c r="J37" s="27"/>
      <c r="K37" s="25"/>
      <c r="L37" s="25"/>
      <c r="M37" s="25"/>
      <c r="N37" s="25"/>
      <c r="O37" s="25"/>
      <c r="P37" s="25"/>
      <c r="Q37" s="25"/>
      <c r="R37" s="25"/>
      <c r="S37" s="25"/>
      <c r="T37" s="25"/>
      <c r="U37" s="25"/>
      <c r="V37" s="25"/>
      <c r="W37" s="25"/>
      <c r="X37" s="25"/>
      <c r="Y37" s="25"/>
      <c r="Z37" s="44" t="s">
        <v>4</v>
      </c>
      <c r="AA37" s="44"/>
      <c r="AB37" s="44"/>
      <c r="AC37" s="43" t="str">
        <f>IF(AC27="","",SUM(AC27:AH36))</f>
        <v/>
      </c>
      <c r="AD37" s="43"/>
      <c r="AE37" s="43"/>
      <c r="AF37" s="43"/>
      <c r="AG37" s="43"/>
      <c r="AH37" s="43"/>
    </row>
    <row r="38" spans="3:34" x14ac:dyDescent="0.15">
      <c r="C38" s="17"/>
    </row>
    <row r="39" spans="3:34" x14ac:dyDescent="0.15">
      <c r="C39" s="20" t="s">
        <v>19</v>
      </c>
    </row>
    <row r="40" spans="3:34" ht="27" customHeight="1" x14ac:dyDescent="0.15">
      <c r="D40" s="45" t="s">
        <v>35</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3:34" ht="28.5" customHeight="1" x14ac:dyDescent="0.15">
      <c r="D41" s="45" t="s">
        <v>45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3:34" ht="13.5" customHeight="1" x14ac:dyDescent="0.15">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spans="3:34" ht="13.5" customHeight="1" x14ac:dyDescent="0.15">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5" spans="3:34" x14ac:dyDescent="0.15">
      <c r="C45" s="40" t="s">
        <v>41</v>
      </c>
    </row>
    <row r="46" spans="3:34" x14ac:dyDescent="0.15">
      <c r="D46" s="20" t="s">
        <v>40</v>
      </c>
      <c r="G46" s="20"/>
    </row>
    <row r="47" spans="3:34" x14ac:dyDescent="0.15">
      <c r="D47" s="20" t="s">
        <v>44</v>
      </c>
      <c r="G47" s="20"/>
    </row>
    <row r="48" spans="3:34" x14ac:dyDescent="0.15">
      <c r="D48" s="20" t="s">
        <v>39</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4:33" x14ac:dyDescent="0.15">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row>
  </sheetData>
  <mergeCells count="78">
    <mergeCell ref="V14:AG14"/>
    <mergeCell ref="W8:AG8"/>
    <mergeCell ref="V10:AG10"/>
    <mergeCell ref="S27:Y27"/>
    <mergeCell ref="V12:AG12"/>
    <mergeCell ref="V16:AF16"/>
    <mergeCell ref="D30:F30"/>
    <mergeCell ref="D31:F31"/>
    <mergeCell ref="D32:F32"/>
    <mergeCell ref="D41:AH41"/>
    <mergeCell ref="D33:F33"/>
    <mergeCell ref="D34:F34"/>
    <mergeCell ref="D35:F35"/>
    <mergeCell ref="D36:F36"/>
    <mergeCell ref="D40:AH40"/>
    <mergeCell ref="G33:J33"/>
    <mergeCell ref="K33:R33"/>
    <mergeCell ref="S33:Y33"/>
    <mergeCell ref="Z33:AB33"/>
    <mergeCell ref="AC33:AH33"/>
    <mergeCell ref="G35:J35"/>
    <mergeCell ref="K35:R35"/>
    <mergeCell ref="K27:R27"/>
    <mergeCell ref="K22:AE22"/>
    <mergeCell ref="D28:F28"/>
    <mergeCell ref="D29:F29"/>
    <mergeCell ref="G28:J28"/>
    <mergeCell ref="K28:R28"/>
    <mergeCell ref="S28:Y28"/>
    <mergeCell ref="Z28:AB28"/>
    <mergeCell ref="AC28:AH28"/>
    <mergeCell ref="G29:J29"/>
    <mergeCell ref="K29:R29"/>
    <mergeCell ref="S29:Y29"/>
    <mergeCell ref="Z29:AB29"/>
    <mergeCell ref="AC29:AH29"/>
    <mergeCell ref="G31:J31"/>
    <mergeCell ref="K31:R31"/>
    <mergeCell ref="S31:Y31"/>
    <mergeCell ref="Z31:AB31"/>
    <mergeCell ref="AC31:AH31"/>
    <mergeCell ref="G30:J30"/>
    <mergeCell ref="K30:R30"/>
    <mergeCell ref="S30:Y30"/>
    <mergeCell ref="Z30:AB30"/>
    <mergeCell ref="AC30:AH30"/>
    <mergeCell ref="G32:J32"/>
    <mergeCell ref="K32:R32"/>
    <mergeCell ref="S32:Y32"/>
    <mergeCell ref="Z32:AB32"/>
    <mergeCell ref="AC32:AH32"/>
    <mergeCell ref="S36:Y36"/>
    <mergeCell ref="Z36:AB36"/>
    <mergeCell ref="AC36:AH36"/>
    <mergeCell ref="G34:J34"/>
    <mergeCell ref="K34:R34"/>
    <mergeCell ref="S34:Y34"/>
    <mergeCell ref="Z34:AB34"/>
    <mergeCell ref="AC34:AH34"/>
    <mergeCell ref="S35:Y35"/>
    <mergeCell ref="Z35:AB35"/>
    <mergeCell ref="AC35:AH35"/>
    <mergeCell ref="A4:AI4"/>
    <mergeCell ref="AC37:AH37"/>
    <mergeCell ref="Z37:AB37"/>
    <mergeCell ref="C20:AH20"/>
    <mergeCell ref="G26:J26"/>
    <mergeCell ref="G27:J27"/>
    <mergeCell ref="K26:R26"/>
    <mergeCell ref="S26:Y26"/>
    <mergeCell ref="Z26:AB26"/>
    <mergeCell ref="AC26:AH26"/>
    <mergeCell ref="AC27:AH27"/>
    <mergeCell ref="D26:F26"/>
    <mergeCell ref="D27:F27"/>
    <mergeCell ref="Z27:AB27"/>
    <mergeCell ref="G36:J36"/>
    <mergeCell ref="K36:R36"/>
  </mergeCells>
  <phoneticPr fontId="1"/>
  <dataValidations count="2">
    <dataValidation type="list" allowBlank="1" showInputMessage="1" showErrorMessage="1" sqref="Z27:AB36">
      <formula1>"市内中小,市内中小以外"</formula1>
    </dataValidation>
    <dataValidation type="list" allowBlank="1" showInputMessage="1" showErrorMessage="1" sqref="G27:J37 D37:F37">
      <formula1>"工事,委託,物品"</formula1>
    </dataValidation>
  </dataValidations>
  <pageMargins left="0.56000000000000005" right="0.36" top="0.4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0"/>
  <sheetViews>
    <sheetView zoomScale="85" zoomScaleNormal="85" workbookViewId="0">
      <selection activeCell="C14" sqref="C14"/>
    </sheetView>
  </sheetViews>
  <sheetFormatPr defaultRowHeight="14.25" x14ac:dyDescent="0.15"/>
  <cols>
    <col min="1" max="1" width="3.375" customWidth="1"/>
    <col min="2" max="2" width="17" customWidth="1"/>
    <col min="3" max="5" width="12" customWidth="1"/>
    <col min="6" max="6" width="33.375" customWidth="1"/>
    <col min="7" max="7" width="23" customWidth="1"/>
    <col min="8" max="8" width="12.125" customWidth="1"/>
    <col min="9" max="9" width="15.75" customWidth="1"/>
    <col min="10" max="11" width="15.75" hidden="1" customWidth="1"/>
    <col min="12" max="12" width="9" hidden="1" customWidth="1"/>
    <col min="14" max="14" width="11.75" customWidth="1"/>
    <col min="15" max="15" width="12.375" customWidth="1"/>
    <col min="16" max="16" width="17.875" customWidth="1"/>
  </cols>
  <sheetData>
    <row r="2" spans="1:17" ht="17.25" x14ac:dyDescent="0.15">
      <c r="A2" s="30" t="s">
        <v>32</v>
      </c>
      <c r="B2" s="18"/>
      <c r="C2" s="18"/>
      <c r="D2" s="18"/>
      <c r="E2" s="18"/>
      <c r="F2" s="18"/>
      <c r="G2" s="18"/>
      <c r="H2" s="18"/>
      <c r="I2" s="18"/>
    </row>
    <row r="4" spans="1:17" x14ac:dyDescent="0.15">
      <c r="A4" t="s">
        <v>22</v>
      </c>
    </row>
    <row r="5" spans="1:17" x14ac:dyDescent="0.15">
      <c r="A5" t="s">
        <v>23</v>
      </c>
    </row>
    <row r="6" spans="1:17" x14ac:dyDescent="0.15">
      <c r="A6" t="s">
        <v>28</v>
      </c>
      <c r="I6" s="1"/>
    </row>
    <row r="7" spans="1:17" x14ac:dyDescent="0.15">
      <c r="I7" s="1"/>
      <c r="N7" t="s">
        <v>9</v>
      </c>
    </row>
    <row r="8" spans="1:17" x14ac:dyDescent="0.15">
      <c r="I8" s="1" t="s">
        <v>7</v>
      </c>
      <c r="J8" s="1"/>
      <c r="N8" t="s">
        <v>30</v>
      </c>
    </row>
    <row r="9" spans="1:17" ht="43.5" thickBot="1" x14ac:dyDescent="0.2">
      <c r="A9" s="7"/>
      <c r="B9" s="31" t="s">
        <v>38</v>
      </c>
      <c r="C9" s="31" t="s">
        <v>36</v>
      </c>
      <c r="D9" s="31" t="s">
        <v>34</v>
      </c>
      <c r="E9" s="31" t="s">
        <v>24</v>
      </c>
      <c r="F9" s="32" t="s">
        <v>26</v>
      </c>
      <c r="G9" s="32" t="s">
        <v>17</v>
      </c>
      <c r="H9" s="31" t="s">
        <v>27</v>
      </c>
      <c r="I9" s="32" t="s">
        <v>5</v>
      </c>
      <c r="J9" s="3"/>
      <c r="K9" s="11"/>
      <c r="L9" s="8"/>
      <c r="N9" s="12" t="s">
        <v>0</v>
      </c>
      <c r="O9" s="5" t="s">
        <v>8</v>
      </c>
      <c r="P9" s="5" t="s">
        <v>5</v>
      </c>
    </row>
    <row r="10" spans="1:17" ht="15" thickBot="1" x14ac:dyDescent="0.2">
      <c r="A10" s="4">
        <v>1</v>
      </c>
      <c r="B10" s="37" t="str">
        <f>IF(F10="","",'（様式）発注実績報告書'!V12)</f>
        <v/>
      </c>
      <c r="C10" s="37" t="str">
        <f>IF(F10="","",'（様式）発注実績報告書'!K22)</f>
        <v/>
      </c>
      <c r="D10" s="37" t="str">
        <f>IF('（様式）発注実績報告書'!D27="","",'（様式）発注実績報告書'!D27)</f>
        <v/>
      </c>
      <c r="E10" s="26" t="str">
        <f>IF('（様式）発注実績報告書'!G27="","",'（様式）発注実績報告書'!G27)</f>
        <v/>
      </c>
      <c r="F10" s="33" t="str">
        <f>IF('（様式）発注実績報告書'!K27="","",'（様式）発注実績報告書'!K27)</f>
        <v/>
      </c>
      <c r="G10" s="33" t="str">
        <f>IF('（様式）発注実績報告書'!S27="","",'（様式）発注実績報告書'!S27)</f>
        <v/>
      </c>
      <c r="H10" s="26" t="str">
        <f>IF('（様式）発注実績報告書'!Z27="","",'（様式）発注実績報告書'!Z27)</f>
        <v/>
      </c>
      <c r="I10" s="36" t="str">
        <f>IF('（様式）発注実績報告書'!AC27="","",'（様式）発注実績報告書'!AC27)</f>
        <v/>
      </c>
      <c r="J10" s="9" t="str">
        <f>IF(I10&lt;=1000000,"×","〇")</f>
        <v>〇</v>
      </c>
      <c r="K10" s="9" t="str">
        <f>J10&amp;E10&amp;H10</f>
        <v>〇</v>
      </c>
      <c r="L10" s="10"/>
      <c r="N10" s="34" t="s">
        <v>3</v>
      </c>
      <c r="O10" s="15">
        <f>COUNTIF($K$10:$K$65537,"〇"&amp;N9&amp;N10)</f>
        <v>0</v>
      </c>
      <c r="P10" s="16">
        <f ca="1">SUMIF($K$10:$K$65537,"〇"&amp;N9&amp;N10,$I$10:$I$65497)</f>
        <v>0</v>
      </c>
      <c r="Q10" t="s">
        <v>31</v>
      </c>
    </row>
    <row r="11" spans="1:17" ht="15" thickBot="1" x14ac:dyDescent="0.2">
      <c r="A11" s="4">
        <v>2</v>
      </c>
      <c r="B11" s="37" t="str">
        <f>IF(F11="","",'（様式）発注実績報告書'!V13)</f>
        <v/>
      </c>
      <c r="C11" s="37" t="str">
        <f>IF(F11="","",'（様式）発注実績報告書'!K23)</f>
        <v/>
      </c>
      <c r="D11" s="37" t="str">
        <f>IF('（様式）発注実績報告書'!D28="","",'（様式）発注実績報告書'!D28)</f>
        <v/>
      </c>
      <c r="E11" s="26" t="str">
        <f>IF('（様式）発注実績報告書'!G28="","",'（様式）発注実績報告書'!G28)</f>
        <v/>
      </c>
      <c r="F11" s="33" t="str">
        <f>IF('（様式）発注実績報告書'!K28="","",'（様式）発注実績報告書'!K28)</f>
        <v/>
      </c>
      <c r="G11" s="33" t="str">
        <f>IF('（様式）発注実績報告書'!S28="","",'（様式）発注実績報告書'!S28)</f>
        <v/>
      </c>
      <c r="H11" s="26" t="str">
        <f>IF('（様式）発注実績報告書'!Z28="","",'（様式）発注実績報告書'!Z28)</f>
        <v/>
      </c>
      <c r="I11" s="36" t="str">
        <f>IF('（様式）発注実績報告書'!AC28="","",'（様式）発注実績報告書'!AC28)</f>
        <v/>
      </c>
      <c r="J11" s="9" t="str">
        <f t="shared" ref="J11:J19" si="0">IF(I11&lt;=1000000,"×","〇")</f>
        <v>〇</v>
      </c>
      <c r="K11" s="9" t="str">
        <f t="shared" ref="K11:K19" si="1">J11&amp;E11&amp;H11</f>
        <v>〇</v>
      </c>
      <c r="L11" s="10"/>
      <c r="N11" s="35" t="s">
        <v>29</v>
      </c>
      <c r="O11" s="13">
        <f>COUNTIF($K$10:$K$65537,"〇"&amp;N9&amp;N11)</f>
        <v>0</v>
      </c>
      <c r="P11" s="13">
        <f ca="1">SUMIF($K$10:$K$65537,"〇"&amp;N9&amp;N11,$I$10:$I$65497)</f>
        <v>0</v>
      </c>
    </row>
    <row r="12" spans="1:17" ht="15" thickBot="1" x14ac:dyDescent="0.2">
      <c r="A12" s="4">
        <v>3</v>
      </c>
      <c r="B12" s="37" t="str">
        <f>IF(F12="","",'（様式）発注実績報告書'!V14)</f>
        <v/>
      </c>
      <c r="C12" s="37" t="str">
        <f>IF(F12="","",'（様式）発注実績報告書'!K24)</f>
        <v/>
      </c>
      <c r="D12" s="37" t="str">
        <f>IF('（様式）発注実績報告書'!D29="","",'（様式）発注実績報告書'!D29)</f>
        <v/>
      </c>
      <c r="E12" s="26" t="str">
        <f>IF('（様式）発注実績報告書'!G29="","",'（様式）発注実績報告書'!G29)</f>
        <v/>
      </c>
      <c r="F12" s="33" t="str">
        <f>IF('（様式）発注実績報告書'!K29="","",'（様式）発注実績報告書'!K29)</f>
        <v/>
      </c>
      <c r="G12" s="33" t="str">
        <f>IF('（様式）発注実績報告書'!S29="","",'（様式）発注実績報告書'!S29)</f>
        <v/>
      </c>
      <c r="H12" s="26" t="str">
        <f>IF('（様式）発注実績報告書'!Z29="","",'（様式）発注実績報告書'!Z29)</f>
        <v/>
      </c>
      <c r="I12" s="36" t="str">
        <f>IF('（様式）発注実績報告書'!AC29="","",'（様式）発注実績報告書'!AC29)</f>
        <v/>
      </c>
      <c r="J12" s="9" t="str">
        <f>IF(I12&lt;=1000000,"×","〇")</f>
        <v>〇</v>
      </c>
      <c r="K12" s="9" t="str">
        <f t="shared" si="1"/>
        <v>〇</v>
      </c>
      <c r="L12" s="10"/>
      <c r="N12" s="14" t="s">
        <v>4</v>
      </c>
      <c r="O12" s="15">
        <f>SUM(O10:O11)</f>
        <v>0</v>
      </c>
      <c r="P12" s="16">
        <f ca="1">SUM(P10:P11)</f>
        <v>0</v>
      </c>
      <c r="Q12" t="s">
        <v>31</v>
      </c>
    </row>
    <row r="13" spans="1:17" x14ac:dyDescent="0.15">
      <c r="A13" s="4">
        <v>4</v>
      </c>
      <c r="B13" s="37" t="str">
        <f>IF(F13="","",'（様式）発注実績報告書'!V15)</f>
        <v/>
      </c>
      <c r="C13" s="37" t="str">
        <f>IF(F13="","",'（様式）発注実績報告書'!K25)</f>
        <v/>
      </c>
      <c r="D13" s="37" t="str">
        <f>IF('（様式）発注実績報告書'!D30="","",'（様式）発注実績報告書'!D30)</f>
        <v/>
      </c>
      <c r="E13" s="26" t="str">
        <f>IF('（様式）発注実績報告書'!G30="","",'（様式）発注実績報告書'!G30)</f>
        <v/>
      </c>
      <c r="F13" s="33" t="str">
        <f>IF('（様式）発注実績報告書'!K30="","",'（様式）発注実績報告書'!K30)</f>
        <v/>
      </c>
      <c r="G13" s="33" t="str">
        <f>IF('（様式）発注実績報告書'!S30="","",'（様式）発注実績報告書'!S30)</f>
        <v/>
      </c>
      <c r="H13" s="26" t="str">
        <f>IF('（様式）発注実績報告書'!Z30="","",'（様式）発注実績報告書'!Z30)</f>
        <v/>
      </c>
      <c r="I13" s="36" t="str">
        <f>IF('（様式）発注実績報告書'!AC30="","",'（様式）発注実績報告書'!AC30)</f>
        <v/>
      </c>
      <c r="J13" s="9" t="str">
        <f t="shared" si="0"/>
        <v>〇</v>
      </c>
      <c r="K13" s="9" t="str">
        <f t="shared" si="1"/>
        <v>〇</v>
      </c>
      <c r="L13" s="10"/>
    </row>
    <row r="14" spans="1:17" ht="15" thickBot="1" x14ac:dyDescent="0.2">
      <c r="A14" s="4">
        <v>5</v>
      </c>
      <c r="B14" s="37" t="str">
        <f>IF(F14="","",'（様式）発注実績報告書'!V16)</f>
        <v/>
      </c>
      <c r="C14" s="37" t="str">
        <f>IF(F14="","",'（様式）発注実績報告書'!K26)</f>
        <v/>
      </c>
      <c r="D14" s="37" t="str">
        <f>IF('（様式）発注実績報告書'!D31="","",'（様式）発注実績報告書'!D31)</f>
        <v/>
      </c>
      <c r="E14" s="26" t="str">
        <f>IF('（様式）発注実績報告書'!G31="","",'（様式）発注実績報告書'!G31)</f>
        <v/>
      </c>
      <c r="F14" s="33" t="str">
        <f>IF('（様式）発注実績報告書'!K31="","",'（様式）発注実績報告書'!K31)</f>
        <v/>
      </c>
      <c r="G14" s="33" t="str">
        <f>IF('（様式）発注実績報告書'!S31="","",'（様式）発注実績報告書'!S31)</f>
        <v/>
      </c>
      <c r="H14" s="26" t="str">
        <f>IF('（様式）発注実績報告書'!Z31="","",'（様式）発注実績報告書'!Z31)</f>
        <v/>
      </c>
      <c r="I14" s="36" t="str">
        <f>IF('（様式）発注実績報告書'!AC31="","",'（様式）発注実績報告書'!AC31)</f>
        <v/>
      </c>
      <c r="J14" s="9" t="str">
        <f t="shared" si="0"/>
        <v>〇</v>
      </c>
      <c r="K14" s="9" t="str">
        <f t="shared" si="1"/>
        <v>〇</v>
      </c>
      <c r="L14" s="10"/>
      <c r="N14" s="7" t="s">
        <v>1</v>
      </c>
      <c r="O14" s="6" t="s">
        <v>8</v>
      </c>
      <c r="P14" s="6" t="s">
        <v>5</v>
      </c>
    </row>
    <row r="15" spans="1:17" ht="15" thickBot="1" x14ac:dyDescent="0.2">
      <c r="A15" s="4">
        <v>6</v>
      </c>
      <c r="B15" s="37" t="str">
        <f>IF(F15="","",'（様式）発注実績報告書'!V17)</f>
        <v/>
      </c>
      <c r="C15" s="37" t="str">
        <f>IF(F15="","",'（様式）発注実績報告書'!K27)</f>
        <v/>
      </c>
      <c r="D15" s="37" t="str">
        <f>IF('（様式）発注実績報告書'!D32="","",'（様式）発注実績報告書'!D32)</f>
        <v/>
      </c>
      <c r="E15" s="26" t="str">
        <f>IF('（様式）発注実績報告書'!G32="","",'（様式）発注実績報告書'!G32)</f>
        <v/>
      </c>
      <c r="F15" s="33" t="str">
        <f>IF('（様式）発注実績報告書'!K32="","",'（様式）発注実績報告書'!K32)</f>
        <v/>
      </c>
      <c r="G15" s="33" t="str">
        <f>IF('（様式）発注実績報告書'!S32="","",'（様式）発注実績報告書'!S32)</f>
        <v/>
      </c>
      <c r="H15" s="26" t="str">
        <f>IF('（様式）発注実績報告書'!Z32="","",'（様式）発注実績報告書'!Z32)</f>
        <v/>
      </c>
      <c r="I15" s="36" t="str">
        <f>IF('（様式）発注実績報告書'!AC32="","",'（様式）発注実績報告書'!AC32)</f>
        <v/>
      </c>
      <c r="J15" s="9" t="str">
        <f t="shared" si="0"/>
        <v>〇</v>
      </c>
      <c r="K15" s="9" t="str">
        <f t="shared" si="1"/>
        <v>〇</v>
      </c>
      <c r="L15" s="10"/>
      <c r="N15" s="34" t="s">
        <v>3</v>
      </c>
      <c r="O15" s="15">
        <f>COUNTIF($K$10:$K$65537,"〇"&amp;N14&amp;N15)</f>
        <v>0</v>
      </c>
      <c r="P15" s="16">
        <f ca="1">SUMIF($K$10:$K$65537,"〇"&amp;N14&amp;N15,$I$10:$I$65497)</f>
        <v>0</v>
      </c>
      <c r="Q15" t="s">
        <v>31</v>
      </c>
    </row>
    <row r="16" spans="1:17" ht="15" thickBot="1" x14ac:dyDescent="0.2">
      <c r="A16" s="4">
        <v>7</v>
      </c>
      <c r="B16" s="37" t="str">
        <f>IF(F16="","",'（様式）発注実績報告書'!V18)</f>
        <v/>
      </c>
      <c r="C16" s="37" t="str">
        <f>IF(F16="","",'（様式）発注実績報告書'!K28)</f>
        <v/>
      </c>
      <c r="D16" s="37" t="str">
        <f>IF('（様式）発注実績報告書'!D33="","",'（様式）発注実績報告書'!D33)</f>
        <v/>
      </c>
      <c r="E16" s="26" t="str">
        <f>IF('（様式）発注実績報告書'!G33="","",'（様式）発注実績報告書'!G33)</f>
        <v/>
      </c>
      <c r="F16" s="33" t="str">
        <f>IF('（様式）発注実績報告書'!K33="","",'（様式）発注実績報告書'!K33)</f>
        <v/>
      </c>
      <c r="G16" s="33" t="str">
        <f>IF('（様式）発注実績報告書'!S33="","",'（様式）発注実績報告書'!S33)</f>
        <v/>
      </c>
      <c r="H16" s="26" t="str">
        <f>IF('（様式）発注実績報告書'!Z33="","",'（様式）発注実績報告書'!Z33)</f>
        <v/>
      </c>
      <c r="I16" s="36" t="str">
        <f>IF('（様式）発注実績報告書'!AC33="","",'（様式）発注実績報告書'!AC33)</f>
        <v/>
      </c>
      <c r="J16" s="9" t="str">
        <f t="shared" si="0"/>
        <v>〇</v>
      </c>
      <c r="K16" s="9" t="str">
        <f t="shared" si="1"/>
        <v>〇</v>
      </c>
      <c r="L16" s="10"/>
      <c r="N16" s="35" t="s">
        <v>29</v>
      </c>
      <c r="O16" s="13">
        <f>COUNTIF($K$10:$K$65537,"〇"&amp;N14&amp;N16)</f>
        <v>0</v>
      </c>
      <c r="P16" s="13">
        <f ca="1">SUMIF($K$10:$K$65537,"〇"&amp;$N$14&amp;N16,$I$10:$I$65497)</f>
        <v>0</v>
      </c>
    </row>
    <row r="17" spans="1:17" ht="15" thickBot="1" x14ac:dyDescent="0.2">
      <c r="A17" s="4">
        <v>8</v>
      </c>
      <c r="B17" s="37" t="str">
        <f>IF(F17="","",'（様式）発注実績報告書'!V19)</f>
        <v/>
      </c>
      <c r="C17" s="37" t="str">
        <f>IF(F17="","",'（様式）発注実績報告書'!K29)</f>
        <v/>
      </c>
      <c r="D17" s="37" t="str">
        <f>IF('（様式）発注実績報告書'!D34="","",'（様式）発注実績報告書'!D34)</f>
        <v/>
      </c>
      <c r="E17" s="26" t="str">
        <f>IF('（様式）発注実績報告書'!G34="","",'（様式）発注実績報告書'!G34)</f>
        <v/>
      </c>
      <c r="F17" s="33" t="str">
        <f>IF('（様式）発注実績報告書'!K34="","",'（様式）発注実績報告書'!K34)</f>
        <v/>
      </c>
      <c r="G17" s="33" t="str">
        <f>IF('（様式）発注実績報告書'!S34="","",'（様式）発注実績報告書'!S34)</f>
        <v/>
      </c>
      <c r="H17" s="26" t="str">
        <f>IF('（様式）発注実績報告書'!Z34="","",'（様式）発注実績報告書'!Z34)</f>
        <v/>
      </c>
      <c r="I17" s="36" t="str">
        <f>IF('（様式）発注実績報告書'!AC34="","",'（様式）発注実績報告書'!AC34)</f>
        <v/>
      </c>
      <c r="J17" s="9" t="str">
        <f t="shared" si="0"/>
        <v>〇</v>
      </c>
      <c r="K17" s="9" t="str">
        <f t="shared" si="1"/>
        <v>〇</v>
      </c>
      <c r="L17" s="10"/>
      <c r="N17" s="14" t="s">
        <v>4</v>
      </c>
      <c r="O17" s="15">
        <f>SUM(O15:O16)</f>
        <v>0</v>
      </c>
      <c r="P17" s="16">
        <f ca="1">SUM(P15:P16)</f>
        <v>0</v>
      </c>
      <c r="Q17" t="s">
        <v>31</v>
      </c>
    </row>
    <row r="18" spans="1:17" x14ac:dyDescent="0.15">
      <c r="A18" s="4">
        <v>9</v>
      </c>
      <c r="B18" s="37" t="str">
        <f>IF(F18="","",'（様式）発注実績報告書'!V20)</f>
        <v/>
      </c>
      <c r="C18" s="37" t="str">
        <f>IF(F18="","",'（様式）発注実績報告書'!K30)</f>
        <v/>
      </c>
      <c r="D18" s="37" t="str">
        <f>IF('（様式）発注実績報告書'!D35="","",'（様式）発注実績報告書'!D35)</f>
        <v/>
      </c>
      <c r="E18" s="26" t="str">
        <f>IF('（様式）発注実績報告書'!G35="","",'（様式）発注実績報告書'!G35)</f>
        <v/>
      </c>
      <c r="F18" s="33" t="str">
        <f>IF('（様式）発注実績報告書'!K35="","",'（様式）発注実績報告書'!K35)</f>
        <v/>
      </c>
      <c r="G18" s="33" t="str">
        <f>IF('（様式）発注実績報告書'!S35="","",'（様式）発注実績報告書'!S35)</f>
        <v/>
      </c>
      <c r="H18" s="26" t="str">
        <f>IF('（様式）発注実績報告書'!Z35="","",'（様式）発注実績報告書'!Z35)</f>
        <v/>
      </c>
      <c r="I18" s="36" t="str">
        <f>IF('（様式）発注実績報告書'!AC35="","",'（様式）発注実績報告書'!AC35)</f>
        <v/>
      </c>
      <c r="J18" s="9" t="str">
        <f t="shared" si="0"/>
        <v>〇</v>
      </c>
      <c r="K18" s="9" t="str">
        <f t="shared" si="1"/>
        <v>〇</v>
      </c>
      <c r="L18" s="10"/>
    </row>
    <row r="19" spans="1:17" ht="15" thickBot="1" x14ac:dyDescent="0.2">
      <c r="A19" s="4">
        <v>10</v>
      </c>
      <c r="B19" s="37" t="str">
        <f>IF(F19="","",'（様式）発注実績報告書'!V21)</f>
        <v/>
      </c>
      <c r="C19" s="37" t="str">
        <f>IF(F19="","",'（様式）発注実績報告書'!K31)</f>
        <v/>
      </c>
      <c r="D19" s="37" t="str">
        <f>IF('（様式）発注実績報告書'!D36="","",'（様式）発注実績報告書'!D36)</f>
        <v/>
      </c>
      <c r="E19" s="26" t="str">
        <f>IF('（様式）発注実績報告書'!G36="","",'（様式）発注実績報告書'!G36)</f>
        <v/>
      </c>
      <c r="F19" s="33" t="str">
        <f>IF('（様式）発注実績報告書'!K36="","",'（様式）発注実績報告書'!K36)</f>
        <v/>
      </c>
      <c r="G19" s="33" t="str">
        <f>IF('（様式）発注実績報告書'!S36="","",'（様式）発注実績報告書'!S36)</f>
        <v/>
      </c>
      <c r="H19" s="26" t="str">
        <f>IF('（様式）発注実績報告書'!Z36="","",'（様式）発注実績報告書'!Z36)</f>
        <v/>
      </c>
      <c r="I19" s="36" t="str">
        <f>IF('（様式）発注実績報告書'!AC36="","",'（様式）発注実績報告書'!AC36)</f>
        <v/>
      </c>
      <c r="J19" s="9" t="str">
        <f t="shared" si="0"/>
        <v>〇</v>
      </c>
      <c r="K19" s="9" t="str">
        <f t="shared" si="1"/>
        <v>〇</v>
      </c>
      <c r="L19" s="10"/>
      <c r="N19" s="7" t="s">
        <v>2</v>
      </c>
      <c r="O19" s="6" t="s">
        <v>8</v>
      </c>
      <c r="P19" s="6" t="s">
        <v>5</v>
      </c>
    </row>
    <row r="20" spans="1:17" ht="15" thickBot="1" x14ac:dyDescent="0.2">
      <c r="J20" s="9" t="e">
        <f>IF(#REF!&lt;=1000000,"×","〇")</f>
        <v>#REF!</v>
      </c>
      <c r="K20" s="9" t="e">
        <f>J20&amp;#REF!&amp;#REF!</f>
        <v>#REF!</v>
      </c>
      <c r="L20" s="10"/>
      <c r="N20" s="34" t="s">
        <v>3</v>
      </c>
      <c r="O20" s="15">
        <f>COUNTIF($K$10:$K$65537,"〇"&amp;N19&amp;N20)</f>
        <v>0</v>
      </c>
      <c r="P20" s="16">
        <f ca="1">SUMIF($K$10:$K$65537,"〇"&amp;$N$19&amp;N20,$I$10:$I$65497)</f>
        <v>0</v>
      </c>
      <c r="Q20" t="s">
        <v>31</v>
      </c>
    </row>
    <row r="21" spans="1:17" ht="15" thickBot="1" x14ac:dyDescent="0.2">
      <c r="J21" s="9" t="e">
        <f>IF(#REF!&lt;=1000000,"×","〇")</f>
        <v>#REF!</v>
      </c>
      <c r="K21" s="9" t="e">
        <f>J21&amp;#REF!&amp;#REF!</f>
        <v>#REF!</v>
      </c>
      <c r="L21" s="10"/>
      <c r="N21" s="35" t="s">
        <v>29</v>
      </c>
      <c r="O21" s="13">
        <f>COUNTIF($K$10:$K$65537,"〇"&amp;N19&amp;N21)</f>
        <v>0</v>
      </c>
      <c r="P21" s="13">
        <f ca="1">SUMIF($K$10:$K$65537,"〇"&amp;$N$19&amp;N21,$I$10:$I$65497)</f>
        <v>0</v>
      </c>
    </row>
    <row r="22" spans="1:17" ht="15" thickBot="1" x14ac:dyDescent="0.2">
      <c r="J22" s="9" t="e">
        <f>IF(#REF!&lt;=1000000,"×","〇")</f>
        <v>#REF!</v>
      </c>
      <c r="K22" s="9" t="e">
        <f>J22&amp;#REF!&amp;#REF!</f>
        <v>#REF!</v>
      </c>
      <c r="L22" s="10"/>
      <c r="N22" s="14" t="s">
        <v>4</v>
      </c>
      <c r="O22" s="15">
        <f>SUM(O20:O21)</f>
        <v>0</v>
      </c>
      <c r="P22" s="16">
        <f ca="1">SUM(P20:P21)</f>
        <v>0</v>
      </c>
      <c r="Q22" t="s">
        <v>31</v>
      </c>
    </row>
    <row r="23" spans="1:17" x14ac:dyDescent="0.15">
      <c r="J23" s="9" t="e">
        <f>IF(#REF!&lt;=1000000,"×","〇")</f>
        <v>#REF!</v>
      </c>
      <c r="K23" s="9" t="e">
        <f>J23&amp;#REF!&amp;#REF!</f>
        <v>#REF!</v>
      </c>
      <c r="L23" s="10"/>
    </row>
    <row r="24" spans="1:17" x14ac:dyDescent="0.15">
      <c r="J24" s="9" t="e">
        <f>IF(#REF!&lt;=1000000,"×","〇")</f>
        <v>#REF!</v>
      </c>
      <c r="K24" s="9" t="e">
        <f>J24&amp;#REF!&amp;#REF!</f>
        <v>#REF!</v>
      </c>
      <c r="L24" s="10"/>
    </row>
    <row r="25" spans="1:17" x14ac:dyDescent="0.15">
      <c r="J25" s="9" t="e">
        <f>IF(#REF!&lt;=1000000,"×","〇")</f>
        <v>#REF!</v>
      </c>
      <c r="K25" s="9" t="e">
        <f>J25&amp;#REF!&amp;#REF!</f>
        <v>#REF!</v>
      </c>
      <c r="L25" s="10"/>
    </row>
    <row r="26" spans="1:17" x14ac:dyDescent="0.15">
      <c r="J26" s="9" t="e">
        <f>IF(#REF!&lt;=1000000,"×","〇")</f>
        <v>#REF!</v>
      </c>
      <c r="K26" s="9" t="e">
        <f>J26&amp;#REF!&amp;#REF!</f>
        <v>#REF!</v>
      </c>
      <c r="L26" s="10"/>
    </row>
    <row r="27" spans="1:17" x14ac:dyDescent="0.15">
      <c r="J27" s="9" t="e">
        <f>IF(#REF!&lt;=1000000,"×","〇")</f>
        <v>#REF!</v>
      </c>
      <c r="K27" s="9" t="e">
        <f>J27&amp;#REF!&amp;#REF!</f>
        <v>#REF!</v>
      </c>
      <c r="L27" s="10"/>
    </row>
    <row r="28" spans="1:17" x14ac:dyDescent="0.15">
      <c r="J28" s="9" t="e">
        <f>IF(#REF!&lt;=1000000,"×","〇")</f>
        <v>#REF!</v>
      </c>
      <c r="K28" s="9" t="e">
        <f>J28&amp;#REF!&amp;#REF!</f>
        <v>#REF!</v>
      </c>
      <c r="L28" s="10"/>
    </row>
    <row r="29" spans="1:17" x14ac:dyDescent="0.15">
      <c r="J29" s="9" t="e">
        <f>IF(#REF!&lt;=1000000,"×","〇")</f>
        <v>#REF!</v>
      </c>
      <c r="K29" s="9" t="e">
        <f>J29&amp;#REF!&amp;#REF!</f>
        <v>#REF!</v>
      </c>
      <c r="L29" s="10"/>
    </row>
    <row r="30" spans="1:17" x14ac:dyDescent="0.15">
      <c r="J30" s="9" t="e">
        <f>IF(#REF!&lt;=1000000,"×","〇")</f>
        <v>#REF!</v>
      </c>
      <c r="K30" s="9" t="e">
        <f>J30&amp;#REF!&amp;#REF!</f>
        <v>#REF!</v>
      </c>
      <c r="L30" s="10"/>
    </row>
    <row r="31" spans="1:17" x14ac:dyDescent="0.15">
      <c r="J31" s="9" t="e">
        <f>IF(#REF!&lt;=1000000,"×","〇")</f>
        <v>#REF!</v>
      </c>
      <c r="K31" s="9" t="e">
        <f>J31&amp;#REF!&amp;#REF!</f>
        <v>#REF!</v>
      </c>
      <c r="L31" s="10"/>
    </row>
    <row r="32" spans="1:17" x14ac:dyDescent="0.15">
      <c r="J32" s="9" t="e">
        <f>IF(#REF!&lt;=1000000,"×","〇")</f>
        <v>#REF!</v>
      </c>
      <c r="K32" s="9" t="e">
        <f>J32&amp;#REF!&amp;#REF!</f>
        <v>#REF!</v>
      </c>
      <c r="L32" s="10"/>
    </row>
    <row r="33" spans="10:12" x14ac:dyDescent="0.15">
      <c r="J33" s="9" t="e">
        <f>IF(#REF!&lt;=1000000,"×","〇")</f>
        <v>#REF!</v>
      </c>
      <c r="K33" s="9" t="e">
        <f>J33&amp;#REF!&amp;#REF!</f>
        <v>#REF!</v>
      </c>
      <c r="L33" s="10"/>
    </row>
    <row r="34" spans="10:12" x14ac:dyDescent="0.15">
      <c r="J34" s="9" t="e">
        <f>IF(#REF!&lt;=1000000,"×","〇")</f>
        <v>#REF!</v>
      </c>
      <c r="K34" s="9" t="e">
        <f>J34&amp;#REF!&amp;#REF!</f>
        <v>#REF!</v>
      </c>
      <c r="L34" s="10"/>
    </row>
    <row r="35" spans="10:12" x14ac:dyDescent="0.15">
      <c r="J35" s="9" t="e">
        <f>IF(#REF!&lt;=1000000,"×","〇")</f>
        <v>#REF!</v>
      </c>
      <c r="K35" s="9" t="e">
        <f>J35&amp;#REF!&amp;#REF!</f>
        <v>#REF!</v>
      </c>
      <c r="L35" s="10"/>
    </row>
    <row r="36" spans="10:12" x14ac:dyDescent="0.15">
      <c r="J36" s="9" t="e">
        <f>IF(#REF!&lt;=1000000,"×","〇")</f>
        <v>#REF!</v>
      </c>
      <c r="K36" s="9" t="e">
        <f>J36&amp;#REF!&amp;#REF!</f>
        <v>#REF!</v>
      </c>
      <c r="L36" s="10"/>
    </row>
    <row r="37" spans="10:12" x14ac:dyDescent="0.15">
      <c r="J37" s="9" t="e">
        <f>IF(#REF!&lt;=1000000,"×","〇")</f>
        <v>#REF!</v>
      </c>
      <c r="K37" s="9" t="e">
        <f>J37&amp;#REF!&amp;#REF!</f>
        <v>#REF!</v>
      </c>
      <c r="L37" s="10"/>
    </row>
    <row r="38" spans="10:12" x14ac:dyDescent="0.15">
      <c r="J38" s="9" t="e">
        <f>IF(#REF!&lt;=1000000,"×","〇")</f>
        <v>#REF!</v>
      </c>
      <c r="K38" s="9" t="e">
        <f>J38&amp;#REF!&amp;#REF!</f>
        <v>#REF!</v>
      </c>
      <c r="L38" s="10"/>
    </row>
    <row r="39" spans="10:12" x14ac:dyDescent="0.15">
      <c r="J39" s="9" t="e">
        <f>IF(#REF!&lt;=1000000,"×","〇")</f>
        <v>#REF!</v>
      </c>
      <c r="K39" s="9" t="e">
        <f>J39&amp;#REF!&amp;#REF!</f>
        <v>#REF!</v>
      </c>
      <c r="L39" s="10"/>
    </row>
    <row r="40" spans="10:12" x14ac:dyDescent="0.15">
      <c r="J40" s="9" t="e">
        <f>IF(#REF!&lt;=1000000,"×","〇")</f>
        <v>#REF!</v>
      </c>
      <c r="K40" s="9" t="e">
        <f>J40&amp;#REF!&amp;#REF!</f>
        <v>#REF!</v>
      </c>
      <c r="L40" s="10"/>
    </row>
    <row r="41" spans="10:12" x14ac:dyDescent="0.15">
      <c r="J41" s="9" t="e">
        <f>IF(#REF!&lt;=1000000,"×","〇")</f>
        <v>#REF!</v>
      </c>
      <c r="K41" s="9" t="e">
        <f>J41&amp;#REF!&amp;#REF!</f>
        <v>#REF!</v>
      </c>
      <c r="L41" s="10"/>
    </row>
    <row r="42" spans="10:12" x14ac:dyDescent="0.15">
      <c r="J42" s="9" t="e">
        <f>IF(#REF!&lt;=1000000,"×","〇")</f>
        <v>#REF!</v>
      </c>
      <c r="K42" s="9" t="e">
        <f>J42&amp;#REF!&amp;#REF!</f>
        <v>#REF!</v>
      </c>
      <c r="L42" s="10"/>
    </row>
    <row r="43" spans="10:12" x14ac:dyDescent="0.15">
      <c r="J43" s="9" t="e">
        <f>IF(#REF!&lt;=1000000,"×","〇")</f>
        <v>#REF!</v>
      </c>
      <c r="K43" s="9" t="e">
        <f>J43&amp;#REF!&amp;#REF!</f>
        <v>#REF!</v>
      </c>
      <c r="L43" s="10"/>
    </row>
    <row r="44" spans="10:12" x14ac:dyDescent="0.15">
      <c r="J44" s="9" t="e">
        <f>IF(#REF!&lt;=1000000,"×","〇")</f>
        <v>#REF!</v>
      </c>
      <c r="K44" s="9" t="e">
        <f>J44&amp;#REF!&amp;#REF!</f>
        <v>#REF!</v>
      </c>
      <c r="L44" s="10"/>
    </row>
    <row r="45" spans="10:12" x14ac:dyDescent="0.15">
      <c r="J45" s="9" t="e">
        <f>IF(#REF!&lt;=1000000,"×","〇")</f>
        <v>#REF!</v>
      </c>
      <c r="K45" s="9" t="e">
        <f>J45&amp;#REF!&amp;#REF!</f>
        <v>#REF!</v>
      </c>
      <c r="L45" s="10"/>
    </row>
    <row r="46" spans="10:12" x14ac:dyDescent="0.15">
      <c r="J46" s="9" t="e">
        <f>IF(#REF!&lt;=1000000,"×","〇")</f>
        <v>#REF!</v>
      </c>
      <c r="K46" s="9" t="e">
        <f>J46&amp;#REF!&amp;#REF!</f>
        <v>#REF!</v>
      </c>
      <c r="L46" s="10"/>
    </row>
    <row r="47" spans="10:12" x14ac:dyDescent="0.15">
      <c r="J47" s="9" t="e">
        <f>IF(#REF!&lt;=1000000,"×","〇")</f>
        <v>#REF!</v>
      </c>
      <c r="K47" s="9" t="e">
        <f>J47&amp;#REF!&amp;#REF!</f>
        <v>#REF!</v>
      </c>
      <c r="L47" s="10"/>
    </row>
    <row r="48" spans="10:12" x14ac:dyDescent="0.15">
      <c r="J48" s="9" t="e">
        <f>IF(#REF!&lt;=1000000,"×","〇")</f>
        <v>#REF!</v>
      </c>
      <c r="K48" s="9" t="e">
        <f>J48&amp;#REF!&amp;#REF!</f>
        <v>#REF!</v>
      </c>
      <c r="L48" s="10"/>
    </row>
    <row r="49" spans="10:12" x14ac:dyDescent="0.15">
      <c r="J49" s="9" t="e">
        <f>IF(#REF!&lt;=1000000,"×","〇")</f>
        <v>#REF!</v>
      </c>
      <c r="K49" s="9" t="e">
        <f>J49&amp;#REF!&amp;#REF!</f>
        <v>#REF!</v>
      </c>
      <c r="L49" s="10"/>
    </row>
    <row r="50" spans="10:12" x14ac:dyDescent="0.15">
      <c r="J50" s="9" t="e">
        <f>IF(#REF!&lt;=1000000,"×","〇")</f>
        <v>#REF!</v>
      </c>
      <c r="K50" s="9" t="e">
        <f>J50&amp;#REF!&amp;#REF!</f>
        <v>#REF!</v>
      </c>
      <c r="L50" s="10"/>
    </row>
    <row r="51" spans="10:12" x14ac:dyDescent="0.15">
      <c r="J51" s="9" t="e">
        <f>IF(#REF!&lt;=1000000,"×","〇")</f>
        <v>#REF!</v>
      </c>
      <c r="K51" s="9" t="e">
        <f>J51&amp;#REF!&amp;#REF!</f>
        <v>#REF!</v>
      </c>
      <c r="L51" s="10"/>
    </row>
    <row r="52" spans="10:12" x14ac:dyDescent="0.15">
      <c r="J52" s="9" t="e">
        <f>IF(#REF!&lt;=1000000,"×","〇")</f>
        <v>#REF!</v>
      </c>
      <c r="K52" s="9" t="e">
        <f>J52&amp;#REF!&amp;#REF!</f>
        <v>#REF!</v>
      </c>
      <c r="L52" s="10"/>
    </row>
    <row r="53" spans="10:12" x14ac:dyDescent="0.15">
      <c r="J53" s="9" t="e">
        <f>IF(#REF!&lt;=1000000,"×","〇")</f>
        <v>#REF!</v>
      </c>
      <c r="K53" s="9" t="e">
        <f>J53&amp;#REF!&amp;#REF!</f>
        <v>#REF!</v>
      </c>
      <c r="L53" s="10"/>
    </row>
    <row r="54" spans="10:12" x14ac:dyDescent="0.15">
      <c r="J54" s="9" t="e">
        <f>IF(#REF!&lt;=1000000,"×","〇")</f>
        <v>#REF!</v>
      </c>
      <c r="K54" s="9" t="e">
        <f>J54&amp;#REF!&amp;#REF!</f>
        <v>#REF!</v>
      </c>
      <c r="L54" s="10"/>
    </row>
    <row r="55" spans="10:12" x14ac:dyDescent="0.15">
      <c r="J55" s="9" t="e">
        <f>IF(#REF!&lt;=1000000,"×","〇")</f>
        <v>#REF!</v>
      </c>
      <c r="K55" s="9" t="e">
        <f>J55&amp;#REF!&amp;#REF!</f>
        <v>#REF!</v>
      </c>
      <c r="L55" s="10"/>
    </row>
    <row r="56" spans="10:12" x14ac:dyDescent="0.15">
      <c r="J56" s="9" t="e">
        <f>IF(#REF!&lt;=1000000,"×","〇")</f>
        <v>#REF!</v>
      </c>
      <c r="K56" s="9" t="e">
        <f>J56&amp;#REF!&amp;#REF!</f>
        <v>#REF!</v>
      </c>
      <c r="L56" s="10"/>
    </row>
    <row r="57" spans="10:12" x14ac:dyDescent="0.15">
      <c r="J57" s="9" t="e">
        <f>IF(#REF!&lt;=1000000,"×","〇")</f>
        <v>#REF!</v>
      </c>
      <c r="K57" s="9" t="e">
        <f>J57&amp;#REF!&amp;#REF!</f>
        <v>#REF!</v>
      </c>
      <c r="L57" s="10"/>
    </row>
    <row r="58" spans="10:12" x14ac:dyDescent="0.15">
      <c r="J58" s="9" t="e">
        <f>IF(#REF!&lt;=1000000,"×","〇")</f>
        <v>#REF!</v>
      </c>
      <c r="K58" s="9" t="e">
        <f>J58&amp;#REF!&amp;#REF!</f>
        <v>#REF!</v>
      </c>
      <c r="L58" s="10"/>
    </row>
    <row r="59" spans="10:12" x14ac:dyDescent="0.15">
      <c r="J59" s="9" t="e">
        <f>IF(#REF!&lt;=1000000,"×","〇")</f>
        <v>#REF!</v>
      </c>
      <c r="K59" s="9" t="e">
        <f>J59&amp;#REF!&amp;#REF!</f>
        <v>#REF!</v>
      </c>
      <c r="L59" s="10"/>
    </row>
    <row r="60" spans="10:12" x14ac:dyDescent="0.15">
      <c r="J60" s="2"/>
      <c r="K60" s="2" t="str">
        <f>J60&amp;E20&amp;H20</f>
        <v/>
      </c>
    </row>
  </sheetData>
  <phoneticPr fontId="1"/>
  <pageMargins left="0.74803149606299213" right="0.74803149606299213" top="0.59055118110236227" bottom="0.59055118110236227"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（様式）発注実績報告書</vt:lpstr>
      <vt:lpstr>（所管局）集計表</vt:lpstr>
      <vt:lpstr>'（様式）発注実績報告書'!Print_Area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2019-11-27T04:28:20Z</cp:lastPrinted>
  <dcterms:created xsi:type="dcterms:W3CDTF">2010-05-11T01:30:03Z</dcterms:created>
  <dcterms:modified xsi:type="dcterms:W3CDTF">2021-03-30T02:57:15Z</dcterms:modified>
</cp:coreProperties>
</file>