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3"/>
  </bookViews>
  <sheets>
    <sheet name="イー③創業緩和" sheetId="28" r:id="rId1"/>
    <sheet name="イー④創業緩和" sheetId="31" r:id="rId2"/>
  </sheets>
  <definedNames>
    <definedName name="_xlnm.Print_Area" localSheetId="0">イー③創業緩和!$A$1:$AE$50</definedName>
    <definedName name="_xlnm.Print_Area" localSheetId="1">イー④創業緩和!$A$1:$AE$76</definedName>
  </definedNames>
  <calcPr calcId="162913"/>
</workbook>
</file>

<file path=xl/calcChain.xml><?xml version="1.0" encoding="utf-8"?>
<calcChain xmlns="http://schemas.openxmlformats.org/spreadsheetml/2006/main">
  <c r="T13" i="31" l="1"/>
  <c r="T12" i="31"/>
  <c r="T11" i="31"/>
  <c r="T10" i="31"/>
  <c r="T14" i="31" s="1"/>
  <c r="Q59" i="31"/>
  <c r="E61" i="31"/>
  <c r="H58" i="31"/>
  <c r="B58" i="31"/>
  <c r="Q52" i="31"/>
  <c r="E54" i="31"/>
  <c r="H51" i="31"/>
  <c r="B51" i="31"/>
  <c r="X45" i="31"/>
  <c r="Q44" i="31"/>
  <c r="B44" i="31"/>
  <c r="I45" i="31"/>
  <c r="K40" i="31"/>
  <c r="K33" i="31"/>
  <c r="M24" i="31"/>
  <c r="C26" i="31"/>
  <c r="C23" i="31"/>
  <c r="Q35" i="28"/>
  <c r="E37" i="28"/>
  <c r="H34" i="28"/>
  <c r="B34" i="28"/>
  <c r="Q29" i="28"/>
  <c r="E28" i="28"/>
  <c r="K25" i="28"/>
  <c r="T14" i="28"/>
  <c r="T13" i="28"/>
  <c r="T12" i="28"/>
  <c r="T11" i="28"/>
  <c r="T10" i="28"/>
  <c r="I61" i="31" l="1"/>
  <c r="L58" i="31"/>
  <c r="F58" i="31"/>
  <c r="I54" i="31"/>
  <c r="L51" i="31"/>
  <c r="F51" i="31"/>
  <c r="AB45" i="31"/>
  <c r="U44" i="31"/>
  <c r="M45" i="31"/>
  <c r="F44" i="31"/>
  <c r="V38" i="31"/>
  <c r="Q38" i="31"/>
  <c r="L38" i="31"/>
  <c r="O40" i="31"/>
  <c r="O33" i="31"/>
  <c r="V31" i="31"/>
  <c r="Q31" i="31"/>
  <c r="L31" i="31"/>
  <c r="G26" i="31"/>
  <c r="G23" i="31"/>
  <c r="X19" i="31"/>
  <c r="S14" i="31"/>
  <c r="L14" i="31"/>
  <c r="S13" i="31"/>
  <c r="S12" i="31"/>
  <c r="S11" i="31"/>
  <c r="I37" i="28"/>
  <c r="L34" i="28"/>
  <c r="F34" i="28"/>
  <c r="U29" i="28"/>
  <c r="I28" i="28"/>
  <c r="O25" i="28"/>
  <c r="V23" i="28"/>
  <c r="Q23" i="28"/>
  <c r="L23" i="28"/>
  <c r="S14" i="28"/>
  <c r="L14" i="28"/>
  <c r="S13" i="28"/>
  <c r="S12" i="28"/>
  <c r="S11" i="28"/>
  <c r="V44" i="31" l="1"/>
  <c r="G44" i="31"/>
  <c r="B28" i="28" l="1"/>
</calcChain>
</file>

<file path=xl/comments1.xml><?xml version="1.0" encoding="utf-8"?>
<comments xmlns="http://schemas.openxmlformats.org/spreadsheetml/2006/main">
  <authors>
    <author>作成者</author>
  </authors>
  <commentList>
    <comment ref="S10" authorId="0" shapeId="0">
      <text>
        <r>
          <rPr>
            <sz val="9"/>
            <color indexed="81"/>
            <rFont val="MS P ゴシック"/>
            <family val="3"/>
            <charset val="128"/>
          </rPr>
          <t>千円単位の場合は、「千円」を選択してください。</t>
        </r>
      </text>
    </comment>
    <comment ref="F18" authorId="0" shapeId="0">
      <text>
        <r>
          <rPr>
            <sz val="9"/>
            <color indexed="81"/>
            <rFont val="MS P ゴシック"/>
            <family val="3"/>
            <charset val="128"/>
          </rPr>
          <t>千円単位の場合は、「千円」を選択してください。</t>
        </r>
      </text>
    </comment>
  </commentList>
</comments>
</file>

<file path=xl/comments2.xml><?xml version="1.0" encoding="utf-8"?>
<comments xmlns="http://schemas.openxmlformats.org/spreadsheetml/2006/main">
  <authors>
    <author>作成者</author>
  </authors>
  <commentList>
    <comment ref="S10" authorId="0" shapeId="0">
      <text>
        <r>
          <rPr>
            <sz val="9"/>
            <color indexed="81"/>
            <rFont val="MS P ゴシック"/>
            <family val="3"/>
            <charset val="128"/>
          </rPr>
          <t>千円単位の場合は、「千円」を選択してください。</t>
        </r>
      </text>
    </comment>
    <comment ref="L19" authorId="0" shapeId="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<sst xmlns="http://schemas.openxmlformats.org/spreadsheetml/2006/main" count="151" uniqueCount="50">
  <si>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</si>
  <si>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</si>
  <si>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</si>
  <si>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</si>
  <si>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</si>
  <si>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</si>
  <si>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</si>
  <si>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</si>
  <si>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</si>
  <si>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</si>
  <si>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t>３か月間の平均</t>
    <rPh sb="2" eb="3">
      <t>ゲツ</t>
    </rPh>
    <rPh sb="3" eb="4">
      <t>カン</t>
    </rPh>
    <rPh sb="5" eb="7">
      <t>ヘイキン</t>
    </rPh>
    <phoneticPr fontId="1"/>
  </si>
  <si>
    <t>全体の売上高等</t>
    <phoneticPr fontId="1"/>
  </si>
  <si>
    <t>指定業種の
売上高</t>
    <rPh sb="0" eb="2">
      <t>シテイ</t>
    </rPh>
    <rPh sb="2" eb="4">
      <t>ギョウシュ</t>
    </rPh>
    <rPh sb="6" eb="9">
      <t>ウリアゲダカ</t>
    </rPh>
    <phoneticPr fontId="1"/>
  </si>
  <si>
    <t>・（指定業種）</t>
    <rPh sb="2" eb="4">
      <t>シテイ</t>
    </rPh>
    <rPh sb="4" eb="6">
      <t>ギョウシュ</t>
    </rPh>
    <phoneticPr fontId="1"/>
  </si>
  <si>
    <t>・最近１か月間における企業全体の売上高に占める指定業種の売上高の割合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</si>
  <si>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全体の売上高</t>
    <phoneticPr fontId="1"/>
  </si>
  <si>
    <t>全体の
売上高</t>
    <rPh sb="0" eb="2">
      <t>ゼンタイ</t>
    </rPh>
    <rPh sb="4" eb="7">
      <t>ウリアゲダカ</t>
    </rPh>
    <phoneticPr fontId="1"/>
  </si>
  <si>
    <r>
      <t>・A’の直前３か月間の企業全体の売上高</t>
    </r>
    <r>
      <rPr>
        <b/>
        <sz val="11"/>
        <color rgb="FF0000CC"/>
        <rFont val="ＭＳ Ｐゴシック"/>
        <family val="3"/>
        <charset val="128"/>
        <scheme val="minor"/>
      </rPr>
      <t>［実績］</t>
    </r>
    <rPh sb="4" eb="6">
      <t>チョクゼン</t>
    </rPh>
    <rPh sb="8" eb="10">
      <t>ゲツカン</t>
    </rPh>
    <rPh sb="11" eb="13">
      <t>キギョウ</t>
    </rPh>
    <rPh sb="13" eb="15">
      <t>ゼンタイ</t>
    </rPh>
    <rPh sb="16" eb="18">
      <t>ウリアゲ</t>
    </rPh>
    <rPh sb="18" eb="19">
      <t>ダカ</t>
    </rPh>
    <rPh sb="20" eb="22">
      <t>ジッセキ</t>
    </rPh>
    <phoneticPr fontId="1"/>
  </si>
  <si>
    <t>・最近１か月の売上高</t>
    <rPh sb="1" eb="3">
      <t>サイキン</t>
    </rPh>
    <rPh sb="5" eb="6">
      <t>ゲツ</t>
    </rPh>
    <rPh sb="7" eb="8">
      <t>ウ</t>
    </rPh>
    <rPh sb="8" eb="9">
      <t>ア</t>
    </rPh>
    <rPh sb="9" eb="10">
      <t>タカ</t>
    </rPh>
    <phoneticPr fontId="1"/>
  </si>
  <si>
    <t>・Aの直前３か月間の企業全体の売上高［実績］</t>
    <rPh sb="3" eb="5">
      <t>チョクゼン</t>
    </rPh>
    <rPh sb="7" eb="9">
      <t>ゲツカン</t>
    </rPh>
    <rPh sb="10" eb="12">
      <t>キギョウ</t>
    </rPh>
    <rPh sb="12" eb="14">
      <t>ゼンタイ</t>
    </rPh>
    <rPh sb="15" eb="17">
      <t>ウリアゲ</t>
    </rPh>
    <rPh sb="17" eb="18">
      <t>ダカ</t>
    </rPh>
    <rPh sb="19" eb="21">
      <t>ジッセキ</t>
    </rPh>
    <phoneticPr fontId="1"/>
  </si>
  <si>
    <t>・Aの直前３か月間の売上高の平均</t>
    <rPh sb="3" eb="5">
      <t>チョクゼン</t>
    </rPh>
    <rPh sb="7" eb="8">
      <t>ゲツ</t>
    </rPh>
    <rPh sb="8" eb="9">
      <t>カン</t>
    </rPh>
    <rPh sb="10" eb="13">
      <t>ウリアゲダカ</t>
    </rPh>
    <rPh sb="14" eb="16">
      <t>ヘイキン</t>
    </rPh>
    <phoneticPr fontId="1"/>
  </si>
  <si>
    <t>・直前３か月間に対する最近１か月間の売上高の減少率</t>
    <rPh sb="8" eb="9">
      <t>タイ</t>
    </rPh>
    <rPh sb="11" eb="13">
      <t>サイキン</t>
    </rPh>
    <rPh sb="15" eb="17">
      <t>ゲツカン</t>
    </rPh>
    <rPh sb="18" eb="21">
      <t>ウリアゲダカ</t>
    </rPh>
    <rPh sb="22" eb="25">
      <t>ゲンショウリツ</t>
    </rPh>
    <phoneticPr fontId="1"/>
  </si>
  <si>
    <r>
      <t>・Aの直前３か月間の指定業種の売上高</t>
    </r>
    <r>
      <rPr>
        <b/>
        <sz val="11"/>
        <color rgb="FF0000CC"/>
        <rFont val="ＭＳ Ｐゴシック"/>
        <family val="3"/>
        <charset val="128"/>
        <scheme val="minor"/>
      </rPr>
      <t>［実績］</t>
    </r>
    <rPh sb="3" eb="5">
      <t>チョクゼン</t>
    </rPh>
    <rPh sb="7" eb="9">
      <t>ゲツカン</t>
    </rPh>
    <rPh sb="10" eb="14">
      <t>シテイギョウシュ</t>
    </rPh>
    <rPh sb="15" eb="17">
      <t>ウリアゲ</t>
    </rPh>
    <rPh sb="17" eb="18">
      <t>ダカ</t>
    </rPh>
    <rPh sb="19" eb="21">
      <t>ジッセキ</t>
    </rPh>
    <phoneticPr fontId="1"/>
  </si>
  <si>
    <t>指定業種の
売上高</t>
    <rPh sb="0" eb="4">
      <t>シテイギョウシュ</t>
    </rPh>
    <phoneticPr fontId="1"/>
  </si>
  <si>
    <t>・（企業全体）</t>
    <rPh sb="2" eb="6">
      <t>キギョウゼンタイ</t>
    </rPh>
    <phoneticPr fontId="1"/>
  </si>
  <si>
    <t>・Aの直前３か月間の売上高等の平均</t>
    <rPh sb="3" eb="5">
      <t>チョクゼン</t>
    </rPh>
    <rPh sb="7" eb="9">
      <t>ゲツカン</t>
    </rPh>
    <rPh sb="10" eb="13">
      <t>ウリアゲダカ</t>
    </rPh>
    <rPh sb="13" eb="14">
      <t>トウ</t>
    </rPh>
    <rPh sb="15" eb="17">
      <t>ヘイキン</t>
    </rPh>
    <phoneticPr fontId="1"/>
  </si>
  <si>
    <t>・（１）指定業種の売上高の減少率</t>
    <rPh sb="4" eb="8">
      <t>シテイギョウシュ</t>
    </rPh>
    <rPh sb="9" eb="12">
      <t>ウリアゲダカ</t>
    </rPh>
    <rPh sb="13" eb="16">
      <t>ゲンショウリツ</t>
    </rPh>
    <phoneticPr fontId="1"/>
  </si>
  <si>
    <t>・（２）企業全体の売上高の減少率</t>
    <rPh sb="4" eb="8">
      <t>キギョウゼンタイ</t>
    </rPh>
    <rPh sb="9" eb="12">
      <t>ウリアゲダカ</t>
    </rPh>
    <rPh sb="13" eb="16">
      <t>ゲンショウリツ</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</si>
  <si>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</si>
  <si>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</si>
  <si>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</si>
  <si>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</si>
  <si>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</si>
  <si>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企業全体の売上高</t>
    <rPh sb="0" eb="2">
      <t>キギョウ</t>
    </rPh>
    <rPh sb="2" eb="4">
      <t>ゼンタイ</t>
    </rPh>
    <rPh sb="5" eb="7">
      <t>ウリアゲ</t>
    </rPh>
    <rPh sb="7" eb="8">
      <t>ダカ</t>
    </rPh>
    <phoneticPr fontId="1"/>
  </si>
  <si>
    <t>円</t>
    <rPh sb="0" eb="1">
      <t>エン</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</si>
  <si>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</si>
  <si>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</si>
  <si>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</si>
  <si>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</si>
  <si>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</si>
  <si>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</si>
  <si>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t>令和６年１２月版</t>
    <phoneticPr fontId="1"/>
  </si>
  <si>
    <t>中小企業信用保険法第2条第5項第5号　認定申請書イ－③の添付書類</t>
    <rPh sb="19" eb="24">
      <t>ニンテイシンセイショ</t>
    </rPh>
    <rPh sb="28" eb="32">
      <t>テンプショルイ</t>
    </rPh>
    <phoneticPr fontId="1"/>
  </si>
  <si>
    <t>中小企業信用保険法第2条第5項第5号　認定申請書イ－④の添付書類</t>
    <rPh sb="19" eb="24">
      <t>ニンテイシンセイショ</t>
    </rPh>
    <rPh sb="28" eb="32">
      <t>テンプショルイ</t>
    </rPh>
    <phoneticPr fontId="1"/>
  </si>
  <si>
    <t>・事業が属する業種毎の創業後からの売上高</t>
    <rPh sb="1" eb="3">
      <t>ジギョウ</t>
    </rPh>
    <rPh sb="4" eb="5">
      <t>ゾク</t>
    </rPh>
    <rPh sb="7" eb="9">
      <t>ギョウシュ</t>
    </rPh>
    <rPh sb="9" eb="10">
      <t>ゴト</t>
    </rPh>
    <rPh sb="11" eb="14">
      <t>ソウギョウゴ</t>
    </rPh>
    <rPh sb="17" eb="20">
      <t>ウリアゲダカ</t>
    </rPh>
    <phoneticPr fontId="1"/>
  </si>
  <si>
    <t>令和</t>
    <rPh sb="0" eb="2">
      <t>レイワ</t>
    </rPh>
    <phoneticPr fontId="1"/>
  </si>
  <si>
    <t>年</t>
    <rPh sb="0" eb="1">
      <t>ネン</t>
    </rPh>
    <phoneticPr fontId="1"/>
  </si>
  <si>
    <t>月</t>
    <rPh sb="0" eb="1">
      <t>ツキ</t>
    </rPh>
    <phoneticPr fontId="1"/>
  </si>
  <si>
    <t>～</t>
    <phoneticPr fontId="1"/>
  </si>
  <si>
    <r>
      <t>・最近１か月の売上高</t>
    </r>
    <r>
      <rPr>
        <b/>
        <sz val="11"/>
        <color rgb="FF0000CC"/>
        <rFont val="ＭＳ Ｐゴシック"/>
        <family val="3"/>
        <charset val="128"/>
        <scheme val="minor"/>
      </rPr>
      <t>［実績］</t>
    </r>
    <rPh sb="1" eb="3">
      <t>サイキン</t>
    </rPh>
    <rPh sb="5" eb="6">
      <t>ゲツ</t>
    </rPh>
    <rPh sb="7" eb="8">
      <t>ウ</t>
    </rPh>
    <rPh sb="8" eb="9">
      <t>ア</t>
    </rPh>
    <rPh sb="9" eb="10">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</si>
</sst>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2">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16"/>
      <color theme="1"/>
      <name val="ＭＳ Ｐゴシック"/>
      <family val="3"/>
      <charset val="128"/>
      <scheme val="minor"/>
    </font>
    <font>
      <sz val="11"/>
      <color rgb="FF0000CC"/>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theme="1"/>
      <name val="BIZ UDPゴシック"/>
      <family val="3"/>
      <charset val="128"/>
    </font>
    <font>
      <sz val="9"/>
      <color theme="1"/>
      <name val="BIZ UDP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63">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2" fillId="0" borderId="0" xfId="0" applyFont="1" applyBorder="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38" fontId="4" fillId="0" borderId="0" xfId="1" applyFont="1" applyBorder="1" applyAlignment="1">
      <alignment horizontal="right" vertical="center" shrinkToFit="1"/>
    </xf>
    <xf numFmtId="0" fontId="2" fillId="0" borderId="0" xfId="0" applyFont="1" applyBorder="1" applyAlignment="1">
      <alignment vertical="center" shrinkToFit="1"/>
    </xf>
    <xf numFmtId="9" fontId="9" fillId="0" borderId="0" xfId="0" applyNumberFormat="1" applyFont="1" applyAlignment="1">
      <alignment vertical="center"/>
    </xf>
    <xf numFmtId="0" fontId="9" fillId="0" borderId="0" xfId="0" applyFont="1" applyAlignment="1">
      <alignment vertical="center"/>
    </xf>
    <xf numFmtId="0" fontId="6" fillId="0" borderId="0" xfId="0" applyFont="1" applyAlignment="1">
      <alignmen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Fill="1" applyBorder="1" applyAlignment="1">
      <alignment horizontal="right" vertical="center"/>
    </xf>
    <xf numFmtId="0" fontId="3" fillId="0" borderId="0" xfId="0" applyFont="1" applyBorder="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0" fillId="0" borderId="0" xfId="0" applyFill="1" applyBorder="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8" xfId="0" applyFont="1" applyBorder="1" applyAlignment="1">
      <alignment vertical="center"/>
    </xf>
    <xf numFmtId="0" fontId="2" fillId="0" borderId="23" xfId="0" applyFont="1" applyBorder="1" applyAlignment="1">
      <alignment vertical="center"/>
    </xf>
    <xf numFmtId="0" fontId="15" fillId="0" borderId="0" xfId="0" applyFont="1" applyAlignment="1">
      <alignment vertical="center"/>
    </xf>
    <xf numFmtId="0" fontId="17" fillId="0" borderId="0" xfId="0" applyFont="1" applyBorder="1" applyAlignment="1">
      <alignment horizontal="left" vertical="center"/>
    </xf>
    <xf numFmtId="0" fontId="16" fillId="0" borderId="0" xfId="0" applyFont="1" applyAlignment="1">
      <alignment vertical="center"/>
    </xf>
    <xf numFmtId="0" fontId="18" fillId="0" borderId="0" xfId="0" applyFont="1" applyAlignment="1">
      <alignment vertical="center"/>
    </xf>
    <xf numFmtId="0" fontId="12" fillId="8" borderId="3" xfId="0" applyFont="1" applyFill="1" applyBorder="1" applyAlignment="1">
      <alignment horizontal="center" shrinkToFit="1"/>
    </xf>
    <xf numFmtId="0" fontId="12" fillId="8" borderId="22" xfId="0" applyFont="1" applyFill="1" applyBorder="1" applyAlignment="1">
      <alignment horizontal="center" shrinkToFit="1"/>
    </xf>
    <xf numFmtId="0" fontId="12" fillId="8" borderId="4" xfId="0" applyFont="1" applyFill="1" applyBorder="1" applyAlignment="1">
      <alignment horizontal="center" shrinkToFit="1"/>
    </xf>
    <xf numFmtId="0" fontId="12" fillId="0" borderId="1" xfId="0" applyFont="1" applyBorder="1" applyAlignment="1">
      <alignment horizontal="center" shrinkToFit="1"/>
    </xf>
    <xf numFmtId="0" fontId="12" fillId="0" borderId="19" xfId="0" applyFont="1" applyBorder="1" applyAlignment="1">
      <alignment horizontal="center" shrinkToFit="1"/>
    </xf>
    <xf numFmtId="0" fontId="12" fillId="8" borderId="19" xfId="0" applyFont="1" applyFill="1" applyBorder="1" applyAlignment="1">
      <alignment horizontal="center" shrinkToFit="1"/>
    </xf>
    <xf numFmtId="0" fontId="16" fillId="0" borderId="0" xfId="0" applyFont="1"/>
    <xf numFmtId="0" fontId="21" fillId="0" borderId="0" xfId="0" applyFont="1" applyAlignment="1">
      <alignment vertical="center"/>
    </xf>
    <xf numFmtId="0" fontId="16" fillId="5" borderId="20" xfId="0" applyFont="1" applyFill="1" applyBorder="1" applyAlignment="1">
      <alignment horizontal="center" vertical="center"/>
    </xf>
    <xf numFmtId="0" fontId="16" fillId="0" borderId="20" xfId="0" applyFont="1" applyBorder="1" applyAlignment="1">
      <alignment horizontal="center" vertical="center"/>
    </xf>
    <xf numFmtId="0" fontId="16" fillId="0" borderId="0" xfId="0" applyFont="1" applyFill="1" applyAlignment="1">
      <alignment vertical="center"/>
    </xf>
    <xf numFmtId="0" fontId="3" fillId="0" borderId="5" xfId="0" applyFont="1" applyBorder="1" applyAlignment="1">
      <alignment horizontal="center" vertical="center"/>
    </xf>
    <xf numFmtId="0" fontId="6" fillId="0" borderId="0" xfId="0" applyFont="1" applyAlignment="1">
      <alignment horizontal="center" vertical="center"/>
    </xf>
    <xf numFmtId="9" fontId="9" fillId="0" borderId="0" xfId="0" applyNumberFormat="1" applyFont="1" applyAlignment="1">
      <alignment horizontal="center" vertical="center"/>
    </xf>
    <xf numFmtId="0" fontId="9" fillId="0" borderId="0" xfId="0" applyFont="1" applyAlignment="1">
      <alignment horizontal="center" vertical="center"/>
    </xf>
    <xf numFmtId="0" fontId="2" fillId="6" borderId="0" xfId="0" applyFont="1" applyFill="1" applyBorder="1" applyAlignment="1">
      <alignment horizontal="center" vertical="center" shrinkToFit="1"/>
    </xf>
    <xf numFmtId="0" fontId="8" fillId="0" borderId="0" xfId="0" applyFont="1" applyBorder="1" applyAlignment="1">
      <alignment horizontal="left"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6" fillId="4" borderId="9" xfId="1" applyFont="1" applyFill="1" applyBorder="1" applyAlignment="1">
      <alignment horizontal="center" vertical="center" shrinkToFit="1"/>
    </xf>
    <xf numFmtId="38" fontId="6" fillId="4" borderId="10" xfId="1" applyFont="1" applyFill="1" applyBorder="1" applyAlignment="1">
      <alignment horizontal="center" vertical="center" shrinkToFit="1"/>
    </xf>
    <xf numFmtId="38" fontId="6" fillId="4" borderId="12" xfId="1" applyFont="1" applyFill="1" applyBorder="1" applyAlignment="1">
      <alignment horizontal="center" vertical="center" shrinkToFit="1"/>
    </xf>
    <xf numFmtId="38" fontId="6" fillId="4" borderId="13" xfId="1" applyFont="1" applyFill="1" applyBorder="1" applyAlignment="1">
      <alignment horizontal="center" vertical="center" shrinkToFit="1"/>
    </xf>
    <xf numFmtId="0" fontId="12" fillId="0" borderId="11" xfId="0" applyFont="1" applyBorder="1" applyAlignment="1">
      <alignment horizontal="center" shrinkToFit="1"/>
    </xf>
    <xf numFmtId="0" fontId="12" fillId="0" borderId="14" xfId="0" applyFont="1" applyBorder="1" applyAlignment="1">
      <alignment horizontal="center" shrinkToFit="1"/>
    </xf>
    <xf numFmtId="0" fontId="9" fillId="0" borderId="0" xfId="0" applyFont="1" applyBorder="1" applyAlignment="1">
      <alignment horizontal="center" vertical="center"/>
    </xf>
    <xf numFmtId="0" fontId="2" fillId="0" borderId="0" xfId="0" applyFont="1" applyBorder="1" applyAlignment="1">
      <alignment horizontal="center" vertical="center"/>
    </xf>
    <xf numFmtId="38" fontId="4" fillId="3" borderId="17" xfId="1" applyFont="1" applyFill="1" applyBorder="1" applyAlignment="1">
      <alignment horizontal="right" vertical="center" shrinkToFit="1"/>
    </xf>
    <xf numFmtId="0" fontId="0" fillId="0" borderId="18" xfId="0" applyBorder="1" applyAlignment="1">
      <alignment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8" fillId="0" borderId="13" xfId="0" applyFont="1" applyBorder="1" applyAlignment="1">
      <alignment horizontal="center" shrinkToFit="1"/>
    </xf>
    <xf numFmtId="0" fontId="4" fillId="0" borderId="0" xfId="0" applyFont="1" applyBorder="1" applyAlignment="1">
      <alignment horizontal="center" vertical="center"/>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2" fontId="6" fillId="0" borderId="14" xfId="1" applyNumberFormat="1" applyFont="1" applyBorder="1" applyAlignment="1">
      <alignment horizontal="center" vertical="center" shrinkToFit="1"/>
    </xf>
    <xf numFmtId="0" fontId="20" fillId="0" borderId="20" xfId="0" applyFont="1" applyBorder="1" applyAlignment="1">
      <alignment horizontal="center"/>
    </xf>
    <xf numFmtId="0" fontId="2" fillId="0" borderId="4" xfId="0" applyFont="1" applyBorder="1" applyAlignment="1">
      <alignment horizontal="center" vertical="center"/>
    </xf>
    <xf numFmtId="0" fontId="2" fillId="6" borderId="4" xfId="0" applyFont="1" applyFill="1" applyBorder="1" applyAlignment="1">
      <alignment horizontal="left" vertical="center" wrapText="1"/>
    </xf>
    <xf numFmtId="0" fontId="2" fillId="6" borderId="4" xfId="0" applyFont="1" applyFill="1" applyBorder="1" applyAlignment="1">
      <alignment horizontal="left"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shrinkToFit="1"/>
    </xf>
    <xf numFmtId="0" fontId="2" fillId="9" borderId="3" xfId="0" applyFont="1" applyFill="1" applyBorder="1" applyAlignment="1">
      <alignment horizontal="center" vertical="center" shrinkToFit="1"/>
    </xf>
    <xf numFmtId="0" fontId="2" fillId="6" borderId="4" xfId="0" applyFont="1" applyFill="1" applyBorder="1" applyAlignment="1">
      <alignment horizontal="center" vertical="center"/>
    </xf>
    <xf numFmtId="0" fontId="14" fillId="0" borderId="0" xfId="0" applyFont="1" applyAlignment="1">
      <alignment horizontal="center" vertical="center"/>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6" borderId="21" xfId="0" applyFont="1" applyFill="1" applyBorder="1" applyAlignment="1">
      <alignment horizontal="left" vertical="center" indent="1"/>
    </xf>
    <xf numFmtId="0" fontId="2" fillId="6" borderId="22" xfId="0" applyFont="1" applyFill="1" applyBorder="1" applyAlignment="1">
      <alignment horizontal="left" vertical="center" indent="1"/>
    </xf>
    <xf numFmtId="0" fontId="2" fillId="0" borderId="22" xfId="0" applyFont="1" applyBorder="1" applyAlignment="1">
      <alignment horizontal="left" vertical="center"/>
    </xf>
    <xf numFmtId="0" fontId="2" fillId="0" borderId="23" xfId="0" applyFont="1" applyBorder="1" applyAlignment="1">
      <alignment horizontal="left" vertical="center"/>
    </xf>
    <xf numFmtId="38" fontId="4" fillId="6" borderId="21" xfId="1" applyFont="1" applyFill="1" applyBorder="1" applyAlignment="1">
      <alignment horizontal="right" vertical="center" indent="1"/>
    </xf>
    <xf numFmtId="38" fontId="4" fillId="6" borderId="22" xfId="1" applyFont="1" applyFill="1" applyBorder="1" applyAlignment="1">
      <alignment horizontal="right" vertical="center" indent="1"/>
    </xf>
    <xf numFmtId="176" fontId="4" fillId="0" borderId="21" xfId="0" applyNumberFormat="1" applyFont="1" applyBorder="1" applyAlignment="1">
      <alignment horizontal="right" vertical="center"/>
    </xf>
    <xf numFmtId="176" fontId="4" fillId="0" borderId="22" xfId="0" applyNumberFormat="1"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38" fontId="4" fillId="6" borderId="7" xfId="1" applyFont="1" applyFill="1" applyBorder="1" applyAlignment="1">
      <alignment horizontal="right" vertical="center" indent="1"/>
    </xf>
    <xf numFmtId="38" fontId="4" fillId="6" borderId="4" xfId="1" applyFont="1" applyFill="1" applyBorder="1" applyAlignment="1">
      <alignment horizontal="right" vertical="center" indent="1"/>
    </xf>
    <xf numFmtId="176" fontId="4" fillId="0" borderId="7" xfId="0" applyNumberFormat="1" applyFont="1" applyBorder="1" applyAlignment="1">
      <alignment horizontal="right" vertical="center"/>
    </xf>
    <xf numFmtId="176" fontId="4" fillId="0" borderId="4" xfId="0" applyNumberFormat="1" applyFont="1" applyBorder="1" applyAlignment="1">
      <alignment horizontal="right" vertic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38" fontId="2" fillId="2" borderId="17" xfId="1" applyFont="1" applyFill="1" applyBorder="1" applyAlignment="1">
      <alignment vertical="center"/>
    </xf>
    <xf numFmtId="38" fontId="0" fillId="2" borderId="18" xfId="1" applyFont="1" applyFill="1" applyBorder="1" applyAlignment="1">
      <alignment vertical="center"/>
    </xf>
    <xf numFmtId="0" fontId="2" fillId="6" borderId="0" xfId="0" applyFont="1" applyFill="1" applyAlignment="1">
      <alignment vertical="center"/>
    </xf>
    <xf numFmtId="0" fontId="0" fillId="6" borderId="0" xfId="0" applyFill="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38" fontId="4" fillId="3" borderId="18" xfId="1" applyFont="1" applyFill="1" applyBorder="1" applyAlignment="1">
      <alignment horizontal="right" vertical="center" shrinkToFit="1"/>
    </xf>
    <xf numFmtId="38" fontId="4" fillId="7" borderId="2" xfId="1" applyFont="1" applyFill="1" applyBorder="1" applyAlignment="1">
      <alignment horizontal="right" vertical="center" shrinkToFit="1"/>
    </xf>
    <xf numFmtId="38" fontId="4" fillId="7" borderId="3" xfId="1" applyFont="1" applyFill="1" applyBorder="1" applyAlignment="1">
      <alignment horizontal="right" vertical="center" shrinkToFit="1"/>
    </xf>
    <xf numFmtId="0" fontId="12" fillId="0" borderId="16" xfId="0" applyFont="1" applyBorder="1" applyAlignment="1">
      <alignment horizontal="center" shrinkToFit="1"/>
    </xf>
    <xf numFmtId="0" fontId="12" fillId="0" borderId="8" xfId="0" applyFont="1" applyBorder="1" applyAlignment="1">
      <alignment horizontal="center" shrinkToFit="1"/>
    </xf>
    <xf numFmtId="38" fontId="6" fillId="7" borderId="15" xfId="1" applyFont="1" applyFill="1" applyBorder="1" applyAlignment="1">
      <alignment horizontal="right" vertical="center" shrinkToFit="1"/>
    </xf>
    <xf numFmtId="38" fontId="6" fillId="7" borderId="6" xfId="1" applyFont="1" applyFill="1" applyBorder="1" applyAlignment="1">
      <alignment horizontal="right" vertical="center" shrinkToFit="1"/>
    </xf>
    <xf numFmtId="38" fontId="6" fillId="7" borderId="7" xfId="1" applyFont="1" applyFill="1" applyBorder="1" applyAlignment="1">
      <alignment horizontal="right" vertical="center" shrinkToFit="1"/>
    </xf>
    <xf numFmtId="38" fontId="6" fillId="7" borderId="4" xfId="1" applyFont="1" applyFill="1" applyBorder="1" applyAlignment="1">
      <alignment horizontal="right" vertical="center" shrinkToFit="1"/>
    </xf>
    <xf numFmtId="0" fontId="0" fillId="0" borderId="0" xfId="0" applyAlignment="1">
      <alignment horizontal="center" vertical="center"/>
    </xf>
    <xf numFmtId="38" fontId="4" fillId="5" borderId="2" xfId="1" applyFont="1" applyFill="1" applyBorder="1" applyAlignment="1">
      <alignment horizontal="right" vertical="center" shrinkToFit="1"/>
    </xf>
    <xf numFmtId="38" fontId="4" fillId="5" borderId="3" xfId="1" applyFont="1" applyFill="1" applyBorder="1" applyAlignment="1">
      <alignment horizontal="right" vertical="center" shrinkToFit="1"/>
    </xf>
    <xf numFmtId="0" fontId="0" fillId="5" borderId="3" xfId="0" applyFill="1" applyBorder="1" applyAlignment="1">
      <alignment horizontal="right" vertical="center" shrinkToFit="1"/>
    </xf>
    <xf numFmtId="38" fontId="4" fillId="3" borderId="2" xfId="1" applyFont="1" applyFill="1" applyBorder="1" applyAlignment="1">
      <alignment horizontal="right" vertical="center" shrinkToFit="1"/>
    </xf>
    <xf numFmtId="0" fontId="0" fillId="3" borderId="3" xfId="0" applyFill="1" applyBorder="1" applyAlignment="1">
      <alignment horizontal="right" vertical="center" shrinkToFit="1"/>
    </xf>
    <xf numFmtId="0" fontId="12" fillId="0" borderId="0" xfId="0" applyFont="1" applyBorder="1" applyAlignment="1">
      <alignment horizontal="center" shrinkToFit="1"/>
    </xf>
    <xf numFmtId="0" fontId="2" fillId="4" borderId="17" xfId="0" applyFont="1" applyFill="1" applyBorder="1" applyAlignment="1">
      <alignment vertical="center"/>
    </xf>
    <xf numFmtId="0" fontId="0" fillId="4" borderId="18" xfId="0" applyFill="1" applyBorder="1" applyAlignment="1">
      <alignment vertical="center"/>
    </xf>
    <xf numFmtId="0" fontId="2" fillId="0" borderId="2" xfId="0" applyFont="1" applyBorder="1" applyAlignment="1">
      <alignment horizontal="center" vertical="center" wrapText="1" shrinkToFit="1"/>
    </xf>
    <xf numFmtId="0" fontId="2" fillId="4" borderId="2" xfId="0" applyFont="1" applyFill="1" applyBorder="1" applyAlignment="1">
      <alignment vertical="center"/>
    </xf>
    <xf numFmtId="0" fontId="0" fillId="4" borderId="3" xfId="0" applyFill="1" applyBorder="1" applyAlignment="1">
      <alignment vertical="center"/>
    </xf>
    <xf numFmtId="38" fontId="4" fillId="3" borderId="3" xfId="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40316</xdr:colOff>
      <xdr:row>16</xdr:row>
      <xdr:rowOff>158144</xdr:rowOff>
    </xdr:from>
    <xdr:to>
      <xdr:col>1</xdr:col>
      <xdr:colOff>220316</xdr:colOff>
      <xdr:row>17</xdr:row>
      <xdr:rowOff>194850</xdr:rowOff>
    </xdr:to>
    <xdr:sp macro="" textlink="">
      <xdr:nvSpPr>
        <xdr:cNvPr id="9" name="テキスト ボックス 8"/>
        <xdr:cNvSpPr txBox="1"/>
      </xdr:nvSpPr>
      <xdr:spPr>
        <a:xfrm>
          <a:off x="278441" y="113921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7</xdr:col>
      <xdr:colOff>36953</xdr:colOff>
      <xdr:row>21</xdr:row>
      <xdr:rowOff>173832</xdr:rowOff>
    </xdr:from>
    <xdr:to>
      <xdr:col>8</xdr:col>
      <xdr:colOff>76199</xdr:colOff>
      <xdr:row>22</xdr:row>
      <xdr:rowOff>171450</xdr:rowOff>
    </xdr:to>
    <xdr:sp macro="" textlink="">
      <xdr:nvSpPr>
        <xdr:cNvPr id="10" name="テキスト ボックス 9"/>
        <xdr:cNvSpPr txBox="1"/>
      </xdr:nvSpPr>
      <xdr:spPr>
        <a:xfrm>
          <a:off x="170382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46478</xdr:colOff>
      <xdr:row>21</xdr:row>
      <xdr:rowOff>173832</xdr:rowOff>
    </xdr:from>
    <xdr:to>
      <xdr:col>13</xdr:col>
      <xdr:colOff>85724</xdr:colOff>
      <xdr:row>22</xdr:row>
      <xdr:rowOff>171450</xdr:rowOff>
    </xdr:to>
    <xdr:sp macro="" textlink="">
      <xdr:nvSpPr>
        <xdr:cNvPr id="11" name="テキスト ボックス 10"/>
        <xdr:cNvSpPr txBox="1"/>
      </xdr:nvSpPr>
      <xdr:spPr>
        <a:xfrm>
          <a:off x="2903978" y="149780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23</xdr:row>
      <xdr:rowOff>30816</xdr:rowOff>
    </xdr:from>
    <xdr:to>
      <xdr:col>21</xdr:col>
      <xdr:colOff>9524</xdr:colOff>
      <xdr:row>23</xdr:row>
      <xdr:rowOff>104775</xdr:rowOff>
    </xdr:to>
    <xdr:sp macro="" textlink="">
      <xdr:nvSpPr>
        <xdr:cNvPr id="15" name="右大かっこ 14"/>
        <xdr:cNvSpPr/>
      </xdr:nvSpPr>
      <xdr:spPr>
        <a:xfrm rot="5400000">
          <a:off x="3387255" y="196382"/>
          <a:ext cx="73959" cy="31718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20</xdr:row>
      <xdr:rowOff>2801</xdr:rowOff>
    </xdr:from>
    <xdr:to>
      <xdr:col>19</xdr:col>
      <xdr:colOff>11206</xdr:colOff>
      <xdr:row>21</xdr:row>
      <xdr:rowOff>12774</xdr:rowOff>
    </xdr:to>
    <xdr:sp macro="" textlink="">
      <xdr:nvSpPr>
        <xdr:cNvPr id="16" name="テキスト ボックス 15"/>
        <xdr:cNvSpPr txBox="1"/>
      </xdr:nvSpPr>
      <xdr:spPr>
        <a:xfrm>
          <a:off x="2333625" y="983876"/>
          <a:ext cx="2201956" cy="1814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en-US" altLang="ja-JP" sz="900"/>
            <a:t>A</a:t>
          </a:r>
          <a:r>
            <a:rPr kumimoji="1" lang="ja-JP" altLang="en-US" sz="900"/>
            <a:t>の期間前３か月間の売上高</a:t>
          </a:r>
        </a:p>
      </xdr:txBody>
    </xdr:sp>
    <xdr:clientData/>
  </xdr:twoCellAnchor>
  <xdr:twoCellAnchor>
    <xdr:from>
      <xdr:col>10</xdr:col>
      <xdr:colOff>36954</xdr:colOff>
      <xdr:row>23</xdr:row>
      <xdr:rowOff>173833</xdr:rowOff>
    </xdr:from>
    <xdr:to>
      <xdr:col>11</xdr:col>
      <xdr:colOff>57151</xdr:colOff>
      <xdr:row>24</xdr:row>
      <xdr:rowOff>161926</xdr:rowOff>
    </xdr:to>
    <xdr:sp macro="" textlink="">
      <xdr:nvSpPr>
        <xdr:cNvPr id="18" name="テキスト ボックス 17"/>
        <xdr:cNvSpPr txBox="1"/>
      </xdr:nvSpPr>
      <xdr:spPr>
        <a:xfrm>
          <a:off x="2418204" y="2059783"/>
          <a:ext cx="258322" cy="18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4</xdr:col>
      <xdr:colOff>36954</xdr:colOff>
      <xdr:row>27</xdr:row>
      <xdr:rowOff>5953</xdr:rowOff>
    </xdr:from>
    <xdr:to>
      <xdr:col>4</xdr:col>
      <xdr:colOff>216954</xdr:colOff>
      <xdr:row>27</xdr:row>
      <xdr:rowOff>231478</xdr:rowOff>
    </xdr:to>
    <xdr:sp macro="" textlink="">
      <xdr:nvSpPr>
        <xdr:cNvPr id="20" name="テキスト ボックス 19"/>
        <xdr:cNvSpPr txBox="1"/>
      </xdr:nvSpPr>
      <xdr:spPr>
        <a:xfrm>
          <a:off x="989454" y="2634853"/>
          <a:ext cx="180000" cy="225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1</xdr:col>
      <xdr:colOff>36954</xdr:colOff>
      <xdr:row>32</xdr:row>
      <xdr:rowOff>158353</xdr:rowOff>
    </xdr:from>
    <xdr:to>
      <xdr:col>1</xdr:col>
      <xdr:colOff>216954</xdr:colOff>
      <xdr:row>33</xdr:row>
      <xdr:rowOff>202903</xdr:rowOff>
    </xdr:to>
    <xdr:sp macro="" textlink="">
      <xdr:nvSpPr>
        <xdr:cNvPr id="22" name="テキスト ボックス 21"/>
        <xdr:cNvSpPr txBox="1"/>
      </xdr:nvSpPr>
      <xdr:spPr>
        <a:xfrm>
          <a:off x="275079" y="4206478"/>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46479</xdr:colOff>
      <xdr:row>32</xdr:row>
      <xdr:rowOff>164307</xdr:rowOff>
    </xdr:from>
    <xdr:to>
      <xdr:col>7</xdr:col>
      <xdr:colOff>226479</xdr:colOff>
      <xdr:row>33</xdr:row>
      <xdr:rowOff>208857</xdr:rowOff>
    </xdr:to>
    <xdr:sp macro="" textlink="">
      <xdr:nvSpPr>
        <xdr:cNvPr id="23" name="テキスト ボックス 22"/>
        <xdr:cNvSpPr txBox="1"/>
      </xdr:nvSpPr>
      <xdr:spPr>
        <a:xfrm>
          <a:off x="1713354" y="421243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49841</xdr:colOff>
      <xdr:row>35</xdr:row>
      <xdr:rowOff>164129</xdr:rowOff>
    </xdr:from>
    <xdr:to>
      <xdr:col>5</xdr:col>
      <xdr:colOff>41462</xdr:colOff>
      <xdr:row>36</xdr:row>
      <xdr:rowOff>205068</xdr:rowOff>
    </xdr:to>
    <xdr:sp macro="" textlink="">
      <xdr:nvSpPr>
        <xdr:cNvPr id="24" name="テキスト ボックス 23"/>
        <xdr:cNvSpPr txBox="1"/>
      </xdr:nvSpPr>
      <xdr:spPr>
        <a:xfrm>
          <a:off x="991135" y="4881805"/>
          <a:ext cx="226945" cy="220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48160</xdr:colOff>
      <xdr:row>28</xdr:row>
      <xdr:rowOff>15091</xdr:rowOff>
    </xdr:from>
    <xdr:to>
      <xdr:col>16</xdr:col>
      <xdr:colOff>211231</xdr:colOff>
      <xdr:row>29</xdr:row>
      <xdr:rowOff>25774</xdr:rowOff>
    </xdr:to>
    <xdr:sp macro="" textlink="">
      <xdr:nvSpPr>
        <xdr:cNvPr id="25" name="テキスト ボックス 24"/>
        <xdr:cNvSpPr txBox="1"/>
      </xdr:nvSpPr>
      <xdr:spPr>
        <a:xfrm>
          <a:off x="3813336" y="3141532"/>
          <a:ext cx="163071" cy="189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9525</xdr:colOff>
      <xdr:row>26</xdr:row>
      <xdr:rowOff>161925</xdr:rowOff>
    </xdr:from>
    <xdr:to>
      <xdr:col>20</xdr:col>
      <xdr:colOff>228601</xdr:colOff>
      <xdr:row>27</xdr:row>
      <xdr:rowOff>329553</xdr:rowOff>
    </xdr:to>
    <xdr:sp macro="" textlink="">
      <xdr:nvSpPr>
        <xdr:cNvPr id="17" name="テキスト ボックス 16"/>
        <xdr:cNvSpPr txBox="1"/>
      </xdr:nvSpPr>
      <xdr:spPr>
        <a:xfrm>
          <a:off x="3819525" y="2781300"/>
          <a:ext cx="1171576" cy="3390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直前３か月間の</a:t>
          </a:r>
          <a:endParaRPr kumimoji="1" lang="en-US" altLang="ja-JP" sz="900"/>
        </a:p>
        <a:p>
          <a:pPr algn="ctr"/>
          <a:r>
            <a:rPr kumimoji="1" lang="ja-JP" altLang="en-US" sz="900"/>
            <a:t>売上高の平均</a:t>
          </a:r>
        </a:p>
      </xdr:txBody>
    </xdr:sp>
    <xdr:clientData/>
  </xdr:twoCellAnchor>
  <xdr:twoCellAnchor>
    <xdr:from>
      <xdr:col>17</xdr:col>
      <xdr:colOff>28575</xdr:colOff>
      <xdr:row>21</xdr:row>
      <xdr:rowOff>190500</xdr:rowOff>
    </xdr:from>
    <xdr:to>
      <xdr:col>18</xdr:col>
      <xdr:colOff>67821</xdr:colOff>
      <xdr:row>22</xdr:row>
      <xdr:rowOff>188118</xdr:rowOff>
    </xdr:to>
    <xdr:sp macro="" textlink="">
      <xdr:nvSpPr>
        <xdr:cNvPr id="27" name="テキスト ボックス 26"/>
        <xdr:cNvSpPr txBox="1"/>
      </xdr:nvSpPr>
      <xdr:spPr>
        <a:xfrm>
          <a:off x="4076700" y="1343025"/>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1</xdr:col>
      <xdr:colOff>0</xdr:colOff>
      <xdr:row>14</xdr:row>
      <xdr:rowOff>31377</xdr:rowOff>
    </xdr:from>
    <xdr:to>
      <xdr:col>30</xdr:col>
      <xdr:colOff>200396</xdr:colOff>
      <xdr:row>14</xdr:row>
      <xdr:rowOff>739749</xdr:rowOff>
    </xdr:to>
    <xdr:sp macro="" textlink="">
      <xdr:nvSpPr>
        <xdr:cNvPr id="26" name="テキスト ボックス 25"/>
        <xdr:cNvSpPr txBox="1"/>
      </xdr:nvSpPr>
      <xdr:spPr>
        <a:xfrm>
          <a:off x="238125" y="3403227"/>
          <a:ext cx="7106021"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xdr:from>
      <xdr:col>0</xdr:col>
      <xdr:colOff>82022</xdr:colOff>
      <xdr:row>38</xdr:row>
      <xdr:rowOff>112928</xdr:rowOff>
    </xdr:from>
    <xdr:to>
      <xdr:col>30</xdr:col>
      <xdr:colOff>171450</xdr:colOff>
      <xdr:row>49</xdr:row>
      <xdr:rowOff>56029</xdr:rowOff>
    </xdr:to>
    <xdr:sp macro="" textlink="">
      <xdr:nvSpPr>
        <xdr:cNvPr id="28" name="テキスト ボックス 27"/>
        <xdr:cNvSpPr txBox="1"/>
      </xdr:nvSpPr>
      <xdr:spPr>
        <a:xfrm>
          <a:off x="82022" y="7390028"/>
          <a:ext cx="7233178" cy="192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editAs="oneCell">
    <xdr:from>
      <xdr:col>22</xdr:col>
      <xdr:colOff>89648</xdr:colOff>
      <xdr:row>40</xdr:row>
      <xdr:rowOff>67236</xdr:rowOff>
    </xdr:from>
    <xdr:to>
      <xdr:col>30</xdr:col>
      <xdr:colOff>134472</xdr:colOff>
      <xdr:row>42</xdr:row>
      <xdr:rowOff>159279</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7687236"/>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46478</xdr:colOff>
      <xdr:row>29</xdr:row>
      <xdr:rowOff>192882</xdr:rowOff>
    </xdr:from>
    <xdr:to>
      <xdr:col>8</xdr:col>
      <xdr:colOff>85724</xdr:colOff>
      <xdr:row>30</xdr:row>
      <xdr:rowOff>190500</xdr:rowOff>
    </xdr:to>
    <xdr:sp macro="" textlink="">
      <xdr:nvSpPr>
        <xdr:cNvPr id="25" name="テキスト ボックス 24"/>
        <xdr:cNvSpPr txBox="1"/>
      </xdr:nvSpPr>
      <xdr:spPr>
        <a:xfrm>
          <a:off x="171335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12</xdr:col>
      <xdr:colOff>56003</xdr:colOff>
      <xdr:row>29</xdr:row>
      <xdr:rowOff>192882</xdr:rowOff>
    </xdr:from>
    <xdr:to>
      <xdr:col>13</xdr:col>
      <xdr:colOff>95249</xdr:colOff>
      <xdr:row>30</xdr:row>
      <xdr:rowOff>190500</xdr:rowOff>
    </xdr:to>
    <xdr:sp macro="" textlink="">
      <xdr:nvSpPr>
        <xdr:cNvPr id="26" name="テキスト ボックス 25"/>
        <xdr:cNvSpPr txBox="1"/>
      </xdr:nvSpPr>
      <xdr:spPr>
        <a:xfrm>
          <a:off x="2913503" y="1516857"/>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7</xdr:col>
      <xdr:colOff>171446</xdr:colOff>
      <xdr:row>31</xdr:row>
      <xdr:rowOff>30817</xdr:rowOff>
    </xdr:from>
    <xdr:to>
      <xdr:col>20</xdr:col>
      <xdr:colOff>209549</xdr:colOff>
      <xdr:row>31</xdr:row>
      <xdr:rowOff>95251</xdr:rowOff>
    </xdr:to>
    <xdr:sp macro="" textlink="">
      <xdr:nvSpPr>
        <xdr:cNvPr id="27" name="右大かっこ 26"/>
        <xdr:cNvSpPr/>
      </xdr:nvSpPr>
      <xdr:spPr>
        <a:xfrm rot="5400000">
          <a:off x="3372968" y="210670"/>
          <a:ext cx="64434" cy="3133728"/>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31</xdr:row>
      <xdr:rowOff>192883</xdr:rowOff>
    </xdr:from>
    <xdr:to>
      <xdr:col>14</xdr:col>
      <xdr:colOff>66675</xdr:colOff>
      <xdr:row>32</xdr:row>
      <xdr:rowOff>142875</xdr:rowOff>
    </xdr:to>
    <xdr:sp macro="" textlink="">
      <xdr:nvSpPr>
        <xdr:cNvPr id="29" name="テキスト ボックス 28"/>
        <xdr:cNvSpPr txBox="1"/>
      </xdr:nvSpPr>
      <xdr:spPr>
        <a:xfrm>
          <a:off x="2427729" y="1907383"/>
          <a:ext cx="972696" cy="15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r>
            <a:rPr kumimoji="1" lang="ja-JP" altLang="en-US" sz="1000" b="1">
              <a:latin typeface="+mj-ea"/>
              <a:ea typeface="+mj-ea"/>
            </a:rPr>
            <a:t>４</a:t>
          </a:r>
          <a:r>
            <a:rPr kumimoji="1" lang="ja-JP" altLang="en-US" sz="800" b="1">
              <a:latin typeface="+mj-ea"/>
              <a:ea typeface="+mj-ea"/>
            </a:rPr>
            <a:t>＝（</a:t>
          </a:r>
          <a:r>
            <a:rPr kumimoji="1" lang="en-US" altLang="ja-JP" sz="800" b="1">
              <a:latin typeface="+mj-ea"/>
              <a:ea typeface="+mj-ea"/>
            </a:rPr>
            <a:t>B1</a:t>
          </a:r>
          <a:r>
            <a:rPr kumimoji="1" lang="ja-JP" altLang="en-US" sz="800" b="1">
              <a:latin typeface="+mj-ea"/>
              <a:ea typeface="+mj-ea"/>
            </a:rPr>
            <a:t>＋</a:t>
          </a:r>
          <a:r>
            <a:rPr kumimoji="1" lang="en-US" altLang="ja-JP" sz="800" b="1">
              <a:latin typeface="+mj-ea"/>
              <a:ea typeface="+mj-ea"/>
            </a:rPr>
            <a:t>B</a:t>
          </a:r>
          <a:r>
            <a:rPr kumimoji="1" lang="ja-JP" altLang="en-US" sz="800" b="1">
              <a:latin typeface="+mj-ea"/>
              <a:ea typeface="+mj-ea"/>
            </a:rPr>
            <a:t>２＋</a:t>
          </a:r>
          <a:r>
            <a:rPr kumimoji="1" lang="en-US" altLang="ja-JP" sz="800" b="1">
              <a:latin typeface="+mj-ea"/>
              <a:ea typeface="+mj-ea"/>
            </a:rPr>
            <a:t>B</a:t>
          </a:r>
          <a:r>
            <a:rPr kumimoji="1" lang="ja-JP" altLang="en-US" sz="800" b="1">
              <a:latin typeface="+mj-ea"/>
              <a:ea typeface="+mj-ea"/>
            </a:rPr>
            <a:t>３）</a:t>
          </a:r>
        </a:p>
      </xdr:txBody>
    </xdr:sp>
    <xdr:clientData/>
  </xdr:twoCellAnchor>
  <xdr:twoCellAnchor>
    <xdr:from>
      <xdr:col>17</xdr:col>
      <xdr:colOff>36954</xdr:colOff>
      <xdr:row>37</xdr:row>
      <xdr:rowOff>0</xdr:rowOff>
    </xdr:from>
    <xdr:to>
      <xdr:col>17</xdr:col>
      <xdr:colOff>216954</xdr:colOff>
      <xdr:row>37</xdr:row>
      <xdr:rowOff>208857</xdr:rowOff>
    </xdr:to>
    <xdr:sp macro="" textlink="">
      <xdr:nvSpPr>
        <xdr:cNvPr id="30" name="テキスト ボックス 29"/>
        <xdr:cNvSpPr txBox="1"/>
      </xdr:nvSpPr>
      <xdr:spPr>
        <a:xfrm>
          <a:off x="4085079" y="2619375"/>
          <a:ext cx="180000"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A3</a:t>
          </a:r>
          <a:endParaRPr kumimoji="1" lang="ja-JP" altLang="en-US" sz="1000" b="1">
            <a:latin typeface="+mj-ea"/>
            <a:ea typeface="+mj-ea"/>
          </a:endParaRPr>
        </a:p>
      </xdr:txBody>
    </xdr:sp>
    <xdr:clientData/>
  </xdr:twoCellAnchor>
  <xdr:twoCellAnchor>
    <xdr:from>
      <xdr:col>7</xdr:col>
      <xdr:colOff>46478</xdr:colOff>
      <xdr:row>37</xdr:row>
      <xdr:rowOff>0</xdr:rowOff>
    </xdr:from>
    <xdr:to>
      <xdr:col>8</xdr:col>
      <xdr:colOff>85724</xdr:colOff>
      <xdr:row>37</xdr:row>
      <xdr:rowOff>190500</xdr:rowOff>
    </xdr:to>
    <xdr:sp macro="" textlink="">
      <xdr:nvSpPr>
        <xdr:cNvPr id="31" name="テキスト ボックス 30"/>
        <xdr:cNvSpPr txBox="1"/>
      </xdr:nvSpPr>
      <xdr:spPr>
        <a:xfrm>
          <a:off x="171335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12</xdr:col>
      <xdr:colOff>56003</xdr:colOff>
      <xdr:row>37</xdr:row>
      <xdr:rowOff>0</xdr:rowOff>
    </xdr:from>
    <xdr:to>
      <xdr:col>13</xdr:col>
      <xdr:colOff>95249</xdr:colOff>
      <xdr:row>37</xdr:row>
      <xdr:rowOff>190500</xdr:rowOff>
    </xdr:to>
    <xdr:sp macro="" textlink="">
      <xdr:nvSpPr>
        <xdr:cNvPr id="32" name="テキスト ボックス 31"/>
        <xdr:cNvSpPr txBox="1"/>
      </xdr:nvSpPr>
      <xdr:spPr>
        <a:xfrm>
          <a:off x="2913503" y="2619375"/>
          <a:ext cx="2773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7</xdr:col>
      <xdr:colOff>171446</xdr:colOff>
      <xdr:row>38</xdr:row>
      <xdr:rowOff>30816</xdr:rowOff>
    </xdr:from>
    <xdr:to>
      <xdr:col>20</xdr:col>
      <xdr:colOff>238124</xdr:colOff>
      <xdr:row>38</xdr:row>
      <xdr:rowOff>85725</xdr:rowOff>
    </xdr:to>
    <xdr:sp macro="" textlink="">
      <xdr:nvSpPr>
        <xdr:cNvPr id="33" name="右大かっこ 32"/>
        <xdr:cNvSpPr/>
      </xdr:nvSpPr>
      <xdr:spPr>
        <a:xfrm rot="5400000">
          <a:off x="3392018" y="4449294"/>
          <a:ext cx="54909" cy="3162303"/>
        </a:xfrm>
        <a:prstGeom prst="rightBracket">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46479</xdr:colOff>
      <xdr:row>38</xdr:row>
      <xdr:rowOff>192882</xdr:rowOff>
    </xdr:from>
    <xdr:to>
      <xdr:col>14</xdr:col>
      <xdr:colOff>219075</xdr:colOff>
      <xdr:row>39</xdr:row>
      <xdr:rowOff>144516</xdr:rowOff>
    </xdr:to>
    <xdr:sp macro="" textlink="">
      <xdr:nvSpPr>
        <xdr:cNvPr id="34" name="テキスト ボックス 33"/>
        <xdr:cNvSpPr txBox="1"/>
      </xdr:nvSpPr>
      <xdr:spPr>
        <a:xfrm>
          <a:off x="2411307" y="8824503"/>
          <a:ext cx="1118527" cy="14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dk1"/>
              </a:solidFill>
              <a:effectLst/>
              <a:latin typeface="+mj-ea"/>
              <a:ea typeface="+mj-ea"/>
              <a:cs typeface="+mn-cs"/>
            </a:rPr>
            <a:t>A</a:t>
          </a:r>
          <a:r>
            <a:rPr kumimoji="1" lang="ja-JP" altLang="en-US" sz="1000" b="1">
              <a:solidFill>
                <a:schemeClr val="dk1"/>
              </a:solidFill>
              <a:effectLst/>
              <a:latin typeface="+mj-ea"/>
              <a:ea typeface="+mj-ea"/>
              <a:cs typeface="+mn-cs"/>
            </a:rPr>
            <a:t>４</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A1</a:t>
          </a:r>
          <a:r>
            <a:rPr kumimoji="1" lang="ja-JP" altLang="ja-JP"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A2</a:t>
          </a:r>
          <a:r>
            <a:rPr kumimoji="1" lang="ja-JP" altLang="en-US" sz="800" b="1">
              <a:solidFill>
                <a:schemeClr val="dk1"/>
              </a:solidFill>
              <a:effectLst/>
              <a:latin typeface="+mj-ea"/>
              <a:ea typeface="+mj-ea"/>
              <a:cs typeface="+mn-cs"/>
            </a:rPr>
            <a:t>＋</a:t>
          </a:r>
          <a:r>
            <a:rPr kumimoji="1" lang="en-US" altLang="ja-JP" sz="800" b="1">
              <a:solidFill>
                <a:schemeClr val="dk1"/>
              </a:solidFill>
              <a:effectLst/>
              <a:latin typeface="+mj-ea"/>
              <a:ea typeface="+mj-ea"/>
              <a:cs typeface="+mn-cs"/>
            </a:rPr>
            <a:t>A3</a:t>
          </a:r>
          <a:r>
            <a:rPr kumimoji="1" lang="ja-JP" altLang="ja-JP" sz="800" b="1">
              <a:solidFill>
                <a:schemeClr val="dk1"/>
              </a:solidFill>
              <a:effectLst/>
              <a:latin typeface="+mj-ea"/>
              <a:ea typeface="+mj-ea"/>
              <a:cs typeface="+mn-cs"/>
            </a:rPr>
            <a:t>）</a:t>
          </a:r>
          <a:endParaRPr lang="ja-JP" altLang="ja-JP" sz="800">
            <a:effectLst/>
            <a:latin typeface="+mj-ea"/>
            <a:ea typeface="+mj-ea"/>
          </a:endParaRPr>
        </a:p>
        <a:p>
          <a:pPr algn="l"/>
          <a:endParaRPr kumimoji="1" lang="ja-JP" altLang="en-US" sz="1000" b="1">
            <a:latin typeface="+mj-ea"/>
            <a:ea typeface="+mj-ea"/>
          </a:endParaRPr>
        </a:p>
      </xdr:txBody>
    </xdr:sp>
    <xdr:clientData/>
  </xdr:twoCellAnchor>
  <xdr:twoCellAnchor>
    <xdr:from>
      <xdr:col>1</xdr:col>
      <xdr:colOff>27429</xdr:colOff>
      <xdr:row>42</xdr:row>
      <xdr:rowOff>152400</xdr:rowOff>
    </xdr:from>
    <xdr:to>
      <xdr:col>1</xdr:col>
      <xdr:colOff>219075</xdr:colOff>
      <xdr:row>43</xdr:row>
      <xdr:rowOff>189807</xdr:rowOff>
    </xdr:to>
    <xdr:sp macro="" textlink="">
      <xdr:nvSpPr>
        <xdr:cNvPr id="36" name="テキスト ボックス 35"/>
        <xdr:cNvSpPr txBox="1"/>
      </xdr:nvSpPr>
      <xdr:spPr>
        <a:xfrm>
          <a:off x="265554" y="40386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49</xdr:row>
      <xdr:rowOff>167878</xdr:rowOff>
    </xdr:from>
    <xdr:to>
      <xdr:col>1</xdr:col>
      <xdr:colOff>207429</xdr:colOff>
      <xdr:row>50</xdr:row>
      <xdr:rowOff>212428</xdr:rowOff>
    </xdr:to>
    <xdr:sp macro="" textlink="">
      <xdr:nvSpPr>
        <xdr:cNvPr id="37" name="テキスト ボックス 36"/>
        <xdr:cNvSpPr txBox="1"/>
      </xdr:nvSpPr>
      <xdr:spPr>
        <a:xfrm>
          <a:off x="265554" y="68830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50</xdr:row>
      <xdr:rowOff>2382</xdr:rowOff>
    </xdr:from>
    <xdr:to>
      <xdr:col>7</xdr:col>
      <xdr:colOff>216954</xdr:colOff>
      <xdr:row>50</xdr:row>
      <xdr:rowOff>218382</xdr:rowOff>
    </xdr:to>
    <xdr:sp macro="" textlink="">
      <xdr:nvSpPr>
        <xdr:cNvPr id="38" name="テキスト ボックス 37"/>
        <xdr:cNvSpPr txBox="1"/>
      </xdr:nvSpPr>
      <xdr:spPr>
        <a:xfrm>
          <a:off x="1703829" y="68889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46479</xdr:colOff>
      <xdr:row>52</xdr:row>
      <xdr:rowOff>178136</xdr:rowOff>
    </xdr:from>
    <xdr:to>
      <xdr:col>5</xdr:col>
      <xdr:colOff>38100</xdr:colOff>
      <xdr:row>53</xdr:row>
      <xdr:rowOff>219075</xdr:rowOff>
    </xdr:to>
    <xdr:sp macro="" textlink="">
      <xdr:nvSpPr>
        <xdr:cNvPr id="39" name="テキスト ボックス 38"/>
        <xdr:cNvSpPr txBox="1"/>
      </xdr:nvSpPr>
      <xdr:spPr>
        <a:xfrm>
          <a:off x="998979" y="760763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46479</xdr:colOff>
      <xdr:row>56</xdr:row>
      <xdr:rowOff>148828</xdr:rowOff>
    </xdr:from>
    <xdr:to>
      <xdr:col>1</xdr:col>
      <xdr:colOff>200025</xdr:colOff>
      <xdr:row>57</xdr:row>
      <xdr:rowOff>161925</xdr:rowOff>
    </xdr:to>
    <xdr:sp macro="" textlink="">
      <xdr:nvSpPr>
        <xdr:cNvPr id="44" name="テキスト ボックス 43"/>
        <xdr:cNvSpPr txBox="1"/>
      </xdr:nvSpPr>
      <xdr:spPr>
        <a:xfrm>
          <a:off x="284604" y="9759553"/>
          <a:ext cx="153546" cy="184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57</xdr:row>
      <xdr:rowOff>2382</xdr:rowOff>
    </xdr:from>
    <xdr:to>
      <xdr:col>7</xdr:col>
      <xdr:colOff>216954</xdr:colOff>
      <xdr:row>57</xdr:row>
      <xdr:rowOff>218382</xdr:rowOff>
    </xdr:to>
    <xdr:sp macro="" textlink="">
      <xdr:nvSpPr>
        <xdr:cNvPr id="45" name="テキスト ボックス 44"/>
        <xdr:cNvSpPr txBox="1"/>
      </xdr:nvSpPr>
      <xdr:spPr>
        <a:xfrm>
          <a:off x="1703829" y="831770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56004</xdr:colOff>
      <xdr:row>60</xdr:row>
      <xdr:rowOff>16211</xdr:rowOff>
    </xdr:from>
    <xdr:to>
      <xdr:col>5</xdr:col>
      <xdr:colOff>47625</xdr:colOff>
      <xdr:row>60</xdr:row>
      <xdr:rowOff>238125</xdr:rowOff>
    </xdr:to>
    <xdr:sp macro="" textlink="">
      <xdr:nvSpPr>
        <xdr:cNvPr id="46" name="テキスト ボックス 45"/>
        <xdr:cNvSpPr txBox="1"/>
      </xdr:nvSpPr>
      <xdr:spPr>
        <a:xfrm>
          <a:off x="1008504" y="105222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17</xdr:col>
      <xdr:colOff>38100</xdr:colOff>
      <xdr:row>29</xdr:row>
      <xdr:rowOff>180975</xdr:rowOff>
    </xdr:from>
    <xdr:to>
      <xdr:col>18</xdr:col>
      <xdr:colOff>77346</xdr:colOff>
      <xdr:row>30</xdr:row>
      <xdr:rowOff>178593</xdr:rowOff>
    </xdr:to>
    <xdr:sp macro="" textlink="">
      <xdr:nvSpPr>
        <xdr:cNvPr id="49" name="テキスト ボックス 48"/>
        <xdr:cNvSpPr txBox="1"/>
      </xdr:nvSpPr>
      <xdr:spPr>
        <a:xfrm>
          <a:off x="4086225" y="1333500"/>
          <a:ext cx="27737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B3</a:t>
          </a:r>
          <a:endParaRPr kumimoji="1" lang="ja-JP" altLang="en-US" sz="1000" b="1">
            <a:latin typeface="+mj-ea"/>
            <a:ea typeface="+mj-ea"/>
          </a:endParaRPr>
        </a:p>
      </xdr:txBody>
    </xdr:sp>
    <xdr:clientData/>
  </xdr:twoCellAnchor>
  <xdr:twoCellAnchor>
    <xdr:from>
      <xdr:col>7</xdr:col>
      <xdr:colOff>40316</xdr:colOff>
      <xdr:row>17</xdr:row>
      <xdr:rowOff>177194</xdr:rowOff>
    </xdr:from>
    <xdr:to>
      <xdr:col>7</xdr:col>
      <xdr:colOff>220316</xdr:colOff>
      <xdr:row>18</xdr:row>
      <xdr:rowOff>213900</xdr:rowOff>
    </xdr:to>
    <xdr:sp macro="" textlink="">
      <xdr:nvSpPr>
        <xdr:cNvPr id="51" name="テキスト ボックス 50"/>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19</xdr:col>
      <xdr:colOff>40316</xdr:colOff>
      <xdr:row>17</xdr:row>
      <xdr:rowOff>177194</xdr:rowOff>
    </xdr:from>
    <xdr:to>
      <xdr:col>19</xdr:col>
      <xdr:colOff>220316</xdr:colOff>
      <xdr:row>18</xdr:row>
      <xdr:rowOff>213900</xdr:rowOff>
    </xdr:to>
    <xdr:sp macro="" textlink="">
      <xdr:nvSpPr>
        <xdr:cNvPr id="52" name="テキスト ボックス 51"/>
        <xdr:cNvSpPr txBox="1"/>
      </xdr:nvSpPr>
      <xdr:spPr>
        <a:xfrm>
          <a:off x="1707191" y="1158269"/>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p>
        <a:p>
          <a:pPr algn="l"/>
          <a:endParaRPr kumimoji="1" lang="ja-JP" altLang="en-US" sz="1000" b="1">
            <a:latin typeface="+mj-ea"/>
            <a:ea typeface="+mj-ea"/>
          </a:endParaRPr>
        </a:p>
      </xdr:txBody>
    </xdr:sp>
    <xdr:clientData/>
  </xdr:twoCellAnchor>
  <xdr:twoCellAnchor>
    <xdr:from>
      <xdr:col>2</xdr:col>
      <xdr:colOff>33338</xdr:colOff>
      <xdr:row>24</xdr:row>
      <xdr:rowOff>161925</xdr:rowOff>
    </xdr:from>
    <xdr:to>
      <xdr:col>2</xdr:col>
      <xdr:colOff>213338</xdr:colOff>
      <xdr:row>25</xdr:row>
      <xdr:rowOff>198631</xdr:rowOff>
    </xdr:to>
    <xdr:sp macro="" textlink="">
      <xdr:nvSpPr>
        <xdr:cNvPr id="54" name="テキスト ボックス 53"/>
        <xdr:cNvSpPr txBox="1"/>
      </xdr:nvSpPr>
      <xdr:spPr>
        <a:xfrm>
          <a:off x="509588" y="2733675"/>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a:t>
          </a:r>
        </a:p>
      </xdr:txBody>
    </xdr:sp>
    <xdr:clientData/>
  </xdr:twoCellAnchor>
  <xdr:twoCellAnchor>
    <xdr:from>
      <xdr:col>2</xdr:col>
      <xdr:colOff>38100</xdr:colOff>
      <xdr:row>21</xdr:row>
      <xdr:rowOff>147638</xdr:rowOff>
    </xdr:from>
    <xdr:to>
      <xdr:col>2</xdr:col>
      <xdr:colOff>218100</xdr:colOff>
      <xdr:row>22</xdr:row>
      <xdr:rowOff>193869</xdr:rowOff>
    </xdr:to>
    <xdr:sp macro="" textlink="">
      <xdr:nvSpPr>
        <xdr:cNvPr id="55" name="テキスト ボックス 54"/>
        <xdr:cNvSpPr txBox="1"/>
      </xdr:nvSpPr>
      <xdr:spPr>
        <a:xfrm>
          <a:off x="514350" y="2014538"/>
          <a:ext cx="180000" cy="217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1</xdr:col>
      <xdr:colOff>27429</xdr:colOff>
      <xdr:row>42</xdr:row>
      <xdr:rowOff>152400</xdr:rowOff>
    </xdr:from>
    <xdr:to>
      <xdr:col>1</xdr:col>
      <xdr:colOff>219075</xdr:colOff>
      <xdr:row>43</xdr:row>
      <xdr:rowOff>189807</xdr:rowOff>
    </xdr:to>
    <xdr:sp macro="" textlink="">
      <xdr:nvSpPr>
        <xdr:cNvPr id="59" name="テキスト ボックス 58"/>
        <xdr:cNvSpPr txBox="1"/>
      </xdr:nvSpPr>
      <xdr:spPr>
        <a:xfrm>
          <a:off x="265554" y="685800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r>
            <a:rPr kumimoji="1" lang="ja-JP" altLang="en-US" sz="1000" b="1">
              <a:latin typeface="+mj-ea"/>
              <a:ea typeface="+mj-ea"/>
            </a:rPr>
            <a:t>４</a:t>
          </a:r>
        </a:p>
      </xdr:txBody>
    </xdr:sp>
    <xdr:clientData/>
  </xdr:twoCellAnchor>
  <xdr:twoCellAnchor>
    <xdr:from>
      <xdr:col>8</xdr:col>
      <xdr:colOff>46479</xdr:colOff>
      <xdr:row>44</xdr:row>
      <xdr:rowOff>6686</xdr:rowOff>
    </xdr:from>
    <xdr:to>
      <xdr:col>9</xdr:col>
      <xdr:colOff>38100</xdr:colOff>
      <xdr:row>45</xdr:row>
      <xdr:rowOff>47625</xdr:rowOff>
    </xdr:to>
    <xdr:sp macro="" textlink="">
      <xdr:nvSpPr>
        <xdr:cNvPr id="62" name="テキスト ボックス 61"/>
        <xdr:cNvSpPr txBox="1"/>
      </xdr:nvSpPr>
      <xdr:spPr>
        <a:xfrm>
          <a:off x="3856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16</xdr:col>
      <xdr:colOff>27429</xdr:colOff>
      <xdr:row>43</xdr:row>
      <xdr:rowOff>0</xdr:rowOff>
    </xdr:from>
    <xdr:to>
      <xdr:col>16</xdr:col>
      <xdr:colOff>219075</xdr:colOff>
      <xdr:row>43</xdr:row>
      <xdr:rowOff>208857</xdr:rowOff>
    </xdr:to>
    <xdr:sp macro="" textlink="">
      <xdr:nvSpPr>
        <xdr:cNvPr id="64" name="テキスト ボックス 63"/>
        <xdr:cNvSpPr txBox="1"/>
      </xdr:nvSpPr>
      <xdr:spPr>
        <a:xfrm>
          <a:off x="3837429" y="6800850"/>
          <a:ext cx="191646" cy="208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B4</a:t>
          </a:r>
          <a:endParaRPr kumimoji="1" lang="ja-JP" altLang="en-US" sz="1000" b="1">
            <a:latin typeface="+mj-ea"/>
            <a:ea typeface="+mj-ea"/>
          </a:endParaRPr>
        </a:p>
      </xdr:txBody>
    </xdr:sp>
    <xdr:clientData/>
  </xdr:twoCellAnchor>
  <xdr:twoCellAnchor>
    <xdr:from>
      <xdr:col>23</xdr:col>
      <xdr:colOff>46479</xdr:colOff>
      <xdr:row>44</xdr:row>
      <xdr:rowOff>6686</xdr:rowOff>
    </xdr:from>
    <xdr:to>
      <xdr:col>24</xdr:col>
      <xdr:colOff>38100</xdr:colOff>
      <xdr:row>45</xdr:row>
      <xdr:rowOff>47625</xdr:rowOff>
    </xdr:to>
    <xdr:sp macro="" textlink="">
      <xdr:nvSpPr>
        <xdr:cNvPr id="65" name="テキスト ボックス 64"/>
        <xdr:cNvSpPr txBox="1"/>
      </xdr:nvSpPr>
      <xdr:spPr>
        <a:xfrm>
          <a:off x="1951479" y="7245686"/>
          <a:ext cx="229746" cy="22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19050</xdr:colOff>
      <xdr:row>14</xdr:row>
      <xdr:rowOff>31377</xdr:rowOff>
    </xdr:from>
    <xdr:to>
      <xdr:col>30</xdr:col>
      <xdr:colOff>200396</xdr:colOff>
      <xdr:row>14</xdr:row>
      <xdr:rowOff>285750</xdr:rowOff>
    </xdr:to>
    <xdr:sp macro="" textlink="">
      <xdr:nvSpPr>
        <xdr:cNvPr id="35" name="テキスト ボックス 34"/>
        <xdr:cNvSpPr txBox="1"/>
      </xdr:nvSpPr>
      <xdr:spPr>
        <a:xfrm>
          <a:off x="257175" y="3403227"/>
          <a:ext cx="7086971" cy="254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82022</xdr:colOff>
      <xdr:row>63</xdr:row>
      <xdr:rowOff>112928</xdr:rowOff>
    </xdr:from>
    <xdr:to>
      <xdr:col>30</xdr:col>
      <xdr:colOff>171450</xdr:colOff>
      <xdr:row>74</xdr:row>
      <xdr:rowOff>56029</xdr:rowOff>
    </xdr:to>
    <xdr:sp macro="" textlink="">
      <xdr:nvSpPr>
        <xdr:cNvPr id="42" name="テキスト ボックス 41"/>
        <xdr:cNvSpPr txBox="1"/>
      </xdr:nvSpPr>
      <xdr:spPr>
        <a:xfrm>
          <a:off x="82022" y="9418853"/>
          <a:ext cx="7233178" cy="192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twoCellAnchor editAs="oneCell">
    <xdr:from>
      <xdr:col>22</xdr:col>
      <xdr:colOff>89648</xdr:colOff>
      <xdr:row>65</xdr:row>
      <xdr:rowOff>67236</xdr:rowOff>
    </xdr:from>
    <xdr:to>
      <xdr:col>30</xdr:col>
      <xdr:colOff>134472</xdr:colOff>
      <xdr:row>67</xdr:row>
      <xdr:rowOff>159279</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9716061"/>
          <a:ext cx="1949824" cy="434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AG43"/>
  <sheetViews>
    <sheetView showZeros="0" tabSelected="1" view="pageBreakPreview" zoomScaleNormal="70" zoomScaleSheetLayoutView="100" workbookViewId="0">
      <selection activeCell="L13" sqref="L13:R13"/>
    </sheetView>
  </sheetViews>
  <sheetFormatPr defaultRowHeight="13.5"/>
  <cols>
    <col min="1" max="32" width="3.125" style="3" customWidth="1"/>
    <col min="33" max="33" width="4.375" style="59" customWidth="1"/>
    <col min="34" max="73" width="3.125" style="3" customWidth="1"/>
    <col min="74" max="16384" width="9" style="3"/>
  </cols>
  <sheetData>
    <row r="1" spans="1:33">
      <c r="AA1" s="92" t="s">
        <v>41</v>
      </c>
      <c r="AB1" s="92"/>
      <c r="AC1" s="92"/>
      <c r="AD1" s="92"/>
      <c r="AE1" s="92"/>
    </row>
    <row r="2" spans="1:33" s="49" customFormat="1" ht="27.75" customHeight="1">
      <c r="A2" s="102" t="s">
        <v>42</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G2" s="60"/>
    </row>
    <row r="3" spans="1:33" ht="6" customHeight="1">
      <c r="A3" s="2"/>
      <c r="B3" s="2"/>
      <c r="C3" s="2"/>
    </row>
    <row r="4" spans="1:33" s="44" customFormat="1" ht="15.75" customHeight="1">
      <c r="B4" s="93" t="s">
        <v>36</v>
      </c>
      <c r="C4" s="93"/>
      <c r="D4" s="93"/>
      <c r="E4" s="93"/>
      <c r="F4" s="94"/>
      <c r="G4" s="95"/>
      <c r="H4" s="95"/>
      <c r="I4" s="95"/>
      <c r="J4" s="95"/>
      <c r="K4" s="95"/>
      <c r="L4" s="95"/>
      <c r="M4" s="95"/>
      <c r="N4" s="95"/>
      <c r="O4" s="95"/>
      <c r="P4" s="95"/>
      <c r="Q4" s="95"/>
      <c r="R4" s="95"/>
      <c r="S4" s="95"/>
      <c r="T4" s="95"/>
      <c r="U4" s="95"/>
      <c r="V4" s="95"/>
      <c r="W4" s="95"/>
      <c r="X4" s="95"/>
      <c r="Y4" s="95"/>
      <c r="AG4" s="51"/>
    </row>
    <row r="5" spans="1:33" s="44" customFormat="1" ht="15" customHeight="1">
      <c r="B5" s="50" t="s">
        <v>35</v>
      </c>
      <c r="C5" s="43"/>
      <c r="D5" s="43"/>
      <c r="E5" s="43"/>
      <c r="F5" s="40"/>
      <c r="G5" s="40"/>
      <c r="H5" s="40"/>
      <c r="I5" s="40"/>
      <c r="J5" s="40"/>
      <c r="K5" s="40"/>
      <c r="L5" s="40"/>
      <c r="M5" s="40"/>
      <c r="N5" s="40"/>
      <c r="O5" s="40"/>
      <c r="P5" s="40"/>
      <c r="Q5" s="40"/>
      <c r="R5" s="40"/>
      <c r="S5" s="40"/>
      <c r="AG5" s="51"/>
    </row>
    <row r="6" spans="1:33" s="44" customFormat="1" ht="5.25" customHeight="1">
      <c r="AG6" s="51"/>
    </row>
    <row r="7" spans="1:33" s="44" customFormat="1">
      <c r="A7" s="16" t="s">
        <v>44</v>
      </c>
      <c r="AG7" s="51"/>
    </row>
    <row r="8" spans="1:33" s="44" customFormat="1">
      <c r="A8" s="16"/>
      <c r="B8" s="93" t="s">
        <v>45</v>
      </c>
      <c r="C8" s="93"/>
      <c r="D8" s="101"/>
      <c r="E8" s="101"/>
      <c r="F8" s="44" t="s">
        <v>46</v>
      </c>
      <c r="G8" s="101"/>
      <c r="H8" s="101"/>
      <c r="I8" s="44" t="s">
        <v>47</v>
      </c>
      <c r="J8" s="44" t="s">
        <v>48</v>
      </c>
      <c r="K8" s="93" t="s">
        <v>45</v>
      </c>
      <c r="L8" s="93"/>
      <c r="M8" s="101"/>
      <c r="N8" s="101"/>
      <c r="O8" s="44" t="s">
        <v>46</v>
      </c>
      <c r="P8" s="101"/>
      <c r="Q8" s="101"/>
      <c r="R8" s="44" t="s">
        <v>47</v>
      </c>
      <c r="S8" s="52" t="s">
        <v>37</v>
      </c>
      <c r="AG8" s="51"/>
    </row>
    <row r="9" spans="1:33" s="44" customFormat="1" ht="20.25" customHeight="1">
      <c r="B9" s="96" t="s">
        <v>32</v>
      </c>
      <c r="C9" s="97"/>
      <c r="D9" s="97"/>
      <c r="E9" s="97"/>
      <c r="F9" s="97"/>
      <c r="G9" s="97"/>
      <c r="H9" s="97"/>
      <c r="I9" s="97"/>
      <c r="J9" s="97"/>
      <c r="K9" s="98"/>
      <c r="L9" s="99" t="s">
        <v>31</v>
      </c>
      <c r="M9" s="100"/>
      <c r="N9" s="100"/>
      <c r="O9" s="100"/>
      <c r="P9" s="100"/>
      <c r="Q9" s="100"/>
      <c r="R9" s="100"/>
      <c r="S9" s="100"/>
      <c r="T9" s="96" t="s">
        <v>30</v>
      </c>
      <c r="U9" s="97"/>
      <c r="V9" s="97"/>
      <c r="W9" s="97"/>
      <c r="X9" s="97"/>
      <c r="Y9" s="98"/>
      <c r="AG9" s="61" t="s">
        <v>39</v>
      </c>
    </row>
    <row r="10" spans="1:33" s="44" customFormat="1" ht="27" customHeight="1">
      <c r="B10" s="103"/>
      <c r="C10" s="104"/>
      <c r="D10" s="104"/>
      <c r="E10" s="104"/>
      <c r="F10" s="104"/>
      <c r="G10" s="104"/>
      <c r="H10" s="104"/>
      <c r="I10" s="104"/>
      <c r="J10" s="105" t="s">
        <v>28</v>
      </c>
      <c r="K10" s="106"/>
      <c r="L10" s="107"/>
      <c r="M10" s="108"/>
      <c r="N10" s="108"/>
      <c r="O10" s="108"/>
      <c r="P10" s="108"/>
      <c r="Q10" s="108"/>
      <c r="R10" s="108"/>
      <c r="S10" s="53" t="s">
        <v>34</v>
      </c>
      <c r="T10" s="109" t="e">
        <f>L10/$L$14*100</f>
        <v>#DIV/0!</v>
      </c>
      <c r="U10" s="110"/>
      <c r="V10" s="110"/>
      <c r="W10" s="110"/>
      <c r="X10" s="110"/>
      <c r="Y10" s="9" t="s">
        <v>29</v>
      </c>
      <c r="AG10" s="62" t="s">
        <v>34</v>
      </c>
    </row>
    <row r="11" spans="1:33" s="44" customFormat="1" ht="27" customHeight="1">
      <c r="B11" s="103"/>
      <c r="C11" s="104"/>
      <c r="D11" s="104"/>
      <c r="E11" s="104"/>
      <c r="F11" s="104"/>
      <c r="G11" s="104"/>
      <c r="H11" s="104"/>
      <c r="I11" s="104"/>
      <c r="J11" s="105" t="s">
        <v>28</v>
      </c>
      <c r="K11" s="106"/>
      <c r="L11" s="107"/>
      <c r="M11" s="108"/>
      <c r="N11" s="108"/>
      <c r="O11" s="108"/>
      <c r="P11" s="108"/>
      <c r="Q11" s="108"/>
      <c r="R11" s="108"/>
      <c r="S11" s="53" t="str">
        <f>S10</f>
        <v>円</v>
      </c>
      <c r="T11" s="109" t="e">
        <f>L11/$L$14*100</f>
        <v>#DIV/0!</v>
      </c>
      <c r="U11" s="110"/>
      <c r="V11" s="110"/>
      <c r="W11" s="110"/>
      <c r="X11" s="110"/>
      <c r="Y11" s="9" t="s">
        <v>29</v>
      </c>
      <c r="AG11" s="62" t="s">
        <v>40</v>
      </c>
    </row>
    <row r="12" spans="1:33" s="44" customFormat="1" ht="27" customHeight="1">
      <c r="B12" s="103"/>
      <c r="C12" s="104"/>
      <c r="D12" s="104"/>
      <c r="E12" s="104"/>
      <c r="F12" s="104"/>
      <c r="G12" s="104"/>
      <c r="H12" s="104"/>
      <c r="I12" s="104"/>
      <c r="J12" s="105" t="s">
        <v>28</v>
      </c>
      <c r="K12" s="106"/>
      <c r="L12" s="107"/>
      <c r="M12" s="108"/>
      <c r="N12" s="108"/>
      <c r="O12" s="108"/>
      <c r="P12" s="108"/>
      <c r="Q12" s="108"/>
      <c r="R12" s="108"/>
      <c r="S12" s="53" t="str">
        <f>S10</f>
        <v>円</v>
      </c>
      <c r="T12" s="109" t="e">
        <f>L12/$L$14*100</f>
        <v>#DIV/0!</v>
      </c>
      <c r="U12" s="110"/>
      <c r="V12" s="110"/>
      <c r="W12" s="110"/>
      <c r="X12" s="110"/>
      <c r="Y12" s="9" t="s">
        <v>29</v>
      </c>
      <c r="AG12" s="51"/>
    </row>
    <row r="13" spans="1:33" s="44" customFormat="1" ht="27" customHeight="1" thickBot="1">
      <c r="B13" s="111"/>
      <c r="C13" s="112"/>
      <c r="D13" s="112"/>
      <c r="E13" s="112"/>
      <c r="F13" s="112"/>
      <c r="G13" s="112"/>
      <c r="H13" s="112"/>
      <c r="I13" s="112"/>
      <c r="J13" s="113" t="s">
        <v>28</v>
      </c>
      <c r="K13" s="114"/>
      <c r="L13" s="115"/>
      <c r="M13" s="116"/>
      <c r="N13" s="116"/>
      <c r="O13" s="116"/>
      <c r="P13" s="116"/>
      <c r="Q13" s="116"/>
      <c r="R13" s="116"/>
      <c r="S13" s="54" t="str">
        <f>S10</f>
        <v>円</v>
      </c>
      <c r="T13" s="117" t="e">
        <f>L13/$L$14*100</f>
        <v>#DIV/0!</v>
      </c>
      <c r="U13" s="118"/>
      <c r="V13" s="118"/>
      <c r="W13" s="118"/>
      <c r="X13" s="118"/>
      <c r="Y13" s="48" t="s">
        <v>29</v>
      </c>
      <c r="AG13" s="51"/>
    </row>
    <row r="14" spans="1:33" s="44" customFormat="1" ht="27" customHeight="1">
      <c r="B14" s="119" t="s">
        <v>33</v>
      </c>
      <c r="C14" s="93"/>
      <c r="D14" s="93"/>
      <c r="E14" s="93"/>
      <c r="F14" s="93"/>
      <c r="G14" s="93"/>
      <c r="H14" s="93"/>
      <c r="I14" s="93"/>
      <c r="J14" s="93"/>
      <c r="K14" s="120"/>
      <c r="L14" s="121">
        <f>SUM(L10:R13)</f>
        <v>0</v>
      </c>
      <c r="M14" s="122"/>
      <c r="N14" s="122"/>
      <c r="O14" s="122"/>
      <c r="P14" s="122"/>
      <c r="Q14" s="122"/>
      <c r="R14" s="122"/>
      <c r="S14" s="55" t="str">
        <f>S10</f>
        <v>円</v>
      </c>
      <c r="T14" s="123" t="e">
        <f>SUM(T10:X13)</f>
        <v>#DIV/0!</v>
      </c>
      <c r="U14" s="124"/>
      <c r="V14" s="124"/>
      <c r="W14" s="124"/>
      <c r="X14" s="124"/>
      <c r="Y14" s="47" t="s">
        <v>29</v>
      </c>
      <c r="AG14" s="51"/>
    </row>
    <row r="15" spans="1:33" s="35" customFormat="1" ht="60.75" customHeight="1">
      <c r="B15" s="45"/>
      <c r="C15" s="45"/>
      <c r="D15" s="45"/>
      <c r="E15" s="45"/>
      <c r="F15" s="45"/>
      <c r="G15" s="45"/>
      <c r="H15" s="45"/>
      <c r="I15" s="45"/>
      <c r="J15" s="39"/>
      <c r="K15" s="39"/>
      <c r="L15" s="46"/>
      <c r="M15" s="46"/>
      <c r="N15" s="46"/>
      <c r="O15" s="46"/>
      <c r="P15" s="46"/>
      <c r="Q15" s="46"/>
      <c r="R15" s="46"/>
      <c r="S15" s="34"/>
      <c r="T15" s="38"/>
      <c r="U15" s="38"/>
      <c r="V15" s="38"/>
      <c r="W15" s="38"/>
      <c r="X15" s="38"/>
      <c r="Y15" s="33"/>
      <c r="AG15" s="63"/>
    </row>
    <row r="16" spans="1:33" s="4" customFormat="1">
      <c r="A16" s="16" t="s">
        <v>18</v>
      </c>
      <c r="AG16" s="51"/>
    </row>
    <row r="17" spans="1:33" s="4" customFormat="1" ht="14.25" thickBot="1">
      <c r="A17" s="26"/>
      <c r="B17" s="15" t="s">
        <v>0</v>
      </c>
      <c r="C17" s="131"/>
      <c r="D17" s="132"/>
      <c r="E17" s="14" t="s">
        <v>3</v>
      </c>
      <c r="F17" s="14" t="s">
        <v>2</v>
      </c>
      <c r="AG17" s="51"/>
    </row>
    <row r="18" spans="1:33" s="4" customFormat="1" ht="28.5" customHeight="1" thickBot="1">
      <c r="A18" s="26"/>
      <c r="B18" s="129"/>
      <c r="C18" s="130"/>
      <c r="D18" s="130"/>
      <c r="E18" s="130"/>
      <c r="F18" s="58" t="s">
        <v>34</v>
      </c>
      <c r="AG18" s="51"/>
    </row>
    <row r="19" spans="1:33" s="4" customFormat="1">
      <c r="F19" s="52" t="s">
        <v>38</v>
      </c>
      <c r="AG19" s="51"/>
    </row>
    <row r="20" spans="1:33" s="4" customFormat="1">
      <c r="A20" s="16" t="s">
        <v>19</v>
      </c>
      <c r="AG20" s="51"/>
    </row>
    <row r="21" spans="1:33" s="4" customFormat="1">
      <c r="AG21" s="51"/>
    </row>
    <row r="22" spans="1:33" s="4" customFormat="1" ht="15.75" customHeight="1">
      <c r="A22" s="6" t="s">
        <v>0</v>
      </c>
      <c r="B22" s="68"/>
      <c r="C22" s="68"/>
      <c r="D22" s="68"/>
      <c r="E22" s="68"/>
      <c r="F22" s="14" t="s">
        <v>1</v>
      </c>
      <c r="G22" s="1" t="s">
        <v>2</v>
      </c>
      <c r="H22" s="15" t="s">
        <v>0</v>
      </c>
      <c r="I22" s="68"/>
      <c r="J22" s="68"/>
      <c r="K22" s="14" t="s">
        <v>3</v>
      </c>
      <c r="L22" s="14" t="s">
        <v>2</v>
      </c>
      <c r="M22" s="15" t="s">
        <v>0</v>
      </c>
      <c r="N22" s="68"/>
      <c r="O22" s="68"/>
      <c r="P22" s="14" t="s">
        <v>3</v>
      </c>
      <c r="Q22" s="14" t="s">
        <v>2</v>
      </c>
      <c r="R22" s="15" t="s">
        <v>0</v>
      </c>
      <c r="S22" s="68"/>
      <c r="T22" s="68"/>
      <c r="U22" s="14" t="s">
        <v>3</v>
      </c>
      <c r="V22" s="14" t="s">
        <v>2</v>
      </c>
      <c r="X22" s="15"/>
      <c r="Y22" s="33"/>
      <c r="Z22" s="36"/>
      <c r="AA22" s="14"/>
      <c r="AB22" s="14"/>
      <c r="AG22" s="51"/>
    </row>
    <row r="23" spans="1:33" s="4" customFormat="1" ht="28.5" customHeight="1">
      <c r="A23" s="1"/>
      <c r="B23" s="133" t="s">
        <v>11</v>
      </c>
      <c r="C23" s="134"/>
      <c r="D23" s="134"/>
      <c r="E23" s="134"/>
      <c r="F23" s="135"/>
      <c r="G23" s="1"/>
      <c r="H23" s="136"/>
      <c r="I23" s="137"/>
      <c r="J23" s="137"/>
      <c r="K23" s="137"/>
      <c r="L23" s="56" t="str">
        <f>$F$18</f>
        <v>円</v>
      </c>
      <c r="M23" s="136"/>
      <c r="N23" s="137"/>
      <c r="O23" s="137"/>
      <c r="P23" s="137"/>
      <c r="Q23" s="56" t="str">
        <f>$F$18</f>
        <v>円</v>
      </c>
      <c r="R23" s="136"/>
      <c r="S23" s="137"/>
      <c r="T23" s="137"/>
      <c r="U23" s="137"/>
      <c r="V23" s="56" t="str">
        <f>$F$18</f>
        <v>円</v>
      </c>
      <c r="X23" s="33"/>
      <c r="Y23" s="36"/>
      <c r="Z23" s="36"/>
      <c r="AA23" s="36"/>
      <c r="AB23" s="33"/>
      <c r="AC23" s="35"/>
      <c r="AG23" s="51"/>
    </row>
    <row r="24" spans="1:33" s="4" customFormat="1" ht="15.75" customHeight="1" thickBot="1">
      <c r="A24" s="1"/>
      <c r="B24" s="13"/>
      <c r="C24" s="13"/>
      <c r="D24" s="13"/>
      <c r="E24" s="13"/>
      <c r="F24" s="13"/>
      <c r="G24" s="1"/>
      <c r="H24" s="17"/>
      <c r="I24" s="17"/>
      <c r="J24" s="17"/>
      <c r="K24" s="17"/>
      <c r="L24" s="18"/>
      <c r="M24" s="17"/>
      <c r="N24" s="17"/>
      <c r="O24" s="17"/>
      <c r="P24" s="17"/>
      <c r="Q24" s="17"/>
      <c r="R24" s="17"/>
      <c r="S24" s="17"/>
      <c r="T24" s="17"/>
      <c r="U24" s="17"/>
      <c r="V24" s="17"/>
      <c r="W24" s="17"/>
      <c r="X24" s="17"/>
      <c r="Y24" s="17"/>
      <c r="Z24" s="17"/>
      <c r="AA24" s="17"/>
      <c r="AB24" s="17"/>
      <c r="AG24" s="51"/>
    </row>
    <row r="25" spans="1:33" s="4" customFormat="1" ht="28.5" customHeight="1" thickBot="1">
      <c r="A25" s="1"/>
      <c r="B25" s="1"/>
      <c r="C25" s="1"/>
      <c r="D25" s="1"/>
      <c r="E25" s="1"/>
      <c r="F25" s="1"/>
      <c r="G25" s="1"/>
      <c r="K25" s="80">
        <f>H23+M23+R23</f>
        <v>0</v>
      </c>
      <c r="L25" s="138"/>
      <c r="M25" s="138"/>
      <c r="N25" s="138"/>
      <c r="O25" s="57" t="str">
        <f>$F$18</f>
        <v>円</v>
      </c>
      <c r="AG25" s="51"/>
    </row>
    <row r="26" spans="1:33" s="4" customFormat="1">
      <c r="A26" s="1"/>
      <c r="B26" s="8"/>
      <c r="C26" s="8"/>
      <c r="D26" s="8"/>
      <c r="E26" s="8"/>
      <c r="F26" s="8"/>
      <c r="G26" s="1"/>
      <c r="H26" s="8"/>
      <c r="I26" s="8"/>
      <c r="J26" s="8"/>
      <c r="K26" s="8"/>
      <c r="L26" s="8"/>
      <c r="M26" s="8"/>
      <c r="N26" s="8"/>
      <c r="O26" s="8"/>
      <c r="P26" s="8"/>
      <c r="Q26" s="10"/>
      <c r="R26" s="8"/>
      <c r="S26" s="8"/>
      <c r="T26" s="8"/>
      <c r="U26" s="8"/>
      <c r="V26" s="10"/>
      <c r="X26" s="8"/>
      <c r="Y26" s="8"/>
      <c r="Z26" s="8"/>
      <c r="AA26" s="8"/>
      <c r="AB26" s="10"/>
      <c r="AG26" s="51"/>
    </row>
    <row r="27" spans="1:33" s="4" customFormat="1" ht="14.25" thickBot="1">
      <c r="A27" s="27" t="s">
        <v>20</v>
      </c>
      <c r="B27" s="8"/>
      <c r="C27" s="8"/>
      <c r="D27" s="8"/>
      <c r="E27" s="8"/>
      <c r="F27" s="8"/>
      <c r="G27" s="1"/>
      <c r="H27" s="8"/>
      <c r="I27" s="8"/>
      <c r="J27" s="8"/>
      <c r="K27" s="8"/>
      <c r="L27" s="10"/>
      <c r="M27" s="8"/>
      <c r="N27" s="8"/>
      <c r="O27" s="8"/>
      <c r="P27" s="8"/>
      <c r="Q27" s="10"/>
      <c r="R27" s="8"/>
      <c r="S27" s="8"/>
      <c r="T27" s="8"/>
      <c r="U27" s="8"/>
      <c r="V27" s="10"/>
      <c r="X27" s="8"/>
      <c r="Y27" s="8"/>
      <c r="Z27" s="8"/>
      <c r="AA27" s="8"/>
      <c r="AB27" s="10"/>
      <c r="AG27" s="51"/>
    </row>
    <row r="28" spans="1:33" s="4" customFormat="1" ht="28.5" customHeight="1" thickBot="1">
      <c r="A28" s="1"/>
      <c r="B28" s="32">
        <f>R23</f>
        <v>0</v>
      </c>
      <c r="C28" s="32"/>
      <c r="D28" s="32"/>
      <c r="E28" s="80">
        <f>K25</f>
        <v>0</v>
      </c>
      <c r="F28" s="81"/>
      <c r="G28" s="81"/>
      <c r="H28" s="81"/>
      <c r="I28" s="57" t="str">
        <f>$F$18</f>
        <v>円</v>
      </c>
      <c r="J28" s="32"/>
      <c r="K28" s="32"/>
      <c r="L28" s="34"/>
      <c r="M28" s="5"/>
      <c r="Q28" s="69"/>
      <c r="R28" s="69"/>
      <c r="S28" s="69"/>
      <c r="T28" s="69"/>
      <c r="U28" s="69"/>
      <c r="AG28" s="51"/>
    </row>
    <row r="29" spans="1:33" s="4" customFormat="1" ht="14.25" customHeight="1">
      <c r="A29" s="1"/>
      <c r="B29" s="29"/>
      <c r="C29" s="29"/>
      <c r="D29" s="7"/>
      <c r="E29" s="7"/>
      <c r="F29" s="7"/>
      <c r="G29" s="12"/>
      <c r="H29" s="7"/>
      <c r="I29" s="7"/>
      <c r="J29" s="7"/>
      <c r="K29" s="29"/>
      <c r="L29" s="10"/>
      <c r="M29" s="23"/>
      <c r="N29" s="23"/>
      <c r="O29" s="23"/>
      <c r="P29" s="79" t="s">
        <v>5</v>
      </c>
      <c r="Q29" s="72">
        <f>E28/B31</f>
        <v>0</v>
      </c>
      <c r="R29" s="73"/>
      <c r="S29" s="73"/>
      <c r="T29" s="73"/>
      <c r="U29" s="76" t="str">
        <f t="shared" ref="U29" si="0">$F$18</f>
        <v>円</v>
      </c>
      <c r="V29" s="25"/>
      <c r="X29" s="21"/>
      <c r="Y29" s="19"/>
      <c r="Z29" s="20"/>
      <c r="AA29" s="20"/>
      <c r="AB29" s="10"/>
      <c r="AG29" s="51"/>
    </row>
    <row r="30" spans="1:33" s="4" customFormat="1" ht="14.25" customHeight="1" thickBot="1">
      <c r="A30" s="1"/>
      <c r="B30" s="8"/>
      <c r="C30" s="8"/>
      <c r="D30" s="8"/>
      <c r="E30" s="8"/>
      <c r="F30" s="8"/>
      <c r="G30" s="1"/>
      <c r="H30" s="8"/>
      <c r="I30" s="8"/>
      <c r="J30" s="8"/>
      <c r="K30" s="8"/>
      <c r="L30" s="10"/>
      <c r="M30" s="23"/>
      <c r="N30" s="23"/>
      <c r="O30" s="23"/>
      <c r="P30" s="79"/>
      <c r="Q30" s="74"/>
      <c r="R30" s="75"/>
      <c r="S30" s="75"/>
      <c r="T30" s="75"/>
      <c r="U30" s="77"/>
      <c r="V30" s="25"/>
      <c r="X30" s="21"/>
      <c r="Y30" s="20"/>
      <c r="Z30" s="20"/>
      <c r="AA30" s="20"/>
      <c r="AB30" s="10"/>
      <c r="AG30" s="51"/>
    </row>
    <row r="31" spans="1:33" s="4" customFormat="1" ht="19.5" customHeight="1">
      <c r="A31" s="1"/>
      <c r="B31" s="78">
        <v>3</v>
      </c>
      <c r="C31" s="78"/>
      <c r="D31" s="78"/>
      <c r="E31" s="78"/>
      <c r="F31" s="78"/>
      <c r="G31" s="78"/>
      <c r="H31" s="78"/>
      <c r="I31" s="78"/>
      <c r="J31" s="78"/>
      <c r="K31" s="78"/>
      <c r="L31" s="78"/>
      <c r="M31" s="8"/>
      <c r="N31" s="8"/>
      <c r="O31" s="8"/>
      <c r="P31" s="8"/>
      <c r="Q31" s="10"/>
      <c r="R31" s="8"/>
      <c r="S31" s="8"/>
      <c r="T31" s="8"/>
      <c r="U31" s="8"/>
      <c r="V31" s="10"/>
      <c r="X31" s="8"/>
      <c r="Y31" s="8"/>
      <c r="Z31" s="8"/>
      <c r="AA31" s="8"/>
      <c r="AB31" s="10"/>
      <c r="AG31" s="51"/>
    </row>
    <row r="32" spans="1:33" s="4" customFormat="1">
      <c r="A32" s="1"/>
      <c r="B32" s="8"/>
      <c r="C32" s="8"/>
      <c r="D32" s="8"/>
      <c r="E32" s="8"/>
      <c r="F32" s="8"/>
      <c r="G32" s="1"/>
      <c r="H32" s="8"/>
      <c r="I32" s="8"/>
      <c r="J32" s="8"/>
      <c r="K32" s="8"/>
      <c r="L32" s="10"/>
      <c r="M32" s="8"/>
      <c r="N32" s="8"/>
      <c r="O32" s="8"/>
      <c r="P32" s="8"/>
      <c r="Q32" s="10"/>
      <c r="R32" s="8"/>
      <c r="S32" s="8"/>
      <c r="T32" s="8"/>
      <c r="U32" s="8"/>
      <c r="V32" s="10"/>
      <c r="X32" s="8"/>
      <c r="Y32" s="8"/>
      <c r="Z32" s="8"/>
      <c r="AA32" s="8"/>
      <c r="AB32" s="10"/>
      <c r="AG32" s="51"/>
    </row>
    <row r="33" spans="1:33" s="4" customFormat="1">
      <c r="A33" s="27" t="s">
        <v>21</v>
      </c>
      <c r="B33" s="8"/>
      <c r="C33" s="8"/>
      <c r="D33" s="8"/>
      <c r="E33" s="8"/>
      <c r="F33" s="8"/>
      <c r="G33" s="1"/>
      <c r="H33" s="8"/>
      <c r="I33" s="8"/>
      <c r="J33" s="8"/>
      <c r="K33" s="8"/>
      <c r="L33" s="10"/>
      <c r="M33" s="8"/>
      <c r="N33" s="8"/>
      <c r="O33" s="8"/>
      <c r="P33" s="8"/>
      <c r="Q33" s="10"/>
      <c r="R33" s="8"/>
      <c r="S33" s="8"/>
      <c r="T33" s="8"/>
      <c r="U33" s="8"/>
      <c r="V33" s="10"/>
      <c r="X33" s="8"/>
      <c r="Y33" s="8"/>
      <c r="Z33" s="8"/>
      <c r="AA33" s="8"/>
      <c r="AB33" s="10"/>
      <c r="AG33" s="51"/>
    </row>
    <row r="34" spans="1:33" s="4" customFormat="1" ht="28.5" customHeight="1" thickBot="1">
      <c r="A34" s="1"/>
      <c r="B34" s="70">
        <f>Q29</f>
        <v>0</v>
      </c>
      <c r="C34" s="71"/>
      <c r="D34" s="71"/>
      <c r="E34" s="71"/>
      <c r="F34" s="56" t="str">
        <f>$F$18</f>
        <v>円</v>
      </c>
      <c r="G34" s="5" t="s">
        <v>4</v>
      </c>
      <c r="H34" s="82">
        <f>B18</f>
        <v>0</v>
      </c>
      <c r="I34" s="83"/>
      <c r="J34" s="83"/>
      <c r="K34" s="83"/>
      <c r="L34" s="56" t="str">
        <f>$F$18</f>
        <v>円</v>
      </c>
      <c r="M34" s="5"/>
      <c r="Q34" s="84" t="s">
        <v>7</v>
      </c>
      <c r="R34" s="84"/>
      <c r="S34" s="84"/>
      <c r="T34" s="84"/>
      <c r="U34" s="84"/>
      <c r="AG34" s="51"/>
    </row>
    <row r="35" spans="1:33" s="4" customFormat="1" ht="14.25" customHeight="1">
      <c r="A35" s="1"/>
      <c r="B35" s="7"/>
      <c r="C35" s="7"/>
      <c r="D35" s="7"/>
      <c r="E35" s="7"/>
      <c r="F35" s="7"/>
      <c r="G35" s="12"/>
      <c r="H35" s="7"/>
      <c r="I35" s="7"/>
      <c r="J35" s="7"/>
      <c r="K35" s="7"/>
      <c r="L35" s="11"/>
      <c r="M35" s="85" t="s">
        <v>6</v>
      </c>
      <c r="N35" s="85">
        <v>100</v>
      </c>
      <c r="O35" s="85"/>
      <c r="P35" s="79" t="s">
        <v>5</v>
      </c>
      <c r="Q35" s="86" t="e">
        <f>ROUNDDOWN((B34-H34)/E37*100,2)</f>
        <v>#DIV/0!</v>
      </c>
      <c r="R35" s="87"/>
      <c r="S35" s="87"/>
      <c r="T35" s="87"/>
      <c r="U35" s="88"/>
      <c r="V35" s="64" t="s">
        <v>8</v>
      </c>
      <c r="X35" s="65" t="s">
        <v>9</v>
      </c>
      <c r="Y35" s="66">
        <v>0.05</v>
      </c>
      <c r="Z35" s="67"/>
      <c r="AA35" s="67"/>
      <c r="AB35" s="10"/>
      <c r="AG35" s="51"/>
    </row>
    <row r="36" spans="1:33" s="4" customFormat="1" ht="14.25" customHeight="1" thickBot="1">
      <c r="A36" s="1"/>
      <c r="B36" s="8"/>
      <c r="C36" s="8"/>
      <c r="D36" s="8"/>
      <c r="E36" s="8"/>
      <c r="F36" s="8"/>
      <c r="G36" s="1"/>
      <c r="H36" s="8"/>
      <c r="I36" s="8"/>
      <c r="J36" s="8"/>
      <c r="K36" s="8"/>
      <c r="L36" s="10"/>
      <c r="M36" s="85"/>
      <c r="N36" s="85"/>
      <c r="O36" s="85"/>
      <c r="P36" s="79"/>
      <c r="Q36" s="89"/>
      <c r="R36" s="90"/>
      <c r="S36" s="90"/>
      <c r="T36" s="90"/>
      <c r="U36" s="91"/>
      <c r="V36" s="64"/>
      <c r="X36" s="65"/>
      <c r="Y36" s="67"/>
      <c r="Z36" s="67"/>
      <c r="AA36" s="67"/>
      <c r="AB36" s="10"/>
      <c r="AG36" s="51"/>
    </row>
    <row r="37" spans="1:33" s="4" customFormat="1" ht="28.5" customHeight="1">
      <c r="A37" s="1"/>
      <c r="B37" s="8"/>
      <c r="C37" s="8"/>
      <c r="D37" s="8"/>
      <c r="E37" s="70">
        <f>Q29</f>
        <v>0</v>
      </c>
      <c r="F37" s="71"/>
      <c r="G37" s="71"/>
      <c r="H37" s="71"/>
      <c r="I37" s="56" t="str">
        <f>$F$18</f>
        <v>円</v>
      </c>
      <c r="J37" s="8"/>
      <c r="K37" s="8"/>
      <c r="L37" s="10"/>
      <c r="M37" s="8"/>
      <c r="N37" s="8"/>
      <c r="O37" s="8"/>
      <c r="P37" s="8"/>
      <c r="Q37" s="10"/>
      <c r="R37" s="8"/>
      <c r="S37" s="8"/>
      <c r="T37" s="8"/>
      <c r="U37" s="8"/>
      <c r="V37" s="10"/>
      <c r="X37" s="8"/>
      <c r="Y37" s="8"/>
      <c r="Z37" s="8"/>
      <c r="AA37" s="8"/>
      <c r="AB37" s="10"/>
      <c r="AG37" s="51"/>
    </row>
    <row r="38" spans="1:33" s="4" customFormat="1" ht="4.5" customHeight="1">
      <c r="A38" s="1"/>
      <c r="B38" s="8"/>
      <c r="C38" s="8"/>
      <c r="D38" s="8"/>
      <c r="E38" s="8"/>
      <c r="F38" s="8"/>
      <c r="G38" s="1"/>
      <c r="H38" s="8"/>
      <c r="I38" s="8"/>
      <c r="J38" s="8"/>
      <c r="K38" s="8"/>
      <c r="L38" s="10"/>
      <c r="M38" s="8"/>
      <c r="N38" s="8"/>
      <c r="O38" s="8"/>
      <c r="P38" s="8"/>
      <c r="Q38" s="10"/>
      <c r="R38" s="8"/>
      <c r="S38" s="8"/>
      <c r="T38" s="8"/>
      <c r="U38" s="8"/>
      <c r="V38" s="10"/>
      <c r="X38" s="8"/>
      <c r="Y38" s="8"/>
      <c r="Z38" s="8"/>
      <c r="AA38" s="8"/>
      <c r="AB38" s="10"/>
      <c r="AG38" s="51"/>
    </row>
    <row r="39" spans="1:33" s="44" customFormat="1" ht="13.5" customHeight="1">
      <c r="A39" s="125"/>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G39" s="51"/>
    </row>
    <row r="40" spans="1:33" s="44" customFormat="1" ht="13.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G40" s="51"/>
    </row>
    <row r="41" spans="1:33" s="44" customFormat="1" ht="13.5" customHeight="1">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G41" s="51"/>
    </row>
    <row r="42" spans="1:33" s="44" customFormat="1" ht="13.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G42" s="51"/>
    </row>
    <row r="43" spans="1:33" s="44" customFormat="1" ht="21" customHeight="1">
      <c r="A43" s="1"/>
      <c r="B43" s="43"/>
      <c r="C43" s="43"/>
      <c r="D43" s="43"/>
      <c r="E43" s="43"/>
      <c r="F43" s="43"/>
      <c r="G43" s="1"/>
      <c r="H43" s="43"/>
      <c r="I43" s="43"/>
      <c r="J43" s="43"/>
      <c r="K43" s="43"/>
      <c r="L43" s="10"/>
      <c r="M43" s="43"/>
      <c r="N43" s="43"/>
      <c r="O43" s="43"/>
      <c r="P43" s="43"/>
      <c r="Q43" s="10"/>
      <c r="R43" s="43"/>
      <c r="S43" s="43"/>
      <c r="T43" s="43"/>
      <c r="U43" s="43"/>
      <c r="V43" s="10"/>
      <c r="X43" s="43"/>
      <c r="Y43" s="43"/>
      <c r="Z43" s="43"/>
      <c r="AA43" s="43"/>
      <c r="AB43" s="10"/>
      <c r="AG43" s="51"/>
    </row>
  </sheetData>
  <mergeCells count="63">
    <mergeCell ref="B14:K14"/>
    <mergeCell ref="L14:R14"/>
    <mergeCell ref="T14:X14"/>
    <mergeCell ref="A39:AE40"/>
    <mergeCell ref="A41:AE42"/>
    <mergeCell ref="B18:E18"/>
    <mergeCell ref="C17:D17"/>
    <mergeCell ref="B23:F23"/>
    <mergeCell ref="H23:K23"/>
    <mergeCell ref="M23:P23"/>
    <mergeCell ref="R23:U23"/>
    <mergeCell ref="K25:N25"/>
    <mergeCell ref="B22:C22"/>
    <mergeCell ref="D22:E22"/>
    <mergeCell ref="I22:J22"/>
    <mergeCell ref="N22:O22"/>
    <mergeCell ref="B12:I12"/>
    <mergeCell ref="J12:K12"/>
    <mergeCell ref="L12:R12"/>
    <mergeCell ref="T12:X12"/>
    <mergeCell ref="B13:I13"/>
    <mergeCell ref="J13:K13"/>
    <mergeCell ref="L13:R13"/>
    <mergeCell ref="T13:X13"/>
    <mergeCell ref="B10:I10"/>
    <mergeCell ref="J10:K10"/>
    <mergeCell ref="L10:R10"/>
    <mergeCell ref="T10:X10"/>
    <mergeCell ref="B11:I11"/>
    <mergeCell ref="J11:K11"/>
    <mergeCell ref="L11:R11"/>
    <mergeCell ref="T11:X11"/>
    <mergeCell ref="AA1:AE1"/>
    <mergeCell ref="B4:E4"/>
    <mergeCell ref="F4:Y4"/>
    <mergeCell ref="B9:K9"/>
    <mergeCell ref="L9:S9"/>
    <mergeCell ref="T9:Y9"/>
    <mergeCell ref="D8:E8"/>
    <mergeCell ref="G8:H8"/>
    <mergeCell ref="M8:N8"/>
    <mergeCell ref="P8:Q8"/>
    <mergeCell ref="B8:C8"/>
    <mergeCell ref="K8:L8"/>
    <mergeCell ref="A2:AE2"/>
    <mergeCell ref="E28:H28"/>
    <mergeCell ref="H34:K34"/>
    <mergeCell ref="Q34:U34"/>
    <mergeCell ref="M35:M36"/>
    <mergeCell ref="N35:O36"/>
    <mergeCell ref="P35:P36"/>
    <mergeCell ref="Q35:U36"/>
    <mergeCell ref="E37:H37"/>
    <mergeCell ref="Q29:T30"/>
    <mergeCell ref="U29:U30"/>
    <mergeCell ref="B31:L31"/>
    <mergeCell ref="P29:P30"/>
    <mergeCell ref="B34:E34"/>
    <mergeCell ref="V35:V36"/>
    <mergeCell ref="X35:X36"/>
    <mergeCell ref="Y35:AA36"/>
    <mergeCell ref="S22:T22"/>
    <mergeCell ref="Q28:U28"/>
  </mergeCells>
  <phoneticPr fontId="1"/>
  <dataValidations count="2">
    <dataValidation type="list" allowBlank="1" showInputMessage="1" showErrorMessage="1" sqref="S10">
      <formula1>AG10:AG11</formula1>
    </dataValidation>
    <dataValidation type="list" allowBlank="1" showInputMessage="1" showErrorMessage="1" sqref="F18">
      <formula1>$AG$10:$AG$11</formula1>
    </dataValidation>
  </dataValidations>
  <pageMargins left="0.59055118110236227" right="0.39370078740157483" top="0.35433070866141736" bottom="0.35433070866141736"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AG76"/>
  <sheetViews>
    <sheetView showZeros="0" view="pageBreakPreview" zoomScaleNormal="70" zoomScaleSheetLayoutView="100" workbookViewId="0">
      <selection activeCell="AB8" sqref="AB8"/>
    </sheetView>
  </sheetViews>
  <sheetFormatPr defaultRowHeight="13.5"/>
  <cols>
    <col min="1" max="32" width="3.125" style="3" customWidth="1"/>
    <col min="33" max="33" width="4.5" style="3" customWidth="1"/>
    <col min="34" max="59" width="3.125" style="3" customWidth="1"/>
    <col min="60" max="16384" width="9" style="3"/>
  </cols>
  <sheetData>
    <row r="1" spans="1:33">
      <c r="AA1" s="92" t="s">
        <v>41</v>
      </c>
      <c r="AB1" s="92"/>
      <c r="AC1" s="92"/>
      <c r="AD1" s="92"/>
      <c r="AE1" s="92"/>
    </row>
    <row r="2" spans="1:33" s="49" customFormat="1" ht="27.75" customHeight="1">
      <c r="A2" s="102" t="s">
        <v>43</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row>
    <row r="3" spans="1:33" ht="6" customHeight="1">
      <c r="A3" s="2"/>
      <c r="B3" s="2"/>
      <c r="C3" s="2"/>
    </row>
    <row r="4" spans="1:33" s="44" customFormat="1" ht="15.75" customHeight="1">
      <c r="B4" s="93" t="s">
        <v>36</v>
      </c>
      <c r="C4" s="93"/>
      <c r="D4" s="93"/>
      <c r="E4" s="93"/>
      <c r="F4" s="94"/>
      <c r="G4" s="95"/>
      <c r="H4" s="95"/>
      <c r="I4" s="95"/>
      <c r="J4" s="95"/>
      <c r="K4" s="95"/>
      <c r="L4" s="95"/>
      <c r="M4" s="95"/>
      <c r="N4" s="95"/>
      <c r="O4" s="95"/>
      <c r="P4" s="95"/>
      <c r="Q4" s="95"/>
      <c r="R4" s="95"/>
      <c r="S4" s="95"/>
      <c r="T4" s="95"/>
      <c r="U4" s="95"/>
      <c r="V4" s="95"/>
      <c r="W4" s="95"/>
      <c r="X4" s="95"/>
      <c r="Y4" s="95"/>
    </row>
    <row r="5" spans="1:33" s="44" customFormat="1" ht="15" customHeight="1">
      <c r="B5" s="50" t="s">
        <v>35</v>
      </c>
      <c r="C5" s="43"/>
      <c r="D5" s="43"/>
      <c r="E5" s="43"/>
      <c r="F5" s="40"/>
      <c r="G5" s="40"/>
      <c r="H5" s="40"/>
      <c r="I5" s="40"/>
      <c r="J5" s="40"/>
      <c r="K5" s="40"/>
      <c r="L5" s="40"/>
      <c r="M5" s="40"/>
      <c r="N5" s="40"/>
      <c r="O5" s="40"/>
      <c r="P5" s="40"/>
      <c r="Q5" s="40"/>
      <c r="R5" s="40"/>
      <c r="S5" s="40"/>
    </row>
    <row r="6" spans="1:33" s="44" customFormat="1" ht="5.25" customHeight="1"/>
    <row r="7" spans="1:33" s="44" customFormat="1">
      <c r="A7" s="16" t="s">
        <v>44</v>
      </c>
    </row>
    <row r="8" spans="1:33" s="44" customFormat="1">
      <c r="A8" s="16"/>
      <c r="B8" s="93" t="s">
        <v>45</v>
      </c>
      <c r="C8" s="93"/>
      <c r="D8" s="101"/>
      <c r="E8" s="101"/>
      <c r="F8" s="44" t="s">
        <v>46</v>
      </c>
      <c r="G8" s="101"/>
      <c r="H8" s="101"/>
      <c r="I8" s="44" t="s">
        <v>47</v>
      </c>
      <c r="J8" s="44" t="s">
        <v>48</v>
      </c>
      <c r="K8" s="93" t="s">
        <v>45</v>
      </c>
      <c r="L8" s="93"/>
      <c r="M8" s="101"/>
      <c r="N8" s="101"/>
      <c r="O8" s="44" t="s">
        <v>46</v>
      </c>
      <c r="P8" s="101"/>
      <c r="Q8" s="101"/>
      <c r="R8" s="44" t="s">
        <v>47</v>
      </c>
      <c r="S8" s="52" t="s">
        <v>37</v>
      </c>
    </row>
    <row r="9" spans="1:33" s="44" customFormat="1" ht="20.25" customHeight="1">
      <c r="B9" s="96" t="s">
        <v>32</v>
      </c>
      <c r="C9" s="97"/>
      <c r="D9" s="97"/>
      <c r="E9" s="97"/>
      <c r="F9" s="97"/>
      <c r="G9" s="97"/>
      <c r="H9" s="97"/>
      <c r="I9" s="97"/>
      <c r="J9" s="97"/>
      <c r="K9" s="98"/>
      <c r="L9" s="99" t="s">
        <v>31</v>
      </c>
      <c r="M9" s="100"/>
      <c r="N9" s="100"/>
      <c r="O9" s="100"/>
      <c r="P9" s="100"/>
      <c r="Q9" s="100"/>
      <c r="R9" s="100"/>
      <c r="S9" s="100"/>
      <c r="T9" s="96" t="s">
        <v>30</v>
      </c>
      <c r="U9" s="97"/>
      <c r="V9" s="97"/>
      <c r="W9" s="97"/>
      <c r="X9" s="97"/>
      <c r="Y9" s="98"/>
      <c r="AG9" s="61" t="s">
        <v>39</v>
      </c>
    </row>
    <row r="10" spans="1:33" s="44" customFormat="1" ht="27" customHeight="1">
      <c r="B10" s="103"/>
      <c r="C10" s="104"/>
      <c r="D10" s="104"/>
      <c r="E10" s="104"/>
      <c r="F10" s="104"/>
      <c r="G10" s="104"/>
      <c r="H10" s="104"/>
      <c r="I10" s="104"/>
      <c r="J10" s="105" t="s">
        <v>28</v>
      </c>
      <c r="K10" s="106"/>
      <c r="L10" s="107"/>
      <c r="M10" s="108"/>
      <c r="N10" s="108"/>
      <c r="O10" s="108"/>
      <c r="P10" s="108"/>
      <c r="Q10" s="108"/>
      <c r="R10" s="108"/>
      <c r="S10" s="53" t="s">
        <v>34</v>
      </c>
      <c r="T10" s="109" t="e">
        <f>L10/$L$14*100</f>
        <v>#DIV/0!</v>
      </c>
      <c r="U10" s="110"/>
      <c r="V10" s="110"/>
      <c r="W10" s="110"/>
      <c r="X10" s="110"/>
      <c r="Y10" s="9" t="s">
        <v>29</v>
      </c>
      <c r="AG10" s="62" t="s">
        <v>34</v>
      </c>
    </row>
    <row r="11" spans="1:33" s="44" customFormat="1" ht="27" customHeight="1">
      <c r="B11" s="103"/>
      <c r="C11" s="104"/>
      <c r="D11" s="104"/>
      <c r="E11" s="104"/>
      <c r="F11" s="104"/>
      <c r="G11" s="104"/>
      <c r="H11" s="104"/>
      <c r="I11" s="104"/>
      <c r="J11" s="105" t="s">
        <v>28</v>
      </c>
      <c r="K11" s="106"/>
      <c r="L11" s="107"/>
      <c r="M11" s="108"/>
      <c r="N11" s="108"/>
      <c r="O11" s="108"/>
      <c r="P11" s="108"/>
      <c r="Q11" s="108"/>
      <c r="R11" s="108"/>
      <c r="S11" s="53" t="str">
        <f>S10</f>
        <v>円</v>
      </c>
      <c r="T11" s="109" t="e">
        <f>L11/$L$14*100</f>
        <v>#DIV/0!</v>
      </c>
      <c r="U11" s="110"/>
      <c r="V11" s="110"/>
      <c r="W11" s="110"/>
      <c r="X11" s="110"/>
      <c r="Y11" s="9" t="s">
        <v>29</v>
      </c>
      <c r="AG11" s="62" t="s">
        <v>40</v>
      </c>
    </row>
    <row r="12" spans="1:33" s="44" customFormat="1" ht="27" customHeight="1">
      <c r="B12" s="103"/>
      <c r="C12" s="104"/>
      <c r="D12" s="104"/>
      <c r="E12" s="104"/>
      <c r="F12" s="104"/>
      <c r="G12" s="104"/>
      <c r="H12" s="104"/>
      <c r="I12" s="104"/>
      <c r="J12" s="105" t="s">
        <v>28</v>
      </c>
      <c r="K12" s="106"/>
      <c r="L12" s="107"/>
      <c r="M12" s="108"/>
      <c r="N12" s="108"/>
      <c r="O12" s="108"/>
      <c r="P12" s="108"/>
      <c r="Q12" s="108"/>
      <c r="R12" s="108"/>
      <c r="S12" s="53" t="str">
        <f>S10</f>
        <v>円</v>
      </c>
      <c r="T12" s="109" t="e">
        <f>L12/$L$14*100</f>
        <v>#DIV/0!</v>
      </c>
      <c r="U12" s="110"/>
      <c r="V12" s="110"/>
      <c r="W12" s="110"/>
      <c r="X12" s="110"/>
      <c r="Y12" s="9" t="s">
        <v>29</v>
      </c>
    </row>
    <row r="13" spans="1:33" s="44" customFormat="1" ht="27" customHeight="1" thickBot="1">
      <c r="B13" s="111"/>
      <c r="C13" s="112"/>
      <c r="D13" s="112"/>
      <c r="E13" s="112"/>
      <c r="F13" s="112"/>
      <c r="G13" s="112"/>
      <c r="H13" s="112"/>
      <c r="I13" s="112"/>
      <c r="J13" s="113" t="s">
        <v>28</v>
      </c>
      <c r="K13" s="114"/>
      <c r="L13" s="115"/>
      <c r="M13" s="116"/>
      <c r="N13" s="116"/>
      <c r="O13" s="116"/>
      <c r="P13" s="116"/>
      <c r="Q13" s="116"/>
      <c r="R13" s="116"/>
      <c r="S13" s="54" t="str">
        <f>S10</f>
        <v>円</v>
      </c>
      <c r="T13" s="117" t="e">
        <f>L13/$L$14*100</f>
        <v>#DIV/0!</v>
      </c>
      <c r="U13" s="118"/>
      <c r="V13" s="118"/>
      <c r="W13" s="118"/>
      <c r="X13" s="118"/>
      <c r="Y13" s="48" t="s">
        <v>29</v>
      </c>
    </row>
    <row r="14" spans="1:33" s="44" customFormat="1" ht="27" customHeight="1">
      <c r="B14" s="119" t="s">
        <v>33</v>
      </c>
      <c r="C14" s="93"/>
      <c r="D14" s="93"/>
      <c r="E14" s="93"/>
      <c r="F14" s="93"/>
      <c r="G14" s="93"/>
      <c r="H14" s="93"/>
      <c r="I14" s="93"/>
      <c r="J14" s="93"/>
      <c r="K14" s="120"/>
      <c r="L14" s="121">
        <f>SUM(L10:R13)</f>
        <v>0</v>
      </c>
      <c r="M14" s="122"/>
      <c r="N14" s="122"/>
      <c r="O14" s="122"/>
      <c r="P14" s="122"/>
      <c r="Q14" s="122"/>
      <c r="R14" s="122"/>
      <c r="S14" s="55" t="str">
        <f>S10</f>
        <v>円</v>
      </c>
      <c r="T14" s="123" t="e">
        <f>SUM(T10:X13)</f>
        <v>#DIV/0!</v>
      </c>
      <c r="U14" s="124"/>
      <c r="V14" s="124"/>
      <c r="W14" s="124"/>
      <c r="X14" s="124"/>
      <c r="Y14" s="47" t="s">
        <v>29</v>
      </c>
    </row>
    <row r="15" spans="1:33" s="35" customFormat="1" ht="23.25" customHeight="1">
      <c r="B15" s="45"/>
      <c r="C15" s="45"/>
      <c r="D15" s="45"/>
      <c r="E15" s="45"/>
      <c r="F15" s="45"/>
      <c r="G15" s="45"/>
      <c r="H15" s="45"/>
      <c r="I15" s="45"/>
      <c r="J15" s="39"/>
      <c r="K15" s="39"/>
      <c r="L15" s="46"/>
      <c r="M15" s="46"/>
      <c r="N15" s="46"/>
      <c r="O15" s="46"/>
      <c r="P15" s="46"/>
      <c r="Q15" s="46"/>
      <c r="R15" s="46"/>
      <c r="S15" s="34"/>
      <c r="T15" s="38"/>
      <c r="U15" s="38"/>
      <c r="V15" s="38"/>
      <c r="W15" s="38"/>
      <c r="X15" s="38"/>
      <c r="Y15" s="33"/>
    </row>
    <row r="16" spans="1:33" s="4" customFormat="1" ht="6" customHeight="1">
      <c r="A16" s="26"/>
    </row>
    <row r="17" spans="1:28" s="4" customFormat="1">
      <c r="A17" s="16" t="s">
        <v>49</v>
      </c>
    </row>
    <row r="18" spans="1:28" s="4" customFormat="1" ht="14.25" thickBot="1">
      <c r="A18" s="26"/>
      <c r="B18" s="15" t="s">
        <v>0</v>
      </c>
      <c r="C18" s="131"/>
      <c r="D18" s="132"/>
      <c r="E18" s="14" t="s">
        <v>3</v>
      </c>
      <c r="F18" s="14" t="s">
        <v>2</v>
      </c>
    </row>
    <row r="19" spans="1:28" s="4" customFormat="1" ht="28.5" customHeight="1" thickBot="1">
      <c r="A19" s="26"/>
      <c r="B19" s="133" t="s">
        <v>15</v>
      </c>
      <c r="C19" s="134"/>
      <c r="D19" s="134"/>
      <c r="E19" s="134"/>
      <c r="F19" s="135"/>
      <c r="H19" s="154"/>
      <c r="I19" s="155"/>
      <c r="J19" s="155"/>
      <c r="K19" s="155"/>
      <c r="L19" s="58" t="s">
        <v>34</v>
      </c>
      <c r="N19" s="156" t="s">
        <v>12</v>
      </c>
      <c r="O19" s="134"/>
      <c r="P19" s="134"/>
      <c r="Q19" s="134"/>
      <c r="R19" s="135"/>
      <c r="T19" s="154"/>
      <c r="U19" s="155"/>
      <c r="V19" s="155"/>
      <c r="W19" s="155"/>
      <c r="X19" s="57" t="str">
        <f>$L$19</f>
        <v>円</v>
      </c>
    </row>
    <row r="20" spans="1:28" s="4" customFormat="1">
      <c r="L20" s="52" t="s">
        <v>38</v>
      </c>
    </row>
    <row r="21" spans="1:28" s="4" customFormat="1">
      <c r="A21" s="16" t="s">
        <v>14</v>
      </c>
    </row>
    <row r="22" spans="1:28" s="4" customFormat="1"/>
    <row r="23" spans="1:28" s="4" customFormat="1" ht="28.5" customHeight="1" thickBot="1">
      <c r="C23" s="157">
        <f>T19</f>
        <v>0</v>
      </c>
      <c r="D23" s="158"/>
      <c r="E23" s="158"/>
      <c r="F23" s="158"/>
      <c r="G23" s="56" t="str">
        <f>$L$19</f>
        <v>円</v>
      </c>
    </row>
    <row r="24" spans="1:28" s="4" customFormat="1">
      <c r="B24" s="37"/>
      <c r="C24" s="37"/>
      <c r="D24" s="37"/>
      <c r="E24" s="37"/>
      <c r="F24" s="37"/>
      <c r="G24" s="37"/>
      <c r="H24" s="37"/>
      <c r="I24" s="85" t="s">
        <v>6</v>
      </c>
      <c r="J24" s="85">
        <v>100</v>
      </c>
      <c r="K24" s="85"/>
      <c r="L24" s="79" t="s">
        <v>5</v>
      </c>
      <c r="M24" s="86" t="e">
        <f>ROUNDDOWN(C23/C26*100,2)</f>
        <v>#DIV/0!</v>
      </c>
      <c r="N24" s="87"/>
      <c r="O24" s="87"/>
      <c r="P24" s="87"/>
      <c r="Q24" s="88"/>
      <c r="R24" s="64" t="s">
        <v>8</v>
      </c>
      <c r="T24" s="65" t="s">
        <v>9</v>
      </c>
      <c r="U24" s="66">
        <v>0.05</v>
      </c>
      <c r="V24" s="67"/>
      <c r="W24" s="67"/>
    </row>
    <row r="25" spans="1:28" s="4" customFormat="1" ht="14.25" thickBot="1">
      <c r="B25" s="29"/>
      <c r="C25" s="29"/>
      <c r="D25" s="29"/>
      <c r="E25" s="1"/>
      <c r="F25" s="29"/>
      <c r="G25" s="29"/>
      <c r="H25" s="29"/>
      <c r="I25" s="85"/>
      <c r="J25" s="85"/>
      <c r="K25" s="85"/>
      <c r="L25" s="79"/>
      <c r="M25" s="89"/>
      <c r="N25" s="90"/>
      <c r="O25" s="90"/>
      <c r="P25" s="90"/>
      <c r="Q25" s="91"/>
      <c r="R25" s="64"/>
      <c r="T25" s="65"/>
      <c r="U25" s="67"/>
      <c r="V25" s="67"/>
      <c r="W25" s="67"/>
    </row>
    <row r="26" spans="1:28" s="4" customFormat="1" ht="28.5" customHeight="1">
      <c r="B26" s="29"/>
      <c r="C26" s="70">
        <f>H19</f>
        <v>0</v>
      </c>
      <c r="D26" s="71"/>
      <c r="E26" s="71"/>
      <c r="F26" s="71"/>
      <c r="G26" s="56" t="str">
        <f>$L$19</f>
        <v>円</v>
      </c>
      <c r="H26" s="29"/>
    </row>
    <row r="27" spans="1:28" s="4" customFormat="1" ht="10.5" customHeight="1"/>
    <row r="28" spans="1:28" s="4" customFormat="1">
      <c r="A28" s="16" t="s">
        <v>17</v>
      </c>
    </row>
    <row r="29" spans="1:28" s="4" customFormat="1"/>
    <row r="30" spans="1:28" s="4" customFormat="1" ht="15.75" customHeight="1">
      <c r="A30" s="6" t="s">
        <v>0</v>
      </c>
      <c r="B30" s="68"/>
      <c r="C30" s="68"/>
      <c r="D30" s="68"/>
      <c r="E30" s="68"/>
      <c r="F30" s="14" t="s">
        <v>1</v>
      </c>
      <c r="G30" s="1" t="s">
        <v>2</v>
      </c>
      <c r="H30" s="15" t="s">
        <v>0</v>
      </c>
      <c r="I30" s="68"/>
      <c r="J30" s="68"/>
      <c r="K30" s="14" t="s">
        <v>3</v>
      </c>
      <c r="L30" s="14" t="s">
        <v>2</v>
      </c>
      <c r="M30" s="15" t="s">
        <v>0</v>
      </c>
      <c r="N30" s="68"/>
      <c r="O30" s="68"/>
      <c r="P30" s="14" t="s">
        <v>3</v>
      </c>
      <c r="Q30" s="14" t="s">
        <v>2</v>
      </c>
      <c r="R30" s="15" t="s">
        <v>0</v>
      </c>
      <c r="S30" s="68"/>
      <c r="T30" s="68"/>
      <c r="U30" s="14" t="s">
        <v>3</v>
      </c>
      <c r="V30" s="14" t="s">
        <v>2</v>
      </c>
      <c r="X30" s="15"/>
      <c r="Y30" s="33"/>
      <c r="Z30" s="36"/>
      <c r="AA30" s="14"/>
      <c r="AB30" s="14"/>
    </row>
    <row r="31" spans="1:28" s="4" customFormat="1" ht="28.5" customHeight="1">
      <c r="A31" s="1"/>
      <c r="B31" s="156" t="s">
        <v>16</v>
      </c>
      <c r="C31" s="134"/>
      <c r="D31" s="134"/>
      <c r="E31" s="134"/>
      <c r="F31" s="135"/>
      <c r="G31" s="1"/>
      <c r="H31" s="136"/>
      <c r="I31" s="137"/>
      <c r="J31" s="137"/>
      <c r="K31" s="137"/>
      <c r="L31" s="56" t="str">
        <f>$L$19</f>
        <v>円</v>
      </c>
      <c r="M31" s="136"/>
      <c r="N31" s="137"/>
      <c r="O31" s="137"/>
      <c r="P31" s="137"/>
      <c r="Q31" s="56" t="str">
        <f>$L$19</f>
        <v>円</v>
      </c>
      <c r="R31" s="136"/>
      <c r="S31" s="137"/>
      <c r="T31" s="137"/>
      <c r="U31" s="137"/>
      <c r="V31" s="56" t="str">
        <f>$L$19</f>
        <v>円</v>
      </c>
      <c r="X31" s="33"/>
      <c r="Y31" s="36"/>
      <c r="Z31" s="36"/>
      <c r="AA31" s="36"/>
      <c r="AB31" s="33"/>
    </row>
    <row r="32" spans="1:28" s="4" customFormat="1" ht="15.75" customHeight="1">
      <c r="A32" s="1"/>
      <c r="B32" s="13"/>
      <c r="C32" s="13"/>
      <c r="D32" s="13"/>
      <c r="E32" s="13"/>
      <c r="F32" s="13"/>
      <c r="G32" s="1"/>
      <c r="H32" s="17"/>
      <c r="I32" s="17"/>
      <c r="J32" s="17"/>
      <c r="K32" s="17"/>
      <c r="L32" s="18"/>
      <c r="M32" s="17"/>
      <c r="N32" s="17"/>
      <c r="O32" s="17"/>
      <c r="P32" s="17"/>
      <c r="Q32" s="17"/>
      <c r="R32" s="17"/>
      <c r="S32" s="17"/>
      <c r="T32" s="17"/>
      <c r="U32" s="17"/>
      <c r="V32" s="17"/>
      <c r="W32" s="17"/>
      <c r="X32" s="17"/>
      <c r="Y32" s="17"/>
      <c r="Z32" s="17"/>
      <c r="AA32" s="17"/>
      <c r="AB32" s="17"/>
    </row>
    <row r="33" spans="1:28" s="4" customFormat="1" ht="28.5" customHeight="1">
      <c r="A33" s="1"/>
      <c r="B33" s="1"/>
      <c r="C33" s="1"/>
      <c r="D33" s="1"/>
      <c r="E33" s="1"/>
      <c r="F33" s="1"/>
      <c r="G33" s="1"/>
      <c r="K33" s="151">
        <f>H31+M31+R31</f>
        <v>0</v>
      </c>
      <c r="L33" s="159"/>
      <c r="M33" s="159"/>
      <c r="N33" s="159"/>
      <c r="O33" s="56" t="str">
        <f>$L$19</f>
        <v>円</v>
      </c>
    </row>
    <row r="34" spans="1:28" s="4" customFormat="1" ht="9.75" customHeight="1">
      <c r="A34" s="1"/>
      <c r="B34" s="8"/>
      <c r="C34" s="8"/>
      <c r="D34" s="8"/>
      <c r="E34" s="8"/>
      <c r="F34" s="8"/>
      <c r="G34" s="1"/>
      <c r="H34" s="8"/>
      <c r="I34" s="8"/>
      <c r="J34" s="8"/>
      <c r="K34" s="8"/>
      <c r="L34" s="8"/>
      <c r="M34" s="8"/>
      <c r="N34" s="8"/>
      <c r="O34" s="8"/>
      <c r="P34" s="8"/>
      <c r="Q34" s="10"/>
      <c r="R34" s="8"/>
      <c r="S34" s="8"/>
      <c r="T34" s="8"/>
      <c r="U34" s="8"/>
      <c r="V34" s="10"/>
      <c r="X34" s="8"/>
      <c r="Y34" s="8"/>
      <c r="Z34" s="8"/>
      <c r="AA34" s="8"/>
      <c r="AB34" s="10"/>
    </row>
    <row r="35" spans="1:28" s="4" customFormat="1">
      <c r="A35" s="16" t="s">
        <v>22</v>
      </c>
      <c r="B35" s="29"/>
      <c r="C35" s="29"/>
      <c r="D35" s="29"/>
      <c r="E35" s="29"/>
      <c r="F35" s="29"/>
      <c r="G35" s="1"/>
      <c r="H35" s="29"/>
      <c r="I35" s="29"/>
      <c r="J35" s="29"/>
      <c r="K35" s="29"/>
      <c r="L35" s="29"/>
      <c r="M35" s="29"/>
      <c r="N35" s="29"/>
      <c r="O35" s="29"/>
      <c r="P35" s="29"/>
      <c r="Q35" s="10"/>
      <c r="R35" s="29"/>
      <c r="S35" s="29"/>
      <c r="T35" s="29"/>
      <c r="U35" s="29"/>
      <c r="V35" s="10"/>
      <c r="X35" s="29"/>
      <c r="Y35" s="29"/>
      <c r="Z35" s="29"/>
      <c r="AA35" s="29"/>
      <c r="AB35" s="10"/>
    </row>
    <row r="36" spans="1:28" s="4" customFormat="1">
      <c r="A36" s="16"/>
      <c r="B36" s="29"/>
      <c r="C36" s="29"/>
      <c r="D36" s="29"/>
      <c r="E36" s="29"/>
      <c r="F36" s="29"/>
      <c r="G36" s="1"/>
      <c r="H36" s="29"/>
      <c r="I36" s="29"/>
      <c r="J36" s="29"/>
      <c r="K36" s="29"/>
      <c r="L36" s="29"/>
      <c r="M36" s="29"/>
      <c r="N36" s="29"/>
      <c r="O36" s="29"/>
      <c r="P36" s="29"/>
      <c r="Q36" s="10"/>
      <c r="R36" s="29"/>
      <c r="S36" s="29"/>
      <c r="T36" s="29"/>
      <c r="U36" s="29"/>
      <c r="V36" s="10"/>
      <c r="X36" s="29"/>
      <c r="Y36" s="29"/>
      <c r="Z36" s="29"/>
      <c r="AA36" s="29"/>
      <c r="AB36" s="10"/>
    </row>
    <row r="37" spans="1:28" s="4" customFormat="1">
      <c r="A37" s="6" t="s">
        <v>0</v>
      </c>
      <c r="B37" s="68"/>
      <c r="C37" s="68"/>
      <c r="D37" s="68"/>
      <c r="E37" s="68"/>
      <c r="F37" s="14" t="s">
        <v>1</v>
      </c>
      <c r="G37" s="1" t="s">
        <v>2</v>
      </c>
      <c r="H37" s="15" t="s">
        <v>0</v>
      </c>
      <c r="I37" s="68"/>
      <c r="J37" s="68"/>
      <c r="K37" s="14" t="s">
        <v>3</v>
      </c>
      <c r="L37" s="14" t="s">
        <v>2</v>
      </c>
      <c r="M37" s="15" t="s">
        <v>0</v>
      </c>
      <c r="N37" s="68"/>
      <c r="O37" s="68"/>
      <c r="P37" s="14" t="s">
        <v>3</v>
      </c>
      <c r="Q37" s="14" t="s">
        <v>2</v>
      </c>
      <c r="R37" s="15" t="s">
        <v>0</v>
      </c>
      <c r="S37" s="68"/>
      <c r="T37" s="68"/>
      <c r="U37" s="14" t="s">
        <v>3</v>
      </c>
      <c r="V37" s="14" t="s">
        <v>2</v>
      </c>
      <c r="X37" s="29"/>
      <c r="Y37" s="29"/>
      <c r="Z37" s="29"/>
      <c r="AA37" s="29"/>
      <c r="AB37" s="10"/>
    </row>
    <row r="38" spans="1:28" s="4" customFormat="1" ht="28.5" customHeight="1">
      <c r="A38" s="1"/>
      <c r="B38" s="160" t="s">
        <v>23</v>
      </c>
      <c r="C38" s="161"/>
      <c r="D38" s="161"/>
      <c r="E38" s="161"/>
      <c r="F38" s="162"/>
      <c r="G38" s="1"/>
      <c r="H38" s="136"/>
      <c r="I38" s="137"/>
      <c r="J38" s="137"/>
      <c r="K38" s="137"/>
      <c r="L38" s="56" t="str">
        <f>$L$19</f>
        <v>円</v>
      </c>
      <c r="M38" s="136"/>
      <c r="N38" s="137"/>
      <c r="O38" s="137"/>
      <c r="P38" s="137"/>
      <c r="Q38" s="56" t="str">
        <f>$L$19</f>
        <v>円</v>
      </c>
      <c r="R38" s="136"/>
      <c r="S38" s="137"/>
      <c r="T38" s="137"/>
      <c r="U38" s="137"/>
      <c r="V38" s="56" t="str">
        <f>$L$19</f>
        <v>円</v>
      </c>
    </row>
    <row r="39" spans="1:28" s="4" customFormat="1" ht="15.75" customHeight="1">
      <c r="A39" s="1"/>
      <c r="B39" s="13"/>
      <c r="C39" s="13"/>
      <c r="D39" s="13"/>
      <c r="E39" s="13"/>
      <c r="F39" s="13"/>
      <c r="G39" s="1"/>
      <c r="H39" s="17"/>
      <c r="I39" s="17"/>
      <c r="J39" s="17"/>
      <c r="K39" s="17"/>
      <c r="L39" s="18"/>
      <c r="M39" s="17"/>
      <c r="N39" s="17"/>
      <c r="O39" s="17"/>
      <c r="P39" s="17"/>
      <c r="Q39" s="17"/>
      <c r="R39" s="17"/>
      <c r="S39" s="17"/>
      <c r="T39" s="17"/>
      <c r="U39" s="17"/>
      <c r="V39" s="17"/>
      <c r="W39" s="17"/>
      <c r="X39" s="17"/>
      <c r="Y39" s="17"/>
      <c r="Z39" s="17"/>
      <c r="AA39" s="17"/>
      <c r="AB39" s="17"/>
    </row>
    <row r="40" spans="1:28" s="4" customFormat="1" ht="28.5" customHeight="1">
      <c r="A40" s="1"/>
      <c r="B40" s="1"/>
      <c r="C40" s="1"/>
      <c r="D40" s="1"/>
      <c r="E40" s="1"/>
      <c r="F40" s="1"/>
      <c r="G40" s="1"/>
      <c r="K40" s="148">
        <f>H38+M38+R38</f>
        <v>0</v>
      </c>
      <c r="L40" s="149"/>
      <c r="M40" s="149"/>
      <c r="N40" s="149"/>
      <c r="O40" s="56" t="str">
        <f>$L$19</f>
        <v>円</v>
      </c>
    </row>
    <row r="41" spans="1:28" s="4" customFormat="1">
      <c r="A41" s="1"/>
      <c r="B41" s="8"/>
      <c r="C41" s="8"/>
      <c r="D41" s="8"/>
      <c r="E41" s="8"/>
      <c r="F41" s="8"/>
      <c r="G41" s="1"/>
      <c r="H41" s="8"/>
      <c r="I41" s="8"/>
      <c r="J41" s="8"/>
      <c r="K41" s="8"/>
      <c r="L41" s="8"/>
      <c r="M41" s="8"/>
      <c r="N41" s="8"/>
      <c r="O41" s="8"/>
      <c r="P41" s="8"/>
      <c r="Q41" s="10"/>
      <c r="R41" s="8"/>
      <c r="S41" s="8"/>
      <c r="T41" s="8"/>
      <c r="U41" s="8"/>
      <c r="V41" s="10"/>
      <c r="X41" s="8"/>
      <c r="Y41" s="8"/>
      <c r="Z41" s="8"/>
      <c r="AA41" s="8"/>
      <c r="AB41" s="10"/>
    </row>
    <row r="42" spans="1:28" s="4" customFormat="1">
      <c r="A42" s="27" t="s">
        <v>25</v>
      </c>
      <c r="B42" s="8"/>
      <c r="C42" s="8"/>
      <c r="D42" s="8"/>
      <c r="E42" s="8"/>
      <c r="F42" s="8"/>
      <c r="G42" s="1"/>
      <c r="H42" s="8"/>
      <c r="I42" s="8"/>
      <c r="J42" s="8"/>
      <c r="K42" s="8"/>
      <c r="L42" s="10"/>
      <c r="M42" s="8"/>
      <c r="N42" s="8"/>
      <c r="O42" s="8"/>
      <c r="P42" s="8"/>
      <c r="Q42" s="10"/>
      <c r="R42" s="8"/>
      <c r="S42" s="8"/>
      <c r="T42" s="8"/>
      <c r="U42" s="8"/>
      <c r="V42" s="10"/>
      <c r="X42" s="8"/>
      <c r="Y42" s="8"/>
      <c r="Z42" s="8"/>
      <c r="AA42" s="8"/>
      <c r="AB42" s="10"/>
    </row>
    <row r="43" spans="1:28" s="4" customFormat="1">
      <c r="A43" s="1"/>
      <c r="B43" s="28" t="s">
        <v>13</v>
      </c>
      <c r="C43" s="8"/>
      <c r="D43" s="8"/>
      <c r="E43" s="8"/>
      <c r="F43" s="8"/>
      <c r="G43" s="1"/>
      <c r="H43" s="38"/>
      <c r="I43" s="38"/>
      <c r="J43" s="38"/>
      <c r="K43" s="38"/>
      <c r="L43" s="24"/>
      <c r="M43" s="38"/>
      <c r="N43" s="8"/>
      <c r="O43" s="8"/>
      <c r="P43" s="1"/>
      <c r="Q43" s="28" t="s">
        <v>24</v>
      </c>
      <c r="R43" s="29"/>
      <c r="S43" s="29"/>
      <c r="T43" s="29"/>
      <c r="U43" s="29"/>
      <c r="V43" s="1"/>
      <c r="W43" s="38"/>
      <c r="X43" s="38"/>
      <c r="Y43" s="38"/>
      <c r="Z43" s="38"/>
      <c r="AA43" s="24"/>
      <c r="AB43" s="38"/>
    </row>
    <row r="44" spans="1:28" s="4" customFormat="1" ht="28.5" customHeight="1">
      <c r="A44" s="39"/>
      <c r="B44" s="148">
        <f>K40</f>
        <v>0</v>
      </c>
      <c r="C44" s="150"/>
      <c r="D44" s="150"/>
      <c r="E44" s="150"/>
      <c r="F44" s="56" t="str">
        <f>$L$19</f>
        <v>円</v>
      </c>
      <c r="G44" s="32">
        <f t="shared" ref="G44" si="0">W31</f>
        <v>0</v>
      </c>
      <c r="I44" s="153" t="s">
        <v>10</v>
      </c>
      <c r="J44" s="153"/>
      <c r="K44" s="153"/>
      <c r="L44" s="153"/>
      <c r="M44" s="153"/>
      <c r="P44" s="39"/>
      <c r="Q44" s="151">
        <f>K33</f>
        <v>0</v>
      </c>
      <c r="R44" s="152"/>
      <c r="S44" s="152"/>
      <c r="T44" s="152"/>
      <c r="U44" s="56" t="str">
        <f>$L$19</f>
        <v>円</v>
      </c>
      <c r="V44" s="32">
        <f t="shared" ref="V44" si="1">AL31</f>
        <v>0</v>
      </c>
      <c r="X44" s="153" t="s">
        <v>10</v>
      </c>
      <c r="Y44" s="153"/>
      <c r="Z44" s="153"/>
      <c r="AA44" s="153"/>
      <c r="AB44" s="153"/>
    </row>
    <row r="45" spans="1:28" s="4" customFormat="1" ht="14.25" customHeight="1">
      <c r="A45" s="1"/>
      <c r="B45" s="7"/>
      <c r="C45" s="7"/>
      <c r="D45" s="7"/>
      <c r="E45" s="7"/>
      <c r="F45" s="7"/>
      <c r="G45" s="40"/>
      <c r="H45" s="79" t="s">
        <v>5</v>
      </c>
      <c r="I45" s="143">
        <f>B44/3</f>
        <v>0</v>
      </c>
      <c r="J45" s="144"/>
      <c r="K45" s="144"/>
      <c r="L45" s="144"/>
      <c r="M45" s="141" t="str">
        <f t="shared" ref="M45" si="2">$L$19</f>
        <v>円</v>
      </c>
      <c r="N45" s="85"/>
      <c r="O45" s="85"/>
      <c r="P45" s="1"/>
      <c r="Q45" s="30"/>
      <c r="R45" s="30"/>
      <c r="S45" s="30"/>
      <c r="T45" s="30"/>
      <c r="U45" s="30"/>
      <c r="V45" s="40"/>
      <c r="W45" s="79" t="s">
        <v>5</v>
      </c>
      <c r="X45" s="143">
        <f>Q44/3</f>
        <v>0</v>
      </c>
      <c r="Y45" s="144"/>
      <c r="Z45" s="144"/>
      <c r="AA45" s="144"/>
      <c r="AB45" s="141" t="str">
        <f t="shared" ref="AB45" si="3">$L$19</f>
        <v>円</v>
      </c>
    </row>
    <row r="46" spans="1:28" s="4" customFormat="1" ht="14.25" customHeight="1">
      <c r="A46" s="1"/>
      <c r="B46" s="8"/>
      <c r="C46" s="8"/>
      <c r="D46" s="8"/>
      <c r="E46" s="8"/>
      <c r="F46" s="8"/>
      <c r="G46" s="1"/>
      <c r="H46" s="79"/>
      <c r="I46" s="145"/>
      <c r="J46" s="146"/>
      <c r="K46" s="146"/>
      <c r="L46" s="146"/>
      <c r="M46" s="142"/>
      <c r="N46" s="85"/>
      <c r="O46" s="85"/>
      <c r="P46" s="1"/>
      <c r="Q46" s="29"/>
      <c r="R46" s="29"/>
      <c r="S46" s="29"/>
      <c r="T46" s="29"/>
      <c r="U46" s="29"/>
      <c r="V46" s="1"/>
      <c r="W46" s="79"/>
      <c r="X46" s="145"/>
      <c r="Y46" s="146"/>
      <c r="Z46" s="146"/>
      <c r="AA46" s="146"/>
      <c r="AB46" s="142"/>
    </row>
    <row r="47" spans="1:28" s="4" customFormat="1" ht="19.5" customHeight="1">
      <c r="A47" s="1"/>
      <c r="B47" s="78">
        <v>3</v>
      </c>
      <c r="C47" s="147"/>
      <c r="D47" s="147"/>
      <c r="E47" s="147"/>
      <c r="F47" s="147"/>
      <c r="G47" s="31"/>
      <c r="H47" s="31"/>
      <c r="I47" s="31"/>
      <c r="J47" s="31"/>
      <c r="K47" s="31"/>
      <c r="L47" s="31"/>
      <c r="M47" s="8"/>
      <c r="N47" s="8"/>
      <c r="O47" s="8"/>
      <c r="P47" s="1"/>
      <c r="Q47" s="78">
        <v>3</v>
      </c>
      <c r="R47" s="147"/>
      <c r="S47" s="147"/>
      <c r="T47" s="147"/>
      <c r="U47" s="147"/>
      <c r="V47" s="31"/>
      <c r="W47" s="31"/>
      <c r="X47" s="31"/>
      <c r="Y47" s="31"/>
      <c r="Z47" s="31"/>
      <c r="AA47" s="31"/>
      <c r="AB47" s="29"/>
    </row>
    <row r="48" spans="1:28" s="4" customFormat="1" ht="9" customHeight="1">
      <c r="A48" s="1"/>
      <c r="B48" s="22"/>
      <c r="C48" s="22"/>
      <c r="D48" s="22"/>
      <c r="E48" s="22"/>
      <c r="F48" s="22"/>
      <c r="G48" s="22"/>
      <c r="H48" s="22"/>
      <c r="I48" s="22"/>
      <c r="J48" s="22"/>
      <c r="K48" s="22"/>
      <c r="L48" s="22"/>
      <c r="M48" s="8"/>
      <c r="N48" s="8"/>
      <c r="O48" s="8"/>
      <c r="P48" s="8"/>
      <c r="Q48" s="10"/>
      <c r="R48" s="8"/>
      <c r="S48" s="8"/>
      <c r="T48" s="8"/>
      <c r="U48" s="8"/>
      <c r="V48" s="10"/>
      <c r="X48" s="8"/>
      <c r="Y48" s="8"/>
      <c r="Z48" s="8"/>
      <c r="AA48" s="8"/>
      <c r="AB48" s="10"/>
    </row>
    <row r="49" spans="1:33" s="4" customFormat="1" ht="16.5" customHeight="1">
      <c r="A49" s="27" t="s">
        <v>26</v>
      </c>
      <c r="B49" s="8"/>
      <c r="C49" s="8"/>
      <c r="D49" s="8"/>
      <c r="E49" s="8"/>
      <c r="F49" s="8"/>
      <c r="G49" s="1"/>
      <c r="H49" s="8"/>
      <c r="I49" s="8"/>
      <c r="J49" s="8"/>
      <c r="K49" s="8"/>
      <c r="L49" s="10"/>
      <c r="M49" s="8"/>
      <c r="N49" s="8"/>
      <c r="O49" s="8"/>
      <c r="P49" s="8"/>
      <c r="Q49" s="10"/>
      <c r="R49" s="8"/>
      <c r="S49" s="8"/>
      <c r="T49" s="8"/>
      <c r="U49" s="8"/>
      <c r="V49" s="10"/>
      <c r="X49" s="8"/>
      <c r="Y49" s="8"/>
      <c r="Z49" s="8"/>
      <c r="AA49" s="8"/>
      <c r="AB49" s="10"/>
    </row>
    <row r="50" spans="1:33" s="4" customFormat="1">
      <c r="A50" s="1"/>
      <c r="B50" s="28"/>
      <c r="C50" s="8"/>
      <c r="D50" s="8"/>
      <c r="E50" s="8"/>
      <c r="F50" s="8"/>
      <c r="G50" s="1"/>
      <c r="H50" s="8"/>
      <c r="I50" s="8"/>
      <c r="J50" s="8"/>
      <c r="K50" s="8"/>
      <c r="L50" s="10"/>
      <c r="M50" s="8"/>
      <c r="N50" s="8"/>
      <c r="O50" s="8"/>
      <c r="P50" s="8"/>
      <c r="Q50" s="10"/>
      <c r="R50" s="8"/>
      <c r="S50" s="8"/>
      <c r="T50" s="8"/>
      <c r="U50" s="8"/>
      <c r="V50" s="10"/>
      <c r="X50" s="8"/>
      <c r="Y50" s="8"/>
      <c r="Z50" s="8"/>
      <c r="AA50" s="8"/>
      <c r="AB50" s="10"/>
    </row>
    <row r="51" spans="1:33" s="4" customFormat="1" ht="28.5" customHeight="1" thickBot="1">
      <c r="A51" s="1"/>
      <c r="B51" s="139">
        <f>I45</f>
        <v>0</v>
      </c>
      <c r="C51" s="140"/>
      <c r="D51" s="140"/>
      <c r="E51" s="140"/>
      <c r="F51" s="56" t="str">
        <f>$L$19</f>
        <v>円</v>
      </c>
      <c r="G51" s="5" t="s">
        <v>4</v>
      </c>
      <c r="H51" s="70">
        <f>T19</f>
        <v>0</v>
      </c>
      <c r="I51" s="71"/>
      <c r="J51" s="71"/>
      <c r="K51" s="71"/>
      <c r="L51" s="56" t="str">
        <f>$L$19</f>
        <v>円</v>
      </c>
      <c r="M51" s="5"/>
      <c r="Q51" s="84" t="s">
        <v>7</v>
      </c>
      <c r="R51" s="84"/>
      <c r="S51" s="84"/>
      <c r="T51" s="84"/>
      <c r="U51" s="84"/>
    </row>
    <row r="52" spans="1:33" s="4" customFormat="1" ht="14.25" customHeight="1">
      <c r="A52" s="1"/>
      <c r="B52" s="7"/>
      <c r="C52" s="7"/>
      <c r="D52" s="7"/>
      <c r="E52" s="7"/>
      <c r="F52" s="7"/>
      <c r="G52" s="12"/>
      <c r="H52" s="7"/>
      <c r="I52" s="7"/>
      <c r="J52" s="7"/>
      <c r="K52" s="7"/>
      <c r="L52" s="11"/>
      <c r="M52" s="85" t="s">
        <v>6</v>
      </c>
      <c r="N52" s="85">
        <v>100</v>
      </c>
      <c r="O52" s="85"/>
      <c r="P52" s="79" t="s">
        <v>5</v>
      </c>
      <c r="Q52" s="86" t="e">
        <f>ROUNDDOWN((B51-H51)/E54*100,2)</f>
        <v>#DIV/0!</v>
      </c>
      <c r="R52" s="87"/>
      <c r="S52" s="87"/>
      <c r="T52" s="87"/>
      <c r="U52" s="88"/>
      <c r="V52" s="64" t="s">
        <v>8</v>
      </c>
      <c r="X52" s="65" t="s">
        <v>9</v>
      </c>
      <c r="Y52" s="66">
        <v>0.05</v>
      </c>
      <c r="Z52" s="67"/>
      <c r="AA52" s="67"/>
      <c r="AB52" s="10"/>
    </row>
    <row r="53" spans="1:33" s="4" customFormat="1" ht="14.25" customHeight="1" thickBot="1">
      <c r="A53" s="1"/>
      <c r="B53" s="8"/>
      <c r="C53" s="8"/>
      <c r="D53" s="8"/>
      <c r="E53" s="8"/>
      <c r="F53" s="8"/>
      <c r="G53" s="1"/>
      <c r="H53" s="8"/>
      <c r="I53" s="8"/>
      <c r="J53" s="8"/>
      <c r="K53" s="8"/>
      <c r="L53" s="10"/>
      <c r="M53" s="85"/>
      <c r="N53" s="85"/>
      <c r="O53" s="85"/>
      <c r="P53" s="79"/>
      <c r="Q53" s="89"/>
      <c r="R53" s="90"/>
      <c r="S53" s="90"/>
      <c r="T53" s="90"/>
      <c r="U53" s="91"/>
      <c r="V53" s="64"/>
      <c r="X53" s="65"/>
      <c r="Y53" s="67"/>
      <c r="Z53" s="67"/>
      <c r="AA53" s="67"/>
      <c r="AB53" s="10"/>
    </row>
    <row r="54" spans="1:33" s="4" customFormat="1" ht="28.5" customHeight="1">
      <c r="A54" s="1"/>
      <c r="B54" s="8"/>
      <c r="C54" s="8"/>
      <c r="D54" s="8"/>
      <c r="E54" s="139">
        <f>I45</f>
        <v>0</v>
      </c>
      <c r="F54" s="140"/>
      <c r="G54" s="140"/>
      <c r="H54" s="140"/>
      <c r="I54" s="56" t="str">
        <f>$L$19</f>
        <v>円</v>
      </c>
      <c r="J54" s="8"/>
      <c r="K54" s="8"/>
      <c r="L54" s="10"/>
      <c r="M54" s="8"/>
      <c r="N54" s="8"/>
      <c r="O54" s="8"/>
      <c r="P54" s="8"/>
      <c r="Q54" s="10"/>
      <c r="R54" s="8"/>
      <c r="S54" s="8"/>
      <c r="T54" s="8"/>
      <c r="U54" s="8"/>
      <c r="V54" s="10"/>
      <c r="X54" s="8"/>
      <c r="Y54" s="8"/>
      <c r="Z54" s="8"/>
      <c r="AA54" s="8"/>
      <c r="AB54" s="10"/>
    </row>
    <row r="55" spans="1:33" s="4" customFormat="1">
      <c r="A55" s="1"/>
      <c r="B55" s="8"/>
      <c r="C55" s="8"/>
      <c r="D55" s="8"/>
      <c r="E55" s="8"/>
      <c r="F55" s="8"/>
      <c r="G55" s="1"/>
      <c r="H55" s="8"/>
      <c r="I55" s="8"/>
      <c r="J55" s="8"/>
      <c r="K55" s="8"/>
      <c r="L55" s="10"/>
      <c r="M55" s="8"/>
      <c r="N55" s="8"/>
      <c r="O55" s="8"/>
      <c r="P55" s="8"/>
      <c r="Q55" s="10"/>
      <c r="R55" s="8"/>
      <c r="S55" s="8"/>
      <c r="T55" s="8"/>
      <c r="U55" s="8"/>
      <c r="V55" s="10"/>
      <c r="X55" s="8"/>
      <c r="Y55" s="8"/>
      <c r="Z55" s="8"/>
      <c r="AA55" s="8"/>
      <c r="AB55" s="10"/>
    </row>
    <row r="56" spans="1:33" s="4" customFormat="1">
      <c r="A56" s="27" t="s">
        <v>27</v>
      </c>
      <c r="B56" s="28"/>
      <c r="C56" s="8"/>
      <c r="D56" s="8"/>
      <c r="E56" s="8"/>
      <c r="F56" s="8"/>
      <c r="G56" s="1"/>
      <c r="H56" s="8"/>
      <c r="I56" s="8"/>
      <c r="J56" s="8"/>
      <c r="K56" s="8"/>
      <c r="L56" s="10"/>
      <c r="M56" s="8"/>
      <c r="N56" s="8"/>
      <c r="O56" s="8"/>
      <c r="P56" s="8"/>
      <c r="Q56" s="10"/>
      <c r="R56" s="8"/>
      <c r="S56" s="8"/>
      <c r="T56" s="8"/>
      <c r="U56" s="8"/>
      <c r="V56" s="10"/>
      <c r="X56" s="8"/>
      <c r="Y56" s="8"/>
      <c r="Z56" s="8"/>
      <c r="AA56" s="8"/>
      <c r="AB56" s="10"/>
    </row>
    <row r="57" spans="1:33" s="4" customFormat="1">
      <c r="A57" s="27"/>
      <c r="B57" s="28"/>
      <c r="C57" s="29"/>
      <c r="D57" s="29"/>
      <c r="E57" s="29"/>
      <c r="F57" s="29"/>
      <c r="G57" s="1"/>
      <c r="H57" s="29"/>
      <c r="I57" s="29"/>
      <c r="J57" s="29"/>
      <c r="K57" s="29"/>
      <c r="L57" s="10"/>
      <c r="M57" s="29"/>
      <c r="N57" s="29"/>
      <c r="O57" s="29"/>
      <c r="P57" s="29"/>
      <c r="Q57" s="10"/>
      <c r="R57" s="29"/>
      <c r="S57" s="29"/>
      <c r="T57" s="29"/>
      <c r="U57" s="29"/>
      <c r="V57" s="10"/>
      <c r="X57" s="29"/>
      <c r="Y57" s="29"/>
      <c r="Z57" s="29"/>
      <c r="AA57" s="29"/>
      <c r="AB57" s="10"/>
    </row>
    <row r="58" spans="1:33" s="4" customFormat="1" ht="28.5" customHeight="1" thickBot="1">
      <c r="A58" s="1"/>
      <c r="B58" s="139">
        <f>X45</f>
        <v>0</v>
      </c>
      <c r="C58" s="140"/>
      <c r="D58" s="140"/>
      <c r="E58" s="140"/>
      <c r="F58" s="56" t="str">
        <f>$L$19</f>
        <v>円</v>
      </c>
      <c r="G58" s="5" t="s">
        <v>4</v>
      </c>
      <c r="H58" s="70">
        <f>H19</f>
        <v>0</v>
      </c>
      <c r="I58" s="71"/>
      <c r="J58" s="71"/>
      <c r="K58" s="71"/>
      <c r="L58" s="56" t="str">
        <f>$L$19</f>
        <v>円</v>
      </c>
      <c r="M58" s="5"/>
      <c r="Q58" s="84" t="s">
        <v>7</v>
      </c>
      <c r="R58" s="84"/>
      <c r="S58" s="84"/>
      <c r="T58" s="84"/>
      <c r="U58" s="84"/>
    </row>
    <row r="59" spans="1:33" s="4" customFormat="1" ht="14.25" customHeight="1">
      <c r="A59" s="1"/>
      <c r="B59" s="7"/>
      <c r="C59" s="7"/>
      <c r="D59" s="7"/>
      <c r="E59" s="7"/>
      <c r="F59" s="7"/>
      <c r="G59" s="12"/>
      <c r="H59" s="7"/>
      <c r="I59" s="7"/>
      <c r="J59" s="7"/>
      <c r="K59" s="7"/>
      <c r="L59" s="11"/>
      <c r="M59" s="85" t="s">
        <v>6</v>
      </c>
      <c r="N59" s="85">
        <v>100</v>
      </c>
      <c r="O59" s="85"/>
      <c r="P59" s="79" t="s">
        <v>5</v>
      </c>
      <c r="Q59" s="86" t="e">
        <f>ROUNDDOWN((B58-H58)/E61*100,2)</f>
        <v>#DIV/0!</v>
      </c>
      <c r="R59" s="87"/>
      <c r="S59" s="87"/>
      <c r="T59" s="87"/>
      <c r="U59" s="88"/>
      <c r="V59" s="64" t="s">
        <v>8</v>
      </c>
      <c r="X59" s="65" t="s">
        <v>9</v>
      </c>
      <c r="Y59" s="66">
        <v>0.05</v>
      </c>
      <c r="Z59" s="67"/>
      <c r="AA59" s="67"/>
      <c r="AB59" s="10"/>
    </row>
    <row r="60" spans="1:33" s="4" customFormat="1" ht="14.25" customHeight="1" thickBot="1">
      <c r="A60" s="1"/>
      <c r="B60" s="8"/>
      <c r="C60" s="8"/>
      <c r="D60" s="8"/>
      <c r="E60" s="8"/>
      <c r="F60" s="8"/>
      <c r="G60" s="1"/>
      <c r="H60" s="8"/>
      <c r="I60" s="8"/>
      <c r="J60" s="8"/>
      <c r="K60" s="8"/>
      <c r="L60" s="10"/>
      <c r="M60" s="85"/>
      <c r="N60" s="85"/>
      <c r="O60" s="85"/>
      <c r="P60" s="79"/>
      <c r="Q60" s="89"/>
      <c r="R60" s="90"/>
      <c r="S60" s="90"/>
      <c r="T60" s="90"/>
      <c r="U60" s="91"/>
      <c r="V60" s="64"/>
      <c r="X60" s="65"/>
      <c r="Y60" s="67"/>
      <c r="Z60" s="67"/>
      <c r="AA60" s="67"/>
      <c r="AB60" s="10"/>
    </row>
    <row r="61" spans="1:33" s="4" customFormat="1" ht="28.5" customHeight="1">
      <c r="A61" s="1"/>
      <c r="B61" s="8"/>
      <c r="C61" s="8"/>
      <c r="D61" s="8"/>
      <c r="E61" s="139">
        <f>X45</f>
        <v>0</v>
      </c>
      <c r="F61" s="140"/>
      <c r="G61" s="140"/>
      <c r="H61" s="140"/>
      <c r="I61" s="56" t="str">
        <f>$L$19</f>
        <v>円</v>
      </c>
      <c r="J61" s="8"/>
      <c r="K61" s="8"/>
      <c r="L61" s="10"/>
      <c r="M61" s="8"/>
      <c r="N61" s="8"/>
      <c r="O61" s="8"/>
      <c r="P61" s="8"/>
      <c r="Q61" s="10"/>
      <c r="R61" s="8"/>
      <c r="S61" s="8"/>
      <c r="T61" s="8"/>
      <c r="U61" s="8"/>
      <c r="V61" s="10"/>
      <c r="X61" s="8"/>
      <c r="Y61" s="8"/>
      <c r="Z61" s="8"/>
      <c r="AA61" s="8"/>
      <c r="AB61" s="10"/>
    </row>
    <row r="62" spans="1:33" s="42" customFormat="1" ht="13.5" customHeight="1">
      <c r="A62" s="1"/>
      <c r="B62" s="41"/>
      <c r="C62" s="41"/>
      <c r="D62" s="41"/>
      <c r="E62" s="32"/>
      <c r="F62" s="32"/>
      <c r="G62" s="32"/>
      <c r="H62" s="32"/>
      <c r="I62" s="34"/>
      <c r="J62" s="41"/>
      <c r="K62" s="41"/>
      <c r="L62" s="10"/>
      <c r="M62" s="41"/>
      <c r="N62" s="41"/>
      <c r="O62" s="41"/>
      <c r="P62" s="41"/>
      <c r="Q62" s="10"/>
      <c r="R62" s="41"/>
      <c r="S62" s="41"/>
      <c r="T62" s="41"/>
      <c r="U62" s="41"/>
      <c r="V62" s="10"/>
      <c r="X62" s="41"/>
      <c r="Y62" s="41"/>
      <c r="Z62" s="41"/>
      <c r="AA62" s="41"/>
      <c r="AB62" s="10"/>
    </row>
    <row r="63" spans="1:33" s="44" customFormat="1" ht="4.5" customHeight="1">
      <c r="A63" s="1"/>
      <c r="B63" s="43"/>
      <c r="C63" s="43"/>
      <c r="D63" s="43"/>
      <c r="E63" s="43"/>
      <c r="F63" s="43"/>
      <c r="G63" s="1"/>
      <c r="H63" s="43"/>
      <c r="I63" s="43"/>
      <c r="J63" s="43"/>
      <c r="K63" s="43"/>
      <c r="L63" s="10"/>
      <c r="M63" s="43"/>
      <c r="N63" s="43"/>
      <c r="O63" s="43"/>
      <c r="P63" s="43"/>
      <c r="Q63" s="10"/>
      <c r="R63" s="43"/>
      <c r="S63" s="43"/>
      <c r="T63" s="43"/>
      <c r="U63" s="43"/>
      <c r="V63" s="10"/>
      <c r="X63" s="43"/>
      <c r="Y63" s="43"/>
      <c r="Z63" s="43"/>
      <c r="AA63" s="43"/>
      <c r="AB63" s="10"/>
      <c r="AG63" s="51"/>
    </row>
    <row r="64" spans="1:33" s="44" customFormat="1" ht="13.5" customHeight="1">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G64" s="51"/>
    </row>
    <row r="65" spans="1:33" s="44" customFormat="1" ht="13.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G65" s="51"/>
    </row>
    <row r="66" spans="1:33" s="44" customFormat="1" ht="13.5" customHeight="1">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G66" s="51"/>
    </row>
    <row r="67" spans="1:33" s="44" customFormat="1" ht="13.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G67" s="51"/>
    </row>
    <row r="68" spans="1:33" s="44" customFormat="1" ht="21" customHeight="1">
      <c r="A68" s="1"/>
      <c r="B68" s="43"/>
      <c r="C68" s="43"/>
      <c r="D68" s="43"/>
      <c r="E68" s="43"/>
      <c r="F68" s="43"/>
      <c r="G68" s="1"/>
      <c r="H68" s="43"/>
      <c r="I68" s="43"/>
      <c r="J68" s="43"/>
      <c r="K68" s="43"/>
      <c r="L68" s="10"/>
      <c r="M68" s="43"/>
      <c r="N68" s="43"/>
      <c r="O68" s="43"/>
      <c r="P68" s="43"/>
      <c r="Q68" s="10"/>
      <c r="R68" s="43"/>
      <c r="S68" s="43"/>
      <c r="T68" s="43"/>
      <c r="U68" s="43"/>
      <c r="V68" s="10"/>
      <c r="X68" s="43"/>
      <c r="Y68" s="43"/>
      <c r="Z68" s="43"/>
      <c r="AA68" s="43"/>
      <c r="AB68" s="10"/>
      <c r="AG68" s="51"/>
    </row>
    <row r="69" spans="1:33">
      <c r="AG69" s="59"/>
    </row>
    <row r="70" spans="1:33">
      <c r="AG70" s="59"/>
    </row>
    <row r="71" spans="1:33">
      <c r="AG71" s="59"/>
    </row>
    <row r="72" spans="1:33">
      <c r="AG72" s="59"/>
    </row>
    <row r="73" spans="1:33">
      <c r="AG73" s="59"/>
    </row>
    <row r="74" spans="1:33">
      <c r="AG74" s="59"/>
    </row>
    <row r="75" spans="1:33">
      <c r="AG75" s="59"/>
    </row>
    <row r="76" spans="1:33" s="44" customFormat="1" ht="4.5" customHeight="1">
      <c r="A76" s="1"/>
      <c r="B76" s="43"/>
      <c r="C76" s="43"/>
      <c r="D76" s="43"/>
      <c r="E76" s="43"/>
      <c r="F76" s="43"/>
      <c r="G76" s="1"/>
      <c r="H76" s="43"/>
      <c r="I76" s="43"/>
      <c r="J76" s="43"/>
      <c r="K76" s="43"/>
      <c r="L76" s="10"/>
      <c r="M76" s="43"/>
      <c r="N76" s="43"/>
      <c r="O76" s="43"/>
      <c r="P76" s="43"/>
      <c r="Q76" s="10"/>
      <c r="R76" s="43"/>
      <c r="S76" s="43"/>
      <c r="T76" s="43"/>
      <c r="U76" s="43"/>
      <c r="V76" s="10"/>
      <c r="X76" s="43"/>
      <c r="Y76" s="43"/>
      <c r="Z76" s="43"/>
      <c r="AA76" s="43"/>
      <c r="AB76" s="10"/>
      <c r="AG76" s="51"/>
    </row>
  </sheetData>
  <mergeCells count="103">
    <mergeCell ref="B13:I13"/>
    <mergeCell ref="J13:K13"/>
    <mergeCell ref="L13:R13"/>
    <mergeCell ref="T13:X13"/>
    <mergeCell ref="B14:K14"/>
    <mergeCell ref="L14:R14"/>
    <mergeCell ref="T14:X14"/>
    <mergeCell ref="B11:I11"/>
    <mergeCell ref="J11:K11"/>
    <mergeCell ref="L11:R11"/>
    <mergeCell ref="T11:X11"/>
    <mergeCell ref="B12:I12"/>
    <mergeCell ref="J12:K12"/>
    <mergeCell ref="L12:R12"/>
    <mergeCell ref="T12:X12"/>
    <mergeCell ref="B9:K9"/>
    <mergeCell ref="L9:S9"/>
    <mergeCell ref="T9:Y9"/>
    <mergeCell ref="B10:I10"/>
    <mergeCell ref="J10:K10"/>
    <mergeCell ref="L10:R10"/>
    <mergeCell ref="T10:X10"/>
    <mergeCell ref="AA1:AE1"/>
    <mergeCell ref="B4:E4"/>
    <mergeCell ref="F4:Y4"/>
    <mergeCell ref="B8:C8"/>
    <mergeCell ref="D8:E8"/>
    <mergeCell ref="G8:H8"/>
    <mergeCell ref="K8:L8"/>
    <mergeCell ref="M8:N8"/>
    <mergeCell ref="P8:Q8"/>
    <mergeCell ref="A2:AE2"/>
    <mergeCell ref="X44:AB44"/>
    <mergeCell ref="W45:W46"/>
    <mergeCell ref="X45:AA46"/>
    <mergeCell ref="AB45:AB46"/>
    <mergeCell ref="Q47:U47"/>
    <mergeCell ref="C26:F26"/>
    <mergeCell ref="C23:F23"/>
    <mergeCell ref="I24:I25"/>
    <mergeCell ref="J24:K25"/>
    <mergeCell ref="L24:L25"/>
    <mergeCell ref="M31:P31"/>
    <mergeCell ref="R31:U31"/>
    <mergeCell ref="S30:T30"/>
    <mergeCell ref="K33:N33"/>
    <mergeCell ref="B30:C30"/>
    <mergeCell ref="D30:E30"/>
    <mergeCell ref="I30:J30"/>
    <mergeCell ref="N30:O30"/>
    <mergeCell ref="B31:F31"/>
    <mergeCell ref="H31:K31"/>
    <mergeCell ref="B38:F38"/>
    <mergeCell ref="H38:K38"/>
    <mergeCell ref="M38:P38"/>
    <mergeCell ref="R38:U38"/>
    <mergeCell ref="C18:D18"/>
    <mergeCell ref="H19:K19"/>
    <mergeCell ref="B19:F19"/>
    <mergeCell ref="N19:R19"/>
    <mergeCell ref="T19:W19"/>
    <mergeCell ref="M24:Q25"/>
    <mergeCell ref="R24:R25"/>
    <mergeCell ref="T24:T25"/>
    <mergeCell ref="U24:W25"/>
    <mergeCell ref="B37:C37"/>
    <mergeCell ref="D37:E37"/>
    <mergeCell ref="I37:J37"/>
    <mergeCell ref="N37:O37"/>
    <mergeCell ref="S37:T37"/>
    <mergeCell ref="K40:N40"/>
    <mergeCell ref="B44:E44"/>
    <mergeCell ref="Q44:T44"/>
    <mergeCell ref="I44:M44"/>
    <mergeCell ref="V52:V53"/>
    <mergeCell ref="X52:X53"/>
    <mergeCell ref="Y52:AA53"/>
    <mergeCell ref="E54:H54"/>
    <mergeCell ref="M45:M46"/>
    <mergeCell ref="N45:O46"/>
    <mergeCell ref="H45:H46"/>
    <mergeCell ref="I45:L46"/>
    <mergeCell ref="B51:E51"/>
    <mergeCell ref="H51:K51"/>
    <mergeCell ref="Q51:U51"/>
    <mergeCell ref="M52:M53"/>
    <mergeCell ref="N52:O53"/>
    <mergeCell ref="P52:P53"/>
    <mergeCell ref="B47:F47"/>
    <mergeCell ref="Q52:U53"/>
    <mergeCell ref="E61:H61"/>
    <mergeCell ref="M59:M60"/>
    <mergeCell ref="N59:O60"/>
    <mergeCell ref="P59:P60"/>
    <mergeCell ref="Q59:U60"/>
    <mergeCell ref="A64:AE65"/>
    <mergeCell ref="A66:AE67"/>
    <mergeCell ref="B58:E58"/>
    <mergeCell ref="H58:K58"/>
    <mergeCell ref="Q58:U58"/>
    <mergeCell ref="Y59:AA60"/>
    <mergeCell ref="V59:V60"/>
    <mergeCell ref="X59:X60"/>
  </mergeCells>
  <phoneticPr fontId="1"/>
  <dataValidations count="2">
    <dataValidation type="list" allowBlank="1" showInputMessage="1" showErrorMessage="1" sqref="S10">
      <formula1>AG10:AG11</formula1>
    </dataValidation>
    <dataValidation type="list" allowBlank="1" showInputMessage="1" showErrorMessage="1" sqref="L19">
      <formula1>$AG$10:$AG$11</formula1>
    </dataValidation>
  </dataValidations>
  <pageMargins left="0.59055118110236227" right="0.39370078740157483" top="0.35433070866141736" bottom="0.35433070866141736" header="0.31496062992125984" footer="0.31496062992125984"/>
  <pageSetup paperSize="9" scale="68" orientation="portrait" r:id="rId1"/>
  <rowBreaks count="1" manualBreakCount="1">
    <brk id="48"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イー③創業緩和</vt:lpstr>
      <vt:lpstr>イー④創業緩和</vt:lpstr>
      <vt:lpstr>イー③創業緩和!Print_Area</vt:lpstr>
      <vt:lpstr>イー④創業緩和!Print_Area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2024-11-27T01:07:05Z</dcterms:modified>
</cp:coreProperties>
</file>