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NEW】 class b◆\02.オープンイノベーション推進部\13.川崎市\★2,量子実証モデル事業\2026年度\2.公募準備書類\2.募集要領、その他書類\"/>
    </mc:Choice>
  </mc:AlternateContent>
  <xr:revisionPtr revIDLastSave="0" documentId="13_ncr:1_{D24027D2-4AA5-4DF4-8BAA-48DA2B02C7BC}" xr6:coauthVersionLast="47" xr6:coauthVersionMax="47" xr10:uidLastSave="{00000000-0000-0000-0000-000000000000}"/>
  <bookViews>
    <workbookView xWindow="-108" yWindow="-108" windowWidth="23256" windowHeight="12456" activeTab="6" xr2:uid="{00000000-000D-0000-FFFF-FFFF00000000}"/>
  </bookViews>
  <sheets>
    <sheet name="従事日誌(雛形)" sheetId="1" r:id="rId1"/>
    <sheet name="従事日誌(8月)" sheetId="8" r:id="rId2"/>
    <sheet name="従事日誌(9月)" sheetId="3" r:id="rId3"/>
    <sheet name="従事日誌(10月)" sheetId="2" r:id="rId4"/>
    <sheet name="従事日誌(11月)" sheetId="4" r:id="rId5"/>
    <sheet name="従事日誌(12月)" sheetId="5" r:id="rId6"/>
    <sheet name="従事日誌(1月)" sheetId="6" r:id="rId7"/>
    <sheet name="従事日誌(2月)"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8" l="1"/>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38" i="8" s="1"/>
  <c r="K38" i="8" s="1"/>
  <c r="A7" i="8"/>
  <c r="B7" i="8" s="1"/>
  <c r="A7" i="1"/>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A7" i="7"/>
  <c r="A8" i="7" s="1"/>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A7" i="6"/>
  <c r="B7" i="6" s="1"/>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A7" i="5"/>
  <c r="B7" i="5" s="1"/>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A7" i="4"/>
  <c r="A8" i="4" s="1"/>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A7" i="3"/>
  <c r="B7" i="3" s="1"/>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A7" i="2"/>
  <c r="B7" i="2" s="1"/>
  <c r="A8" i="8" l="1"/>
  <c r="H38" i="7"/>
  <c r="K38" i="7" s="1"/>
  <c r="H38" i="6"/>
  <c r="K38" i="6" s="1"/>
  <c r="H38" i="5"/>
  <c r="K38" i="5" s="1"/>
  <c r="H38" i="4"/>
  <c r="K38" i="4" s="1"/>
  <c r="H38" i="2"/>
  <c r="K38" i="2" s="1"/>
  <c r="H38" i="3"/>
  <c r="K38" i="3" s="1"/>
  <c r="A8" i="6"/>
  <c r="A9" i="6" s="1"/>
  <c r="B9" i="6" s="1"/>
  <c r="A9" i="7"/>
  <c r="B8" i="7"/>
  <c r="B7" i="7"/>
  <c r="A10" i="6"/>
  <c r="A8" i="5"/>
  <c r="A9" i="4"/>
  <c r="B8" i="4"/>
  <c r="B7" i="4"/>
  <c r="A8" i="3"/>
  <c r="A8" i="2"/>
  <c r="B8" i="6" l="1"/>
  <c r="A9" i="8"/>
  <c r="B8" i="8"/>
  <c r="B9" i="7"/>
  <c r="A10" i="7"/>
  <c r="B10" i="6"/>
  <c r="A11" i="6"/>
  <c r="A9" i="5"/>
  <c r="B8" i="5"/>
  <c r="B9" i="4"/>
  <c r="A10" i="4"/>
  <c r="A9" i="3"/>
  <c r="B8" i="3"/>
  <c r="A9" i="2"/>
  <c r="B8" i="2"/>
  <c r="A10" i="8" l="1"/>
  <c r="B9" i="8"/>
  <c r="B10" i="7"/>
  <c r="A11" i="7"/>
  <c r="B11" i="6"/>
  <c r="A12" i="6"/>
  <c r="A10" i="5"/>
  <c r="B9" i="5"/>
  <c r="B10" i="4"/>
  <c r="A11" i="4"/>
  <c r="A10" i="3"/>
  <c r="B9" i="3"/>
  <c r="A10" i="2"/>
  <c r="B9" i="2"/>
  <c r="B10" i="8" l="1"/>
  <c r="A11" i="8"/>
  <c r="A12" i="7"/>
  <c r="B11" i="7"/>
  <c r="A13" i="6"/>
  <c r="B12" i="6"/>
  <c r="B10" i="5"/>
  <c r="A11" i="5"/>
  <c r="A12" i="4"/>
  <c r="B11" i="4"/>
  <c r="B10" i="3"/>
  <c r="A11" i="3"/>
  <c r="B10" i="2"/>
  <c r="A11" i="2"/>
  <c r="B11" i="8" l="1"/>
  <c r="A12" i="8"/>
  <c r="A13" i="7"/>
  <c r="B12" i="7"/>
  <c r="A14" i="6"/>
  <c r="B13" i="6"/>
  <c r="B11" i="5"/>
  <c r="A12" i="5"/>
  <c r="A13" i="4"/>
  <c r="B12" i="4"/>
  <c r="B11" i="3"/>
  <c r="A12" i="3"/>
  <c r="B11" i="2"/>
  <c r="A12" i="2"/>
  <c r="A13" i="8" l="1"/>
  <c r="B12" i="8"/>
  <c r="B13" i="7"/>
  <c r="A14" i="7"/>
  <c r="B14" i="6"/>
  <c r="A15" i="6"/>
  <c r="A13" i="5"/>
  <c r="B12" i="5"/>
  <c r="B13" i="4"/>
  <c r="A14" i="4"/>
  <c r="A13" i="3"/>
  <c r="B12" i="3"/>
  <c r="A13" i="2"/>
  <c r="B12" i="2"/>
  <c r="A14" i="8" l="1"/>
  <c r="B13" i="8"/>
  <c r="B14" i="7"/>
  <c r="A15" i="7"/>
  <c r="B15" i="6"/>
  <c r="A16" i="6"/>
  <c r="A14" i="5"/>
  <c r="B13" i="5"/>
  <c r="B14" i="4"/>
  <c r="A15" i="4"/>
  <c r="A14" i="3"/>
  <c r="B13" i="3"/>
  <c r="A14" i="2"/>
  <c r="B13" i="2"/>
  <c r="B14" i="8" l="1"/>
  <c r="A15" i="8"/>
  <c r="A16" i="7"/>
  <c r="B15" i="7"/>
  <c r="A17" i="6"/>
  <c r="B16" i="6"/>
  <c r="B14" i="5"/>
  <c r="A15" i="5"/>
  <c r="A16" i="4"/>
  <c r="B15" i="4"/>
  <c r="B14" i="3"/>
  <c r="A15" i="3"/>
  <c r="B14" i="2"/>
  <c r="A15" i="2"/>
  <c r="B15" i="8" l="1"/>
  <c r="A16" i="8"/>
  <c r="A17" i="7"/>
  <c r="B16" i="7"/>
  <c r="A18" i="6"/>
  <c r="B17" i="6"/>
  <c r="B15" i="5"/>
  <c r="A16" i="5"/>
  <c r="A17" i="4"/>
  <c r="B16" i="4"/>
  <c r="B15" i="3"/>
  <c r="A16" i="3"/>
  <c r="B15" i="2"/>
  <c r="A16" i="2"/>
  <c r="A17" i="8" l="1"/>
  <c r="B16" i="8"/>
  <c r="B17" i="7"/>
  <c r="A18" i="7"/>
  <c r="B18" i="6"/>
  <c r="A19" i="6"/>
  <c r="A17" i="5"/>
  <c r="B16" i="5"/>
  <c r="B17" i="4"/>
  <c r="A18" i="4"/>
  <c r="A17" i="3"/>
  <c r="B16" i="3"/>
  <c r="A17" i="2"/>
  <c r="B16" i="2"/>
  <c r="A18" i="8" l="1"/>
  <c r="B17" i="8"/>
  <c r="B18" i="7"/>
  <c r="A19" i="7"/>
  <c r="B19" i="6"/>
  <c r="A20" i="6"/>
  <c r="A18" i="5"/>
  <c r="B17" i="5"/>
  <c r="B18" i="4"/>
  <c r="A19" i="4"/>
  <c r="A18" i="3"/>
  <c r="B17" i="3"/>
  <c r="A18" i="2"/>
  <c r="B17" i="2"/>
  <c r="B18" i="8" l="1"/>
  <c r="A19" i="8"/>
  <c r="A20" i="7"/>
  <c r="B19" i="7"/>
  <c r="A21" i="6"/>
  <c r="B20" i="6"/>
  <c r="B18" i="5"/>
  <c r="A19" i="5"/>
  <c r="A20" i="4"/>
  <c r="B19" i="4"/>
  <c r="B18" i="3"/>
  <c r="A19" i="3"/>
  <c r="B18" i="2"/>
  <c r="A19" i="2"/>
  <c r="B19" i="8" l="1"/>
  <c r="A20" i="8"/>
  <c r="A21" i="7"/>
  <c r="B20" i="7"/>
  <c r="A22" i="6"/>
  <c r="B21" i="6"/>
  <c r="B19" i="5"/>
  <c r="A20" i="5"/>
  <c r="A21" i="4"/>
  <c r="B20" i="4"/>
  <c r="B19" i="3"/>
  <c r="A20" i="3"/>
  <c r="B19" i="2"/>
  <c r="A20" i="2"/>
  <c r="A21" i="8" l="1"/>
  <c r="B20" i="8"/>
  <c r="B21" i="7"/>
  <c r="A22" i="7"/>
  <c r="B22" i="6"/>
  <c r="A23" i="6"/>
  <c r="A21" i="5"/>
  <c r="B20" i="5"/>
  <c r="B21" i="4"/>
  <c r="A22" i="4"/>
  <c r="A21" i="3"/>
  <c r="B20" i="3"/>
  <c r="A21" i="2"/>
  <c r="B20" i="2"/>
  <c r="A22" i="8" l="1"/>
  <c r="B21" i="8"/>
  <c r="B22" i="7"/>
  <c r="A23" i="7"/>
  <c r="B23" i="6"/>
  <c r="A24" i="6"/>
  <c r="A22" i="5"/>
  <c r="B21" i="5"/>
  <c r="B22" i="4"/>
  <c r="A23" i="4"/>
  <c r="A22" i="3"/>
  <c r="B21" i="3"/>
  <c r="A22" i="2"/>
  <c r="B21" i="2"/>
  <c r="B22" i="8" l="1"/>
  <c r="A23" i="8"/>
  <c r="A24" i="7"/>
  <c r="B23" i="7"/>
  <c r="A25" i="6"/>
  <c r="B24" i="6"/>
  <c r="B22" i="5"/>
  <c r="A23" i="5"/>
  <c r="A24" i="4"/>
  <c r="B23" i="4"/>
  <c r="B22" i="3"/>
  <c r="A23" i="3"/>
  <c r="B22" i="2"/>
  <c r="A23" i="2"/>
  <c r="B23" i="8" l="1"/>
  <c r="A24" i="8"/>
  <c r="A25" i="7"/>
  <c r="B24" i="7"/>
  <c r="A26" i="6"/>
  <c r="B25" i="6"/>
  <c r="B23" i="5"/>
  <c r="A24" i="5"/>
  <c r="A25" i="4"/>
  <c r="B24" i="4"/>
  <c r="B23" i="3"/>
  <c r="A24" i="3"/>
  <c r="B23" i="2"/>
  <c r="A24" i="2"/>
  <c r="A25" i="8" l="1"/>
  <c r="B24" i="8"/>
  <c r="B25" i="7"/>
  <c r="A26" i="7"/>
  <c r="B26" i="6"/>
  <c r="A27" i="6"/>
  <c r="A25" i="5"/>
  <c r="B24" i="5"/>
  <c r="B25" i="4"/>
  <c r="A26" i="4"/>
  <c r="A25" i="3"/>
  <c r="B24" i="3"/>
  <c r="A25" i="2"/>
  <c r="B24" i="2"/>
  <c r="A26" i="8" l="1"/>
  <c r="B25" i="8"/>
  <c r="B26" i="7"/>
  <c r="A27" i="7"/>
  <c r="B27" i="6"/>
  <c r="A28" i="6"/>
  <c r="A26" i="5"/>
  <c r="B25" i="5"/>
  <c r="B26" i="4"/>
  <c r="A27" i="4"/>
  <c r="A26" i="3"/>
  <c r="B25" i="3"/>
  <c r="A26" i="2"/>
  <c r="B25" i="2"/>
  <c r="B26" i="8" l="1"/>
  <c r="A27" i="8"/>
  <c r="A28" i="7"/>
  <c r="B27" i="7"/>
  <c r="A29" i="6"/>
  <c r="B28" i="6"/>
  <c r="B26" i="5"/>
  <c r="A27" i="5"/>
  <c r="A28" i="4"/>
  <c r="B27" i="4"/>
  <c r="B26" i="3"/>
  <c r="A27" i="3"/>
  <c r="B26" i="2"/>
  <c r="A27" i="2"/>
  <c r="B27" i="8" l="1"/>
  <c r="A28" i="8"/>
  <c r="A29" i="7"/>
  <c r="B28" i="7"/>
  <c r="A30" i="6"/>
  <c r="B29" i="6"/>
  <c r="B27" i="5"/>
  <c r="A28" i="5"/>
  <c r="A29" i="4"/>
  <c r="B28" i="4"/>
  <c r="B27" i="3"/>
  <c r="A28" i="3"/>
  <c r="B27" i="2"/>
  <c r="A28" i="2"/>
  <c r="A29" i="8" l="1"/>
  <c r="B28" i="8"/>
  <c r="B29" i="7"/>
  <c r="A30" i="7"/>
  <c r="B30" i="6"/>
  <c r="A31" i="6"/>
  <c r="A29" i="5"/>
  <c r="B28" i="5"/>
  <c r="B29" i="4"/>
  <c r="A30" i="4"/>
  <c r="A29" i="3"/>
  <c r="B28" i="3"/>
  <c r="A29" i="2"/>
  <c r="B28" i="2"/>
  <c r="A30" i="8" l="1"/>
  <c r="B29" i="8"/>
  <c r="B30" i="7"/>
  <c r="A31" i="7"/>
  <c r="B31" i="6"/>
  <c r="A32" i="6"/>
  <c r="A30" i="5"/>
  <c r="B29" i="5"/>
  <c r="B30" i="4"/>
  <c r="A31" i="4"/>
  <c r="A30" i="3"/>
  <c r="B29" i="3"/>
  <c r="A30" i="2"/>
  <c r="B29" i="2"/>
  <c r="B30" i="8" l="1"/>
  <c r="A31" i="8"/>
  <c r="A32" i="7"/>
  <c r="B31" i="7"/>
  <c r="A33" i="6"/>
  <c r="B32" i="6"/>
  <c r="B30" i="5"/>
  <c r="A31" i="5"/>
  <c r="A32" i="4"/>
  <c r="B31" i="4"/>
  <c r="B30" i="3"/>
  <c r="A31" i="3"/>
  <c r="B30" i="2"/>
  <c r="A31" i="2"/>
  <c r="B31" i="8" l="1"/>
  <c r="A32" i="8"/>
  <c r="A33" i="7"/>
  <c r="B32" i="7"/>
  <c r="A34" i="6"/>
  <c r="B33" i="6"/>
  <c r="B31" i="5"/>
  <c r="A32" i="5"/>
  <c r="A33" i="4"/>
  <c r="B32" i="4"/>
  <c r="B31" i="3"/>
  <c r="A32" i="3"/>
  <c r="B31" i="2"/>
  <c r="A32" i="2"/>
  <c r="A33" i="8" l="1"/>
  <c r="B32" i="8"/>
  <c r="B33" i="7"/>
  <c r="A34" i="7"/>
  <c r="A37" i="6"/>
  <c r="B37" i="6" s="1"/>
  <c r="B34" i="6"/>
  <c r="A35" i="6"/>
  <c r="B35" i="6" s="1"/>
  <c r="A36" i="6"/>
  <c r="B36" i="6" s="1"/>
  <c r="A33" i="5"/>
  <c r="B32" i="5"/>
  <c r="B33" i="4"/>
  <c r="A34" i="4"/>
  <c r="A33" i="3"/>
  <c r="B32" i="3"/>
  <c r="A33" i="2"/>
  <c r="B32" i="2"/>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B7" i="1"/>
  <c r="A34" i="8" l="1"/>
  <c r="B33" i="8"/>
  <c r="A37" i="7"/>
  <c r="B37" i="7" s="1"/>
  <c r="B34" i="7"/>
  <c r="A36" i="7"/>
  <c r="B36" i="7" s="1"/>
  <c r="A35" i="7"/>
  <c r="B35" i="7" s="1"/>
  <c r="A34" i="5"/>
  <c r="B33" i="5"/>
  <c r="A37" i="4"/>
  <c r="B37" i="4" s="1"/>
  <c r="B34" i="4"/>
  <c r="A36" i="4"/>
  <c r="B36" i="4" s="1"/>
  <c r="A35" i="4"/>
  <c r="B35" i="4" s="1"/>
  <c r="A34" i="3"/>
  <c r="B33" i="3"/>
  <c r="A34" i="2"/>
  <c r="B33" i="2"/>
  <c r="A8" i="1"/>
  <c r="A9" i="1" s="1"/>
  <c r="A10" i="1" s="1"/>
  <c r="H38" i="1"/>
  <c r="K38" i="1" s="1"/>
  <c r="A37" i="8" l="1"/>
  <c r="B37" i="8" s="1"/>
  <c r="B34" i="8"/>
  <c r="A35" i="8"/>
  <c r="B35" i="8" s="1"/>
  <c r="A36" i="8"/>
  <c r="B36" i="8" s="1"/>
  <c r="B8" i="1"/>
  <c r="B9" i="1"/>
  <c r="A37" i="5"/>
  <c r="B37" i="5" s="1"/>
  <c r="B34" i="5"/>
  <c r="A35" i="5"/>
  <c r="B35" i="5" s="1"/>
  <c r="A36" i="5"/>
  <c r="B36" i="5" s="1"/>
  <c r="A37" i="3"/>
  <c r="B37" i="3" s="1"/>
  <c r="B34" i="3"/>
  <c r="A35" i="3"/>
  <c r="B35" i="3" s="1"/>
  <c r="A36" i="3"/>
  <c r="B36" i="3" s="1"/>
  <c r="A37" i="2"/>
  <c r="B37" i="2" s="1"/>
  <c r="B34" i="2"/>
  <c r="A35" i="2"/>
  <c r="B35" i="2" s="1"/>
  <c r="A36" i="2"/>
  <c r="B36" i="2" s="1"/>
  <c r="B10" i="1"/>
  <c r="A11" i="1"/>
  <c r="B11" i="1" l="1"/>
  <c r="A12" i="1"/>
  <c r="A13" i="1" l="1"/>
  <c r="B12" i="1"/>
  <c r="A14" i="1" l="1"/>
  <c r="B13" i="1"/>
  <c r="B14" i="1" l="1"/>
  <c r="A15" i="1"/>
  <c r="B15" i="1" l="1"/>
  <c r="A16" i="1"/>
  <c r="A17" i="1" l="1"/>
  <c r="B16" i="1"/>
  <c r="A18" i="1" l="1"/>
  <c r="B17" i="1"/>
  <c r="B18" i="1" l="1"/>
  <c r="A19" i="1"/>
  <c r="B19" i="1" l="1"/>
  <c r="A20" i="1"/>
  <c r="A21" i="1" l="1"/>
  <c r="B20" i="1"/>
  <c r="A22" i="1" l="1"/>
  <c r="B21" i="1"/>
  <c r="B22" i="1" l="1"/>
  <c r="A23" i="1"/>
  <c r="B23" i="1" l="1"/>
  <c r="A24" i="1"/>
  <c r="A25" i="1" l="1"/>
  <c r="B24" i="1"/>
  <c r="A26" i="1" l="1"/>
  <c r="B25" i="1"/>
  <c r="B26" i="1" l="1"/>
  <c r="A27" i="1"/>
  <c r="B27" i="1" l="1"/>
  <c r="A28" i="1"/>
  <c r="A29" i="1" l="1"/>
  <c r="B28" i="1"/>
  <c r="A30" i="1" l="1"/>
  <c r="B29" i="1"/>
  <c r="B30" i="1" l="1"/>
  <c r="A31" i="1"/>
  <c r="B31" i="1" l="1"/>
  <c r="A32" i="1"/>
  <c r="A33" i="1" l="1"/>
  <c r="B32" i="1"/>
  <c r="A34" i="1" l="1"/>
  <c r="B33" i="1"/>
  <c r="A37" i="1" l="1"/>
  <c r="B37" i="1" s="1"/>
  <c r="B34" i="1"/>
  <c r="A35" i="1"/>
  <c r="B35" i="1" s="1"/>
  <c r="A36" i="1"/>
  <c r="B36" i="1" s="1"/>
</calcChain>
</file>

<file path=xl/sharedStrings.xml><?xml version="1.0" encoding="utf-8"?>
<sst xmlns="http://schemas.openxmlformats.org/spreadsheetml/2006/main" count="280" uniqueCount="34">
  <si>
    <t>委託業務従事日誌</t>
    <phoneticPr fontId="3"/>
  </si>
  <si>
    <t xml:space="preserve"> </t>
    <phoneticPr fontId="3"/>
  </si>
  <si>
    <t>従事者　所属：</t>
    <rPh sb="0" eb="3">
      <t>ジュウジシャ</t>
    </rPh>
    <rPh sb="4" eb="6">
      <t>ショゾク</t>
    </rPh>
    <phoneticPr fontId="3"/>
  </si>
  <si>
    <t>業務管理者　所属：</t>
    <rPh sb="0" eb="2">
      <t>ギョウム</t>
    </rPh>
    <rPh sb="2" eb="5">
      <t>カンリシャ</t>
    </rPh>
    <rPh sb="6" eb="8">
      <t>ショゾク</t>
    </rPh>
    <phoneticPr fontId="3"/>
  </si>
  <si>
    <t>氏名：</t>
    <rPh sb="0" eb="2">
      <t>シメイ</t>
    </rPh>
    <phoneticPr fontId="3"/>
  </si>
  <si>
    <t>印</t>
    <rPh sb="0" eb="1">
      <t>イン</t>
    </rPh>
    <phoneticPr fontId="3"/>
  </si>
  <si>
    <t>氏名：</t>
  </si>
  <si>
    <t>日</t>
    <rPh sb="0" eb="1">
      <t>ニチ</t>
    </rPh>
    <phoneticPr fontId="3"/>
  </si>
  <si>
    <t>曜日</t>
    <rPh sb="0" eb="2">
      <t>ヨウビ</t>
    </rPh>
    <phoneticPr fontId="3"/>
  </si>
  <si>
    <t>従事時間帯(２４時間制で時刻入力)</t>
    <rPh sb="0" eb="2">
      <t>ジュウジ</t>
    </rPh>
    <rPh sb="2" eb="4">
      <t>ジカン</t>
    </rPh>
    <rPh sb="4" eb="5">
      <t>タイ</t>
    </rPh>
    <rPh sb="8" eb="11">
      <t>ジカンセイ</t>
    </rPh>
    <rPh sb="12" eb="14">
      <t>ジコク</t>
    </rPh>
    <rPh sb="14" eb="16">
      <t>ニュウリョク</t>
    </rPh>
    <phoneticPr fontId="3"/>
  </si>
  <si>
    <t>除外する時間数</t>
    <rPh sb="0" eb="2">
      <t>ジョガイ</t>
    </rPh>
    <rPh sb="4" eb="7">
      <t>ジカンスウ</t>
    </rPh>
    <phoneticPr fontId="3"/>
  </si>
  <si>
    <t>従事した時間数</t>
    <rPh sb="0" eb="2">
      <t>ジュウジ</t>
    </rPh>
    <rPh sb="4" eb="7">
      <t>ジカンスウ</t>
    </rPh>
    <phoneticPr fontId="3"/>
  </si>
  <si>
    <t>具体的な研究内容、作業内容</t>
    <rPh sb="0" eb="3">
      <t>グタイテキ</t>
    </rPh>
    <rPh sb="4" eb="6">
      <t>ケンキュウ</t>
    </rPh>
    <rPh sb="6" eb="8">
      <t>ナイヨウ</t>
    </rPh>
    <rPh sb="9" eb="11">
      <t>サギョウ</t>
    </rPh>
    <rPh sb="11" eb="13">
      <t>ナイヨウ</t>
    </rPh>
    <phoneticPr fontId="3"/>
  </si>
  <si>
    <t>開始時刻</t>
    <rPh sb="0" eb="2">
      <t>カイシ</t>
    </rPh>
    <rPh sb="2" eb="4">
      <t>ジコク</t>
    </rPh>
    <phoneticPr fontId="3"/>
  </si>
  <si>
    <t>終了時刻</t>
    <rPh sb="0" eb="2">
      <t>シュウリョウ</t>
    </rPh>
    <rPh sb="2" eb="4">
      <t>ジコク</t>
    </rPh>
    <phoneticPr fontId="3"/>
  </si>
  <si>
    <t>合計</t>
    <rPh sb="0" eb="2">
      <t>ゴウケイ</t>
    </rPh>
    <phoneticPr fontId="3"/>
  </si>
  <si>
    <t>数値表示に変換した右の時間数を労務費積算書に記入</t>
    <rPh sb="0" eb="2">
      <t>スウチ</t>
    </rPh>
    <rPh sb="2" eb="4">
      <t>ヒョウジ</t>
    </rPh>
    <rPh sb="5" eb="7">
      <t>ヘンカン</t>
    </rPh>
    <rPh sb="9" eb="10">
      <t>ミギ</t>
    </rPh>
    <rPh sb="11" eb="14">
      <t>ジカンスウ</t>
    </rPh>
    <rPh sb="15" eb="18">
      <t>ロウムヒ</t>
    </rPh>
    <rPh sb="18" eb="21">
      <t>セキサンショ</t>
    </rPh>
    <rPh sb="22" eb="24">
      <t>キニュウ</t>
    </rPh>
    <phoneticPr fontId="3"/>
  </si>
  <si>
    <t>確認日</t>
    <rPh sb="0" eb="2">
      <t>カクニン</t>
    </rPh>
    <rPh sb="2" eb="3">
      <t>ビ</t>
    </rPh>
    <phoneticPr fontId="3"/>
  </si>
  <si>
    <t>所属</t>
    <rPh sb="0" eb="2">
      <t>ショゾク</t>
    </rPh>
    <phoneticPr fontId="3"/>
  </si>
  <si>
    <t>氏名</t>
    <rPh sb="0" eb="2">
      <t>シメイ</t>
    </rPh>
    <phoneticPr fontId="3"/>
  </si>
  <si>
    <t>委託事業名称：</t>
    <rPh sb="0" eb="2">
      <t>イタク</t>
    </rPh>
    <rPh sb="2" eb="4">
      <t>ジギョウ</t>
    </rPh>
    <rPh sb="4" eb="6">
      <t>メイショウ</t>
    </rPh>
    <phoneticPr fontId="3"/>
  </si>
  <si>
    <t xml:space="preserve"> (株)○○</t>
    <rPh sb="1" eb="4">
      <t>カブ</t>
    </rPh>
    <phoneticPr fontId="3"/>
  </si>
  <si>
    <t>事務局確認欄</t>
    <rPh sb="0" eb="3">
      <t>ジムキョク</t>
    </rPh>
    <rPh sb="3" eb="5">
      <t>カクニン</t>
    </rPh>
    <rPh sb="5" eb="6">
      <t>ラン</t>
    </rPh>
    <phoneticPr fontId="3"/>
  </si>
  <si>
    <t>＊事業者としてコンプライアンス（法令順守）プログラム等を有する場合にはその責任者が、</t>
    <rPh sb="1" eb="4">
      <t>ジギョウシャ</t>
    </rPh>
    <rPh sb="16" eb="18">
      <t>ホウレイ</t>
    </rPh>
    <rPh sb="18" eb="20">
      <t>ジュンシュ</t>
    </rPh>
    <rPh sb="26" eb="27">
      <t>トウ</t>
    </rPh>
    <rPh sb="28" eb="29">
      <t>ユウ</t>
    </rPh>
    <rPh sb="31" eb="33">
      <t>バアイ</t>
    </rPh>
    <rPh sb="37" eb="40">
      <t>セキニンシャ</t>
    </rPh>
    <phoneticPr fontId="3"/>
  </si>
  <si>
    <t>　有しない場合には役員等コンプライアンスに関し責任を有する者が、併せて従事内容の確認を行ってください。</t>
    <rPh sb="9" eb="10">
      <t>ヤク</t>
    </rPh>
    <rPh sb="10" eb="11">
      <t>イン</t>
    </rPh>
    <rPh sb="11" eb="12">
      <t>トウ</t>
    </rPh>
    <rPh sb="21" eb="22">
      <t>カン</t>
    </rPh>
    <rPh sb="23" eb="25">
      <t>セキニン</t>
    </rPh>
    <rPh sb="26" eb="27">
      <t>ユウ</t>
    </rPh>
    <rPh sb="29" eb="30">
      <t>モノ</t>
    </rPh>
    <rPh sb="32" eb="33">
      <t>アワ</t>
    </rPh>
    <rPh sb="35" eb="37">
      <t>ジュウジ</t>
    </rPh>
    <rPh sb="37" eb="39">
      <t>ナイヨウ</t>
    </rPh>
    <rPh sb="40" eb="42">
      <t>カクニン</t>
    </rPh>
    <rPh sb="43" eb="44">
      <t>オコナ</t>
    </rPh>
    <phoneticPr fontId="3"/>
  </si>
  <si>
    <t>令和８年度８月分</t>
    <rPh sb="0" eb="2">
      <t>レイワ</t>
    </rPh>
    <rPh sb="3" eb="5">
      <t>ネンド</t>
    </rPh>
    <rPh sb="6" eb="7">
      <t>ガツ</t>
    </rPh>
    <rPh sb="7" eb="8">
      <t>ブン</t>
    </rPh>
    <phoneticPr fontId="3"/>
  </si>
  <si>
    <t>令和８年度９月分</t>
    <rPh sb="0" eb="2">
      <t>レイワ</t>
    </rPh>
    <rPh sb="3" eb="5">
      <t>ネンド</t>
    </rPh>
    <rPh sb="6" eb="7">
      <t>ガツ</t>
    </rPh>
    <rPh sb="7" eb="8">
      <t>ブン</t>
    </rPh>
    <phoneticPr fontId="3"/>
  </si>
  <si>
    <t>令和８年度10月分</t>
    <rPh sb="0" eb="2">
      <t>レイワ</t>
    </rPh>
    <rPh sb="3" eb="5">
      <t>ネンド</t>
    </rPh>
    <rPh sb="7" eb="8">
      <t>ガツ</t>
    </rPh>
    <rPh sb="8" eb="9">
      <t>ブン</t>
    </rPh>
    <phoneticPr fontId="3"/>
  </si>
  <si>
    <t>令和８年度11月分</t>
    <rPh sb="0" eb="2">
      <t>レイワ</t>
    </rPh>
    <rPh sb="3" eb="5">
      <t>ネンド</t>
    </rPh>
    <rPh sb="7" eb="8">
      <t>ガツ</t>
    </rPh>
    <rPh sb="8" eb="9">
      <t>ブン</t>
    </rPh>
    <phoneticPr fontId="3"/>
  </si>
  <si>
    <t>令和８年度12月分</t>
    <rPh sb="0" eb="2">
      <t>レイワ</t>
    </rPh>
    <rPh sb="3" eb="5">
      <t>ネンド</t>
    </rPh>
    <rPh sb="7" eb="8">
      <t>ガツ</t>
    </rPh>
    <rPh sb="8" eb="9">
      <t>ブン</t>
    </rPh>
    <phoneticPr fontId="3"/>
  </si>
  <si>
    <t>令和８年度1月分</t>
    <rPh sb="0" eb="2">
      <t>レイワ</t>
    </rPh>
    <rPh sb="3" eb="5">
      <t>ネンド</t>
    </rPh>
    <rPh sb="6" eb="7">
      <t>ガツ</t>
    </rPh>
    <rPh sb="7" eb="8">
      <t>ブン</t>
    </rPh>
    <phoneticPr fontId="3"/>
  </si>
  <si>
    <t>令和８年度2月分</t>
    <rPh sb="0" eb="2">
      <t>レイワ</t>
    </rPh>
    <rPh sb="3" eb="5">
      <t>ネンド</t>
    </rPh>
    <rPh sb="6" eb="7">
      <t>ガツ</t>
    </rPh>
    <rPh sb="7" eb="8">
      <t>ブン</t>
    </rPh>
    <phoneticPr fontId="3"/>
  </si>
  <si>
    <t>※３０分単位で記載すること　※電子印可</t>
    <rPh sb="3" eb="6">
      <t>フンタンイ</t>
    </rPh>
    <rPh sb="7" eb="9">
      <t>キサイ</t>
    </rPh>
    <rPh sb="15" eb="18">
      <t>デンシイン</t>
    </rPh>
    <rPh sb="18" eb="19">
      <t>カ</t>
    </rPh>
    <phoneticPr fontId="2"/>
  </si>
  <si>
    <t>令和８年度 量子実証川崎モデル創出事業</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</si>
</sst>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h]:mm"/>
    <numFmt numFmtId="178" formatCode="0.00_ "/>
  </numFmts>
  <fonts count="22">
    <font>
      <sz val="11"/>
      <color theme="1"/>
      <name val="Yu Gothic"/>
      <family val="2"/>
      <scheme val="minor"/>
    </font>
    <font>
      <sz val="12"/>
      <color indexed="12"/>
      <name val="ＭＳ Ｐゴシック"/>
      <family val="3"/>
      <charset val="128"/>
    </font>
    <font>
      <sz val="6"/>
      <name val="Yu Gothic"/>
      <family val="3"/>
      <charset val="128"/>
      <scheme val="minor"/>
    </font>
    <font>
      <sz val="6"/>
      <name val="ＭＳ Ｐゴシック"/>
      <family val="3"/>
      <charset val="128"/>
    </font>
    <font>
      <sz val="12"/>
      <color indexed="23"/>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9"/>
      <name val="ＭＳ ゴシック"/>
      <family val="3"/>
      <charset val="128"/>
    </font>
    <font>
      <sz val="9"/>
      <color indexed="12"/>
      <name val="ＭＳ Ｐゴシック"/>
      <family val="3"/>
      <charset val="128"/>
    </font>
    <font>
      <sz val="11"/>
      <color indexed="12"/>
      <name val="ＭＳ Ｐゴシック"/>
      <family val="3"/>
      <charset val="128"/>
    </font>
    <font>
      <sz val="8"/>
      <name val="ＭＳ Ｐゴシック"/>
      <family val="3"/>
      <charset val="128"/>
    </font>
    <font>
      <sz val="8"/>
      <name val="ＭＳ ゴシック"/>
      <family val="3"/>
      <charset val="128"/>
    </font>
    <font>
      <sz val="9"/>
      <color indexed="10"/>
      <name val="ＭＳ Ｐゴシック"/>
      <family val="3"/>
      <charset val="128"/>
    </font>
    <font>
      <sz val="8"/>
      <color indexed="12"/>
      <name val="ＭＳ Ｐゴシック"/>
      <family val="3"/>
      <charset val="128"/>
    </font>
    <font>
      <sz val="11"/>
      <name val="ＭＳ ゴシック"/>
      <family val="3"/>
      <charset val="128"/>
    </font>
    <font>
      <b/>
      <sz val="9"/>
      <color indexed="10"/>
      <name val="ＭＳ Ｐ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9"/>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2" tint="-0.249977111117893"/>
        <bgColor indexed="64"/>
      </patternFill>
    </fill>
  </fills>
  <borders count="6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hair">
        <color indexed="64"/>
      </left>
      <right style="double">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medium">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style="double">
        <color indexed="64"/>
      </right>
      <top style="double">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101">
    <xf numFmtId="0" fontId="0" fillId="0" borderId="0" xfId="0"/>
    <xf numFmtId="49" fontId="6" fillId="0" borderId="3" xfId="0" applyNumberFormat="1" applyFont="1" applyBorder="1" applyAlignment="1">
      <alignment vertical="center" shrinkToFit="1"/>
    </xf>
    <xf numFmtId="49" fontId="8" fillId="0" borderId="0" xfId="0" applyNumberFormat="1" applyFont="1" applyAlignment="1">
      <alignment vertical="center" shrinkToFit="1"/>
    </xf>
    <xf numFmtId="49" fontId="6" fillId="0" borderId="8" xfId="0" applyNumberFormat="1" applyFont="1" applyBorder="1" applyAlignment="1">
      <alignment horizontal="right" vertical="center" shrinkToFit="1"/>
    </xf>
    <xf numFmtId="49" fontId="6" fillId="0" borderId="10" xfId="0" applyNumberFormat="1" applyFont="1" applyBorder="1" applyAlignment="1">
      <alignment horizontal="right" vertical="center" shrinkToFit="1"/>
    </xf>
    <xf numFmtId="49" fontId="6" fillId="0" borderId="11" xfId="0" applyNumberFormat="1" applyFont="1" applyBorder="1" applyAlignment="1">
      <alignment horizontal="right" vertical="center" shrinkToFit="1"/>
    </xf>
    <xf numFmtId="49" fontId="9" fillId="0" borderId="11" xfId="0" applyNumberFormat="1" applyFont="1" applyBorder="1" applyAlignment="1" applyProtection="1">
      <alignment vertical="center" shrinkToFit="1"/>
      <protection locked="0"/>
    </xf>
    <xf numFmtId="49" fontId="6" fillId="0" borderId="11" xfId="0" applyNumberFormat="1" applyFont="1" applyBorder="1" applyAlignment="1">
      <alignment vertical="center" shrinkToFit="1"/>
    </xf>
    <xf numFmtId="49" fontId="6" fillId="0" borderId="12" xfId="0" applyNumberFormat="1" applyFont="1" applyBorder="1" applyAlignment="1">
      <alignment vertical="center" shrinkToFit="1"/>
    </xf>
    <xf numFmtId="49" fontId="8" fillId="0" borderId="0" xfId="0" applyNumberFormat="1" applyFont="1" applyAlignment="1">
      <alignment horizontal="center" vertical="center" shrinkToFit="1"/>
    </xf>
    <xf numFmtId="176" fontId="12" fillId="0" borderId="4" xfId="0" applyNumberFormat="1" applyFont="1" applyBorder="1" applyAlignment="1">
      <alignment horizontal="center" vertical="center"/>
    </xf>
    <xf numFmtId="0" fontId="7" fillId="0" borderId="28" xfId="0" applyFont="1" applyBorder="1" applyAlignment="1">
      <alignment horizontal="center" vertical="center"/>
    </xf>
    <xf numFmtId="177" fontId="9" fillId="0" borderId="29" xfId="0" applyNumberFormat="1" applyFont="1" applyBorder="1" applyAlignment="1" applyProtection="1">
      <alignment vertical="center" shrinkToFit="1"/>
      <protection locked="0"/>
    </xf>
    <xf numFmtId="177" fontId="9" fillId="0" borderId="30" xfId="0" applyNumberFormat="1" applyFont="1" applyBorder="1" applyAlignment="1" applyProtection="1">
      <alignment vertical="center" shrinkToFit="1"/>
      <protection locked="0"/>
    </xf>
    <xf numFmtId="177" fontId="9" fillId="0" borderId="31" xfId="0" applyNumberFormat="1" applyFont="1" applyBorder="1" applyAlignment="1" applyProtection="1">
      <alignment vertical="center" shrinkToFit="1"/>
      <protection locked="0"/>
    </xf>
    <xf numFmtId="177" fontId="9" fillId="0" borderId="32" xfId="0" applyNumberFormat="1" applyFont="1" applyBorder="1" applyAlignment="1" applyProtection="1">
      <alignment vertical="center" shrinkToFit="1"/>
      <protection locked="0"/>
    </xf>
    <xf numFmtId="177" fontId="9" fillId="0" borderId="19" xfId="0" applyNumberFormat="1" applyFont="1" applyBorder="1" applyAlignment="1" applyProtection="1">
      <alignment vertical="center" shrinkToFit="1"/>
      <protection locked="0"/>
    </xf>
    <xf numFmtId="177" fontId="13" fillId="2" borderId="19" xfId="0" applyNumberFormat="1" applyFont="1" applyFill="1" applyBorder="1" applyAlignment="1">
      <alignment horizontal="right" vertical="center" shrinkToFit="1"/>
    </xf>
    <xf numFmtId="176" fontId="12" fillId="0" borderId="33" xfId="0" applyNumberFormat="1" applyFont="1" applyBorder="1" applyAlignment="1">
      <alignment horizontal="center" vertical="center" shrinkToFit="1"/>
    </xf>
    <xf numFmtId="0" fontId="7" fillId="0" borderId="34" xfId="0" applyFont="1" applyBorder="1" applyAlignment="1">
      <alignment horizontal="center" vertical="center"/>
    </xf>
    <xf numFmtId="177" fontId="9" fillId="0" borderId="35" xfId="0" applyNumberFormat="1" applyFont="1" applyBorder="1" applyAlignment="1" applyProtection="1">
      <alignment vertical="center" shrinkToFit="1"/>
      <protection locked="0"/>
    </xf>
    <xf numFmtId="177" fontId="9" fillId="0" borderId="36" xfId="0" applyNumberFormat="1" applyFont="1" applyBorder="1" applyAlignment="1" applyProtection="1">
      <alignment vertical="center" shrinkToFit="1"/>
      <protection locked="0"/>
    </xf>
    <xf numFmtId="177" fontId="9" fillId="0" borderId="37" xfId="0" applyNumberFormat="1" applyFont="1" applyBorder="1" applyAlignment="1" applyProtection="1">
      <alignment vertical="center" shrinkToFit="1"/>
      <protection locked="0"/>
    </xf>
    <xf numFmtId="177" fontId="9" fillId="0" borderId="38" xfId="0" applyNumberFormat="1" applyFont="1" applyBorder="1" applyAlignment="1" applyProtection="1">
      <alignment vertical="center" shrinkToFit="1"/>
      <protection locked="0"/>
    </xf>
    <xf numFmtId="177" fontId="9" fillId="0" borderId="39" xfId="0" applyNumberFormat="1" applyFont="1" applyBorder="1" applyAlignment="1" applyProtection="1">
      <alignment vertical="center" shrinkToFit="1"/>
      <protection locked="0"/>
    </xf>
    <xf numFmtId="176" fontId="12" fillId="0" borderId="40" xfId="0" applyNumberFormat="1" applyFont="1" applyBorder="1" applyAlignment="1">
      <alignment horizontal="center" vertical="center" shrinkToFit="1"/>
    </xf>
    <xf numFmtId="0" fontId="15" fillId="0" borderId="41" xfId="0" applyFont="1" applyBorder="1" applyAlignment="1">
      <alignment horizontal="center" vertical="center"/>
    </xf>
    <xf numFmtId="177" fontId="9" fillId="0" borderId="42" xfId="0" applyNumberFormat="1" applyFont="1" applyBorder="1" applyAlignment="1" applyProtection="1">
      <alignment vertical="center" shrinkToFit="1"/>
      <protection locked="0"/>
    </xf>
    <xf numFmtId="177" fontId="9" fillId="0" borderId="43" xfId="0" applyNumberFormat="1" applyFont="1" applyBorder="1" applyAlignment="1" applyProtection="1">
      <alignment vertical="center" shrinkToFit="1"/>
      <protection locked="0"/>
    </xf>
    <xf numFmtId="177" fontId="9" fillId="0" borderId="44" xfId="0" applyNumberFormat="1" applyFont="1" applyBorder="1" applyAlignment="1" applyProtection="1">
      <alignment vertical="center" shrinkToFit="1"/>
      <protection locked="0"/>
    </xf>
    <xf numFmtId="177" fontId="9" fillId="0" borderId="45" xfId="0" applyNumberFormat="1" applyFont="1" applyBorder="1" applyAlignment="1" applyProtection="1">
      <alignment vertical="center" shrinkToFit="1"/>
      <protection locked="0"/>
    </xf>
    <xf numFmtId="177" fontId="9" fillId="0" borderId="25" xfId="0" applyNumberFormat="1" applyFont="1" applyBorder="1" applyAlignment="1" applyProtection="1">
      <alignment vertical="center" shrinkToFit="1"/>
      <protection locked="0"/>
    </xf>
    <xf numFmtId="177" fontId="13" fillId="2" borderId="25" xfId="0" applyNumberFormat="1" applyFont="1" applyFill="1" applyBorder="1" applyAlignment="1">
      <alignment horizontal="right" vertical="center" shrinkToFit="1"/>
    </xf>
    <xf numFmtId="177" fontId="16" fillId="2" borderId="48" xfId="0" applyNumberFormat="1" applyFont="1" applyFill="1" applyBorder="1" applyAlignment="1">
      <alignment horizontal="right" vertical="center" shrinkToFit="1"/>
    </xf>
    <xf numFmtId="178" fontId="16" fillId="0" borderId="49" xfId="0" applyNumberFormat="1" applyFont="1" applyBorder="1" applyAlignment="1">
      <alignment vertical="center"/>
    </xf>
    <xf numFmtId="0" fontId="6" fillId="0" borderId="50" xfId="0" applyFont="1" applyBorder="1" applyAlignment="1">
      <alignment horizontal="center" vertical="center" shrinkToFit="1"/>
    </xf>
    <xf numFmtId="0" fontId="6" fillId="0" borderId="50" xfId="0" applyFont="1" applyBorder="1" applyAlignment="1">
      <alignment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19" fillId="0" borderId="58" xfId="0" applyFont="1" applyBorder="1" applyAlignment="1" applyProtection="1">
      <alignment horizontal="center" vertical="center" shrinkToFit="1"/>
      <protection locked="0"/>
    </xf>
    <xf numFmtId="0" fontId="6" fillId="0" borderId="5" xfId="0" applyFont="1" applyBorder="1" applyAlignment="1">
      <alignment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177" fontId="8" fillId="0" borderId="0" xfId="0" applyNumberFormat="1" applyFont="1" applyAlignment="1">
      <alignment vertical="center" shrinkToFit="1"/>
    </xf>
    <xf numFmtId="49" fontId="11" fillId="3" borderId="22" xfId="0" applyNumberFormat="1" applyFont="1" applyFill="1" applyBorder="1" applyAlignment="1">
      <alignment horizontal="center" vertical="center" shrinkToFit="1"/>
    </xf>
    <xf numFmtId="49" fontId="11" fillId="3" borderId="23" xfId="0" applyNumberFormat="1" applyFont="1" applyFill="1" applyBorder="1" applyAlignment="1">
      <alignment horizontal="center" vertical="center" shrinkToFit="1"/>
    </xf>
    <xf numFmtId="49" fontId="11" fillId="3" borderId="24" xfId="0" applyNumberFormat="1" applyFont="1" applyFill="1" applyBorder="1" applyAlignment="1">
      <alignment horizontal="center" vertical="center" shrinkToFit="1"/>
    </xf>
    <xf numFmtId="0" fontId="17" fillId="4" borderId="57" xfId="0" applyFont="1" applyFill="1" applyBorder="1" applyAlignment="1">
      <alignment horizontal="center" vertical="center" shrinkToFit="1"/>
    </xf>
    <xf numFmtId="49" fontId="9" fillId="0" borderId="11" xfId="0" applyNumberFormat="1" applyFont="1" applyBorder="1" applyAlignment="1" applyProtection="1">
      <alignment vertical="center" shrinkToFit="1"/>
      <protection locked="0"/>
    </xf>
    <xf numFmtId="49" fontId="1" fillId="0" borderId="1" xfId="0" applyNumberFormat="1" applyFont="1" applyBorder="1" applyAlignment="1" applyProtection="1">
      <alignment horizontal="center" vertical="center" shrinkToFit="1"/>
      <protection locked="0"/>
    </xf>
    <xf numFmtId="49" fontId="1" fillId="0" borderId="2" xfId="0" applyNumberFormat="1" applyFont="1" applyBorder="1" applyAlignment="1" applyProtection="1">
      <alignment horizontal="center" vertical="center" shrinkToFit="1"/>
      <protection locked="0"/>
    </xf>
    <xf numFmtId="49" fontId="4" fillId="0" borderId="2" xfId="0" applyNumberFormat="1" applyFont="1" applyBorder="1" applyAlignment="1">
      <alignment horizontal="center" vertical="center" shrinkToFit="1"/>
    </xf>
    <xf numFmtId="0" fontId="5" fillId="0" borderId="2" xfId="0" applyFont="1" applyBorder="1" applyAlignment="1">
      <alignment horizontal="center" vertical="center" shrinkToFit="1"/>
    </xf>
    <xf numFmtId="49" fontId="6" fillId="0" borderId="4"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49" fontId="9" fillId="0" borderId="8" xfId="0" applyNumberFormat="1" applyFont="1" applyBorder="1" applyAlignment="1" applyProtection="1">
      <alignment vertical="center" shrinkToFit="1"/>
      <protection locked="0"/>
    </xf>
    <xf numFmtId="0" fontId="10" fillId="0" borderId="8"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49" fontId="9" fillId="0" borderId="9" xfId="0" applyNumberFormat="1" applyFont="1" applyBorder="1" applyAlignment="1" applyProtection="1">
      <alignment vertical="center" shrinkToFit="1"/>
      <protection locked="0"/>
    </xf>
    <xf numFmtId="49" fontId="14" fillId="0" borderId="6" xfId="0" applyNumberFormat="1" applyFont="1" applyBorder="1" applyAlignment="1" applyProtection="1">
      <alignment vertical="top" wrapText="1" shrinkToFit="1"/>
      <protection locked="0"/>
    </xf>
    <xf numFmtId="49" fontId="14" fillId="0" borderId="6" xfId="0" applyNumberFormat="1" applyFont="1" applyBorder="1" applyAlignment="1" applyProtection="1">
      <alignment vertical="top" wrapText="1"/>
      <protection locked="0"/>
    </xf>
    <xf numFmtId="49" fontId="14" fillId="0" borderId="7" xfId="0" applyNumberFormat="1" applyFont="1" applyBorder="1" applyAlignment="1" applyProtection="1">
      <alignment vertical="top" wrapText="1"/>
      <protection locked="0"/>
    </xf>
    <xf numFmtId="49" fontId="11" fillId="3" borderId="13" xfId="0" applyNumberFormat="1" applyFont="1" applyFill="1" applyBorder="1" applyAlignment="1">
      <alignment horizontal="center" vertical="center" wrapText="1" shrinkToFit="1"/>
    </xf>
    <xf numFmtId="49" fontId="11" fillId="3" borderId="20" xfId="0" applyNumberFormat="1" applyFont="1" applyFill="1" applyBorder="1" applyAlignment="1">
      <alignment horizontal="center" vertical="center" wrapText="1" shrinkToFit="1"/>
    </xf>
    <xf numFmtId="49" fontId="11" fillId="3" borderId="14" xfId="0" applyNumberFormat="1" applyFont="1" applyFill="1" applyBorder="1" applyAlignment="1">
      <alignment horizontal="center" vertical="center" wrapText="1" shrinkToFit="1"/>
    </xf>
    <xf numFmtId="49" fontId="11" fillId="3" borderId="21" xfId="0" applyNumberFormat="1" applyFont="1" applyFill="1" applyBorder="1" applyAlignment="1">
      <alignment horizontal="center" vertical="center" wrapText="1" shrinkToFit="1"/>
    </xf>
    <xf numFmtId="49" fontId="11" fillId="3" borderId="15" xfId="0" applyNumberFormat="1" applyFont="1" applyFill="1" applyBorder="1" applyAlignment="1">
      <alignment horizontal="center" vertical="center" shrinkToFit="1"/>
    </xf>
    <xf numFmtId="49" fontId="11" fillId="3" borderId="16" xfId="0" applyNumberFormat="1" applyFont="1" applyFill="1" applyBorder="1" applyAlignment="1">
      <alignment horizontal="center" vertical="center" shrinkToFit="1"/>
    </xf>
    <xf numFmtId="49" fontId="11" fillId="3" borderId="17" xfId="0" applyNumberFormat="1" applyFont="1" applyFill="1" applyBorder="1" applyAlignment="1">
      <alignment horizontal="center" vertical="center" shrinkToFit="1"/>
    </xf>
    <xf numFmtId="49" fontId="11" fillId="3" borderId="18" xfId="0" applyNumberFormat="1" applyFont="1" applyFill="1" applyBorder="1" applyAlignment="1">
      <alignment horizontal="center" vertical="center" wrapText="1" shrinkToFit="1"/>
    </xf>
    <xf numFmtId="49" fontId="11" fillId="3" borderId="25" xfId="0" applyNumberFormat="1" applyFont="1" applyFill="1" applyBorder="1" applyAlignment="1">
      <alignment horizontal="center" vertical="center" wrapText="1" shrinkToFit="1"/>
    </xf>
    <xf numFmtId="49" fontId="11" fillId="3" borderId="19" xfId="0" applyNumberFormat="1" applyFont="1" applyFill="1" applyBorder="1" applyAlignment="1">
      <alignment horizontal="center" vertical="center" wrapText="1" shrinkToFit="1"/>
    </xf>
    <xf numFmtId="49" fontId="11" fillId="3" borderId="0" xfId="0" applyNumberFormat="1" applyFont="1" applyFill="1" applyAlignment="1">
      <alignment horizontal="center" vertical="center" wrapText="1" shrinkToFit="1"/>
    </xf>
    <xf numFmtId="49" fontId="11" fillId="3" borderId="5" xfId="0" applyNumberFormat="1" applyFont="1" applyFill="1" applyBorder="1" applyAlignment="1">
      <alignment horizontal="center" vertical="center" wrapText="1" shrinkToFit="1"/>
    </xf>
    <xf numFmtId="49" fontId="11" fillId="3" borderId="26" xfId="0" applyNumberFormat="1" applyFont="1" applyFill="1" applyBorder="1" applyAlignment="1">
      <alignment horizontal="center" vertical="center" wrapText="1" shrinkToFit="1"/>
    </xf>
    <xf numFmtId="49" fontId="11" fillId="3" borderId="27" xfId="0" applyNumberFormat="1" applyFont="1" applyFill="1" applyBorder="1" applyAlignment="1">
      <alignment horizontal="center" vertical="center" wrapText="1"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49" fontId="14" fillId="0" borderId="46" xfId="0" applyNumberFormat="1" applyFont="1" applyBorder="1" applyAlignment="1" applyProtection="1">
      <alignment vertical="top" wrapText="1" shrinkToFit="1"/>
      <protection locked="0"/>
    </xf>
    <xf numFmtId="49" fontId="14" fillId="0" borderId="46" xfId="0" applyNumberFormat="1" applyFont="1" applyBorder="1" applyAlignment="1" applyProtection="1">
      <alignment vertical="top" wrapText="1"/>
      <protection locked="0"/>
    </xf>
    <xf numFmtId="49" fontId="14" fillId="0" borderId="47" xfId="0" applyNumberFormat="1" applyFont="1" applyBorder="1" applyAlignment="1" applyProtection="1">
      <alignment vertical="top" wrapText="1"/>
      <protection locked="0"/>
    </xf>
    <xf numFmtId="49" fontId="6" fillId="0" borderId="10"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0" fontId="5" fillId="0" borderId="11" xfId="0" applyFont="1" applyBorder="1" applyAlignment="1">
      <alignment vertical="center" shrinkToFit="1"/>
    </xf>
    <xf numFmtId="49" fontId="5" fillId="0" borderId="11" xfId="0" applyNumberFormat="1" applyFont="1" applyBorder="1" applyAlignment="1">
      <alignment horizontal="center" vertical="center"/>
    </xf>
    <xf numFmtId="0" fontId="6" fillId="4" borderId="51" xfId="0" applyFont="1" applyFill="1" applyBorder="1" applyAlignment="1">
      <alignment horizontal="center" vertical="center" shrinkToFit="1"/>
    </xf>
    <xf numFmtId="0" fontId="6" fillId="4" borderId="52" xfId="0" applyFont="1" applyFill="1" applyBorder="1" applyAlignment="1">
      <alignment horizontal="center" vertical="center" shrinkToFit="1"/>
    </xf>
    <xf numFmtId="0" fontId="6" fillId="4" borderId="53" xfId="0" applyFont="1" applyFill="1" applyBorder="1" applyAlignment="1">
      <alignment horizontal="center" vertical="center" shrinkToFit="1"/>
    </xf>
    <xf numFmtId="0" fontId="17" fillId="4" borderId="54" xfId="0" applyFont="1" applyFill="1" applyBorder="1" applyAlignment="1">
      <alignment horizontal="center" vertical="center" shrinkToFit="1"/>
    </xf>
    <xf numFmtId="0" fontId="18" fillId="4" borderId="55" xfId="0" applyFont="1" applyFill="1" applyBorder="1" applyAlignment="1">
      <alignment horizontal="center" vertical="center" shrinkToFit="1"/>
    </xf>
    <xf numFmtId="176" fontId="19" fillId="0" borderId="56" xfId="0" applyNumberFormat="1" applyFont="1" applyBorder="1" applyAlignment="1" applyProtection="1">
      <alignment horizontal="center" vertical="center" shrinkToFit="1"/>
      <protection locked="0"/>
    </xf>
    <xf numFmtId="176" fontId="17" fillId="0" borderId="55" xfId="0" applyNumberFormat="1" applyFont="1" applyBorder="1" applyAlignment="1" applyProtection="1">
      <alignment horizontal="center" vertical="center" shrinkToFit="1"/>
      <protection locked="0"/>
    </xf>
    <xf numFmtId="177" fontId="20" fillId="0" borderId="56" xfId="0" applyNumberFormat="1" applyFont="1" applyBorder="1" applyAlignment="1" applyProtection="1">
      <alignment vertical="center" shrinkToFit="1"/>
      <protection locked="0"/>
    </xf>
    <xf numFmtId="0" fontId="0" fillId="0" borderId="55" xfId="0" applyBorder="1" applyAlignment="1" applyProtection="1">
      <alignment vertical="center" shrinkToFit="1"/>
      <protection locked="0"/>
    </xf>
    <xf numFmtId="49" fontId="8" fillId="0" borderId="3" xfId="0" applyNumberFormat="1" applyFont="1" applyBorder="1" applyAlignment="1">
      <alignment vertical="center"/>
    </xf>
    <xf numFmtId="49" fontId="8" fillId="0" borderId="0" xfId="0" applyNumberFormat="1" applyFont="1" applyAlignment="1">
      <alignment horizontal="left" vertical="center"/>
    </xf>
    <xf numFmtId="49" fontId="21" fillId="0" borderId="3" xfId="0" applyNumberFormat="1" applyFont="1" applyBorder="1" applyAlignment="1">
      <alignment horizontal="center" vertical="center" shrinkToFit="1"/>
    </xf>
    <xf numFmtId="49" fontId="21" fillId="0" borderId="59" xfId="0" applyNumberFormat="1" applyFont="1" applyBorder="1" applyAlignment="1">
      <alignment horizontal="center" vertical="center" shrinkToFit="1"/>
    </xf>
  </cellXfs>
  <cellStyles count="1">
    <cellStyle name="標準" xfId="0" builtinId="0"/>
  </cellStyles>
  <dxfs count="24">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K45"/>
  <sheetViews>
    <sheetView workbookViewId="0">
      <selection activeCell="D2" sqref="D2:K2"/>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25</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46235</v>
      </c>
      <c r="B7" s="11" t="str">
        <f>IF(ISERROR(TEXT(WEEKDAY($A7,1),"aaa"))=TRUE,"",TEXT(WEEKDAY($A7,1),"aaa"))</f>
        <v>土</v>
      </c>
      <c r="C7" s="12"/>
      <c r="D7" s="13"/>
      <c r="E7" s="14"/>
      <c r="F7" s="15"/>
      <c r="G7" s="16"/>
      <c r="H7" s="17" t="str">
        <f>IF((D7-C7)+(F7-E7)-G7=0,"",(D7-C7)+(F7-E7)-G7)</f>
        <v/>
      </c>
      <c r="I7" s="62"/>
      <c r="J7" s="63"/>
      <c r="K7" s="64"/>
    </row>
    <row r="8" spans="1:11" ht="17.100000000000001" customHeight="1">
      <c r="A8" s="18">
        <f t="shared" ref="A8:A32" si="0">A7+1</f>
        <v>46236</v>
      </c>
      <c r="B8" s="19" t="str">
        <f t="shared" ref="B8:B37" si="1">IF(ISERROR(TEXT(WEEKDAY($A8,1),"aaa"))=TRUE,"",TEXT(WEEKDAY($A8,1),"aaa"))</f>
        <v>日</v>
      </c>
      <c r="C8" s="20"/>
      <c r="D8" s="21"/>
      <c r="E8" s="22"/>
      <c r="F8" s="23"/>
      <c r="G8" s="24"/>
      <c r="H8" s="17" t="str">
        <f>IF((D8-C8)+(F8-E8)-G8=0,"",(D8-C8)+(F8-E8)-G8)</f>
        <v/>
      </c>
      <c r="I8" s="62"/>
      <c r="J8" s="63"/>
      <c r="K8" s="64"/>
    </row>
    <row r="9" spans="1:11" ht="17.100000000000001" customHeight="1">
      <c r="A9" s="18">
        <f t="shared" si="0"/>
        <v>46237</v>
      </c>
      <c r="B9" s="19" t="str">
        <f t="shared" si="1"/>
        <v>月</v>
      </c>
      <c r="C9" s="12"/>
      <c r="D9" s="13"/>
      <c r="E9" s="22"/>
      <c r="F9" s="23"/>
      <c r="G9" s="24"/>
      <c r="H9" s="17" t="str">
        <f t="shared" ref="H9:H37" si="2">IF((D9-C9)+(F9-E9)-G9=0,"",(D9-C9)+(F9-E9)-G9)</f>
        <v/>
      </c>
      <c r="I9" s="62"/>
      <c r="J9" s="63"/>
      <c r="K9" s="64"/>
    </row>
    <row r="10" spans="1:11" ht="17.100000000000001" customHeight="1">
      <c r="A10" s="18">
        <f t="shared" si="0"/>
        <v>46238</v>
      </c>
      <c r="B10" s="19" t="str">
        <f t="shared" si="1"/>
        <v>火</v>
      </c>
      <c r="C10" s="12"/>
      <c r="D10" s="13"/>
      <c r="E10" s="22"/>
      <c r="F10" s="23"/>
      <c r="G10" s="24"/>
      <c r="H10" s="17" t="str">
        <f t="shared" si="2"/>
        <v/>
      </c>
      <c r="I10" s="62"/>
      <c r="J10" s="63"/>
      <c r="K10" s="64"/>
    </row>
    <row r="11" spans="1:11" ht="17.100000000000001" customHeight="1">
      <c r="A11" s="18">
        <f t="shared" si="0"/>
        <v>46239</v>
      </c>
      <c r="B11" s="19" t="str">
        <f t="shared" si="1"/>
        <v>水</v>
      </c>
      <c r="C11" s="12"/>
      <c r="D11" s="13"/>
      <c r="E11" s="22"/>
      <c r="F11" s="23"/>
      <c r="G11" s="24"/>
      <c r="H11" s="17" t="str">
        <f t="shared" si="2"/>
        <v/>
      </c>
      <c r="I11" s="62"/>
      <c r="J11" s="63"/>
      <c r="K11" s="64"/>
    </row>
    <row r="12" spans="1:11" ht="17.100000000000001" customHeight="1">
      <c r="A12" s="18">
        <f t="shared" si="0"/>
        <v>46240</v>
      </c>
      <c r="B12" s="19" t="str">
        <f t="shared" si="1"/>
        <v>木</v>
      </c>
      <c r="C12" s="12"/>
      <c r="D12" s="13"/>
      <c r="E12" s="22"/>
      <c r="F12" s="23"/>
      <c r="G12" s="24"/>
      <c r="H12" s="17" t="str">
        <f t="shared" si="2"/>
        <v/>
      </c>
      <c r="I12" s="62"/>
      <c r="J12" s="63"/>
      <c r="K12" s="64"/>
    </row>
    <row r="13" spans="1:11" ht="17.100000000000001" customHeight="1">
      <c r="A13" s="18">
        <f t="shared" si="0"/>
        <v>46241</v>
      </c>
      <c r="B13" s="19" t="str">
        <f t="shared" si="1"/>
        <v>金</v>
      </c>
      <c r="C13" s="12"/>
      <c r="D13" s="13"/>
      <c r="E13" s="22"/>
      <c r="F13" s="23"/>
      <c r="G13" s="24"/>
      <c r="H13" s="17" t="str">
        <f t="shared" si="2"/>
        <v/>
      </c>
      <c r="I13" s="62"/>
      <c r="J13" s="63"/>
      <c r="K13" s="64"/>
    </row>
    <row r="14" spans="1:11" ht="17.100000000000001" customHeight="1">
      <c r="A14" s="18">
        <f t="shared" si="0"/>
        <v>46242</v>
      </c>
      <c r="B14" s="19" t="str">
        <f t="shared" si="1"/>
        <v>土</v>
      </c>
      <c r="C14" s="12"/>
      <c r="D14" s="13"/>
      <c r="E14" s="22"/>
      <c r="F14" s="23"/>
      <c r="G14" s="24"/>
      <c r="H14" s="17" t="str">
        <f t="shared" si="2"/>
        <v/>
      </c>
      <c r="I14" s="62"/>
      <c r="J14" s="63"/>
      <c r="K14" s="64"/>
    </row>
    <row r="15" spans="1:11" ht="17.100000000000001" customHeight="1">
      <c r="A15" s="18">
        <f t="shared" si="0"/>
        <v>46243</v>
      </c>
      <c r="B15" s="19" t="str">
        <f t="shared" si="1"/>
        <v>日</v>
      </c>
      <c r="C15" s="12"/>
      <c r="D15" s="13"/>
      <c r="E15" s="22"/>
      <c r="F15" s="23"/>
      <c r="G15" s="24"/>
      <c r="H15" s="17" t="str">
        <f t="shared" si="2"/>
        <v/>
      </c>
      <c r="I15" s="62"/>
      <c r="J15" s="63"/>
      <c r="K15" s="64"/>
    </row>
    <row r="16" spans="1:11" ht="17.100000000000001" customHeight="1">
      <c r="A16" s="18">
        <f t="shared" si="0"/>
        <v>46244</v>
      </c>
      <c r="B16" s="19" t="str">
        <f t="shared" si="1"/>
        <v>月</v>
      </c>
      <c r="C16" s="12"/>
      <c r="D16" s="13"/>
      <c r="E16" s="22"/>
      <c r="F16" s="23"/>
      <c r="G16" s="24"/>
      <c r="H16" s="17" t="str">
        <f t="shared" si="2"/>
        <v/>
      </c>
      <c r="I16" s="62"/>
      <c r="J16" s="63"/>
      <c r="K16" s="64"/>
    </row>
    <row r="17" spans="1:11" ht="17.100000000000001" customHeight="1">
      <c r="A17" s="18">
        <f t="shared" si="0"/>
        <v>46245</v>
      </c>
      <c r="B17" s="19" t="str">
        <f t="shared" si="1"/>
        <v>火</v>
      </c>
      <c r="C17" s="12"/>
      <c r="D17" s="13"/>
      <c r="E17" s="22"/>
      <c r="F17" s="23"/>
      <c r="G17" s="24"/>
      <c r="H17" s="17" t="str">
        <f t="shared" si="2"/>
        <v/>
      </c>
      <c r="I17" s="62"/>
      <c r="J17" s="63"/>
      <c r="K17" s="64"/>
    </row>
    <row r="18" spans="1:11" ht="17.100000000000001" customHeight="1">
      <c r="A18" s="18">
        <f t="shared" si="0"/>
        <v>46246</v>
      </c>
      <c r="B18" s="19" t="str">
        <f t="shared" si="1"/>
        <v>水</v>
      </c>
      <c r="C18" s="12"/>
      <c r="D18" s="13"/>
      <c r="E18" s="22"/>
      <c r="F18" s="23"/>
      <c r="G18" s="24"/>
      <c r="H18" s="17" t="str">
        <f t="shared" si="2"/>
        <v/>
      </c>
      <c r="I18" s="62"/>
      <c r="J18" s="63"/>
      <c r="K18" s="64"/>
    </row>
    <row r="19" spans="1:11" ht="17.100000000000001" customHeight="1">
      <c r="A19" s="18">
        <f t="shared" si="0"/>
        <v>46247</v>
      </c>
      <c r="B19" s="19" t="str">
        <f t="shared" si="1"/>
        <v>木</v>
      </c>
      <c r="C19" s="12"/>
      <c r="D19" s="13"/>
      <c r="E19" s="22"/>
      <c r="F19" s="23"/>
      <c r="G19" s="24"/>
      <c r="H19" s="17" t="str">
        <f t="shared" si="2"/>
        <v/>
      </c>
      <c r="I19" s="62"/>
      <c r="J19" s="63"/>
      <c r="K19" s="64"/>
    </row>
    <row r="20" spans="1:11" ht="17.100000000000001" customHeight="1">
      <c r="A20" s="18">
        <f t="shared" si="0"/>
        <v>46248</v>
      </c>
      <c r="B20" s="19" t="str">
        <f t="shared" si="1"/>
        <v>金</v>
      </c>
      <c r="C20" s="12"/>
      <c r="D20" s="13"/>
      <c r="E20" s="22"/>
      <c r="F20" s="23"/>
      <c r="G20" s="24"/>
      <c r="H20" s="17" t="str">
        <f t="shared" si="2"/>
        <v/>
      </c>
      <c r="I20" s="62"/>
      <c r="J20" s="63"/>
      <c r="K20" s="64"/>
    </row>
    <row r="21" spans="1:11" ht="17.100000000000001" customHeight="1">
      <c r="A21" s="18">
        <f t="shared" si="0"/>
        <v>46249</v>
      </c>
      <c r="B21" s="19" t="str">
        <f t="shared" si="1"/>
        <v>土</v>
      </c>
      <c r="C21" s="12"/>
      <c r="D21" s="13"/>
      <c r="E21" s="22"/>
      <c r="F21" s="23"/>
      <c r="G21" s="24"/>
      <c r="H21" s="17" t="str">
        <f t="shared" si="2"/>
        <v/>
      </c>
      <c r="I21" s="62"/>
      <c r="J21" s="63"/>
      <c r="K21" s="64"/>
    </row>
    <row r="22" spans="1:11" ht="17.100000000000001" customHeight="1">
      <c r="A22" s="18">
        <f t="shared" si="0"/>
        <v>46250</v>
      </c>
      <c r="B22" s="19" t="str">
        <f t="shared" si="1"/>
        <v>日</v>
      </c>
      <c r="C22" s="12"/>
      <c r="D22" s="13"/>
      <c r="E22" s="22"/>
      <c r="F22" s="23"/>
      <c r="G22" s="24"/>
      <c r="H22" s="17" t="str">
        <f t="shared" si="2"/>
        <v/>
      </c>
      <c r="I22" s="62"/>
      <c r="J22" s="63"/>
      <c r="K22" s="64"/>
    </row>
    <row r="23" spans="1:11" ht="17.100000000000001" customHeight="1">
      <c r="A23" s="18">
        <f t="shared" si="0"/>
        <v>46251</v>
      </c>
      <c r="B23" s="19" t="str">
        <f t="shared" si="1"/>
        <v>月</v>
      </c>
      <c r="C23" s="12"/>
      <c r="D23" s="13"/>
      <c r="E23" s="22"/>
      <c r="F23" s="23"/>
      <c r="G23" s="24"/>
      <c r="H23" s="17" t="str">
        <f t="shared" si="2"/>
        <v/>
      </c>
      <c r="I23" s="62"/>
      <c r="J23" s="63"/>
      <c r="K23" s="64"/>
    </row>
    <row r="24" spans="1:11" ht="17.100000000000001" customHeight="1">
      <c r="A24" s="18">
        <f t="shared" si="0"/>
        <v>46252</v>
      </c>
      <c r="B24" s="19" t="str">
        <f t="shared" si="1"/>
        <v>火</v>
      </c>
      <c r="C24" s="12"/>
      <c r="D24" s="13"/>
      <c r="E24" s="22"/>
      <c r="F24" s="23"/>
      <c r="G24" s="24"/>
      <c r="H24" s="17" t="str">
        <f t="shared" si="2"/>
        <v/>
      </c>
      <c r="I24" s="62"/>
      <c r="J24" s="63"/>
      <c r="K24" s="64"/>
    </row>
    <row r="25" spans="1:11" ht="17.100000000000001" customHeight="1">
      <c r="A25" s="18">
        <f t="shared" si="0"/>
        <v>46253</v>
      </c>
      <c r="B25" s="19" t="str">
        <f t="shared" si="1"/>
        <v>水</v>
      </c>
      <c r="C25" s="12"/>
      <c r="D25" s="13"/>
      <c r="E25" s="22"/>
      <c r="F25" s="23"/>
      <c r="G25" s="24"/>
      <c r="H25" s="17" t="str">
        <f t="shared" si="2"/>
        <v/>
      </c>
      <c r="I25" s="62"/>
      <c r="J25" s="63"/>
      <c r="K25" s="64"/>
    </row>
    <row r="26" spans="1:11" ht="17.100000000000001" customHeight="1">
      <c r="A26" s="18">
        <f t="shared" si="0"/>
        <v>46254</v>
      </c>
      <c r="B26" s="19" t="str">
        <f t="shared" si="1"/>
        <v>木</v>
      </c>
      <c r="C26" s="12"/>
      <c r="D26" s="13"/>
      <c r="E26" s="22"/>
      <c r="F26" s="23"/>
      <c r="G26" s="24"/>
      <c r="H26" s="17" t="str">
        <f t="shared" si="2"/>
        <v/>
      </c>
      <c r="I26" s="62"/>
      <c r="J26" s="63"/>
      <c r="K26" s="64"/>
    </row>
    <row r="27" spans="1:11" ht="17.100000000000001" customHeight="1">
      <c r="A27" s="18">
        <f t="shared" si="0"/>
        <v>46255</v>
      </c>
      <c r="B27" s="19" t="str">
        <f t="shared" si="1"/>
        <v>金</v>
      </c>
      <c r="C27" s="12"/>
      <c r="D27" s="13"/>
      <c r="E27" s="22"/>
      <c r="F27" s="23"/>
      <c r="G27" s="24"/>
      <c r="H27" s="17" t="str">
        <f t="shared" si="2"/>
        <v/>
      </c>
      <c r="I27" s="62"/>
      <c r="J27" s="63"/>
      <c r="K27" s="64"/>
    </row>
    <row r="28" spans="1:11" ht="17.100000000000001" customHeight="1">
      <c r="A28" s="18">
        <f t="shared" si="0"/>
        <v>46256</v>
      </c>
      <c r="B28" s="19" t="str">
        <f t="shared" si="1"/>
        <v>土</v>
      </c>
      <c r="C28" s="12"/>
      <c r="D28" s="13"/>
      <c r="E28" s="22"/>
      <c r="F28" s="23"/>
      <c r="G28" s="24"/>
      <c r="H28" s="17" t="str">
        <f t="shared" si="2"/>
        <v/>
      </c>
      <c r="I28" s="62"/>
      <c r="J28" s="63"/>
      <c r="K28" s="64"/>
    </row>
    <row r="29" spans="1:11" ht="17.100000000000001" customHeight="1">
      <c r="A29" s="18">
        <f t="shared" si="0"/>
        <v>46257</v>
      </c>
      <c r="B29" s="19" t="str">
        <f t="shared" si="1"/>
        <v>日</v>
      </c>
      <c r="C29" s="12"/>
      <c r="D29" s="13"/>
      <c r="E29" s="22"/>
      <c r="F29" s="23"/>
      <c r="G29" s="24"/>
      <c r="H29" s="17" t="str">
        <f t="shared" si="2"/>
        <v/>
      </c>
      <c r="I29" s="62"/>
      <c r="J29" s="63"/>
      <c r="K29" s="64"/>
    </row>
    <row r="30" spans="1:11" ht="17.100000000000001" customHeight="1">
      <c r="A30" s="18">
        <f t="shared" si="0"/>
        <v>46258</v>
      </c>
      <c r="B30" s="19" t="str">
        <f t="shared" si="1"/>
        <v>月</v>
      </c>
      <c r="C30" s="12"/>
      <c r="D30" s="13"/>
      <c r="E30" s="22"/>
      <c r="F30" s="23"/>
      <c r="G30" s="24"/>
      <c r="H30" s="17" t="str">
        <f t="shared" si="2"/>
        <v/>
      </c>
      <c r="I30" s="62"/>
      <c r="J30" s="63"/>
      <c r="K30" s="64"/>
    </row>
    <row r="31" spans="1:11" ht="17.100000000000001" customHeight="1">
      <c r="A31" s="18">
        <f t="shared" si="0"/>
        <v>46259</v>
      </c>
      <c r="B31" s="19" t="str">
        <f t="shared" si="1"/>
        <v>火</v>
      </c>
      <c r="C31" s="12"/>
      <c r="D31" s="13"/>
      <c r="E31" s="22"/>
      <c r="F31" s="23"/>
      <c r="G31" s="24"/>
      <c r="H31" s="17" t="str">
        <f t="shared" si="2"/>
        <v/>
      </c>
      <c r="I31" s="62"/>
      <c r="J31" s="63"/>
      <c r="K31" s="64"/>
    </row>
    <row r="32" spans="1:11" ht="17.100000000000001" customHeight="1">
      <c r="A32" s="18">
        <f t="shared" si="0"/>
        <v>46260</v>
      </c>
      <c r="B32" s="19" t="str">
        <f t="shared" si="1"/>
        <v>水</v>
      </c>
      <c r="C32" s="12"/>
      <c r="D32" s="13"/>
      <c r="E32" s="22"/>
      <c r="F32" s="23"/>
      <c r="G32" s="24"/>
      <c r="H32" s="17" t="str">
        <f t="shared" si="2"/>
        <v/>
      </c>
      <c r="I32" s="62"/>
      <c r="J32" s="63"/>
      <c r="K32" s="64"/>
    </row>
    <row r="33" spans="1:11" ht="17.100000000000001" customHeight="1">
      <c r="A33" s="18">
        <f>A32+1</f>
        <v>46261</v>
      </c>
      <c r="B33" s="19" t="str">
        <f t="shared" si="1"/>
        <v>木</v>
      </c>
      <c r="C33" s="12"/>
      <c r="D33" s="13"/>
      <c r="E33" s="22"/>
      <c r="F33" s="23"/>
      <c r="G33" s="24"/>
      <c r="H33" s="17" t="str">
        <f t="shared" si="2"/>
        <v/>
      </c>
      <c r="I33" s="62"/>
      <c r="J33" s="63"/>
      <c r="K33" s="64"/>
    </row>
    <row r="34" spans="1:11" ht="17.100000000000001" customHeight="1">
      <c r="A34" s="18">
        <f>A33+1</f>
        <v>46262</v>
      </c>
      <c r="B34" s="19" t="str">
        <f t="shared" si="1"/>
        <v>金</v>
      </c>
      <c r="C34" s="12"/>
      <c r="D34" s="13"/>
      <c r="E34" s="22"/>
      <c r="F34" s="23"/>
      <c r="G34" s="24"/>
      <c r="H34" s="17" t="str">
        <f t="shared" si="2"/>
        <v/>
      </c>
      <c r="I34" s="62"/>
      <c r="J34" s="63"/>
      <c r="K34" s="64"/>
    </row>
    <row r="35" spans="1:11" ht="17.100000000000001" customHeight="1">
      <c r="A35" s="18">
        <f>IF(DAY(A34+1)&lt;4,"",A34+1)</f>
        <v>46263</v>
      </c>
      <c r="B35" s="19" t="str">
        <f t="shared" si="1"/>
        <v>土</v>
      </c>
      <c r="C35" s="12"/>
      <c r="D35" s="13"/>
      <c r="E35" s="22"/>
      <c r="F35" s="23"/>
      <c r="G35" s="24"/>
      <c r="H35" s="17" t="str">
        <f t="shared" si="2"/>
        <v/>
      </c>
      <c r="I35" s="62"/>
      <c r="J35" s="63"/>
      <c r="K35" s="64"/>
    </row>
    <row r="36" spans="1:11" ht="17.100000000000001" customHeight="1">
      <c r="A36" s="18">
        <f>IF(DAY(A34+2)&lt;4,"",A34+2)</f>
        <v>46264</v>
      </c>
      <c r="B36" s="19" t="str">
        <f t="shared" si="1"/>
        <v>日</v>
      </c>
      <c r="C36" s="12"/>
      <c r="D36" s="13"/>
      <c r="E36" s="22"/>
      <c r="F36" s="23"/>
      <c r="G36" s="24"/>
      <c r="H36" s="17" t="str">
        <f t="shared" si="2"/>
        <v/>
      </c>
      <c r="I36" s="62"/>
      <c r="J36" s="63"/>
      <c r="K36" s="64"/>
    </row>
    <row r="37" spans="1:11" ht="17.100000000000001" customHeight="1" thickBot="1">
      <c r="A37" s="25">
        <f>IF(DAY(A34+3)&lt;4,"",A34+3)</f>
        <v>46265</v>
      </c>
      <c r="B37" s="26" t="str">
        <f t="shared" si="1"/>
        <v>月</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7.100000000000001"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0:K30"/>
    <mergeCell ref="I19:K19"/>
    <mergeCell ref="I20:K20"/>
    <mergeCell ref="I21:K21"/>
    <mergeCell ref="I22:K22"/>
    <mergeCell ref="I23:K23"/>
    <mergeCell ref="I25:K25"/>
    <mergeCell ref="I26:K26"/>
    <mergeCell ref="I27:K27"/>
    <mergeCell ref="I28:K28"/>
    <mergeCell ref="I29:K29"/>
    <mergeCell ref="C41:D41"/>
    <mergeCell ref="I41:K41"/>
    <mergeCell ref="I31:K31"/>
    <mergeCell ref="I32:K32"/>
    <mergeCell ref="I33:K33"/>
    <mergeCell ref="I34:K34"/>
    <mergeCell ref="I35:K35"/>
    <mergeCell ref="I36:K36"/>
    <mergeCell ref="I37:K37"/>
    <mergeCell ref="A38:G38"/>
    <mergeCell ref="I38:J38"/>
    <mergeCell ref="A40:K40"/>
    <mergeCell ref="I24:K24"/>
    <mergeCell ref="I13:K13"/>
    <mergeCell ref="I14:K14"/>
    <mergeCell ref="I15:K15"/>
    <mergeCell ref="I16:K16"/>
    <mergeCell ref="I17:K17"/>
    <mergeCell ref="I18:K18"/>
    <mergeCell ref="I12:K12"/>
    <mergeCell ref="A5:A6"/>
    <mergeCell ref="B5:B6"/>
    <mergeCell ref="C5:F5"/>
    <mergeCell ref="G5:G6"/>
    <mergeCell ref="H5:H6"/>
    <mergeCell ref="I5:K6"/>
    <mergeCell ref="I7:K7"/>
    <mergeCell ref="I8:K8"/>
    <mergeCell ref="I9:K9"/>
    <mergeCell ref="I10:K10"/>
    <mergeCell ref="I11:K11"/>
    <mergeCell ref="D4:G4"/>
    <mergeCell ref="A1:D1"/>
    <mergeCell ref="E1:G1"/>
    <mergeCell ref="A2:C2"/>
    <mergeCell ref="D2:K2"/>
    <mergeCell ref="A3:C3"/>
    <mergeCell ref="D3:H3"/>
    <mergeCell ref="J3:K3"/>
    <mergeCell ref="I1:K1"/>
  </mergeCells>
  <phoneticPr fontId="2"/>
  <conditionalFormatting sqref="A7:K37">
    <cfRule type="expression" dxfId="23" priority="1" stopIfTrue="1">
      <formula>$B7="土"</formula>
    </cfRule>
    <cfRule type="expression" dxfId="22" priority="2" stopIfTrue="1">
      <formula>$B7="日"</formula>
    </cfRule>
    <cfRule type="expression" dxfId="21"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7BF826FD-B8E6-4D6E-BAB7-A530F49E9704}">
      <formula1>0</formula1>
      <formula2>0.999988425925926</formula2>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44D6D-7445-4472-9962-525A95369D23}">
  <dimension ref="A1:K45"/>
  <sheetViews>
    <sheetView workbookViewId="0">
      <selection activeCell="D2" sqref="D2:K2"/>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25</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46235</v>
      </c>
      <c r="B7" s="11" t="str">
        <f>IF(ISERROR(TEXT(WEEKDAY($A7,1),"aaa"))=TRUE,"",TEXT(WEEKDAY($A7,1),"aaa"))</f>
        <v>土</v>
      </c>
      <c r="C7" s="12"/>
      <c r="D7" s="13"/>
      <c r="E7" s="14"/>
      <c r="F7" s="15"/>
      <c r="G7" s="16"/>
      <c r="H7" s="17" t="str">
        <f>IF((D7-C7)+(F7-E7)-G7=0,"",(D7-C7)+(F7-E7)-G7)</f>
        <v/>
      </c>
      <c r="I7" s="62"/>
      <c r="J7" s="63"/>
      <c r="K7" s="64"/>
    </row>
    <row r="8" spans="1:11" ht="17.100000000000001" customHeight="1">
      <c r="A8" s="18">
        <f t="shared" ref="A8:A32" si="0">A7+1</f>
        <v>46236</v>
      </c>
      <c r="B8" s="19" t="str">
        <f t="shared" ref="B8:B37" si="1">IF(ISERROR(TEXT(WEEKDAY($A8,1),"aaa"))=TRUE,"",TEXT(WEEKDAY($A8,1),"aaa"))</f>
        <v>日</v>
      </c>
      <c r="C8" s="20"/>
      <c r="D8" s="21"/>
      <c r="E8" s="22"/>
      <c r="F8" s="23"/>
      <c r="G8" s="24"/>
      <c r="H8" s="17" t="str">
        <f>IF((D8-C8)+(F8-E8)-G8=0,"",(D8-C8)+(F8-E8)-G8)</f>
        <v/>
      </c>
      <c r="I8" s="62"/>
      <c r="J8" s="63"/>
      <c r="K8" s="64"/>
    </row>
    <row r="9" spans="1:11" ht="17.100000000000001" customHeight="1">
      <c r="A9" s="18">
        <f t="shared" si="0"/>
        <v>46237</v>
      </c>
      <c r="B9" s="19" t="str">
        <f t="shared" si="1"/>
        <v>月</v>
      </c>
      <c r="C9" s="12"/>
      <c r="D9" s="13"/>
      <c r="E9" s="22"/>
      <c r="F9" s="23"/>
      <c r="G9" s="24"/>
      <c r="H9" s="17" t="str">
        <f t="shared" ref="H9:H37" si="2">IF((D9-C9)+(F9-E9)-G9=0,"",(D9-C9)+(F9-E9)-G9)</f>
        <v/>
      </c>
      <c r="I9" s="62"/>
      <c r="J9" s="63"/>
      <c r="K9" s="64"/>
    </row>
    <row r="10" spans="1:11" ht="17.100000000000001" customHeight="1">
      <c r="A10" s="18">
        <f t="shared" si="0"/>
        <v>46238</v>
      </c>
      <c r="B10" s="19" t="str">
        <f t="shared" si="1"/>
        <v>火</v>
      </c>
      <c r="C10" s="12"/>
      <c r="D10" s="13"/>
      <c r="E10" s="22"/>
      <c r="F10" s="23"/>
      <c r="G10" s="24"/>
      <c r="H10" s="17" t="str">
        <f t="shared" si="2"/>
        <v/>
      </c>
      <c r="I10" s="62"/>
      <c r="J10" s="63"/>
      <c r="K10" s="64"/>
    </row>
    <row r="11" spans="1:11" ht="17.100000000000001" customHeight="1">
      <c r="A11" s="18">
        <f t="shared" si="0"/>
        <v>46239</v>
      </c>
      <c r="B11" s="19" t="str">
        <f t="shared" si="1"/>
        <v>水</v>
      </c>
      <c r="C11" s="12"/>
      <c r="D11" s="13"/>
      <c r="E11" s="22"/>
      <c r="F11" s="23"/>
      <c r="G11" s="24"/>
      <c r="H11" s="17" t="str">
        <f t="shared" si="2"/>
        <v/>
      </c>
      <c r="I11" s="62"/>
      <c r="J11" s="63"/>
      <c r="K11" s="64"/>
    </row>
    <row r="12" spans="1:11" ht="17.100000000000001" customHeight="1">
      <c r="A12" s="18">
        <f t="shared" si="0"/>
        <v>46240</v>
      </c>
      <c r="B12" s="19" t="str">
        <f t="shared" si="1"/>
        <v>木</v>
      </c>
      <c r="C12" s="12"/>
      <c r="D12" s="13"/>
      <c r="E12" s="22"/>
      <c r="F12" s="23"/>
      <c r="G12" s="24"/>
      <c r="H12" s="17" t="str">
        <f t="shared" si="2"/>
        <v/>
      </c>
      <c r="I12" s="62"/>
      <c r="J12" s="63"/>
      <c r="K12" s="64"/>
    </row>
    <row r="13" spans="1:11" ht="17.100000000000001" customHeight="1">
      <c r="A13" s="18">
        <f t="shared" si="0"/>
        <v>46241</v>
      </c>
      <c r="B13" s="19" t="str">
        <f t="shared" si="1"/>
        <v>金</v>
      </c>
      <c r="C13" s="12"/>
      <c r="D13" s="13"/>
      <c r="E13" s="22"/>
      <c r="F13" s="23"/>
      <c r="G13" s="24"/>
      <c r="H13" s="17" t="str">
        <f t="shared" si="2"/>
        <v/>
      </c>
      <c r="I13" s="62"/>
      <c r="J13" s="63"/>
      <c r="K13" s="64"/>
    </row>
    <row r="14" spans="1:11" ht="17.100000000000001" customHeight="1">
      <c r="A14" s="18">
        <f t="shared" si="0"/>
        <v>46242</v>
      </c>
      <c r="B14" s="19" t="str">
        <f t="shared" si="1"/>
        <v>土</v>
      </c>
      <c r="C14" s="12"/>
      <c r="D14" s="13"/>
      <c r="E14" s="22"/>
      <c r="F14" s="23"/>
      <c r="G14" s="24"/>
      <c r="H14" s="17" t="str">
        <f t="shared" si="2"/>
        <v/>
      </c>
      <c r="I14" s="62"/>
      <c r="J14" s="63"/>
      <c r="K14" s="64"/>
    </row>
    <row r="15" spans="1:11" ht="17.100000000000001" customHeight="1">
      <c r="A15" s="18">
        <f t="shared" si="0"/>
        <v>46243</v>
      </c>
      <c r="B15" s="19" t="str">
        <f t="shared" si="1"/>
        <v>日</v>
      </c>
      <c r="C15" s="12"/>
      <c r="D15" s="13"/>
      <c r="E15" s="22"/>
      <c r="F15" s="23"/>
      <c r="G15" s="24"/>
      <c r="H15" s="17" t="str">
        <f t="shared" si="2"/>
        <v/>
      </c>
      <c r="I15" s="62"/>
      <c r="J15" s="63"/>
      <c r="K15" s="64"/>
    </row>
    <row r="16" spans="1:11" ht="17.100000000000001" customHeight="1">
      <c r="A16" s="18">
        <f t="shared" si="0"/>
        <v>46244</v>
      </c>
      <c r="B16" s="19" t="str">
        <f t="shared" si="1"/>
        <v>月</v>
      </c>
      <c r="C16" s="12"/>
      <c r="D16" s="13"/>
      <c r="E16" s="22"/>
      <c r="F16" s="23"/>
      <c r="G16" s="24"/>
      <c r="H16" s="17" t="str">
        <f t="shared" si="2"/>
        <v/>
      </c>
      <c r="I16" s="62"/>
      <c r="J16" s="63"/>
      <c r="K16" s="64"/>
    </row>
    <row r="17" spans="1:11" ht="17.100000000000001" customHeight="1">
      <c r="A17" s="18">
        <f t="shared" si="0"/>
        <v>46245</v>
      </c>
      <c r="B17" s="19" t="str">
        <f t="shared" si="1"/>
        <v>火</v>
      </c>
      <c r="C17" s="12"/>
      <c r="D17" s="13"/>
      <c r="E17" s="22"/>
      <c r="F17" s="23"/>
      <c r="G17" s="24"/>
      <c r="H17" s="17" t="str">
        <f t="shared" si="2"/>
        <v/>
      </c>
      <c r="I17" s="62"/>
      <c r="J17" s="63"/>
      <c r="K17" s="64"/>
    </row>
    <row r="18" spans="1:11" ht="17.100000000000001" customHeight="1">
      <c r="A18" s="18">
        <f t="shared" si="0"/>
        <v>46246</v>
      </c>
      <c r="B18" s="19" t="str">
        <f t="shared" si="1"/>
        <v>水</v>
      </c>
      <c r="C18" s="12"/>
      <c r="D18" s="13"/>
      <c r="E18" s="22"/>
      <c r="F18" s="23"/>
      <c r="G18" s="24"/>
      <c r="H18" s="17" t="str">
        <f t="shared" si="2"/>
        <v/>
      </c>
      <c r="I18" s="62"/>
      <c r="J18" s="63"/>
      <c r="K18" s="64"/>
    </row>
    <row r="19" spans="1:11" ht="17.100000000000001" customHeight="1">
      <c r="A19" s="18">
        <f t="shared" si="0"/>
        <v>46247</v>
      </c>
      <c r="B19" s="19" t="str">
        <f t="shared" si="1"/>
        <v>木</v>
      </c>
      <c r="C19" s="12"/>
      <c r="D19" s="13"/>
      <c r="E19" s="22"/>
      <c r="F19" s="23"/>
      <c r="G19" s="24"/>
      <c r="H19" s="17" t="str">
        <f t="shared" si="2"/>
        <v/>
      </c>
      <c r="I19" s="62"/>
      <c r="J19" s="63"/>
      <c r="K19" s="64"/>
    </row>
    <row r="20" spans="1:11" ht="17.100000000000001" customHeight="1">
      <c r="A20" s="18">
        <f t="shared" si="0"/>
        <v>46248</v>
      </c>
      <c r="B20" s="19" t="str">
        <f t="shared" si="1"/>
        <v>金</v>
      </c>
      <c r="C20" s="12"/>
      <c r="D20" s="13"/>
      <c r="E20" s="22"/>
      <c r="F20" s="23"/>
      <c r="G20" s="24"/>
      <c r="H20" s="17" t="str">
        <f t="shared" si="2"/>
        <v/>
      </c>
      <c r="I20" s="62"/>
      <c r="J20" s="63"/>
      <c r="K20" s="64"/>
    </row>
    <row r="21" spans="1:11" ht="17.100000000000001" customHeight="1">
      <c r="A21" s="18">
        <f t="shared" si="0"/>
        <v>46249</v>
      </c>
      <c r="B21" s="19" t="str">
        <f t="shared" si="1"/>
        <v>土</v>
      </c>
      <c r="C21" s="12"/>
      <c r="D21" s="13"/>
      <c r="E21" s="22"/>
      <c r="F21" s="23"/>
      <c r="G21" s="24"/>
      <c r="H21" s="17" t="str">
        <f t="shared" si="2"/>
        <v/>
      </c>
      <c r="I21" s="62"/>
      <c r="J21" s="63"/>
      <c r="K21" s="64"/>
    </row>
    <row r="22" spans="1:11" ht="17.100000000000001" customHeight="1">
      <c r="A22" s="18">
        <f t="shared" si="0"/>
        <v>46250</v>
      </c>
      <c r="B22" s="19" t="str">
        <f t="shared" si="1"/>
        <v>日</v>
      </c>
      <c r="C22" s="12"/>
      <c r="D22" s="13"/>
      <c r="E22" s="22"/>
      <c r="F22" s="23"/>
      <c r="G22" s="24"/>
      <c r="H22" s="17" t="str">
        <f t="shared" si="2"/>
        <v/>
      </c>
      <c r="I22" s="62"/>
      <c r="J22" s="63"/>
      <c r="K22" s="64"/>
    </row>
    <row r="23" spans="1:11" ht="17.100000000000001" customHeight="1">
      <c r="A23" s="18">
        <f t="shared" si="0"/>
        <v>46251</v>
      </c>
      <c r="B23" s="19" t="str">
        <f t="shared" si="1"/>
        <v>月</v>
      </c>
      <c r="C23" s="12"/>
      <c r="D23" s="13"/>
      <c r="E23" s="22"/>
      <c r="F23" s="23"/>
      <c r="G23" s="24"/>
      <c r="H23" s="17" t="str">
        <f t="shared" si="2"/>
        <v/>
      </c>
      <c r="I23" s="62"/>
      <c r="J23" s="63"/>
      <c r="K23" s="64"/>
    </row>
    <row r="24" spans="1:11" ht="17.100000000000001" customHeight="1">
      <c r="A24" s="18">
        <f t="shared" si="0"/>
        <v>46252</v>
      </c>
      <c r="B24" s="19" t="str">
        <f t="shared" si="1"/>
        <v>火</v>
      </c>
      <c r="C24" s="12"/>
      <c r="D24" s="13"/>
      <c r="E24" s="22"/>
      <c r="F24" s="23"/>
      <c r="G24" s="24"/>
      <c r="H24" s="17" t="str">
        <f t="shared" si="2"/>
        <v/>
      </c>
      <c r="I24" s="62"/>
      <c r="J24" s="63"/>
      <c r="K24" s="64"/>
    </row>
    <row r="25" spans="1:11" ht="17.100000000000001" customHeight="1">
      <c r="A25" s="18">
        <f t="shared" si="0"/>
        <v>46253</v>
      </c>
      <c r="B25" s="19" t="str">
        <f t="shared" si="1"/>
        <v>水</v>
      </c>
      <c r="C25" s="12"/>
      <c r="D25" s="13"/>
      <c r="E25" s="22"/>
      <c r="F25" s="23"/>
      <c r="G25" s="24"/>
      <c r="H25" s="17" t="str">
        <f t="shared" si="2"/>
        <v/>
      </c>
      <c r="I25" s="62"/>
      <c r="J25" s="63"/>
      <c r="K25" s="64"/>
    </row>
    <row r="26" spans="1:11" ht="17.100000000000001" customHeight="1">
      <c r="A26" s="18">
        <f t="shared" si="0"/>
        <v>46254</v>
      </c>
      <c r="B26" s="19" t="str">
        <f t="shared" si="1"/>
        <v>木</v>
      </c>
      <c r="C26" s="12"/>
      <c r="D26" s="13"/>
      <c r="E26" s="22"/>
      <c r="F26" s="23"/>
      <c r="G26" s="24"/>
      <c r="H26" s="17" t="str">
        <f t="shared" si="2"/>
        <v/>
      </c>
      <c r="I26" s="62"/>
      <c r="J26" s="63"/>
      <c r="K26" s="64"/>
    </row>
    <row r="27" spans="1:11" ht="17.100000000000001" customHeight="1">
      <c r="A27" s="18">
        <f t="shared" si="0"/>
        <v>46255</v>
      </c>
      <c r="B27" s="19" t="str">
        <f t="shared" si="1"/>
        <v>金</v>
      </c>
      <c r="C27" s="12"/>
      <c r="D27" s="13"/>
      <c r="E27" s="22"/>
      <c r="F27" s="23"/>
      <c r="G27" s="24"/>
      <c r="H27" s="17" t="str">
        <f t="shared" si="2"/>
        <v/>
      </c>
      <c r="I27" s="62"/>
      <c r="J27" s="63"/>
      <c r="K27" s="64"/>
    </row>
    <row r="28" spans="1:11" ht="17.100000000000001" customHeight="1">
      <c r="A28" s="18">
        <f t="shared" si="0"/>
        <v>46256</v>
      </c>
      <c r="B28" s="19" t="str">
        <f t="shared" si="1"/>
        <v>土</v>
      </c>
      <c r="C28" s="12"/>
      <c r="D28" s="13"/>
      <c r="E28" s="22"/>
      <c r="F28" s="23"/>
      <c r="G28" s="24"/>
      <c r="H28" s="17" t="str">
        <f t="shared" si="2"/>
        <v/>
      </c>
      <c r="I28" s="62"/>
      <c r="J28" s="63"/>
      <c r="K28" s="64"/>
    </row>
    <row r="29" spans="1:11" ht="17.100000000000001" customHeight="1">
      <c r="A29" s="18">
        <f t="shared" si="0"/>
        <v>46257</v>
      </c>
      <c r="B29" s="19" t="str">
        <f t="shared" si="1"/>
        <v>日</v>
      </c>
      <c r="C29" s="12"/>
      <c r="D29" s="13"/>
      <c r="E29" s="22"/>
      <c r="F29" s="23"/>
      <c r="G29" s="24"/>
      <c r="H29" s="17" t="str">
        <f t="shared" si="2"/>
        <v/>
      </c>
      <c r="I29" s="62"/>
      <c r="J29" s="63"/>
      <c r="K29" s="64"/>
    </row>
    <row r="30" spans="1:11" ht="17.100000000000001" customHeight="1">
      <c r="A30" s="18">
        <f t="shared" si="0"/>
        <v>46258</v>
      </c>
      <c r="B30" s="19" t="str">
        <f t="shared" si="1"/>
        <v>月</v>
      </c>
      <c r="C30" s="12"/>
      <c r="D30" s="13"/>
      <c r="E30" s="22"/>
      <c r="F30" s="23"/>
      <c r="G30" s="24"/>
      <c r="H30" s="17" t="str">
        <f t="shared" si="2"/>
        <v/>
      </c>
      <c r="I30" s="62"/>
      <c r="J30" s="63"/>
      <c r="K30" s="64"/>
    </row>
    <row r="31" spans="1:11" ht="17.100000000000001" customHeight="1">
      <c r="A31" s="18">
        <f t="shared" si="0"/>
        <v>46259</v>
      </c>
      <c r="B31" s="19" t="str">
        <f t="shared" si="1"/>
        <v>火</v>
      </c>
      <c r="C31" s="12"/>
      <c r="D31" s="13"/>
      <c r="E31" s="22"/>
      <c r="F31" s="23"/>
      <c r="G31" s="24"/>
      <c r="H31" s="17" t="str">
        <f t="shared" si="2"/>
        <v/>
      </c>
      <c r="I31" s="62"/>
      <c r="J31" s="63"/>
      <c r="K31" s="64"/>
    </row>
    <row r="32" spans="1:11" ht="17.100000000000001" customHeight="1">
      <c r="A32" s="18">
        <f t="shared" si="0"/>
        <v>46260</v>
      </c>
      <c r="B32" s="19" t="str">
        <f t="shared" si="1"/>
        <v>水</v>
      </c>
      <c r="C32" s="12"/>
      <c r="D32" s="13"/>
      <c r="E32" s="22"/>
      <c r="F32" s="23"/>
      <c r="G32" s="24"/>
      <c r="H32" s="17" t="str">
        <f t="shared" si="2"/>
        <v/>
      </c>
      <c r="I32" s="62"/>
      <c r="J32" s="63"/>
      <c r="K32" s="64"/>
    </row>
    <row r="33" spans="1:11" ht="17.100000000000001" customHeight="1">
      <c r="A33" s="18">
        <f>A32+1</f>
        <v>46261</v>
      </c>
      <c r="B33" s="19" t="str">
        <f t="shared" si="1"/>
        <v>木</v>
      </c>
      <c r="C33" s="12"/>
      <c r="D33" s="13"/>
      <c r="E33" s="22"/>
      <c r="F33" s="23"/>
      <c r="G33" s="24"/>
      <c r="H33" s="17" t="str">
        <f t="shared" si="2"/>
        <v/>
      </c>
      <c r="I33" s="62"/>
      <c r="J33" s="63"/>
      <c r="K33" s="64"/>
    </row>
    <row r="34" spans="1:11" ht="17.100000000000001" customHeight="1">
      <c r="A34" s="18">
        <f>A33+1</f>
        <v>46262</v>
      </c>
      <c r="B34" s="19" t="str">
        <f t="shared" si="1"/>
        <v>金</v>
      </c>
      <c r="C34" s="12"/>
      <c r="D34" s="13"/>
      <c r="E34" s="22"/>
      <c r="F34" s="23"/>
      <c r="G34" s="24"/>
      <c r="H34" s="17" t="str">
        <f t="shared" si="2"/>
        <v/>
      </c>
      <c r="I34" s="62"/>
      <c r="J34" s="63"/>
      <c r="K34" s="64"/>
    </row>
    <row r="35" spans="1:11" ht="17.100000000000001" customHeight="1">
      <c r="A35" s="18">
        <f>IF(DAY(A34+1)&lt;4,"",A34+1)</f>
        <v>46263</v>
      </c>
      <c r="B35" s="19" t="str">
        <f t="shared" si="1"/>
        <v>土</v>
      </c>
      <c r="C35" s="12"/>
      <c r="D35" s="13"/>
      <c r="E35" s="22"/>
      <c r="F35" s="23"/>
      <c r="G35" s="24"/>
      <c r="H35" s="17" t="str">
        <f t="shared" si="2"/>
        <v/>
      </c>
      <c r="I35" s="62"/>
      <c r="J35" s="63"/>
      <c r="K35" s="64"/>
    </row>
    <row r="36" spans="1:11" ht="17.100000000000001" customHeight="1">
      <c r="A36" s="18">
        <f>IF(DAY(A34+2)&lt;4,"",A34+2)</f>
        <v>46264</v>
      </c>
      <c r="B36" s="19" t="str">
        <f t="shared" si="1"/>
        <v>日</v>
      </c>
      <c r="C36" s="12"/>
      <c r="D36" s="13"/>
      <c r="E36" s="22"/>
      <c r="F36" s="23"/>
      <c r="G36" s="24"/>
      <c r="H36" s="17" t="str">
        <f t="shared" si="2"/>
        <v/>
      </c>
      <c r="I36" s="62"/>
      <c r="J36" s="63"/>
      <c r="K36" s="64"/>
    </row>
    <row r="37" spans="1:11" ht="17.100000000000001" customHeight="1" thickBot="1">
      <c r="A37" s="25">
        <f>IF(DAY(A34+3)&lt;4,"",A34+3)</f>
        <v>46265</v>
      </c>
      <c r="B37" s="26" t="str">
        <f t="shared" si="1"/>
        <v>月</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6.8"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6:K36"/>
    <mergeCell ref="I37:K37"/>
    <mergeCell ref="A38:G38"/>
    <mergeCell ref="I38:J38"/>
    <mergeCell ref="A40:K40"/>
    <mergeCell ref="C41:D41"/>
    <mergeCell ref="I41:K41"/>
    <mergeCell ref="I30:K30"/>
    <mergeCell ref="I31:K31"/>
    <mergeCell ref="I32:K32"/>
    <mergeCell ref="I33:K33"/>
    <mergeCell ref="I34:K34"/>
    <mergeCell ref="I35:K35"/>
    <mergeCell ref="I24:K24"/>
    <mergeCell ref="I25:K25"/>
    <mergeCell ref="I26:K26"/>
    <mergeCell ref="I27:K27"/>
    <mergeCell ref="I28:K28"/>
    <mergeCell ref="I29:K29"/>
    <mergeCell ref="I18:K18"/>
    <mergeCell ref="I19:K19"/>
    <mergeCell ref="I20:K20"/>
    <mergeCell ref="I21:K21"/>
    <mergeCell ref="I22:K22"/>
    <mergeCell ref="I23:K23"/>
    <mergeCell ref="I12:K12"/>
    <mergeCell ref="I13:K13"/>
    <mergeCell ref="I14:K14"/>
    <mergeCell ref="I15:K15"/>
    <mergeCell ref="I16:K16"/>
    <mergeCell ref="I17:K17"/>
    <mergeCell ref="I5:K6"/>
    <mergeCell ref="I7:K7"/>
    <mergeCell ref="I8:K8"/>
    <mergeCell ref="I9:K9"/>
    <mergeCell ref="I10:K10"/>
    <mergeCell ref="I11:K11"/>
    <mergeCell ref="D4:G4"/>
    <mergeCell ref="A5:A6"/>
    <mergeCell ref="B5:B6"/>
    <mergeCell ref="C5:F5"/>
    <mergeCell ref="G5:G6"/>
    <mergeCell ref="H5:H6"/>
    <mergeCell ref="A1:D1"/>
    <mergeCell ref="E1:G1"/>
    <mergeCell ref="I1:K1"/>
    <mergeCell ref="A2:C2"/>
    <mergeCell ref="D2:K2"/>
    <mergeCell ref="A3:C3"/>
    <mergeCell ref="D3:H3"/>
    <mergeCell ref="J3:K3"/>
  </mergeCells>
  <phoneticPr fontId="2"/>
  <conditionalFormatting sqref="A7:K37">
    <cfRule type="expression" dxfId="2" priority="1" stopIfTrue="1">
      <formula>$B7="土"</formula>
    </cfRule>
    <cfRule type="expression" dxfId="1" priority="2" stopIfTrue="1">
      <formula>$B7="日"</formula>
    </cfRule>
    <cfRule type="expression" dxfId="0"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80EC2C10-554B-4198-97A6-D51D59DED05B}">
      <formula1>0</formula1>
      <formula2>0.999988425925926</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0CE2-F524-4F49-92D8-F5C1BA9EC911}">
  <dimension ref="A1:K45"/>
  <sheetViews>
    <sheetView workbookViewId="0">
      <selection activeCell="M19" sqref="M19"/>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26</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46266</v>
      </c>
      <c r="B7" s="11" t="str">
        <f>IF(ISERROR(TEXT(WEEKDAY($A7,1),"aaa"))=TRUE,"",TEXT(WEEKDAY($A7,1),"aaa"))</f>
        <v>火</v>
      </c>
      <c r="C7" s="12"/>
      <c r="D7" s="13"/>
      <c r="E7" s="14"/>
      <c r="F7" s="15"/>
      <c r="G7" s="16"/>
      <c r="H7" s="17" t="str">
        <f>IF((D7-C7)+(F7-E7)-G7=0,"",(D7-C7)+(F7-E7)-G7)</f>
        <v/>
      </c>
      <c r="I7" s="62"/>
      <c r="J7" s="63"/>
      <c r="K7" s="64"/>
    </row>
    <row r="8" spans="1:11" ht="17.100000000000001" customHeight="1">
      <c r="A8" s="18">
        <f t="shared" ref="A8:A32" si="0">A7+1</f>
        <v>46267</v>
      </c>
      <c r="B8" s="19" t="str">
        <f t="shared" ref="B8:B37" si="1">IF(ISERROR(TEXT(WEEKDAY($A8,1),"aaa"))=TRUE,"",TEXT(WEEKDAY($A8,1),"aaa"))</f>
        <v>水</v>
      </c>
      <c r="C8" s="20"/>
      <c r="D8" s="21"/>
      <c r="E8" s="22"/>
      <c r="F8" s="23"/>
      <c r="G8" s="24"/>
      <c r="H8" s="17" t="str">
        <f>IF((D8-C8)+(F8-E8)-G8=0,"",(D8-C8)+(F8-E8)-G8)</f>
        <v/>
      </c>
      <c r="I8" s="62"/>
      <c r="J8" s="63"/>
      <c r="K8" s="64"/>
    </row>
    <row r="9" spans="1:11" ht="17.100000000000001" customHeight="1">
      <c r="A9" s="18">
        <f t="shared" si="0"/>
        <v>46268</v>
      </c>
      <c r="B9" s="19" t="str">
        <f t="shared" si="1"/>
        <v>木</v>
      </c>
      <c r="C9" s="12"/>
      <c r="D9" s="13"/>
      <c r="E9" s="22"/>
      <c r="F9" s="23"/>
      <c r="G9" s="24"/>
      <c r="H9" s="17" t="str">
        <f t="shared" ref="H9:H37" si="2">IF((D9-C9)+(F9-E9)-G9=0,"",(D9-C9)+(F9-E9)-G9)</f>
        <v/>
      </c>
      <c r="I9" s="62"/>
      <c r="J9" s="63"/>
      <c r="K9" s="64"/>
    </row>
    <row r="10" spans="1:11" ht="17.100000000000001" customHeight="1">
      <c r="A10" s="18">
        <f t="shared" si="0"/>
        <v>46269</v>
      </c>
      <c r="B10" s="19" t="str">
        <f t="shared" si="1"/>
        <v>金</v>
      </c>
      <c r="C10" s="12"/>
      <c r="D10" s="13"/>
      <c r="E10" s="22"/>
      <c r="F10" s="23"/>
      <c r="G10" s="24"/>
      <c r="H10" s="17" t="str">
        <f t="shared" si="2"/>
        <v/>
      </c>
      <c r="I10" s="62"/>
      <c r="J10" s="63"/>
      <c r="K10" s="64"/>
    </row>
    <row r="11" spans="1:11" ht="17.100000000000001" customHeight="1">
      <c r="A11" s="18">
        <f t="shared" si="0"/>
        <v>46270</v>
      </c>
      <c r="B11" s="19" t="str">
        <f t="shared" si="1"/>
        <v>土</v>
      </c>
      <c r="C11" s="12"/>
      <c r="D11" s="13"/>
      <c r="E11" s="22"/>
      <c r="F11" s="23"/>
      <c r="G11" s="24"/>
      <c r="H11" s="17" t="str">
        <f t="shared" si="2"/>
        <v/>
      </c>
      <c r="I11" s="62"/>
      <c r="J11" s="63"/>
      <c r="K11" s="64"/>
    </row>
    <row r="12" spans="1:11" ht="17.100000000000001" customHeight="1">
      <c r="A12" s="18">
        <f t="shared" si="0"/>
        <v>46271</v>
      </c>
      <c r="B12" s="19" t="str">
        <f t="shared" si="1"/>
        <v>日</v>
      </c>
      <c r="C12" s="12"/>
      <c r="D12" s="13"/>
      <c r="E12" s="22"/>
      <c r="F12" s="23"/>
      <c r="G12" s="24"/>
      <c r="H12" s="17" t="str">
        <f t="shared" si="2"/>
        <v/>
      </c>
      <c r="I12" s="62"/>
      <c r="J12" s="63"/>
      <c r="K12" s="64"/>
    </row>
    <row r="13" spans="1:11" ht="17.100000000000001" customHeight="1">
      <c r="A13" s="18">
        <f t="shared" si="0"/>
        <v>46272</v>
      </c>
      <c r="B13" s="19" t="str">
        <f t="shared" si="1"/>
        <v>月</v>
      </c>
      <c r="C13" s="12"/>
      <c r="D13" s="13"/>
      <c r="E13" s="22"/>
      <c r="F13" s="23"/>
      <c r="G13" s="24"/>
      <c r="H13" s="17" t="str">
        <f t="shared" si="2"/>
        <v/>
      </c>
      <c r="I13" s="62"/>
      <c r="J13" s="63"/>
      <c r="K13" s="64"/>
    </row>
    <row r="14" spans="1:11" ht="17.100000000000001" customHeight="1">
      <c r="A14" s="18">
        <f t="shared" si="0"/>
        <v>46273</v>
      </c>
      <c r="B14" s="19" t="str">
        <f t="shared" si="1"/>
        <v>火</v>
      </c>
      <c r="C14" s="12"/>
      <c r="D14" s="13"/>
      <c r="E14" s="22"/>
      <c r="F14" s="23"/>
      <c r="G14" s="24"/>
      <c r="H14" s="17" t="str">
        <f t="shared" si="2"/>
        <v/>
      </c>
      <c r="I14" s="62"/>
      <c r="J14" s="63"/>
      <c r="K14" s="64"/>
    </row>
    <row r="15" spans="1:11" ht="17.100000000000001" customHeight="1">
      <c r="A15" s="18">
        <f t="shared" si="0"/>
        <v>46274</v>
      </c>
      <c r="B15" s="19" t="str">
        <f t="shared" si="1"/>
        <v>水</v>
      </c>
      <c r="C15" s="12"/>
      <c r="D15" s="13"/>
      <c r="E15" s="22"/>
      <c r="F15" s="23"/>
      <c r="G15" s="24"/>
      <c r="H15" s="17" t="str">
        <f t="shared" si="2"/>
        <v/>
      </c>
      <c r="I15" s="62"/>
      <c r="J15" s="63"/>
      <c r="K15" s="64"/>
    </row>
    <row r="16" spans="1:11" ht="17.100000000000001" customHeight="1">
      <c r="A16" s="18">
        <f t="shared" si="0"/>
        <v>46275</v>
      </c>
      <c r="B16" s="19" t="str">
        <f t="shared" si="1"/>
        <v>木</v>
      </c>
      <c r="C16" s="12"/>
      <c r="D16" s="13"/>
      <c r="E16" s="22"/>
      <c r="F16" s="23"/>
      <c r="G16" s="24"/>
      <c r="H16" s="17" t="str">
        <f t="shared" si="2"/>
        <v/>
      </c>
      <c r="I16" s="62"/>
      <c r="J16" s="63"/>
      <c r="K16" s="64"/>
    </row>
    <row r="17" spans="1:11" ht="17.100000000000001" customHeight="1">
      <c r="A17" s="18">
        <f t="shared" si="0"/>
        <v>46276</v>
      </c>
      <c r="B17" s="19" t="str">
        <f t="shared" si="1"/>
        <v>金</v>
      </c>
      <c r="C17" s="12"/>
      <c r="D17" s="13"/>
      <c r="E17" s="22"/>
      <c r="F17" s="23"/>
      <c r="G17" s="24"/>
      <c r="H17" s="17" t="str">
        <f t="shared" si="2"/>
        <v/>
      </c>
      <c r="I17" s="62"/>
      <c r="J17" s="63"/>
      <c r="K17" s="64"/>
    </row>
    <row r="18" spans="1:11" ht="17.100000000000001" customHeight="1">
      <c r="A18" s="18">
        <f t="shared" si="0"/>
        <v>46277</v>
      </c>
      <c r="B18" s="19" t="str">
        <f t="shared" si="1"/>
        <v>土</v>
      </c>
      <c r="C18" s="12"/>
      <c r="D18" s="13"/>
      <c r="E18" s="22"/>
      <c r="F18" s="23"/>
      <c r="G18" s="24"/>
      <c r="H18" s="17" t="str">
        <f t="shared" si="2"/>
        <v/>
      </c>
      <c r="I18" s="62"/>
      <c r="J18" s="63"/>
      <c r="K18" s="64"/>
    </row>
    <row r="19" spans="1:11" ht="17.100000000000001" customHeight="1">
      <c r="A19" s="18">
        <f t="shared" si="0"/>
        <v>46278</v>
      </c>
      <c r="B19" s="19" t="str">
        <f t="shared" si="1"/>
        <v>日</v>
      </c>
      <c r="C19" s="12"/>
      <c r="D19" s="13"/>
      <c r="E19" s="22"/>
      <c r="F19" s="23"/>
      <c r="G19" s="24"/>
      <c r="H19" s="17" t="str">
        <f t="shared" si="2"/>
        <v/>
      </c>
      <c r="I19" s="62"/>
      <c r="J19" s="63"/>
      <c r="K19" s="64"/>
    </row>
    <row r="20" spans="1:11" ht="17.100000000000001" customHeight="1">
      <c r="A20" s="18">
        <f t="shared" si="0"/>
        <v>46279</v>
      </c>
      <c r="B20" s="19" t="str">
        <f t="shared" si="1"/>
        <v>月</v>
      </c>
      <c r="C20" s="12"/>
      <c r="D20" s="13"/>
      <c r="E20" s="22"/>
      <c r="F20" s="23"/>
      <c r="G20" s="24"/>
      <c r="H20" s="17" t="str">
        <f t="shared" si="2"/>
        <v/>
      </c>
      <c r="I20" s="62"/>
      <c r="J20" s="63"/>
      <c r="K20" s="64"/>
    </row>
    <row r="21" spans="1:11" ht="17.100000000000001" customHeight="1">
      <c r="A21" s="18">
        <f t="shared" si="0"/>
        <v>46280</v>
      </c>
      <c r="B21" s="19" t="str">
        <f t="shared" si="1"/>
        <v>火</v>
      </c>
      <c r="C21" s="12"/>
      <c r="D21" s="13"/>
      <c r="E21" s="22"/>
      <c r="F21" s="23"/>
      <c r="G21" s="24"/>
      <c r="H21" s="17" t="str">
        <f t="shared" si="2"/>
        <v/>
      </c>
      <c r="I21" s="62"/>
      <c r="J21" s="63"/>
      <c r="K21" s="64"/>
    </row>
    <row r="22" spans="1:11" ht="17.100000000000001" customHeight="1">
      <c r="A22" s="18">
        <f t="shared" si="0"/>
        <v>46281</v>
      </c>
      <c r="B22" s="19" t="str">
        <f t="shared" si="1"/>
        <v>水</v>
      </c>
      <c r="C22" s="12"/>
      <c r="D22" s="13"/>
      <c r="E22" s="22"/>
      <c r="F22" s="23"/>
      <c r="G22" s="24"/>
      <c r="H22" s="17" t="str">
        <f t="shared" si="2"/>
        <v/>
      </c>
      <c r="I22" s="62"/>
      <c r="J22" s="63"/>
      <c r="K22" s="64"/>
    </row>
    <row r="23" spans="1:11" ht="17.100000000000001" customHeight="1">
      <c r="A23" s="18">
        <f t="shared" si="0"/>
        <v>46282</v>
      </c>
      <c r="B23" s="19" t="str">
        <f t="shared" si="1"/>
        <v>木</v>
      </c>
      <c r="C23" s="12"/>
      <c r="D23" s="13"/>
      <c r="E23" s="22"/>
      <c r="F23" s="23"/>
      <c r="G23" s="24"/>
      <c r="H23" s="17" t="str">
        <f t="shared" si="2"/>
        <v/>
      </c>
      <c r="I23" s="62"/>
      <c r="J23" s="63"/>
      <c r="K23" s="64"/>
    </row>
    <row r="24" spans="1:11" ht="17.100000000000001" customHeight="1">
      <c r="A24" s="18">
        <f t="shared" si="0"/>
        <v>46283</v>
      </c>
      <c r="B24" s="19" t="str">
        <f t="shared" si="1"/>
        <v>金</v>
      </c>
      <c r="C24" s="12"/>
      <c r="D24" s="13"/>
      <c r="E24" s="22"/>
      <c r="F24" s="23"/>
      <c r="G24" s="24"/>
      <c r="H24" s="17" t="str">
        <f t="shared" si="2"/>
        <v/>
      </c>
      <c r="I24" s="62"/>
      <c r="J24" s="63"/>
      <c r="K24" s="64"/>
    </row>
    <row r="25" spans="1:11" ht="17.100000000000001" customHeight="1">
      <c r="A25" s="18">
        <f t="shared" si="0"/>
        <v>46284</v>
      </c>
      <c r="B25" s="19" t="str">
        <f t="shared" si="1"/>
        <v>土</v>
      </c>
      <c r="C25" s="12"/>
      <c r="D25" s="13"/>
      <c r="E25" s="22"/>
      <c r="F25" s="23"/>
      <c r="G25" s="24"/>
      <c r="H25" s="17" t="str">
        <f t="shared" si="2"/>
        <v/>
      </c>
      <c r="I25" s="62"/>
      <c r="J25" s="63"/>
      <c r="K25" s="64"/>
    </row>
    <row r="26" spans="1:11" ht="17.100000000000001" customHeight="1">
      <c r="A26" s="18">
        <f t="shared" si="0"/>
        <v>46285</v>
      </c>
      <c r="B26" s="19" t="str">
        <f t="shared" si="1"/>
        <v>日</v>
      </c>
      <c r="C26" s="12"/>
      <c r="D26" s="13"/>
      <c r="E26" s="22"/>
      <c r="F26" s="23"/>
      <c r="G26" s="24"/>
      <c r="H26" s="17" t="str">
        <f t="shared" si="2"/>
        <v/>
      </c>
      <c r="I26" s="62"/>
      <c r="J26" s="63"/>
      <c r="K26" s="64"/>
    </row>
    <row r="27" spans="1:11" ht="17.100000000000001" customHeight="1">
      <c r="A27" s="18">
        <f t="shared" si="0"/>
        <v>46286</v>
      </c>
      <c r="B27" s="19" t="str">
        <f t="shared" si="1"/>
        <v>月</v>
      </c>
      <c r="C27" s="12"/>
      <c r="D27" s="13"/>
      <c r="E27" s="22"/>
      <c r="F27" s="23"/>
      <c r="G27" s="24"/>
      <c r="H27" s="17" t="str">
        <f t="shared" si="2"/>
        <v/>
      </c>
      <c r="I27" s="62"/>
      <c r="J27" s="63"/>
      <c r="K27" s="64"/>
    </row>
    <row r="28" spans="1:11" ht="17.100000000000001" customHeight="1">
      <c r="A28" s="18">
        <f t="shared" si="0"/>
        <v>46287</v>
      </c>
      <c r="B28" s="19" t="str">
        <f t="shared" si="1"/>
        <v>火</v>
      </c>
      <c r="C28" s="12"/>
      <c r="D28" s="13"/>
      <c r="E28" s="22"/>
      <c r="F28" s="23"/>
      <c r="G28" s="24"/>
      <c r="H28" s="17" t="str">
        <f t="shared" si="2"/>
        <v/>
      </c>
      <c r="I28" s="62"/>
      <c r="J28" s="63"/>
      <c r="K28" s="64"/>
    </row>
    <row r="29" spans="1:11" ht="17.100000000000001" customHeight="1">
      <c r="A29" s="18">
        <f t="shared" si="0"/>
        <v>46288</v>
      </c>
      <c r="B29" s="19" t="str">
        <f t="shared" si="1"/>
        <v>水</v>
      </c>
      <c r="C29" s="12"/>
      <c r="D29" s="13"/>
      <c r="E29" s="22"/>
      <c r="F29" s="23"/>
      <c r="G29" s="24"/>
      <c r="H29" s="17" t="str">
        <f t="shared" si="2"/>
        <v/>
      </c>
      <c r="I29" s="62"/>
      <c r="J29" s="63"/>
      <c r="K29" s="64"/>
    </row>
    <row r="30" spans="1:11" ht="17.100000000000001" customHeight="1">
      <c r="A30" s="18">
        <f t="shared" si="0"/>
        <v>46289</v>
      </c>
      <c r="B30" s="19" t="str">
        <f t="shared" si="1"/>
        <v>木</v>
      </c>
      <c r="C30" s="12"/>
      <c r="D30" s="13"/>
      <c r="E30" s="22"/>
      <c r="F30" s="23"/>
      <c r="G30" s="24"/>
      <c r="H30" s="17" t="str">
        <f t="shared" si="2"/>
        <v/>
      </c>
      <c r="I30" s="62"/>
      <c r="J30" s="63"/>
      <c r="K30" s="64"/>
    </row>
    <row r="31" spans="1:11" ht="17.100000000000001" customHeight="1">
      <c r="A31" s="18">
        <f t="shared" si="0"/>
        <v>46290</v>
      </c>
      <c r="B31" s="19" t="str">
        <f t="shared" si="1"/>
        <v>金</v>
      </c>
      <c r="C31" s="12"/>
      <c r="D31" s="13"/>
      <c r="E31" s="22"/>
      <c r="F31" s="23"/>
      <c r="G31" s="24"/>
      <c r="H31" s="17" t="str">
        <f t="shared" si="2"/>
        <v/>
      </c>
      <c r="I31" s="62"/>
      <c r="J31" s="63"/>
      <c r="K31" s="64"/>
    </row>
    <row r="32" spans="1:11" ht="17.100000000000001" customHeight="1">
      <c r="A32" s="18">
        <f t="shared" si="0"/>
        <v>46291</v>
      </c>
      <c r="B32" s="19" t="str">
        <f t="shared" si="1"/>
        <v>土</v>
      </c>
      <c r="C32" s="12"/>
      <c r="D32" s="13"/>
      <c r="E32" s="22"/>
      <c r="F32" s="23"/>
      <c r="G32" s="24"/>
      <c r="H32" s="17" t="str">
        <f t="shared" si="2"/>
        <v/>
      </c>
      <c r="I32" s="62"/>
      <c r="J32" s="63"/>
      <c r="K32" s="64"/>
    </row>
    <row r="33" spans="1:11" ht="17.100000000000001" customHeight="1">
      <c r="A33" s="18">
        <f>A32+1</f>
        <v>46292</v>
      </c>
      <c r="B33" s="19" t="str">
        <f t="shared" si="1"/>
        <v>日</v>
      </c>
      <c r="C33" s="12"/>
      <c r="D33" s="13"/>
      <c r="E33" s="22"/>
      <c r="F33" s="23"/>
      <c r="G33" s="24"/>
      <c r="H33" s="17" t="str">
        <f t="shared" si="2"/>
        <v/>
      </c>
      <c r="I33" s="62"/>
      <c r="J33" s="63"/>
      <c r="K33" s="64"/>
    </row>
    <row r="34" spans="1:11" ht="17.100000000000001" customHeight="1">
      <c r="A34" s="18">
        <f>A33+1</f>
        <v>46293</v>
      </c>
      <c r="B34" s="19" t="str">
        <f t="shared" si="1"/>
        <v>月</v>
      </c>
      <c r="C34" s="12"/>
      <c r="D34" s="13"/>
      <c r="E34" s="22"/>
      <c r="F34" s="23"/>
      <c r="G34" s="24"/>
      <c r="H34" s="17" t="str">
        <f t="shared" si="2"/>
        <v/>
      </c>
      <c r="I34" s="62"/>
      <c r="J34" s="63"/>
      <c r="K34" s="64"/>
    </row>
    <row r="35" spans="1:11" ht="17.100000000000001" customHeight="1">
      <c r="A35" s="18">
        <f>IF(DAY(A34+1)&lt;4,"",A34+1)</f>
        <v>46294</v>
      </c>
      <c r="B35" s="19" t="str">
        <f t="shared" si="1"/>
        <v>火</v>
      </c>
      <c r="C35" s="12"/>
      <c r="D35" s="13"/>
      <c r="E35" s="22"/>
      <c r="F35" s="23"/>
      <c r="G35" s="24"/>
      <c r="H35" s="17" t="str">
        <f t="shared" si="2"/>
        <v/>
      </c>
      <c r="I35" s="62"/>
      <c r="J35" s="63"/>
      <c r="K35" s="64"/>
    </row>
    <row r="36" spans="1:11" ht="17.100000000000001" customHeight="1">
      <c r="A36" s="18">
        <f>IF(DAY(A34+2)&lt;4,"",A34+2)</f>
        <v>46295</v>
      </c>
      <c r="B36" s="19" t="str">
        <f t="shared" si="1"/>
        <v>水</v>
      </c>
      <c r="C36" s="12"/>
      <c r="D36" s="13"/>
      <c r="E36" s="22"/>
      <c r="F36" s="23"/>
      <c r="G36" s="24"/>
      <c r="H36" s="17" t="str">
        <f t="shared" si="2"/>
        <v/>
      </c>
      <c r="I36" s="62"/>
      <c r="J36" s="63"/>
      <c r="K36" s="64"/>
    </row>
    <row r="37" spans="1:11" ht="17.100000000000001" customHeight="1" thickBot="1">
      <c r="A37" s="25" t="str">
        <f>IF(DAY(A34+3)&lt;4,"",A34+3)</f>
        <v/>
      </c>
      <c r="B37" s="26" t="str">
        <f t="shared" si="1"/>
        <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6.8"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7:K37"/>
    <mergeCell ref="A38:G38"/>
    <mergeCell ref="I38:J38"/>
    <mergeCell ref="A40:K40"/>
    <mergeCell ref="C41:D41"/>
    <mergeCell ref="I41:K41"/>
    <mergeCell ref="I36:K36"/>
    <mergeCell ref="I25:K25"/>
    <mergeCell ref="I26:K26"/>
    <mergeCell ref="I27:K27"/>
    <mergeCell ref="I28:K28"/>
    <mergeCell ref="I29:K29"/>
    <mergeCell ref="I30:K30"/>
    <mergeCell ref="I31:K31"/>
    <mergeCell ref="I32:K32"/>
    <mergeCell ref="I33:K33"/>
    <mergeCell ref="I34:K34"/>
    <mergeCell ref="I35:K35"/>
    <mergeCell ref="I24:K24"/>
    <mergeCell ref="I13:K13"/>
    <mergeCell ref="I14:K14"/>
    <mergeCell ref="I15:K15"/>
    <mergeCell ref="I16:K16"/>
    <mergeCell ref="I17:K17"/>
    <mergeCell ref="I18:K18"/>
    <mergeCell ref="I19:K19"/>
    <mergeCell ref="I20:K20"/>
    <mergeCell ref="I21:K21"/>
    <mergeCell ref="I22:K22"/>
    <mergeCell ref="I23:K23"/>
    <mergeCell ref="I12:K12"/>
    <mergeCell ref="A3:C3"/>
    <mergeCell ref="D3:H3"/>
    <mergeCell ref="J3:K3"/>
    <mergeCell ref="D4:G4"/>
    <mergeCell ref="A5:A6"/>
    <mergeCell ref="B5:B6"/>
    <mergeCell ref="C5:F5"/>
    <mergeCell ref="G5:G6"/>
    <mergeCell ref="H5:H6"/>
    <mergeCell ref="I5:K6"/>
    <mergeCell ref="I7:K7"/>
    <mergeCell ref="I8:K8"/>
    <mergeCell ref="I9:K9"/>
    <mergeCell ref="I10:K10"/>
    <mergeCell ref="I11:K11"/>
    <mergeCell ref="A1:D1"/>
    <mergeCell ref="E1:G1"/>
    <mergeCell ref="I1:K1"/>
    <mergeCell ref="A2:C2"/>
    <mergeCell ref="D2:K2"/>
  </mergeCells>
  <phoneticPr fontId="2"/>
  <conditionalFormatting sqref="A7:K37">
    <cfRule type="expression" dxfId="20" priority="1" stopIfTrue="1">
      <formula>$B7="土"</formula>
    </cfRule>
    <cfRule type="expression" dxfId="19" priority="2" stopIfTrue="1">
      <formula>$B7="日"</formula>
    </cfRule>
    <cfRule type="expression" dxfId="18"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2A2638B2-CE9E-41C3-9DEA-9A91404A4B53}">
      <formula1>0</formula1>
      <formula2>0.999988425925926</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82D4E-C9D7-486B-866D-5B7AD9175BB9}">
  <dimension ref="A1:K45"/>
  <sheetViews>
    <sheetView workbookViewId="0">
      <selection activeCell="D2" sqref="D2:K2"/>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27</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46296</v>
      </c>
      <c r="B7" s="11" t="str">
        <f>IF(ISERROR(TEXT(WEEKDAY($A7,1),"aaa"))=TRUE,"",TEXT(WEEKDAY($A7,1),"aaa"))</f>
        <v>木</v>
      </c>
      <c r="C7" s="12"/>
      <c r="D7" s="13"/>
      <c r="E7" s="14"/>
      <c r="F7" s="15"/>
      <c r="G7" s="16"/>
      <c r="H7" s="17" t="str">
        <f>IF((D7-C7)+(F7-E7)-G7=0,"",(D7-C7)+(F7-E7)-G7)</f>
        <v/>
      </c>
      <c r="I7" s="62"/>
      <c r="J7" s="63"/>
      <c r="K7" s="64"/>
    </row>
    <row r="8" spans="1:11" ht="17.100000000000001" customHeight="1">
      <c r="A8" s="18">
        <f t="shared" ref="A8:A32" si="0">A7+1</f>
        <v>46297</v>
      </c>
      <c r="B8" s="19" t="str">
        <f t="shared" ref="B8:B37" si="1">IF(ISERROR(TEXT(WEEKDAY($A8,1),"aaa"))=TRUE,"",TEXT(WEEKDAY($A8,1),"aaa"))</f>
        <v>金</v>
      </c>
      <c r="C8" s="20"/>
      <c r="D8" s="21"/>
      <c r="E8" s="22"/>
      <c r="F8" s="23"/>
      <c r="G8" s="24"/>
      <c r="H8" s="17" t="str">
        <f>IF((D8-C8)+(F8-E8)-G8=0,"",(D8-C8)+(F8-E8)-G8)</f>
        <v/>
      </c>
      <c r="I8" s="62"/>
      <c r="J8" s="63"/>
      <c r="K8" s="64"/>
    </row>
    <row r="9" spans="1:11" ht="17.100000000000001" customHeight="1">
      <c r="A9" s="18">
        <f t="shared" si="0"/>
        <v>46298</v>
      </c>
      <c r="B9" s="19" t="str">
        <f t="shared" si="1"/>
        <v>土</v>
      </c>
      <c r="C9" s="12"/>
      <c r="D9" s="13"/>
      <c r="E9" s="22"/>
      <c r="F9" s="23"/>
      <c r="G9" s="24"/>
      <c r="H9" s="17" t="str">
        <f t="shared" ref="H9:H37" si="2">IF((D9-C9)+(F9-E9)-G9=0,"",(D9-C9)+(F9-E9)-G9)</f>
        <v/>
      </c>
      <c r="I9" s="62"/>
      <c r="J9" s="63"/>
      <c r="K9" s="64"/>
    </row>
    <row r="10" spans="1:11" ht="17.100000000000001" customHeight="1">
      <c r="A10" s="18">
        <f t="shared" si="0"/>
        <v>46299</v>
      </c>
      <c r="B10" s="19" t="str">
        <f t="shared" si="1"/>
        <v>日</v>
      </c>
      <c r="C10" s="12"/>
      <c r="D10" s="13"/>
      <c r="E10" s="22"/>
      <c r="F10" s="23"/>
      <c r="G10" s="24"/>
      <c r="H10" s="17" t="str">
        <f t="shared" si="2"/>
        <v/>
      </c>
      <c r="I10" s="62"/>
      <c r="J10" s="63"/>
      <c r="K10" s="64"/>
    </row>
    <row r="11" spans="1:11" ht="17.100000000000001" customHeight="1">
      <c r="A11" s="18">
        <f t="shared" si="0"/>
        <v>46300</v>
      </c>
      <c r="B11" s="19" t="str">
        <f t="shared" si="1"/>
        <v>月</v>
      </c>
      <c r="C11" s="12"/>
      <c r="D11" s="13"/>
      <c r="E11" s="22"/>
      <c r="F11" s="23"/>
      <c r="G11" s="24"/>
      <c r="H11" s="17" t="str">
        <f t="shared" si="2"/>
        <v/>
      </c>
      <c r="I11" s="62"/>
      <c r="J11" s="63"/>
      <c r="K11" s="64"/>
    </row>
    <row r="12" spans="1:11" ht="17.100000000000001" customHeight="1">
      <c r="A12" s="18">
        <f t="shared" si="0"/>
        <v>46301</v>
      </c>
      <c r="B12" s="19" t="str">
        <f t="shared" si="1"/>
        <v>火</v>
      </c>
      <c r="C12" s="12"/>
      <c r="D12" s="13"/>
      <c r="E12" s="22"/>
      <c r="F12" s="23"/>
      <c r="G12" s="24"/>
      <c r="H12" s="17" t="str">
        <f t="shared" si="2"/>
        <v/>
      </c>
      <c r="I12" s="62"/>
      <c r="J12" s="63"/>
      <c r="K12" s="64"/>
    </row>
    <row r="13" spans="1:11" ht="17.100000000000001" customHeight="1">
      <c r="A13" s="18">
        <f t="shared" si="0"/>
        <v>46302</v>
      </c>
      <c r="B13" s="19" t="str">
        <f t="shared" si="1"/>
        <v>水</v>
      </c>
      <c r="C13" s="12"/>
      <c r="D13" s="13"/>
      <c r="E13" s="22"/>
      <c r="F13" s="23"/>
      <c r="G13" s="24"/>
      <c r="H13" s="17" t="str">
        <f t="shared" si="2"/>
        <v/>
      </c>
      <c r="I13" s="62"/>
      <c r="J13" s="63"/>
      <c r="K13" s="64"/>
    </row>
    <row r="14" spans="1:11" ht="17.100000000000001" customHeight="1">
      <c r="A14" s="18">
        <f t="shared" si="0"/>
        <v>46303</v>
      </c>
      <c r="B14" s="19" t="str">
        <f t="shared" si="1"/>
        <v>木</v>
      </c>
      <c r="C14" s="12"/>
      <c r="D14" s="13"/>
      <c r="E14" s="22"/>
      <c r="F14" s="23"/>
      <c r="G14" s="24"/>
      <c r="H14" s="17" t="str">
        <f t="shared" si="2"/>
        <v/>
      </c>
      <c r="I14" s="62"/>
      <c r="J14" s="63"/>
      <c r="K14" s="64"/>
    </row>
    <row r="15" spans="1:11" ht="17.100000000000001" customHeight="1">
      <c r="A15" s="18">
        <f t="shared" si="0"/>
        <v>46304</v>
      </c>
      <c r="B15" s="19" t="str">
        <f t="shared" si="1"/>
        <v>金</v>
      </c>
      <c r="C15" s="12"/>
      <c r="D15" s="13"/>
      <c r="E15" s="22"/>
      <c r="F15" s="23"/>
      <c r="G15" s="24"/>
      <c r="H15" s="17" t="str">
        <f t="shared" si="2"/>
        <v/>
      </c>
      <c r="I15" s="62"/>
      <c r="J15" s="63"/>
      <c r="K15" s="64"/>
    </row>
    <row r="16" spans="1:11" ht="17.100000000000001" customHeight="1">
      <c r="A16" s="18">
        <f t="shared" si="0"/>
        <v>46305</v>
      </c>
      <c r="B16" s="19" t="str">
        <f t="shared" si="1"/>
        <v>土</v>
      </c>
      <c r="C16" s="12"/>
      <c r="D16" s="13"/>
      <c r="E16" s="22"/>
      <c r="F16" s="23"/>
      <c r="G16" s="24"/>
      <c r="H16" s="17" t="str">
        <f t="shared" si="2"/>
        <v/>
      </c>
      <c r="I16" s="62"/>
      <c r="J16" s="63"/>
      <c r="K16" s="64"/>
    </row>
    <row r="17" spans="1:11" ht="17.100000000000001" customHeight="1">
      <c r="A17" s="18">
        <f t="shared" si="0"/>
        <v>46306</v>
      </c>
      <c r="B17" s="19" t="str">
        <f t="shared" si="1"/>
        <v>日</v>
      </c>
      <c r="C17" s="12"/>
      <c r="D17" s="13"/>
      <c r="E17" s="22"/>
      <c r="F17" s="23"/>
      <c r="G17" s="24"/>
      <c r="H17" s="17" t="str">
        <f t="shared" si="2"/>
        <v/>
      </c>
      <c r="I17" s="62"/>
      <c r="J17" s="63"/>
      <c r="K17" s="64"/>
    </row>
    <row r="18" spans="1:11" ht="17.100000000000001" customHeight="1">
      <c r="A18" s="18">
        <f t="shared" si="0"/>
        <v>46307</v>
      </c>
      <c r="B18" s="19" t="str">
        <f t="shared" si="1"/>
        <v>月</v>
      </c>
      <c r="C18" s="12"/>
      <c r="D18" s="13"/>
      <c r="E18" s="22"/>
      <c r="F18" s="23"/>
      <c r="G18" s="24"/>
      <c r="H18" s="17" t="str">
        <f t="shared" si="2"/>
        <v/>
      </c>
      <c r="I18" s="62"/>
      <c r="J18" s="63"/>
      <c r="K18" s="64"/>
    </row>
    <row r="19" spans="1:11" ht="17.100000000000001" customHeight="1">
      <c r="A19" s="18">
        <f t="shared" si="0"/>
        <v>46308</v>
      </c>
      <c r="B19" s="19" t="str">
        <f t="shared" si="1"/>
        <v>火</v>
      </c>
      <c r="C19" s="12"/>
      <c r="D19" s="13"/>
      <c r="E19" s="22"/>
      <c r="F19" s="23"/>
      <c r="G19" s="24"/>
      <c r="H19" s="17" t="str">
        <f t="shared" si="2"/>
        <v/>
      </c>
      <c r="I19" s="62"/>
      <c r="J19" s="63"/>
      <c r="K19" s="64"/>
    </row>
    <row r="20" spans="1:11" ht="17.100000000000001" customHeight="1">
      <c r="A20" s="18">
        <f t="shared" si="0"/>
        <v>46309</v>
      </c>
      <c r="B20" s="19" t="str">
        <f t="shared" si="1"/>
        <v>水</v>
      </c>
      <c r="C20" s="12"/>
      <c r="D20" s="13"/>
      <c r="E20" s="22"/>
      <c r="F20" s="23"/>
      <c r="G20" s="24"/>
      <c r="H20" s="17" t="str">
        <f t="shared" si="2"/>
        <v/>
      </c>
      <c r="I20" s="62"/>
      <c r="J20" s="63"/>
      <c r="K20" s="64"/>
    </row>
    <row r="21" spans="1:11" ht="17.100000000000001" customHeight="1">
      <c r="A21" s="18">
        <f t="shared" si="0"/>
        <v>46310</v>
      </c>
      <c r="B21" s="19" t="str">
        <f t="shared" si="1"/>
        <v>木</v>
      </c>
      <c r="C21" s="12"/>
      <c r="D21" s="13"/>
      <c r="E21" s="22"/>
      <c r="F21" s="23"/>
      <c r="G21" s="24"/>
      <c r="H21" s="17" t="str">
        <f t="shared" si="2"/>
        <v/>
      </c>
      <c r="I21" s="62"/>
      <c r="J21" s="63"/>
      <c r="K21" s="64"/>
    </row>
    <row r="22" spans="1:11" ht="17.100000000000001" customHeight="1">
      <c r="A22" s="18">
        <f t="shared" si="0"/>
        <v>46311</v>
      </c>
      <c r="B22" s="19" t="str">
        <f t="shared" si="1"/>
        <v>金</v>
      </c>
      <c r="C22" s="12"/>
      <c r="D22" s="13"/>
      <c r="E22" s="22"/>
      <c r="F22" s="23"/>
      <c r="G22" s="24"/>
      <c r="H22" s="17" t="str">
        <f t="shared" si="2"/>
        <v/>
      </c>
      <c r="I22" s="62"/>
      <c r="J22" s="63"/>
      <c r="K22" s="64"/>
    </row>
    <row r="23" spans="1:11" ht="17.100000000000001" customHeight="1">
      <c r="A23" s="18">
        <f t="shared" si="0"/>
        <v>46312</v>
      </c>
      <c r="B23" s="19" t="str">
        <f t="shared" si="1"/>
        <v>土</v>
      </c>
      <c r="C23" s="12"/>
      <c r="D23" s="13"/>
      <c r="E23" s="22"/>
      <c r="F23" s="23"/>
      <c r="G23" s="24"/>
      <c r="H23" s="17" t="str">
        <f t="shared" si="2"/>
        <v/>
      </c>
      <c r="I23" s="62"/>
      <c r="J23" s="63"/>
      <c r="K23" s="64"/>
    </row>
    <row r="24" spans="1:11" ht="17.100000000000001" customHeight="1">
      <c r="A24" s="18">
        <f t="shared" si="0"/>
        <v>46313</v>
      </c>
      <c r="B24" s="19" t="str">
        <f t="shared" si="1"/>
        <v>日</v>
      </c>
      <c r="C24" s="12"/>
      <c r="D24" s="13"/>
      <c r="E24" s="22"/>
      <c r="F24" s="23"/>
      <c r="G24" s="24"/>
      <c r="H24" s="17" t="str">
        <f t="shared" si="2"/>
        <v/>
      </c>
      <c r="I24" s="62"/>
      <c r="J24" s="63"/>
      <c r="K24" s="64"/>
    </row>
    <row r="25" spans="1:11" ht="17.100000000000001" customHeight="1">
      <c r="A25" s="18">
        <f t="shared" si="0"/>
        <v>46314</v>
      </c>
      <c r="B25" s="19" t="str">
        <f t="shared" si="1"/>
        <v>月</v>
      </c>
      <c r="C25" s="12"/>
      <c r="D25" s="13"/>
      <c r="E25" s="22"/>
      <c r="F25" s="23"/>
      <c r="G25" s="24"/>
      <c r="H25" s="17" t="str">
        <f t="shared" si="2"/>
        <v/>
      </c>
      <c r="I25" s="62"/>
      <c r="J25" s="63"/>
      <c r="K25" s="64"/>
    </row>
    <row r="26" spans="1:11" ht="17.100000000000001" customHeight="1">
      <c r="A26" s="18">
        <f t="shared" si="0"/>
        <v>46315</v>
      </c>
      <c r="B26" s="19" t="str">
        <f t="shared" si="1"/>
        <v>火</v>
      </c>
      <c r="C26" s="12"/>
      <c r="D26" s="13"/>
      <c r="E26" s="22"/>
      <c r="F26" s="23"/>
      <c r="G26" s="24"/>
      <c r="H26" s="17" t="str">
        <f t="shared" si="2"/>
        <v/>
      </c>
      <c r="I26" s="62"/>
      <c r="J26" s="63"/>
      <c r="K26" s="64"/>
    </row>
    <row r="27" spans="1:11" ht="17.100000000000001" customHeight="1">
      <c r="A27" s="18">
        <f t="shared" si="0"/>
        <v>46316</v>
      </c>
      <c r="B27" s="19" t="str">
        <f t="shared" si="1"/>
        <v>水</v>
      </c>
      <c r="C27" s="12"/>
      <c r="D27" s="13"/>
      <c r="E27" s="22"/>
      <c r="F27" s="23"/>
      <c r="G27" s="24"/>
      <c r="H27" s="17" t="str">
        <f t="shared" si="2"/>
        <v/>
      </c>
      <c r="I27" s="62"/>
      <c r="J27" s="63"/>
      <c r="K27" s="64"/>
    </row>
    <row r="28" spans="1:11" ht="17.100000000000001" customHeight="1">
      <c r="A28" s="18">
        <f t="shared" si="0"/>
        <v>46317</v>
      </c>
      <c r="B28" s="19" t="str">
        <f t="shared" si="1"/>
        <v>木</v>
      </c>
      <c r="C28" s="12"/>
      <c r="D28" s="13"/>
      <c r="E28" s="22"/>
      <c r="F28" s="23"/>
      <c r="G28" s="24"/>
      <c r="H28" s="17" t="str">
        <f t="shared" si="2"/>
        <v/>
      </c>
      <c r="I28" s="62"/>
      <c r="J28" s="63"/>
      <c r="K28" s="64"/>
    </row>
    <row r="29" spans="1:11" ht="17.100000000000001" customHeight="1">
      <c r="A29" s="18">
        <f t="shared" si="0"/>
        <v>46318</v>
      </c>
      <c r="B29" s="19" t="str">
        <f t="shared" si="1"/>
        <v>金</v>
      </c>
      <c r="C29" s="12"/>
      <c r="D29" s="13"/>
      <c r="E29" s="22"/>
      <c r="F29" s="23"/>
      <c r="G29" s="24"/>
      <c r="H29" s="17" t="str">
        <f t="shared" si="2"/>
        <v/>
      </c>
      <c r="I29" s="62"/>
      <c r="J29" s="63"/>
      <c r="K29" s="64"/>
    </row>
    <row r="30" spans="1:11" ht="17.100000000000001" customHeight="1">
      <c r="A30" s="18">
        <f t="shared" si="0"/>
        <v>46319</v>
      </c>
      <c r="B30" s="19" t="str">
        <f t="shared" si="1"/>
        <v>土</v>
      </c>
      <c r="C30" s="12"/>
      <c r="D30" s="13"/>
      <c r="E30" s="22"/>
      <c r="F30" s="23"/>
      <c r="G30" s="24"/>
      <c r="H30" s="17" t="str">
        <f t="shared" si="2"/>
        <v/>
      </c>
      <c r="I30" s="62"/>
      <c r="J30" s="63"/>
      <c r="K30" s="64"/>
    </row>
    <row r="31" spans="1:11" ht="17.100000000000001" customHeight="1">
      <c r="A31" s="18">
        <f t="shared" si="0"/>
        <v>46320</v>
      </c>
      <c r="B31" s="19" t="str">
        <f t="shared" si="1"/>
        <v>日</v>
      </c>
      <c r="C31" s="12"/>
      <c r="D31" s="13"/>
      <c r="E31" s="22"/>
      <c r="F31" s="23"/>
      <c r="G31" s="24"/>
      <c r="H31" s="17" t="str">
        <f t="shared" si="2"/>
        <v/>
      </c>
      <c r="I31" s="62"/>
      <c r="J31" s="63"/>
      <c r="K31" s="64"/>
    </row>
    <row r="32" spans="1:11" ht="17.100000000000001" customHeight="1">
      <c r="A32" s="18">
        <f t="shared" si="0"/>
        <v>46321</v>
      </c>
      <c r="B32" s="19" t="str">
        <f t="shared" si="1"/>
        <v>月</v>
      </c>
      <c r="C32" s="12"/>
      <c r="D32" s="13"/>
      <c r="E32" s="22"/>
      <c r="F32" s="23"/>
      <c r="G32" s="24"/>
      <c r="H32" s="17" t="str">
        <f t="shared" si="2"/>
        <v/>
      </c>
      <c r="I32" s="62"/>
      <c r="J32" s="63"/>
      <c r="K32" s="64"/>
    </row>
    <row r="33" spans="1:11" ht="17.100000000000001" customHeight="1">
      <c r="A33" s="18">
        <f>A32+1</f>
        <v>46322</v>
      </c>
      <c r="B33" s="19" t="str">
        <f t="shared" si="1"/>
        <v>火</v>
      </c>
      <c r="C33" s="12"/>
      <c r="D33" s="13"/>
      <c r="E33" s="22"/>
      <c r="F33" s="23"/>
      <c r="G33" s="24"/>
      <c r="H33" s="17" t="str">
        <f t="shared" si="2"/>
        <v/>
      </c>
      <c r="I33" s="62"/>
      <c r="J33" s="63"/>
      <c r="K33" s="64"/>
    </row>
    <row r="34" spans="1:11" ht="17.100000000000001" customHeight="1">
      <c r="A34" s="18">
        <f>A33+1</f>
        <v>46323</v>
      </c>
      <c r="B34" s="19" t="str">
        <f t="shared" si="1"/>
        <v>水</v>
      </c>
      <c r="C34" s="12"/>
      <c r="D34" s="13"/>
      <c r="E34" s="22"/>
      <c r="F34" s="23"/>
      <c r="G34" s="24"/>
      <c r="H34" s="17" t="str">
        <f t="shared" si="2"/>
        <v/>
      </c>
      <c r="I34" s="62"/>
      <c r="J34" s="63"/>
      <c r="K34" s="64"/>
    </row>
    <row r="35" spans="1:11" ht="17.100000000000001" customHeight="1">
      <c r="A35" s="18">
        <f>IF(DAY(A34+1)&lt;4,"",A34+1)</f>
        <v>46324</v>
      </c>
      <c r="B35" s="19" t="str">
        <f t="shared" si="1"/>
        <v>木</v>
      </c>
      <c r="C35" s="12"/>
      <c r="D35" s="13"/>
      <c r="E35" s="22"/>
      <c r="F35" s="23"/>
      <c r="G35" s="24"/>
      <c r="H35" s="17" t="str">
        <f t="shared" si="2"/>
        <v/>
      </c>
      <c r="I35" s="62"/>
      <c r="J35" s="63"/>
      <c r="K35" s="64"/>
    </row>
    <row r="36" spans="1:11" ht="17.100000000000001" customHeight="1">
      <c r="A36" s="18">
        <f>IF(DAY(A34+2)&lt;4,"",A34+2)</f>
        <v>46325</v>
      </c>
      <c r="B36" s="19" t="str">
        <f t="shared" si="1"/>
        <v>金</v>
      </c>
      <c r="C36" s="12"/>
      <c r="D36" s="13"/>
      <c r="E36" s="22"/>
      <c r="F36" s="23"/>
      <c r="G36" s="24"/>
      <c r="H36" s="17" t="str">
        <f t="shared" si="2"/>
        <v/>
      </c>
      <c r="I36" s="62"/>
      <c r="J36" s="63"/>
      <c r="K36" s="64"/>
    </row>
    <row r="37" spans="1:11" ht="17.100000000000001" customHeight="1" thickBot="1">
      <c r="A37" s="25">
        <f>IF(DAY(A34+3)&lt;4,"",A34+3)</f>
        <v>46326</v>
      </c>
      <c r="B37" s="26" t="str">
        <f t="shared" si="1"/>
        <v>土</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7.100000000000001"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7:K37"/>
    <mergeCell ref="A38:G38"/>
    <mergeCell ref="I38:J38"/>
    <mergeCell ref="A40:K40"/>
    <mergeCell ref="C41:D41"/>
    <mergeCell ref="I41:K41"/>
    <mergeCell ref="I36:K36"/>
    <mergeCell ref="I25:K25"/>
    <mergeCell ref="I26:K26"/>
    <mergeCell ref="I27:K27"/>
    <mergeCell ref="I28:K28"/>
    <mergeCell ref="I29:K29"/>
    <mergeCell ref="I30:K30"/>
    <mergeCell ref="I31:K31"/>
    <mergeCell ref="I32:K32"/>
    <mergeCell ref="I33:K33"/>
    <mergeCell ref="I34:K34"/>
    <mergeCell ref="I35:K35"/>
    <mergeCell ref="I24:K24"/>
    <mergeCell ref="I13:K13"/>
    <mergeCell ref="I14:K14"/>
    <mergeCell ref="I15:K15"/>
    <mergeCell ref="I16:K16"/>
    <mergeCell ref="I17:K17"/>
    <mergeCell ref="I18:K18"/>
    <mergeCell ref="I19:K19"/>
    <mergeCell ref="I20:K20"/>
    <mergeCell ref="I21:K21"/>
    <mergeCell ref="I22:K22"/>
    <mergeCell ref="I23:K23"/>
    <mergeCell ref="I12:K12"/>
    <mergeCell ref="A3:C3"/>
    <mergeCell ref="D3:H3"/>
    <mergeCell ref="J3:K3"/>
    <mergeCell ref="D4:G4"/>
    <mergeCell ref="A5:A6"/>
    <mergeCell ref="B5:B6"/>
    <mergeCell ref="C5:F5"/>
    <mergeCell ref="G5:G6"/>
    <mergeCell ref="H5:H6"/>
    <mergeCell ref="I5:K6"/>
    <mergeCell ref="I7:K7"/>
    <mergeCell ref="I8:K8"/>
    <mergeCell ref="I9:K9"/>
    <mergeCell ref="I10:K10"/>
    <mergeCell ref="I11:K11"/>
    <mergeCell ref="A1:D1"/>
    <mergeCell ref="E1:G1"/>
    <mergeCell ref="I1:K1"/>
    <mergeCell ref="A2:C2"/>
    <mergeCell ref="D2:K2"/>
  </mergeCells>
  <phoneticPr fontId="2"/>
  <conditionalFormatting sqref="A7:K37">
    <cfRule type="expression" dxfId="17" priority="1" stopIfTrue="1">
      <formula>$B7="土"</formula>
    </cfRule>
    <cfRule type="expression" dxfId="16" priority="2" stopIfTrue="1">
      <formula>$B7="日"</formula>
    </cfRule>
    <cfRule type="expression" dxfId="15"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67ECCBE9-5D57-44E1-8AD5-51EEE46779B6}">
      <formula1>0</formula1>
      <formula2>0.999988425925926</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CADB-BD62-4246-B98B-A306D6644E7F}">
  <dimension ref="A1:K45"/>
  <sheetViews>
    <sheetView workbookViewId="0">
      <selection activeCell="D2" sqref="D2:K2"/>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28</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46327</v>
      </c>
      <c r="B7" s="11" t="str">
        <f>IF(ISERROR(TEXT(WEEKDAY($A7,1),"aaa"))=TRUE,"",TEXT(WEEKDAY($A7,1),"aaa"))</f>
        <v>日</v>
      </c>
      <c r="C7" s="12"/>
      <c r="D7" s="13"/>
      <c r="E7" s="14"/>
      <c r="F7" s="15"/>
      <c r="G7" s="16"/>
      <c r="H7" s="17" t="str">
        <f>IF((D7-C7)+(F7-E7)-G7=0,"",(D7-C7)+(F7-E7)-G7)</f>
        <v/>
      </c>
      <c r="I7" s="62"/>
      <c r="J7" s="63"/>
      <c r="K7" s="64"/>
    </row>
    <row r="8" spans="1:11" ht="17.100000000000001" customHeight="1">
      <c r="A8" s="18">
        <f t="shared" ref="A8:A32" si="0">A7+1</f>
        <v>46328</v>
      </c>
      <c r="B8" s="19" t="str">
        <f t="shared" ref="B8:B37" si="1">IF(ISERROR(TEXT(WEEKDAY($A8,1),"aaa"))=TRUE,"",TEXT(WEEKDAY($A8,1),"aaa"))</f>
        <v>月</v>
      </c>
      <c r="C8" s="20"/>
      <c r="D8" s="21"/>
      <c r="E8" s="22"/>
      <c r="F8" s="23"/>
      <c r="G8" s="24"/>
      <c r="H8" s="17" t="str">
        <f>IF((D8-C8)+(F8-E8)-G8=0,"",(D8-C8)+(F8-E8)-G8)</f>
        <v/>
      </c>
      <c r="I8" s="62"/>
      <c r="J8" s="63"/>
      <c r="K8" s="64"/>
    </row>
    <row r="9" spans="1:11" ht="17.100000000000001" customHeight="1">
      <c r="A9" s="18">
        <f t="shared" si="0"/>
        <v>46329</v>
      </c>
      <c r="B9" s="19" t="str">
        <f t="shared" si="1"/>
        <v>火</v>
      </c>
      <c r="C9" s="12"/>
      <c r="D9" s="13"/>
      <c r="E9" s="22"/>
      <c r="F9" s="23"/>
      <c r="G9" s="24"/>
      <c r="H9" s="17" t="str">
        <f t="shared" ref="H9:H37" si="2">IF((D9-C9)+(F9-E9)-G9=0,"",(D9-C9)+(F9-E9)-G9)</f>
        <v/>
      </c>
      <c r="I9" s="62"/>
      <c r="J9" s="63"/>
      <c r="K9" s="64"/>
    </row>
    <row r="10" spans="1:11" ht="17.100000000000001" customHeight="1">
      <c r="A10" s="18">
        <f t="shared" si="0"/>
        <v>46330</v>
      </c>
      <c r="B10" s="19" t="str">
        <f t="shared" si="1"/>
        <v>水</v>
      </c>
      <c r="C10" s="12"/>
      <c r="D10" s="13"/>
      <c r="E10" s="22"/>
      <c r="F10" s="23"/>
      <c r="G10" s="24"/>
      <c r="H10" s="17" t="str">
        <f t="shared" si="2"/>
        <v/>
      </c>
      <c r="I10" s="62"/>
      <c r="J10" s="63"/>
      <c r="K10" s="64"/>
    </row>
    <row r="11" spans="1:11" ht="17.100000000000001" customHeight="1">
      <c r="A11" s="18">
        <f t="shared" si="0"/>
        <v>46331</v>
      </c>
      <c r="B11" s="19" t="str">
        <f t="shared" si="1"/>
        <v>木</v>
      </c>
      <c r="C11" s="12"/>
      <c r="D11" s="13"/>
      <c r="E11" s="22"/>
      <c r="F11" s="23"/>
      <c r="G11" s="24"/>
      <c r="H11" s="17" t="str">
        <f t="shared" si="2"/>
        <v/>
      </c>
      <c r="I11" s="62"/>
      <c r="J11" s="63"/>
      <c r="K11" s="64"/>
    </row>
    <row r="12" spans="1:11" ht="17.100000000000001" customHeight="1">
      <c r="A12" s="18">
        <f t="shared" si="0"/>
        <v>46332</v>
      </c>
      <c r="B12" s="19" t="str">
        <f t="shared" si="1"/>
        <v>金</v>
      </c>
      <c r="C12" s="12"/>
      <c r="D12" s="13"/>
      <c r="E12" s="22"/>
      <c r="F12" s="23"/>
      <c r="G12" s="24"/>
      <c r="H12" s="17" t="str">
        <f t="shared" si="2"/>
        <v/>
      </c>
      <c r="I12" s="62"/>
      <c r="J12" s="63"/>
      <c r="K12" s="64"/>
    </row>
    <row r="13" spans="1:11" ht="17.100000000000001" customHeight="1">
      <c r="A13" s="18">
        <f t="shared" si="0"/>
        <v>46333</v>
      </c>
      <c r="B13" s="19" t="str">
        <f t="shared" si="1"/>
        <v>土</v>
      </c>
      <c r="C13" s="12"/>
      <c r="D13" s="13"/>
      <c r="E13" s="22"/>
      <c r="F13" s="23"/>
      <c r="G13" s="24"/>
      <c r="H13" s="17" t="str">
        <f t="shared" si="2"/>
        <v/>
      </c>
      <c r="I13" s="62"/>
      <c r="J13" s="63"/>
      <c r="K13" s="64"/>
    </row>
    <row r="14" spans="1:11" ht="17.100000000000001" customHeight="1">
      <c r="A14" s="18">
        <f t="shared" si="0"/>
        <v>46334</v>
      </c>
      <c r="B14" s="19" t="str">
        <f t="shared" si="1"/>
        <v>日</v>
      </c>
      <c r="C14" s="12"/>
      <c r="D14" s="13"/>
      <c r="E14" s="22"/>
      <c r="F14" s="23"/>
      <c r="G14" s="24"/>
      <c r="H14" s="17" t="str">
        <f t="shared" si="2"/>
        <v/>
      </c>
      <c r="I14" s="62"/>
      <c r="J14" s="63"/>
      <c r="K14" s="64"/>
    </row>
    <row r="15" spans="1:11" ht="17.100000000000001" customHeight="1">
      <c r="A15" s="18">
        <f t="shared" si="0"/>
        <v>46335</v>
      </c>
      <c r="B15" s="19" t="str">
        <f t="shared" si="1"/>
        <v>月</v>
      </c>
      <c r="C15" s="12"/>
      <c r="D15" s="13"/>
      <c r="E15" s="22"/>
      <c r="F15" s="23"/>
      <c r="G15" s="24"/>
      <c r="H15" s="17" t="str">
        <f t="shared" si="2"/>
        <v/>
      </c>
      <c r="I15" s="62"/>
      <c r="J15" s="63"/>
      <c r="K15" s="64"/>
    </row>
    <row r="16" spans="1:11" ht="17.100000000000001" customHeight="1">
      <c r="A16" s="18">
        <f t="shared" si="0"/>
        <v>46336</v>
      </c>
      <c r="B16" s="19" t="str">
        <f t="shared" si="1"/>
        <v>火</v>
      </c>
      <c r="C16" s="12"/>
      <c r="D16" s="13"/>
      <c r="E16" s="22"/>
      <c r="F16" s="23"/>
      <c r="G16" s="24"/>
      <c r="H16" s="17" t="str">
        <f t="shared" si="2"/>
        <v/>
      </c>
      <c r="I16" s="62"/>
      <c r="J16" s="63"/>
      <c r="K16" s="64"/>
    </row>
    <row r="17" spans="1:11" ht="17.100000000000001" customHeight="1">
      <c r="A17" s="18">
        <f t="shared" si="0"/>
        <v>46337</v>
      </c>
      <c r="B17" s="19" t="str">
        <f t="shared" si="1"/>
        <v>水</v>
      </c>
      <c r="C17" s="12"/>
      <c r="D17" s="13"/>
      <c r="E17" s="22"/>
      <c r="F17" s="23"/>
      <c r="G17" s="24"/>
      <c r="H17" s="17" t="str">
        <f t="shared" si="2"/>
        <v/>
      </c>
      <c r="I17" s="62"/>
      <c r="J17" s="63"/>
      <c r="K17" s="64"/>
    </row>
    <row r="18" spans="1:11" ht="17.100000000000001" customHeight="1">
      <c r="A18" s="18">
        <f t="shared" si="0"/>
        <v>46338</v>
      </c>
      <c r="B18" s="19" t="str">
        <f t="shared" si="1"/>
        <v>木</v>
      </c>
      <c r="C18" s="12"/>
      <c r="D18" s="13"/>
      <c r="E18" s="22"/>
      <c r="F18" s="23"/>
      <c r="G18" s="24"/>
      <c r="H18" s="17" t="str">
        <f t="shared" si="2"/>
        <v/>
      </c>
      <c r="I18" s="62"/>
      <c r="J18" s="63"/>
      <c r="K18" s="64"/>
    </row>
    <row r="19" spans="1:11" ht="17.100000000000001" customHeight="1">
      <c r="A19" s="18">
        <f t="shared" si="0"/>
        <v>46339</v>
      </c>
      <c r="B19" s="19" t="str">
        <f t="shared" si="1"/>
        <v>金</v>
      </c>
      <c r="C19" s="12"/>
      <c r="D19" s="13"/>
      <c r="E19" s="22"/>
      <c r="F19" s="23"/>
      <c r="G19" s="24"/>
      <c r="H19" s="17" t="str">
        <f t="shared" si="2"/>
        <v/>
      </c>
      <c r="I19" s="62"/>
      <c r="J19" s="63"/>
      <c r="K19" s="64"/>
    </row>
    <row r="20" spans="1:11" ht="17.100000000000001" customHeight="1">
      <c r="A20" s="18">
        <f t="shared" si="0"/>
        <v>46340</v>
      </c>
      <c r="B20" s="19" t="str">
        <f t="shared" si="1"/>
        <v>土</v>
      </c>
      <c r="C20" s="12"/>
      <c r="D20" s="13"/>
      <c r="E20" s="22"/>
      <c r="F20" s="23"/>
      <c r="G20" s="24"/>
      <c r="H20" s="17" t="str">
        <f t="shared" si="2"/>
        <v/>
      </c>
      <c r="I20" s="62"/>
      <c r="J20" s="63"/>
      <c r="K20" s="64"/>
    </row>
    <row r="21" spans="1:11" ht="17.100000000000001" customHeight="1">
      <c r="A21" s="18">
        <f t="shared" si="0"/>
        <v>46341</v>
      </c>
      <c r="B21" s="19" t="str">
        <f t="shared" si="1"/>
        <v>日</v>
      </c>
      <c r="C21" s="12"/>
      <c r="D21" s="13"/>
      <c r="E21" s="22"/>
      <c r="F21" s="23"/>
      <c r="G21" s="24"/>
      <c r="H21" s="17" t="str">
        <f t="shared" si="2"/>
        <v/>
      </c>
      <c r="I21" s="62"/>
      <c r="J21" s="63"/>
      <c r="K21" s="64"/>
    </row>
    <row r="22" spans="1:11" ht="17.100000000000001" customHeight="1">
      <c r="A22" s="18">
        <f t="shared" si="0"/>
        <v>46342</v>
      </c>
      <c r="B22" s="19" t="str">
        <f t="shared" si="1"/>
        <v>月</v>
      </c>
      <c r="C22" s="12"/>
      <c r="D22" s="13"/>
      <c r="E22" s="22"/>
      <c r="F22" s="23"/>
      <c r="G22" s="24"/>
      <c r="H22" s="17" t="str">
        <f t="shared" si="2"/>
        <v/>
      </c>
      <c r="I22" s="62"/>
      <c r="J22" s="63"/>
      <c r="K22" s="64"/>
    </row>
    <row r="23" spans="1:11" ht="17.100000000000001" customHeight="1">
      <c r="A23" s="18">
        <f t="shared" si="0"/>
        <v>46343</v>
      </c>
      <c r="B23" s="19" t="str">
        <f t="shared" si="1"/>
        <v>火</v>
      </c>
      <c r="C23" s="12"/>
      <c r="D23" s="13"/>
      <c r="E23" s="22"/>
      <c r="F23" s="23"/>
      <c r="G23" s="24"/>
      <c r="H23" s="17" t="str">
        <f t="shared" si="2"/>
        <v/>
      </c>
      <c r="I23" s="62"/>
      <c r="J23" s="63"/>
      <c r="K23" s="64"/>
    </row>
    <row r="24" spans="1:11" ht="17.100000000000001" customHeight="1">
      <c r="A24" s="18">
        <f t="shared" si="0"/>
        <v>46344</v>
      </c>
      <c r="B24" s="19" t="str">
        <f t="shared" si="1"/>
        <v>水</v>
      </c>
      <c r="C24" s="12"/>
      <c r="D24" s="13"/>
      <c r="E24" s="22"/>
      <c r="F24" s="23"/>
      <c r="G24" s="24"/>
      <c r="H24" s="17" t="str">
        <f t="shared" si="2"/>
        <v/>
      </c>
      <c r="I24" s="62"/>
      <c r="J24" s="63"/>
      <c r="K24" s="64"/>
    </row>
    <row r="25" spans="1:11" ht="17.100000000000001" customHeight="1">
      <c r="A25" s="18">
        <f t="shared" si="0"/>
        <v>46345</v>
      </c>
      <c r="B25" s="19" t="str">
        <f t="shared" si="1"/>
        <v>木</v>
      </c>
      <c r="C25" s="12"/>
      <c r="D25" s="13"/>
      <c r="E25" s="22"/>
      <c r="F25" s="23"/>
      <c r="G25" s="24"/>
      <c r="H25" s="17" t="str">
        <f t="shared" si="2"/>
        <v/>
      </c>
      <c r="I25" s="62"/>
      <c r="J25" s="63"/>
      <c r="K25" s="64"/>
    </row>
    <row r="26" spans="1:11" ht="17.100000000000001" customHeight="1">
      <c r="A26" s="18">
        <f t="shared" si="0"/>
        <v>46346</v>
      </c>
      <c r="B26" s="19" t="str">
        <f t="shared" si="1"/>
        <v>金</v>
      </c>
      <c r="C26" s="12"/>
      <c r="D26" s="13"/>
      <c r="E26" s="22"/>
      <c r="F26" s="23"/>
      <c r="G26" s="24"/>
      <c r="H26" s="17" t="str">
        <f t="shared" si="2"/>
        <v/>
      </c>
      <c r="I26" s="62"/>
      <c r="J26" s="63"/>
      <c r="K26" s="64"/>
    </row>
    <row r="27" spans="1:11" ht="17.100000000000001" customHeight="1">
      <c r="A27" s="18">
        <f t="shared" si="0"/>
        <v>46347</v>
      </c>
      <c r="B27" s="19" t="str">
        <f t="shared" si="1"/>
        <v>土</v>
      </c>
      <c r="C27" s="12"/>
      <c r="D27" s="13"/>
      <c r="E27" s="22"/>
      <c r="F27" s="23"/>
      <c r="G27" s="24"/>
      <c r="H27" s="17" t="str">
        <f t="shared" si="2"/>
        <v/>
      </c>
      <c r="I27" s="62"/>
      <c r="J27" s="63"/>
      <c r="K27" s="64"/>
    </row>
    <row r="28" spans="1:11" ht="17.100000000000001" customHeight="1">
      <c r="A28" s="18">
        <f t="shared" si="0"/>
        <v>46348</v>
      </c>
      <c r="B28" s="19" t="str">
        <f t="shared" si="1"/>
        <v>日</v>
      </c>
      <c r="C28" s="12"/>
      <c r="D28" s="13"/>
      <c r="E28" s="22"/>
      <c r="F28" s="23"/>
      <c r="G28" s="24"/>
      <c r="H28" s="17" t="str">
        <f t="shared" si="2"/>
        <v/>
      </c>
      <c r="I28" s="62"/>
      <c r="J28" s="63"/>
      <c r="K28" s="64"/>
    </row>
    <row r="29" spans="1:11" ht="17.100000000000001" customHeight="1">
      <c r="A29" s="18">
        <f t="shared" si="0"/>
        <v>46349</v>
      </c>
      <c r="B29" s="19" t="str">
        <f t="shared" si="1"/>
        <v>月</v>
      </c>
      <c r="C29" s="12"/>
      <c r="D29" s="13"/>
      <c r="E29" s="22"/>
      <c r="F29" s="23"/>
      <c r="G29" s="24"/>
      <c r="H29" s="17" t="str">
        <f t="shared" si="2"/>
        <v/>
      </c>
      <c r="I29" s="62"/>
      <c r="J29" s="63"/>
      <c r="K29" s="64"/>
    </row>
    <row r="30" spans="1:11" ht="17.100000000000001" customHeight="1">
      <c r="A30" s="18">
        <f t="shared" si="0"/>
        <v>46350</v>
      </c>
      <c r="B30" s="19" t="str">
        <f t="shared" si="1"/>
        <v>火</v>
      </c>
      <c r="C30" s="12"/>
      <c r="D30" s="13"/>
      <c r="E30" s="22"/>
      <c r="F30" s="23"/>
      <c r="G30" s="24"/>
      <c r="H30" s="17" t="str">
        <f t="shared" si="2"/>
        <v/>
      </c>
      <c r="I30" s="62"/>
      <c r="J30" s="63"/>
      <c r="K30" s="64"/>
    </row>
    <row r="31" spans="1:11" ht="17.100000000000001" customHeight="1">
      <c r="A31" s="18">
        <f t="shared" si="0"/>
        <v>46351</v>
      </c>
      <c r="B31" s="19" t="str">
        <f t="shared" si="1"/>
        <v>水</v>
      </c>
      <c r="C31" s="12"/>
      <c r="D31" s="13"/>
      <c r="E31" s="22"/>
      <c r="F31" s="23"/>
      <c r="G31" s="24"/>
      <c r="H31" s="17" t="str">
        <f t="shared" si="2"/>
        <v/>
      </c>
      <c r="I31" s="62"/>
      <c r="J31" s="63"/>
      <c r="K31" s="64"/>
    </row>
    <row r="32" spans="1:11" ht="17.100000000000001" customHeight="1">
      <c r="A32" s="18">
        <f t="shared" si="0"/>
        <v>46352</v>
      </c>
      <c r="B32" s="19" t="str">
        <f t="shared" si="1"/>
        <v>木</v>
      </c>
      <c r="C32" s="12"/>
      <c r="D32" s="13"/>
      <c r="E32" s="22"/>
      <c r="F32" s="23"/>
      <c r="G32" s="24"/>
      <c r="H32" s="17" t="str">
        <f t="shared" si="2"/>
        <v/>
      </c>
      <c r="I32" s="62"/>
      <c r="J32" s="63"/>
      <c r="K32" s="64"/>
    </row>
    <row r="33" spans="1:11" ht="17.100000000000001" customHeight="1">
      <c r="A33" s="18">
        <f>A32+1</f>
        <v>46353</v>
      </c>
      <c r="B33" s="19" t="str">
        <f t="shared" si="1"/>
        <v>金</v>
      </c>
      <c r="C33" s="12"/>
      <c r="D33" s="13"/>
      <c r="E33" s="22"/>
      <c r="F33" s="23"/>
      <c r="G33" s="24"/>
      <c r="H33" s="17" t="str">
        <f t="shared" si="2"/>
        <v/>
      </c>
      <c r="I33" s="62"/>
      <c r="J33" s="63"/>
      <c r="K33" s="64"/>
    </row>
    <row r="34" spans="1:11" ht="17.100000000000001" customHeight="1">
      <c r="A34" s="18">
        <f>A33+1</f>
        <v>46354</v>
      </c>
      <c r="B34" s="19" t="str">
        <f t="shared" si="1"/>
        <v>土</v>
      </c>
      <c r="C34" s="12"/>
      <c r="D34" s="13"/>
      <c r="E34" s="22"/>
      <c r="F34" s="23"/>
      <c r="G34" s="24"/>
      <c r="H34" s="17" t="str">
        <f t="shared" si="2"/>
        <v/>
      </c>
      <c r="I34" s="62"/>
      <c r="J34" s="63"/>
      <c r="K34" s="64"/>
    </row>
    <row r="35" spans="1:11" ht="17.100000000000001" customHeight="1">
      <c r="A35" s="18">
        <f>IF(DAY(A34+1)&lt;4,"",A34+1)</f>
        <v>46355</v>
      </c>
      <c r="B35" s="19" t="str">
        <f t="shared" si="1"/>
        <v>日</v>
      </c>
      <c r="C35" s="12"/>
      <c r="D35" s="13"/>
      <c r="E35" s="22"/>
      <c r="F35" s="23"/>
      <c r="G35" s="24"/>
      <c r="H35" s="17" t="str">
        <f t="shared" si="2"/>
        <v/>
      </c>
      <c r="I35" s="62"/>
      <c r="J35" s="63"/>
      <c r="K35" s="64"/>
    </row>
    <row r="36" spans="1:11" ht="17.100000000000001" customHeight="1">
      <c r="A36" s="18">
        <f>IF(DAY(A34+2)&lt;4,"",A34+2)</f>
        <v>46356</v>
      </c>
      <c r="B36" s="19" t="str">
        <f t="shared" si="1"/>
        <v>月</v>
      </c>
      <c r="C36" s="12"/>
      <c r="D36" s="13"/>
      <c r="E36" s="22"/>
      <c r="F36" s="23"/>
      <c r="G36" s="24"/>
      <c r="H36" s="17" t="str">
        <f t="shared" si="2"/>
        <v/>
      </c>
      <c r="I36" s="62"/>
      <c r="J36" s="63"/>
      <c r="K36" s="64"/>
    </row>
    <row r="37" spans="1:11" ht="17.100000000000001" customHeight="1" thickBot="1">
      <c r="A37" s="25" t="str">
        <f>IF(DAY(A34+3)&lt;4,"",A34+3)</f>
        <v/>
      </c>
      <c r="B37" s="26" t="str">
        <f t="shared" si="1"/>
        <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7.100000000000001"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7:K37"/>
    <mergeCell ref="A38:G38"/>
    <mergeCell ref="I38:J38"/>
    <mergeCell ref="A40:K40"/>
    <mergeCell ref="C41:D41"/>
    <mergeCell ref="I41:K41"/>
    <mergeCell ref="I36:K36"/>
    <mergeCell ref="I25:K25"/>
    <mergeCell ref="I26:K26"/>
    <mergeCell ref="I27:K27"/>
    <mergeCell ref="I28:K28"/>
    <mergeCell ref="I29:K29"/>
    <mergeCell ref="I30:K30"/>
    <mergeCell ref="I31:K31"/>
    <mergeCell ref="I32:K32"/>
    <mergeCell ref="I33:K33"/>
    <mergeCell ref="I34:K34"/>
    <mergeCell ref="I35:K35"/>
    <mergeCell ref="I24:K24"/>
    <mergeCell ref="I13:K13"/>
    <mergeCell ref="I14:K14"/>
    <mergeCell ref="I15:K15"/>
    <mergeCell ref="I16:K16"/>
    <mergeCell ref="I17:K17"/>
    <mergeCell ref="I18:K18"/>
    <mergeCell ref="I19:K19"/>
    <mergeCell ref="I20:K20"/>
    <mergeCell ref="I21:K21"/>
    <mergeCell ref="I22:K22"/>
    <mergeCell ref="I23:K23"/>
    <mergeCell ref="I12:K12"/>
    <mergeCell ref="A3:C3"/>
    <mergeCell ref="D3:H3"/>
    <mergeCell ref="J3:K3"/>
    <mergeCell ref="D4:G4"/>
    <mergeCell ref="A5:A6"/>
    <mergeCell ref="B5:B6"/>
    <mergeCell ref="C5:F5"/>
    <mergeCell ref="G5:G6"/>
    <mergeCell ref="H5:H6"/>
    <mergeCell ref="I5:K6"/>
    <mergeCell ref="I7:K7"/>
    <mergeCell ref="I8:K8"/>
    <mergeCell ref="I9:K9"/>
    <mergeCell ref="I10:K10"/>
    <mergeCell ref="I11:K11"/>
    <mergeCell ref="A1:D1"/>
    <mergeCell ref="E1:G1"/>
    <mergeCell ref="I1:K1"/>
    <mergeCell ref="A2:C2"/>
    <mergeCell ref="D2:K2"/>
  </mergeCells>
  <phoneticPr fontId="2"/>
  <conditionalFormatting sqref="A7:K37">
    <cfRule type="expression" dxfId="14" priority="1" stopIfTrue="1">
      <formula>$B7="土"</formula>
    </cfRule>
    <cfRule type="expression" dxfId="13" priority="2" stopIfTrue="1">
      <formula>$B7="日"</formula>
    </cfRule>
    <cfRule type="expression" dxfId="12"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5BD19607-F0EB-4116-8FBA-CE9F47BF6CF0}">
      <formula1>0</formula1>
      <formula2>0.999988425925926</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EE9A-621D-4A95-A27A-FFEA115438E1}">
  <dimension ref="A1:K45"/>
  <sheetViews>
    <sheetView workbookViewId="0">
      <selection activeCell="D2" sqref="D2:K2"/>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29</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46357</v>
      </c>
      <c r="B7" s="11" t="str">
        <f>IF(ISERROR(TEXT(WEEKDAY($A7,1),"aaa"))=TRUE,"",TEXT(WEEKDAY($A7,1),"aaa"))</f>
        <v>火</v>
      </c>
      <c r="C7" s="12"/>
      <c r="D7" s="13"/>
      <c r="E7" s="14"/>
      <c r="F7" s="15"/>
      <c r="G7" s="16"/>
      <c r="H7" s="17" t="str">
        <f>IF((D7-C7)+(F7-E7)-G7=0,"",(D7-C7)+(F7-E7)-G7)</f>
        <v/>
      </c>
      <c r="I7" s="62"/>
      <c r="J7" s="63"/>
      <c r="K7" s="64"/>
    </row>
    <row r="8" spans="1:11" ht="17.100000000000001" customHeight="1">
      <c r="A8" s="18">
        <f t="shared" ref="A8:A32" si="0">A7+1</f>
        <v>46358</v>
      </c>
      <c r="B8" s="19" t="str">
        <f t="shared" ref="B8:B37" si="1">IF(ISERROR(TEXT(WEEKDAY($A8,1),"aaa"))=TRUE,"",TEXT(WEEKDAY($A8,1),"aaa"))</f>
        <v>水</v>
      </c>
      <c r="C8" s="20"/>
      <c r="D8" s="21"/>
      <c r="E8" s="22"/>
      <c r="F8" s="23"/>
      <c r="G8" s="24"/>
      <c r="H8" s="17" t="str">
        <f>IF((D8-C8)+(F8-E8)-G8=0,"",(D8-C8)+(F8-E8)-G8)</f>
        <v/>
      </c>
      <c r="I8" s="62"/>
      <c r="J8" s="63"/>
      <c r="K8" s="64"/>
    </row>
    <row r="9" spans="1:11" ht="17.100000000000001" customHeight="1">
      <c r="A9" s="18">
        <f t="shared" si="0"/>
        <v>46359</v>
      </c>
      <c r="B9" s="19" t="str">
        <f t="shared" si="1"/>
        <v>木</v>
      </c>
      <c r="C9" s="12"/>
      <c r="D9" s="13"/>
      <c r="E9" s="22"/>
      <c r="F9" s="23"/>
      <c r="G9" s="24"/>
      <c r="H9" s="17" t="str">
        <f t="shared" ref="H9:H37" si="2">IF((D9-C9)+(F9-E9)-G9=0,"",(D9-C9)+(F9-E9)-G9)</f>
        <v/>
      </c>
      <c r="I9" s="62"/>
      <c r="J9" s="63"/>
      <c r="K9" s="64"/>
    </row>
    <row r="10" spans="1:11" ht="17.100000000000001" customHeight="1">
      <c r="A10" s="18">
        <f t="shared" si="0"/>
        <v>46360</v>
      </c>
      <c r="B10" s="19" t="str">
        <f t="shared" si="1"/>
        <v>金</v>
      </c>
      <c r="C10" s="12"/>
      <c r="D10" s="13"/>
      <c r="E10" s="22"/>
      <c r="F10" s="23"/>
      <c r="G10" s="24"/>
      <c r="H10" s="17" t="str">
        <f t="shared" si="2"/>
        <v/>
      </c>
      <c r="I10" s="62"/>
      <c r="J10" s="63"/>
      <c r="K10" s="64"/>
    </row>
    <row r="11" spans="1:11" ht="17.100000000000001" customHeight="1">
      <c r="A11" s="18">
        <f t="shared" si="0"/>
        <v>46361</v>
      </c>
      <c r="B11" s="19" t="str">
        <f t="shared" si="1"/>
        <v>土</v>
      </c>
      <c r="C11" s="12"/>
      <c r="D11" s="13"/>
      <c r="E11" s="22"/>
      <c r="F11" s="23"/>
      <c r="G11" s="24"/>
      <c r="H11" s="17" t="str">
        <f t="shared" si="2"/>
        <v/>
      </c>
      <c r="I11" s="62"/>
      <c r="J11" s="63"/>
      <c r="K11" s="64"/>
    </row>
    <row r="12" spans="1:11" ht="17.100000000000001" customHeight="1">
      <c r="A12" s="18">
        <f t="shared" si="0"/>
        <v>46362</v>
      </c>
      <c r="B12" s="19" t="str">
        <f t="shared" si="1"/>
        <v>日</v>
      </c>
      <c r="C12" s="12"/>
      <c r="D12" s="13"/>
      <c r="E12" s="22"/>
      <c r="F12" s="23"/>
      <c r="G12" s="24"/>
      <c r="H12" s="17" t="str">
        <f t="shared" si="2"/>
        <v/>
      </c>
      <c r="I12" s="62"/>
      <c r="J12" s="63"/>
      <c r="K12" s="64"/>
    </row>
    <row r="13" spans="1:11" ht="17.100000000000001" customHeight="1">
      <c r="A13" s="18">
        <f t="shared" si="0"/>
        <v>46363</v>
      </c>
      <c r="B13" s="19" t="str">
        <f t="shared" si="1"/>
        <v>月</v>
      </c>
      <c r="C13" s="12"/>
      <c r="D13" s="13"/>
      <c r="E13" s="22"/>
      <c r="F13" s="23"/>
      <c r="G13" s="24"/>
      <c r="H13" s="17" t="str">
        <f t="shared" si="2"/>
        <v/>
      </c>
      <c r="I13" s="62"/>
      <c r="J13" s="63"/>
      <c r="K13" s="64"/>
    </row>
    <row r="14" spans="1:11" ht="17.100000000000001" customHeight="1">
      <c r="A14" s="18">
        <f t="shared" si="0"/>
        <v>46364</v>
      </c>
      <c r="B14" s="19" t="str">
        <f t="shared" si="1"/>
        <v>火</v>
      </c>
      <c r="C14" s="12"/>
      <c r="D14" s="13"/>
      <c r="E14" s="22"/>
      <c r="F14" s="23"/>
      <c r="G14" s="24"/>
      <c r="H14" s="17" t="str">
        <f t="shared" si="2"/>
        <v/>
      </c>
      <c r="I14" s="62"/>
      <c r="J14" s="63"/>
      <c r="K14" s="64"/>
    </row>
    <row r="15" spans="1:11" ht="17.100000000000001" customHeight="1">
      <c r="A15" s="18">
        <f t="shared" si="0"/>
        <v>46365</v>
      </c>
      <c r="B15" s="19" t="str">
        <f t="shared" si="1"/>
        <v>水</v>
      </c>
      <c r="C15" s="12"/>
      <c r="D15" s="13"/>
      <c r="E15" s="22"/>
      <c r="F15" s="23"/>
      <c r="G15" s="24"/>
      <c r="H15" s="17" t="str">
        <f t="shared" si="2"/>
        <v/>
      </c>
      <c r="I15" s="62"/>
      <c r="J15" s="63"/>
      <c r="K15" s="64"/>
    </row>
    <row r="16" spans="1:11" ht="17.100000000000001" customHeight="1">
      <c r="A16" s="18">
        <f t="shared" si="0"/>
        <v>46366</v>
      </c>
      <c r="B16" s="19" t="str">
        <f t="shared" si="1"/>
        <v>木</v>
      </c>
      <c r="C16" s="12"/>
      <c r="D16" s="13"/>
      <c r="E16" s="22"/>
      <c r="F16" s="23"/>
      <c r="G16" s="24"/>
      <c r="H16" s="17" t="str">
        <f t="shared" si="2"/>
        <v/>
      </c>
      <c r="I16" s="62"/>
      <c r="J16" s="63"/>
      <c r="K16" s="64"/>
    </row>
    <row r="17" spans="1:11" ht="17.100000000000001" customHeight="1">
      <c r="A17" s="18">
        <f t="shared" si="0"/>
        <v>46367</v>
      </c>
      <c r="B17" s="19" t="str">
        <f t="shared" si="1"/>
        <v>金</v>
      </c>
      <c r="C17" s="12"/>
      <c r="D17" s="13"/>
      <c r="E17" s="22"/>
      <c r="F17" s="23"/>
      <c r="G17" s="24"/>
      <c r="H17" s="17" t="str">
        <f t="shared" si="2"/>
        <v/>
      </c>
      <c r="I17" s="62"/>
      <c r="J17" s="63"/>
      <c r="K17" s="64"/>
    </row>
    <row r="18" spans="1:11" ht="17.100000000000001" customHeight="1">
      <c r="A18" s="18">
        <f t="shared" si="0"/>
        <v>46368</v>
      </c>
      <c r="B18" s="19" t="str">
        <f t="shared" si="1"/>
        <v>土</v>
      </c>
      <c r="C18" s="12"/>
      <c r="D18" s="13"/>
      <c r="E18" s="22"/>
      <c r="F18" s="23"/>
      <c r="G18" s="24"/>
      <c r="H18" s="17" t="str">
        <f t="shared" si="2"/>
        <v/>
      </c>
      <c r="I18" s="62"/>
      <c r="J18" s="63"/>
      <c r="K18" s="64"/>
    </row>
    <row r="19" spans="1:11" ht="17.100000000000001" customHeight="1">
      <c r="A19" s="18">
        <f t="shared" si="0"/>
        <v>46369</v>
      </c>
      <c r="B19" s="19" t="str">
        <f t="shared" si="1"/>
        <v>日</v>
      </c>
      <c r="C19" s="12"/>
      <c r="D19" s="13"/>
      <c r="E19" s="22"/>
      <c r="F19" s="23"/>
      <c r="G19" s="24"/>
      <c r="H19" s="17" t="str">
        <f t="shared" si="2"/>
        <v/>
      </c>
      <c r="I19" s="62"/>
      <c r="J19" s="63"/>
      <c r="K19" s="64"/>
    </row>
    <row r="20" spans="1:11" ht="17.100000000000001" customHeight="1">
      <c r="A20" s="18">
        <f t="shared" si="0"/>
        <v>46370</v>
      </c>
      <c r="B20" s="19" t="str">
        <f t="shared" si="1"/>
        <v>月</v>
      </c>
      <c r="C20" s="12"/>
      <c r="D20" s="13"/>
      <c r="E20" s="22"/>
      <c r="F20" s="23"/>
      <c r="G20" s="24"/>
      <c r="H20" s="17" t="str">
        <f t="shared" si="2"/>
        <v/>
      </c>
      <c r="I20" s="62"/>
      <c r="J20" s="63"/>
      <c r="K20" s="64"/>
    </row>
    <row r="21" spans="1:11" ht="17.100000000000001" customHeight="1">
      <c r="A21" s="18">
        <f t="shared" si="0"/>
        <v>46371</v>
      </c>
      <c r="B21" s="19" t="str">
        <f t="shared" si="1"/>
        <v>火</v>
      </c>
      <c r="C21" s="12"/>
      <c r="D21" s="13"/>
      <c r="E21" s="22"/>
      <c r="F21" s="23"/>
      <c r="G21" s="24"/>
      <c r="H21" s="17" t="str">
        <f t="shared" si="2"/>
        <v/>
      </c>
      <c r="I21" s="62"/>
      <c r="J21" s="63"/>
      <c r="K21" s="64"/>
    </row>
    <row r="22" spans="1:11" ht="17.100000000000001" customHeight="1">
      <c r="A22" s="18">
        <f t="shared" si="0"/>
        <v>46372</v>
      </c>
      <c r="B22" s="19" t="str">
        <f t="shared" si="1"/>
        <v>水</v>
      </c>
      <c r="C22" s="12"/>
      <c r="D22" s="13"/>
      <c r="E22" s="22"/>
      <c r="F22" s="23"/>
      <c r="G22" s="24"/>
      <c r="H22" s="17" t="str">
        <f t="shared" si="2"/>
        <v/>
      </c>
      <c r="I22" s="62"/>
      <c r="J22" s="63"/>
      <c r="K22" s="64"/>
    </row>
    <row r="23" spans="1:11" ht="17.100000000000001" customHeight="1">
      <c r="A23" s="18">
        <f t="shared" si="0"/>
        <v>46373</v>
      </c>
      <c r="B23" s="19" t="str">
        <f t="shared" si="1"/>
        <v>木</v>
      </c>
      <c r="C23" s="12"/>
      <c r="D23" s="13"/>
      <c r="E23" s="22"/>
      <c r="F23" s="23"/>
      <c r="G23" s="24"/>
      <c r="H23" s="17" t="str">
        <f t="shared" si="2"/>
        <v/>
      </c>
      <c r="I23" s="62"/>
      <c r="J23" s="63"/>
      <c r="K23" s="64"/>
    </row>
    <row r="24" spans="1:11" ht="17.100000000000001" customHeight="1">
      <c r="A24" s="18">
        <f t="shared" si="0"/>
        <v>46374</v>
      </c>
      <c r="B24" s="19" t="str">
        <f t="shared" si="1"/>
        <v>金</v>
      </c>
      <c r="C24" s="12"/>
      <c r="D24" s="13"/>
      <c r="E24" s="22"/>
      <c r="F24" s="23"/>
      <c r="G24" s="24"/>
      <c r="H24" s="17" t="str">
        <f t="shared" si="2"/>
        <v/>
      </c>
      <c r="I24" s="62"/>
      <c r="J24" s="63"/>
      <c r="K24" s="64"/>
    </row>
    <row r="25" spans="1:11" ht="17.100000000000001" customHeight="1">
      <c r="A25" s="18">
        <f t="shared" si="0"/>
        <v>46375</v>
      </c>
      <c r="B25" s="19" t="str">
        <f t="shared" si="1"/>
        <v>土</v>
      </c>
      <c r="C25" s="12"/>
      <c r="D25" s="13"/>
      <c r="E25" s="22"/>
      <c r="F25" s="23"/>
      <c r="G25" s="24"/>
      <c r="H25" s="17" t="str">
        <f t="shared" si="2"/>
        <v/>
      </c>
      <c r="I25" s="62"/>
      <c r="J25" s="63"/>
      <c r="K25" s="64"/>
    </row>
    <row r="26" spans="1:11" ht="17.100000000000001" customHeight="1">
      <c r="A26" s="18">
        <f t="shared" si="0"/>
        <v>46376</v>
      </c>
      <c r="B26" s="19" t="str">
        <f t="shared" si="1"/>
        <v>日</v>
      </c>
      <c r="C26" s="12"/>
      <c r="D26" s="13"/>
      <c r="E26" s="22"/>
      <c r="F26" s="23"/>
      <c r="G26" s="24"/>
      <c r="H26" s="17" t="str">
        <f t="shared" si="2"/>
        <v/>
      </c>
      <c r="I26" s="62"/>
      <c r="J26" s="63"/>
      <c r="K26" s="64"/>
    </row>
    <row r="27" spans="1:11" ht="17.100000000000001" customHeight="1">
      <c r="A27" s="18">
        <f t="shared" si="0"/>
        <v>46377</v>
      </c>
      <c r="B27" s="19" t="str">
        <f t="shared" si="1"/>
        <v>月</v>
      </c>
      <c r="C27" s="12"/>
      <c r="D27" s="13"/>
      <c r="E27" s="22"/>
      <c r="F27" s="23"/>
      <c r="G27" s="24"/>
      <c r="H27" s="17" t="str">
        <f t="shared" si="2"/>
        <v/>
      </c>
      <c r="I27" s="62"/>
      <c r="J27" s="63"/>
      <c r="K27" s="64"/>
    </row>
    <row r="28" spans="1:11" ht="17.100000000000001" customHeight="1">
      <c r="A28" s="18">
        <f t="shared" si="0"/>
        <v>46378</v>
      </c>
      <c r="B28" s="19" t="str">
        <f t="shared" si="1"/>
        <v>火</v>
      </c>
      <c r="C28" s="12"/>
      <c r="D28" s="13"/>
      <c r="E28" s="22"/>
      <c r="F28" s="23"/>
      <c r="G28" s="24"/>
      <c r="H28" s="17" t="str">
        <f t="shared" si="2"/>
        <v/>
      </c>
      <c r="I28" s="62"/>
      <c r="J28" s="63"/>
      <c r="K28" s="64"/>
    </row>
    <row r="29" spans="1:11" ht="17.100000000000001" customHeight="1">
      <c r="A29" s="18">
        <f t="shared" si="0"/>
        <v>46379</v>
      </c>
      <c r="B29" s="19" t="str">
        <f t="shared" si="1"/>
        <v>水</v>
      </c>
      <c r="C29" s="12"/>
      <c r="D29" s="13"/>
      <c r="E29" s="22"/>
      <c r="F29" s="23"/>
      <c r="G29" s="24"/>
      <c r="H29" s="17" t="str">
        <f t="shared" si="2"/>
        <v/>
      </c>
      <c r="I29" s="62"/>
      <c r="J29" s="63"/>
      <c r="K29" s="64"/>
    </row>
    <row r="30" spans="1:11" ht="17.100000000000001" customHeight="1">
      <c r="A30" s="18">
        <f t="shared" si="0"/>
        <v>46380</v>
      </c>
      <c r="B30" s="19" t="str">
        <f t="shared" si="1"/>
        <v>木</v>
      </c>
      <c r="C30" s="12"/>
      <c r="D30" s="13"/>
      <c r="E30" s="22"/>
      <c r="F30" s="23"/>
      <c r="G30" s="24"/>
      <c r="H30" s="17" t="str">
        <f t="shared" si="2"/>
        <v/>
      </c>
      <c r="I30" s="62"/>
      <c r="J30" s="63"/>
      <c r="K30" s="64"/>
    </row>
    <row r="31" spans="1:11" ht="17.100000000000001" customHeight="1">
      <c r="A31" s="18">
        <f t="shared" si="0"/>
        <v>46381</v>
      </c>
      <c r="B31" s="19" t="str">
        <f t="shared" si="1"/>
        <v>金</v>
      </c>
      <c r="C31" s="12"/>
      <c r="D31" s="13"/>
      <c r="E31" s="22"/>
      <c r="F31" s="23"/>
      <c r="G31" s="24"/>
      <c r="H31" s="17" t="str">
        <f t="shared" si="2"/>
        <v/>
      </c>
      <c r="I31" s="62"/>
      <c r="J31" s="63"/>
      <c r="K31" s="64"/>
    </row>
    <row r="32" spans="1:11" ht="17.100000000000001" customHeight="1">
      <c r="A32" s="18">
        <f t="shared" si="0"/>
        <v>46382</v>
      </c>
      <c r="B32" s="19" t="str">
        <f t="shared" si="1"/>
        <v>土</v>
      </c>
      <c r="C32" s="12"/>
      <c r="D32" s="13"/>
      <c r="E32" s="22"/>
      <c r="F32" s="23"/>
      <c r="G32" s="24"/>
      <c r="H32" s="17" t="str">
        <f t="shared" si="2"/>
        <v/>
      </c>
      <c r="I32" s="62"/>
      <c r="J32" s="63"/>
      <c r="K32" s="64"/>
    </row>
    <row r="33" spans="1:11" ht="17.100000000000001" customHeight="1">
      <c r="A33" s="18">
        <f>A32+1</f>
        <v>46383</v>
      </c>
      <c r="B33" s="19" t="str">
        <f t="shared" si="1"/>
        <v>日</v>
      </c>
      <c r="C33" s="12"/>
      <c r="D33" s="13"/>
      <c r="E33" s="22"/>
      <c r="F33" s="23"/>
      <c r="G33" s="24"/>
      <c r="H33" s="17" t="str">
        <f t="shared" si="2"/>
        <v/>
      </c>
      <c r="I33" s="62"/>
      <c r="J33" s="63"/>
      <c r="K33" s="64"/>
    </row>
    <row r="34" spans="1:11" ht="17.100000000000001" customHeight="1">
      <c r="A34" s="18">
        <f>A33+1</f>
        <v>46384</v>
      </c>
      <c r="B34" s="19" t="str">
        <f t="shared" si="1"/>
        <v>月</v>
      </c>
      <c r="C34" s="12"/>
      <c r="D34" s="13"/>
      <c r="E34" s="22"/>
      <c r="F34" s="23"/>
      <c r="G34" s="24"/>
      <c r="H34" s="17" t="str">
        <f t="shared" si="2"/>
        <v/>
      </c>
      <c r="I34" s="62"/>
      <c r="J34" s="63"/>
      <c r="K34" s="64"/>
    </row>
    <row r="35" spans="1:11" ht="17.100000000000001" customHeight="1">
      <c r="A35" s="18">
        <f>IF(DAY(A34+1)&lt;4,"",A34+1)</f>
        <v>46385</v>
      </c>
      <c r="B35" s="19" t="str">
        <f t="shared" si="1"/>
        <v>火</v>
      </c>
      <c r="C35" s="12"/>
      <c r="D35" s="13"/>
      <c r="E35" s="22"/>
      <c r="F35" s="23"/>
      <c r="G35" s="24"/>
      <c r="H35" s="17" t="str">
        <f t="shared" si="2"/>
        <v/>
      </c>
      <c r="I35" s="62"/>
      <c r="J35" s="63"/>
      <c r="K35" s="64"/>
    </row>
    <row r="36" spans="1:11" ht="17.100000000000001" customHeight="1">
      <c r="A36" s="18">
        <f>IF(DAY(A34+2)&lt;4,"",A34+2)</f>
        <v>46386</v>
      </c>
      <c r="B36" s="19" t="str">
        <f t="shared" si="1"/>
        <v>水</v>
      </c>
      <c r="C36" s="12"/>
      <c r="D36" s="13"/>
      <c r="E36" s="22"/>
      <c r="F36" s="23"/>
      <c r="G36" s="24"/>
      <c r="H36" s="17" t="str">
        <f t="shared" si="2"/>
        <v/>
      </c>
      <c r="I36" s="62"/>
      <c r="J36" s="63"/>
      <c r="K36" s="64"/>
    </row>
    <row r="37" spans="1:11" ht="17.100000000000001" customHeight="1" thickBot="1">
      <c r="A37" s="25">
        <f>IF(DAY(A34+3)&lt;4,"",A34+3)</f>
        <v>46387</v>
      </c>
      <c r="B37" s="26" t="str">
        <f t="shared" si="1"/>
        <v>木</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7.100000000000001"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7:K37"/>
    <mergeCell ref="A38:G38"/>
    <mergeCell ref="I38:J38"/>
    <mergeCell ref="A40:K40"/>
    <mergeCell ref="C41:D41"/>
    <mergeCell ref="I41:K41"/>
    <mergeCell ref="I36:K36"/>
    <mergeCell ref="I25:K25"/>
    <mergeCell ref="I26:K26"/>
    <mergeCell ref="I27:K27"/>
    <mergeCell ref="I28:K28"/>
    <mergeCell ref="I29:K29"/>
    <mergeCell ref="I30:K30"/>
    <mergeCell ref="I31:K31"/>
    <mergeCell ref="I32:K32"/>
    <mergeCell ref="I33:K33"/>
    <mergeCell ref="I34:K34"/>
    <mergeCell ref="I35:K35"/>
    <mergeCell ref="I24:K24"/>
    <mergeCell ref="I13:K13"/>
    <mergeCell ref="I14:K14"/>
    <mergeCell ref="I15:K15"/>
    <mergeCell ref="I16:K16"/>
    <mergeCell ref="I17:K17"/>
    <mergeCell ref="I18:K18"/>
    <mergeCell ref="I19:K19"/>
    <mergeCell ref="I20:K20"/>
    <mergeCell ref="I21:K21"/>
    <mergeCell ref="I22:K22"/>
    <mergeCell ref="I23:K23"/>
    <mergeCell ref="I12:K12"/>
    <mergeCell ref="A3:C3"/>
    <mergeCell ref="D3:H3"/>
    <mergeCell ref="J3:K3"/>
    <mergeCell ref="D4:G4"/>
    <mergeCell ref="A5:A6"/>
    <mergeCell ref="B5:B6"/>
    <mergeCell ref="C5:F5"/>
    <mergeCell ref="G5:G6"/>
    <mergeCell ref="H5:H6"/>
    <mergeCell ref="I5:K6"/>
    <mergeCell ref="I7:K7"/>
    <mergeCell ref="I8:K8"/>
    <mergeCell ref="I9:K9"/>
    <mergeCell ref="I10:K10"/>
    <mergeCell ref="I11:K11"/>
    <mergeCell ref="A1:D1"/>
    <mergeCell ref="E1:G1"/>
    <mergeCell ref="I1:K1"/>
    <mergeCell ref="A2:C2"/>
    <mergeCell ref="D2:K2"/>
  </mergeCells>
  <phoneticPr fontId="2"/>
  <conditionalFormatting sqref="A7:K37">
    <cfRule type="expression" dxfId="11" priority="1" stopIfTrue="1">
      <formula>$B7="土"</formula>
    </cfRule>
    <cfRule type="expression" dxfId="10" priority="2" stopIfTrue="1">
      <formula>$B7="日"</formula>
    </cfRule>
    <cfRule type="expression" dxfId="9"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4A3C9A62-9211-4EF2-9945-404A29CE9F1A}">
      <formula1>0</formula1>
      <formula2>0.999988425925926</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0873F-E051-4CF0-BC4E-0676BD81424F}">
  <dimension ref="A1:K45"/>
  <sheetViews>
    <sheetView tabSelected="1" workbookViewId="0">
      <selection activeCell="N16" sqref="N16"/>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30</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46388</v>
      </c>
      <c r="B7" s="11" t="str">
        <f>IF(ISERROR(TEXT(WEEKDAY($A7,1),"aaa"))=TRUE,"",TEXT(WEEKDAY($A7,1),"aaa"))</f>
        <v>金</v>
      </c>
      <c r="C7" s="12"/>
      <c r="D7" s="13"/>
      <c r="E7" s="14"/>
      <c r="F7" s="15"/>
      <c r="G7" s="16"/>
      <c r="H7" s="17" t="str">
        <f>IF((D7-C7)+(F7-E7)-G7=0,"",(D7-C7)+(F7-E7)-G7)</f>
        <v/>
      </c>
      <c r="I7" s="62"/>
      <c r="J7" s="63"/>
      <c r="K7" s="64"/>
    </row>
    <row r="8" spans="1:11" ht="17.100000000000001" customHeight="1">
      <c r="A8" s="18">
        <f t="shared" ref="A8:A32" si="0">A7+1</f>
        <v>46389</v>
      </c>
      <c r="B8" s="19" t="str">
        <f t="shared" ref="B8:B37" si="1">IF(ISERROR(TEXT(WEEKDAY($A8,1),"aaa"))=TRUE,"",TEXT(WEEKDAY($A8,1),"aaa"))</f>
        <v>土</v>
      </c>
      <c r="C8" s="20"/>
      <c r="D8" s="21"/>
      <c r="E8" s="22"/>
      <c r="F8" s="23"/>
      <c r="G8" s="24"/>
      <c r="H8" s="17" t="str">
        <f>IF((D8-C8)+(F8-E8)-G8=0,"",(D8-C8)+(F8-E8)-G8)</f>
        <v/>
      </c>
      <c r="I8" s="62"/>
      <c r="J8" s="63"/>
      <c r="K8" s="64"/>
    </row>
    <row r="9" spans="1:11" ht="17.100000000000001" customHeight="1">
      <c r="A9" s="18">
        <f t="shared" si="0"/>
        <v>46390</v>
      </c>
      <c r="B9" s="19" t="str">
        <f t="shared" si="1"/>
        <v>日</v>
      </c>
      <c r="C9" s="12"/>
      <c r="D9" s="13"/>
      <c r="E9" s="22"/>
      <c r="F9" s="23"/>
      <c r="G9" s="24"/>
      <c r="H9" s="17" t="str">
        <f t="shared" ref="H9:H37" si="2">IF((D9-C9)+(F9-E9)-G9=0,"",(D9-C9)+(F9-E9)-G9)</f>
        <v/>
      </c>
      <c r="I9" s="62"/>
      <c r="J9" s="63"/>
      <c r="K9" s="64"/>
    </row>
    <row r="10" spans="1:11" ht="17.100000000000001" customHeight="1">
      <c r="A10" s="18">
        <f t="shared" si="0"/>
        <v>46391</v>
      </c>
      <c r="B10" s="19" t="str">
        <f t="shared" si="1"/>
        <v>月</v>
      </c>
      <c r="C10" s="12"/>
      <c r="D10" s="13"/>
      <c r="E10" s="22"/>
      <c r="F10" s="23"/>
      <c r="G10" s="24"/>
      <c r="H10" s="17" t="str">
        <f t="shared" si="2"/>
        <v/>
      </c>
      <c r="I10" s="62"/>
      <c r="J10" s="63"/>
      <c r="K10" s="64"/>
    </row>
    <row r="11" spans="1:11" ht="17.100000000000001" customHeight="1">
      <c r="A11" s="18">
        <f t="shared" si="0"/>
        <v>46392</v>
      </c>
      <c r="B11" s="19" t="str">
        <f t="shared" si="1"/>
        <v>火</v>
      </c>
      <c r="C11" s="12"/>
      <c r="D11" s="13"/>
      <c r="E11" s="22"/>
      <c r="F11" s="23"/>
      <c r="G11" s="24"/>
      <c r="H11" s="17" t="str">
        <f t="shared" si="2"/>
        <v/>
      </c>
      <c r="I11" s="62"/>
      <c r="J11" s="63"/>
      <c r="K11" s="64"/>
    </row>
    <row r="12" spans="1:11" ht="17.100000000000001" customHeight="1">
      <c r="A12" s="18">
        <f t="shared" si="0"/>
        <v>46393</v>
      </c>
      <c r="B12" s="19" t="str">
        <f t="shared" si="1"/>
        <v>水</v>
      </c>
      <c r="C12" s="12"/>
      <c r="D12" s="13"/>
      <c r="E12" s="22"/>
      <c r="F12" s="23"/>
      <c r="G12" s="24"/>
      <c r="H12" s="17" t="str">
        <f t="shared" si="2"/>
        <v/>
      </c>
      <c r="I12" s="62"/>
      <c r="J12" s="63"/>
      <c r="K12" s="64"/>
    </row>
    <row r="13" spans="1:11" ht="17.100000000000001" customHeight="1">
      <c r="A13" s="18">
        <f t="shared" si="0"/>
        <v>46394</v>
      </c>
      <c r="B13" s="19" t="str">
        <f t="shared" si="1"/>
        <v>木</v>
      </c>
      <c r="C13" s="12"/>
      <c r="D13" s="13"/>
      <c r="E13" s="22"/>
      <c r="F13" s="23"/>
      <c r="G13" s="24"/>
      <c r="H13" s="17" t="str">
        <f t="shared" si="2"/>
        <v/>
      </c>
      <c r="I13" s="62"/>
      <c r="J13" s="63"/>
      <c r="K13" s="64"/>
    </row>
    <row r="14" spans="1:11" ht="17.100000000000001" customHeight="1">
      <c r="A14" s="18">
        <f t="shared" si="0"/>
        <v>46395</v>
      </c>
      <c r="B14" s="19" t="str">
        <f t="shared" si="1"/>
        <v>金</v>
      </c>
      <c r="C14" s="12"/>
      <c r="D14" s="13"/>
      <c r="E14" s="22"/>
      <c r="F14" s="23"/>
      <c r="G14" s="24"/>
      <c r="H14" s="17" t="str">
        <f t="shared" si="2"/>
        <v/>
      </c>
      <c r="I14" s="62"/>
      <c r="J14" s="63"/>
      <c r="K14" s="64"/>
    </row>
    <row r="15" spans="1:11" ht="17.100000000000001" customHeight="1">
      <c r="A15" s="18">
        <f t="shared" si="0"/>
        <v>46396</v>
      </c>
      <c r="B15" s="19" t="str">
        <f t="shared" si="1"/>
        <v>土</v>
      </c>
      <c r="C15" s="12"/>
      <c r="D15" s="13"/>
      <c r="E15" s="22"/>
      <c r="F15" s="23"/>
      <c r="G15" s="24"/>
      <c r="H15" s="17" t="str">
        <f t="shared" si="2"/>
        <v/>
      </c>
      <c r="I15" s="62"/>
      <c r="J15" s="63"/>
      <c r="K15" s="64"/>
    </row>
    <row r="16" spans="1:11" ht="17.100000000000001" customHeight="1">
      <c r="A16" s="18">
        <f t="shared" si="0"/>
        <v>46397</v>
      </c>
      <c r="B16" s="19" t="str">
        <f t="shared" si="1"/>
        <v>日</v>
      </c>
      <c r="C16" s="12"/>
      <c r="D16" s="13"/>
      <c r="E16" s="22"/>
      <c r="F16" s="23"/>
      <c r="G16" s="24"/>
      <c r="H16" s="17" t="str">
        <f t="shared" si="2"/>
        <v/>
      </c>
      <c r="I16" s="62"/>
      <c r="J16" s="63"/>
      <c r="K16" s="64"/>
    </row>
    <row r="17" spans="1:11" ht="17.100000000000001" customHeight="1">
      <c r="A17" s="18">
        <f t="shared" si="0"/>
        <v>46398</v>
      </c>
      <c r="B17" s="19" t="str">
        <f t="shared" si="1"/>
        <v>月</v>
      </c>
      <c r="C17" s="12"/>
      <c r="D17" s="13"/>
      <c r="E17" s="22"/>
      <c r="F17" s="23"/>
      <c r="G17" s="24"/>
      <c r="H17" s="17" t="str">
        <f t="shared" si="2"/>
        <v/>
      </c>
      <c r="I17" s="62"/>
      <c r="J17" s="63"/>
      <c r="K17" s="64"/>
    </row>
    <row r="18" spans="1:11" ht="17.100000000000001" customHeight="1">
      <c r="A18" s="18">
        <f t="shared" si="0"/>
        <v>46399</v>
      </c>
      <c r="B18" s="19" t="str">
        <f t="shared" si="1"/>
        <v>火</v>
      </c>
      <c r="C18" s="12"/>
      <c r="D18" s="13"/>
      <c r="E18" s="22"/>
      <c r="F18" s="23"/>
      <c r="G18" s="24"/>
      <c r="H18" s="17" t="str">
        <f t="shared" si="2"/>
        <v/>
      </c>
      <c r="I18" s="62"/>
      <c r="J18" s="63"/>
      <c r="K18" s="64"/>
    </row>
    <row r="19" spans="1:11" ht="17.100000000000001" customHeight="1">
      <c r="A19" s="18">
        <f t="shared" si="0"/>
        <v>46400</v>
      </c>
      <c r="B19" s="19" t="str">
        <f t="shared" si="1"/>
        <v>水</v>
      </c>
      <c r="C19" s="12"/>
      <c r="D19" s="13"/>
      <c r="E19" s="22"/>
      <c r="F19" s="23"/>
      <c r="G19" s="24"/>
      <c r="H19" s="17" t="str">
        <f t="shared" si="2"/>
        <v/>
      </c>
      <c r="I19" s="62"/>
      <c r="J19" s="63"/>
      <c r="K19" s="64"/>
    </row>
    <row r="20" spans="1:11" ht="17.100000000000001" customHeight="1">
      <c r="A20" s="18">
        <f t="shared" si="0"/>
        <v>46401</v>
      </c>
      <c r="B20" s="19" t="str">
        <f t="shared" si="1"/>
        <v>木</v>
      </c>
      <c r="C20" s="12"/>
      <c r="D20" s="13"/>
      <c r="E20" s="22"/>
      <c r="F20" s="23"/>
      <c r="G20" s="24"/>
      <c r="H20" s="17" t="str">
        <f t="shared" si="2"/>
        <v/>
      </c>
      <c r="I20" s="62"/>
      <c r="J20" s="63"/>
      <c r="K20" s="64"/>
    </row>
    <row r="21" spans="1:11" ht="17.100000000000001" customHeight="1">
      <c r="A21" s="18">
        <f t="shared" si="0"/>
        <v>46402</v>
      </c>
      <c r="B21" s="19" t="str">
        <f t="shared" si="1"/>
        <v>金</v>
      </c>
      <c r="C21" s="12"/>
      <c r="D21" s="13"/>
      <c r="E21" s="22"/>
      <c r="F21" s="23"/>
      <c r="G21" s="24"/>
      <c r="H21" s="17" t="str">
        <f t="shared" si="2"/>
        <v/>
      </c>
      <c r="I21" s="62"/>
      <c r="J21" s="63"/>
      <c r="K21" s="64"/>
    </row>
    <row r="22" spans="1:11" ht="17.100000000000001" customHeight="1">
      <c r="A22" s="18">
        <f t="shared" si="0"/>
        <v>46403</v>
      </c>
      <c r="B22" s="19" t="str">
        <f t="shared" si="1"/>
        <v>土</v>
      </c>
      <c r="C22" s="12"/>
      <c r="D22" s="13"/>
      <c r="E22" s="22"/>
      <c r="F22" s="23"/>
      <c r="G22" s="24"/>
      <c r="H22" s="17" t="str">
        <f t="shared" si="2"/>
        <v/>
      </c>
      <c r="I22" s="62"/>
      <c r="J22" s="63"/>
      <c r="K22" s="64"/>
    </row>
    <row r="23" spans="1:11" ht="17.100000000000001" customHeight="1">
      <c r="A23" s="18">
        <f t="shared" si="0"/>
        <v>46404</v>
      </c>
      <c r="B23" s="19" t="str">
        <f t="shared" si="1"/>
        <v>日</v>
      </c>
      <c r="C23" s="12"/>
      <c r="D23" s="13"/>
      <c r="E23" s="22"/>
      <c r="F23" s="23"/>
      <c r="G23" s="24"/>
      <c r="H23" s="17" t="str">
        <f t="shared" si="2"/>
        <v/>
      </c>
      <c r="I23" s="62"/>
      <c r="J23" s="63"/>
      <c r="K23" s="64"/>
    </row>
    <row r="24" spans="1:11" ht="17.100000000000001" customHeight="1">
      <c r="A24" s="18">
        <f t="shared" si="0"/>
        <v>46405</v>
      </c>
      <c r="B24" s="19" t="str">
        <f t="shared" si="1"/>
        <v>月</v>
      </c>
      <c r="C24" s="12"/>
      <c r="D24" s="13"/>
      <c r="E24" s="22"/>
      <c r="F24" s="23"/>
      <c r="G24" s="24"/>
      <c r="H24" s="17" t="str">
        <f t="shared" si="2"/>
        <v/>
      </c>
      <c r="I24" s="62"/>
      <c r="J24" s="63"/>
      <c r="K24" s="64"/>
    </row>
    <row r="25" spans="1:11" ht="17.100000000000001" customHeight="1">
      <c r="A25" s="18">
        <f t="shared" si="0"/>
        <v>46406</v>
      </c>
      <c r="B25" s="19" t="str">
        <f t="shared" si="1"/>
        <v>火</v>
      </c>
      <c r="C25" s="12"/>
      <c r="D25" s="13"/>
      <c r="E25" s="22"/>
      <c r="F25" s="23"/>
      <c r="G25" s="24"/>
      <c r="H25" s="17" t="str">
        <f t="shared" si="2"/>
        <v/>
      </c>
      <c r="I25" s="62"/>
      <c r="J25" s="63"/>
      <c r="K25" s="64"/>
    </row>
    <row r="26" spans="1:11" ht="17.100000000000001" customHeight="1">
      <c r="A26" s="18">
        <f t="shared" si="0"/>
        <v>46407</v>
      </c>
      <c r="B26" s="19" t="str">
        <f t="shared" si="1"/>
        <v>水</v>
      </c>
      <c r="C26" s="12"/>
      <c r="D26" s="13"/>
      <c r="E26" s="22"/>
      <c r="F26" s="23"/>
      <c r="G26" s="24"/>
      <c r="H26" s="17" t="str">
        <f t="shared" si="2"/>
        <v/>
      </c>
      <c r="I26" s="62"/>
      <c r="J26" s="63"/>
      <c r="K26" s="64"/>
    </row>
    <row r="27" spans="1:11" ht="17.100000000000001" customHeight="1">
      <c r="A27" s="18">
        <f t="shared" si="0"/>
        <v>46408</v>
      </c>
      <c r="B27" s="19" t="str">
        <f t="shared" si="1"/>
        <v>木</v>
      </c>
      <c r="C27" s="12"/>
      <c r="D27" s="13"/>
      <c r="E27" s="22"/>
      <c r="F27" s="23"/>
      <c r="G27" s="24"/>
      <c r="H27" s="17" t="str">
        <f t="shared" si="2"/>
        <v/>
      </c>
      <c r="I27" s="62"/>
      <c r="J27" s="63"/>
      <c r="K27" s="64"/>
    </row>
    <row r="28" spans="1:11" ht="17.100000000000001" customHeight="1">
      <c r="A28" s="18">
        <f t="shared" si="0"/>
        <v>46409</v>
      </c>
      <c r="B28" s="19" t="str">
        <f t="shared" si="1"/>
        <v>金</v>
      </c>
      <c r="C28" s="12"/>
      <c r="D28" s="13"/>
      <c r="E28" s="22"/>
      <c r="F28" s="23"/>
      <c r="G28" s="24"/>
      <c r="H28" s="17" t="str">
        <f t="shared" si="2"/>
        <v/>
      </c>
      <c r="I28" s="62"/>
      <c r="J28" s="63"/>
      <c r="K28" s="64"/>
    </row>
    <row r="29" spans="1:11" ht="17.100000000000001" customHeight="1">
      <c r="A29" s="18">
        <f t="shared" si="0"/>
        <v>46410</v>
      </c>
      <c r="B29" s="19" t="str">
        <f t="shared" si="1"/>
        <v>土</v>
      </c>
      <c r="C29" s="12"/>
      <c r="D29" s="13"/>
      <c r="E29" s="22"/>
      <c r="F29" s="23"/>
      <c r="G29" s="24"/>
      <c r="H29" s="17" t="str">
        <f t="shared" si="2"/>
        <v/>
      </c>
      <c r="I29" s="62"/>
      <c r="J29" s="63"/>
      <c r="K29" s="64"/>
    </row>
    <row r="30" spans="1:11" ht="17.100000000000001" customHeight="1">
      <c r="A30" s="18">
        <f t="shared" si="0"/>
        <v>46411</v>
      </c>
      <c r="B30" s="19" t="str">
        <f t="shared" si="1"/>
        <v>日</v>
      </c>
      <c r="C30" s="12"/>
      <c r="D30" s="13"/>
      <c r="E30" s="22"/>
      <c r="F30" s="23"/>
      <c r="G30" s="24"/>
      <c r="H30" s="17" t="str">
        <f t="shared" si="2"/>
        <v/>
      </c>
      <c r="I30" s="62"/>
      <c r="J30" s="63"/>
      <c r="K30" s="64"/>
    </row>
    <row r="31" spans="1:11" ht="17.100000000000001" customHeight="1">
      <c r="A31" s="18">
        <f t="shared" si="0"/>
        <v>46412</v>
      </c>
      <c r="B31" s="19" t="str">
        <f t="shared" si="1"/>
        <v>月</v>
      </c>
      <c r="C31" s="12"/>
      <c r="D31" s="13"/>
      <c r="E31" s="22"/>
      <c r="F31" s="23"/>
      <c r="G31" s="24"/>
      <c r="H31" s="17" t="str">
        <f t="shared" si="2"/>
        <v/>
      </c>
      <c r="I31" s="62"/>
      <c r="J31" s="63"/>
      <c r="K31" s="64"/>
    </row>
    <row r="32" spans="1:11" ht="17.100000000000001" customHeight="1">
      <c r="A32" s="18">
        <f t="shared" si="0"/>
        <v>46413</v>
      </c>
      <c r="B32" s="19" t="str">
        <f t="shared" si="1"/>
        <v>火</v>
      </c>
      <c r="C32" s="12"/>
      <c r="D32" s="13"/>
      <c r="E32" s="22"/>
      <c r="F32" s="23"/>
      <c r="G32" s="24"/>
      <c r="H32" s="17" t="str">
        <f t="shared" si="2"/>
        <v/>
      </c>
      <c r="I32" s="62"/>
      <c r="J32" s="63"/>
      <c r="K32" s="64"/>
    </row>
    <row r="33" spans="1:11" ht="17.100000000000001" customHeight="1">
      <c r="A33" s="18">
        <f>A32+1</f>
        <v>46414</v>
      </c>
      <c r="B33" s="19" t="str">
        <f t="shared" si="1"/>
        <v>水</v>
      </c>
      <c r="C33" s="12"/>
      <c r="D33" s="13"/>
      <c r="E33" s="22"/>
      <c r="F33" s="23"/>
      <c r="G33" s="24"/>
      <c r="H33" s="17" t="str">
        <f t="shared" si="2"/>
        <v/>
      </c>
      <c r="I33" s="62"/>
      <c r="J33" s="63"/>
      <c r="K33" s="64"/>
    </row>
    <row r="34" spans="1:11" ht="17.100000000000001" customHeight="1">
      <c r="A34" s="18">
        <f>A33+1</f>
        <v>46415</v>
      </c>
      <c r="B34" s="19" t="str">
        <f t="shared" si="1"/>
        <v>木</v>
      </c>
      <c r="C34" s="12"/>
      <c r="D34" s="13"/>
      <c r="E34" s="22"/>
      <c r="F34" s="23"/>
      <c r="G34" s="24"/>
      <c r="H34" s="17" t="str">
        <f t="shared" si="2"/>
        <v/>
      </c>
      <c r="I34" s="62"/>
      <c r="J34" s="63"/>
      <c r="K34" s="64"/>
    </row>
    <row r="35" spans="1:11" ht="17.100000000000001" customHeight="1">
      <c r="A35" s="18">
        <f>IF(DAY(A34+1)&lt;4,"",A34+1)</f>
        <v>46416</v>
      </c>
      <c r="B35" s="19" t="str">
        <f t="shared" si="1"/>
        <v>金</v>
      </c>
      <c r="C35" s="12"/>
      <c r="D35" s="13"/>
      <c r="E35" s="22"/>
      <c r="F35" s="23"/>
      <c r="G35" s="24"/>
      <c r="H35" s="17" t="str">
        <f t="shared" si="2"/>
        <v/>
      </c>
      <c r="I35" s="62"/>
      <c r="J35" s="63"/>
      <c r="K35" s="64"/>
    </row>
    <row r="36" spans="1:11" ht="17.100000000000001" customHeight="1">
      <c r="A36" s="18">
        <f>IF(DAY(A34+2)&lt;4,"",A34+2)</f>
        <v>46417</v>
      </c>
      <c r="B36" s="19" t="str">
        <f t="shared" si="1"/>
        <v>土</v>
      </c>
      <c r="C36" s="12"/>
      <c r="D36" s="13"/>
      <c r="E36" s="22"/>
      <c r="F36" s="23"/>
      <c r="G36" s="24"/>
      <c r="H36" s="17" t="str">
        <f t="shared" si="2"/>
        <v/>
      </c>
      <c r="I36" s="62"/>
      <c r="J36" s="63"/>
      <c r="K36" s="64"/>
    </row>
    <row r="37" spans="1:11" ht="17.100000000000001" customHeight="1" thickBot="1">
      <c r="A37" s="25">
        <f>IF(DAY(A34+3)&lt;4,"",A34+3)</f>
        <v>46418</v>
      </c>
      <c r="B37" s="26" t="str">
        <f t="shared" si="1"/>
        <v>日</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7.100000000000001"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7:K37"/>
    <mergeCell ref="A38:G38"/>
    <mergeCell ref="I38:J38"/>
    <mergeCell ref="A40:K40"/>
    <mergeCell ref="C41:D41"/>
    <mergeCell ref="I41:K41"/>
    <mergeCell ref="I36:K36"/>
    <mergeCell ref="I25:K25"/>
    <mergeCell ref="I26:K26"/>
    <mergeCell ref="I27:K27"/>
    <mergeCell ref="I28:K28"/>
    <mergeCell ref="I29:K29"/>
    <mergeCell ref="I30:K30"/>
    <mergeCell ref="I31:K31"/>
    <mergeCell ref="I32:K32"/>
    <mergeCell ref="I33:K33"/>
    <mergeCell ref="I34:K34"/>
    <mergeCell ref="I35:K35"/>
    <mergeCell ref="I24:K24"/>
    <mergeCell ref="I13:K13"/>
    <mergeCell ref="I14:K14"/>
    <mergeCell ref="I15:K15"/>
    <mergeCell ref="I16:K16"/>
    <mergeCell ref="I17:K17"/>
    <mergeCell ref="I18:K18"/>
    <mergeCell ref="I19:K19"/>
    <mergeCell ref="I20:K20"/>
    <mergeCell ref="I21:K21"/>
    <mergeCell ref="I22:K22"/>
    <mergeCell ref="I23:K23"/>
    <mergeCell ref="I12:K12"/>
    <mergeCell ref="A3:C3"/>
    <mergeCell ref="D3:H3"/>
    <mergeCell ref="J3:K3"/>
    <mergeCell ref="D4:G4"/>
    <mergeCell ref="A5:A6"/>
    <mergeCell ref="B5:B6"/>
    <mergeCell ref="C5:F5"/>
    <mergeCell ref="G5:G6"/>
    <mergeCell ref="H5:H6"/>
    <mergeCell ref="I5:K6"/>
    <mergeCell ref="I7:K7"/>
    <mergeCell ref="I8:K8"/>
    <mergeCell ref="I9:K9"/>
    <mergeCell ref="I10:K10"/>
    <mergeCell ref="I11:K11"/>
    <mergeCell ref="A1:D1"/>
    <mergeCell ref="E1:G1"/>
    <mergeCell ref="I1:K1"/>
    <mergeCell ref="A2:C2"/>
    <mergeCell ref="D2:K2"/>
  </mergeCells>
  <phoneticPr fontId="2"/>
  <conditionalFormatting sqref="A7:K37">
    <cfRule type="expression" dxfId="8" priority="1" stopIfTrue="1">
      <formula>$B7="土"</formula>
    </cfRule>
    <cfRule type="expression" dxfId="7" priority="2" stopIfTrue="1">
      <formula>$B7="日"</formula>
    </cfRule>
    <cfRule type="expression" dxfId="6"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EEC0AA63-329D-4222-A750-0FC40F9836EA}">
      <formula1>0</formula1>
      <formula2>0.999988425925926</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8402-1704-4706-8650-9459563E0242}">
  <dimension ref="A1:K45"/>
  <sheetViews>
    <sheetView workbookViewId="0">
      <selection activeCell="D2" sqref="D2:K2"/>
    </sheetView>
  </sheetViews>
  <sheetFormatPr defaultColWidth="8.09765625" defaultRowHeight="10.8"/>
  <cols>
    <col min="1" max="1" width="6.19921875" style="9" customWidth="1"/>
    <col min="2" max="2" width="4.69921875" style="9" customWidth="1"/>
    <col min="3" max="8" width="6" style="46" customWidth="1"/>
    <col min="9" max="9" width="11.3984375" style="2" customWidth="1"/>
    <col min="10" max="10" width="22.19921875" style="2" customWidth="1"/>
    <col min="11" max="11" width="6" style="2" customWidth="1"/>
    <col min="12" max="16384" width="8.09765625" style="2"/>
  </cols>
  <sheetData>
    <row r="1" spans="1:11" ht="17.100000000000001" customHeight="1">
      <c r="A1" s="52" t="s">
        <v>31</v>
      </c>
      <c r="B1" s="53"/>
      <c r="C1" s="53"/>
      <c r="D1" s="53"/>
      <c r="E1" s="54" t="s">
        <v>0</v>
      </c>
      <c r="F1" s="55"/>
      <c r="G1" s="55"/>
      <c r="H1" s="1"/>
      <c r="I1" s="99" t="s">
        <v>32</v>
      </c>
      <c r="J1" s="99"/>
      <c r="K1" s="100"/>
    </row>
    <row r="2" spans="1:11" ht="17.100000000000001" customHeight="1">
      <c r="A2" s="56" t="s">
        <v>20</v>
      </c>
      <c r="B2" s="57"/>
      <c r="C2" s="57"/>
      <c r="D2" s="58" t="s">
        <v>33</v>
      </c>
      <c r="E2" s="59"/>
      <c r="F2" s="59"/>
      <c r="G2" s="59"/>
      <c r="H2" s="59"/>
      <c r="I2" s="59"/>
      <c r="J2" s="59"/>
      <c r="K2" s="60"/>
    </row>
    <row r="3" spans="1:11" ht="17.100000000000001" customHeight="1">
      <c r="A3" s="56" t="s">
        <v>2</v>
      </c>
      <c r="B3" s="57"/>
      <c r="C3" s="57"/>
      <c r="D3" s="58" t="s">
        <v>21</v>
      </c>
      <c r="E3" s="58"/>
      <c r="F3" s="58"/>
      <c r="G3" s="58"/>
      <c r="H3" s="58"/>
      <c r="I3" s="3" t="s">
        <v>3</v>
      </c>
      <c r="J3" s="58" t="s">
        <v>21</v>
      </c>
      <c r="K3" s="61"/>
    </row>
    <row r="4" spans="1:11" ht="17.100000000000001" customHeight="1" thickBot="1">
      <c r="A4" s="4"/>
      <c r="B4" s="5"/>
      <c r="C4" s="5" t="s">
        <v>4</v>
      </c>
      <c r="D4" s="51" t="s">
        <v>1</v>
      </c>
      <c r="E4" s="51"/>
      <c r="F4" s="51"/>
      <c r="G4" s="51"/>
      <c r="H4" s="7" t="s">
        <v>5</v>
      </c>
      <c r="I4" s="5" t="s">
        <v>6</v>
      </c>
      <c r="J4" s="6" t="s">
        <v>1</v>
      </c>
      <c r="K4" s="8" t="s">
        <v>5</v>
      </c>
    </row>
    <row r="5" spans="1:11" s="9" customFormat="1" ht="17.100000000000001" customHeight="1">
      <c r="A5" s="65" t="s">
        <v>7</v>
      </c>
      <c r="B5" s="67" t="s">
        <v>8</v>
      </c>
      <c r="C5" s="69" t="s">
        <v>9</v>
      </c>
      <c r="D5" s="70"/>
      <c r="E5" s="70"/>
      <c r="F5" s="71"/>
      <c r="G5" s="72" t="s">
        <v>10</v>
      </c>
      <c r="H5" s="74" t="s">
        <v>11</v>
      </c>
      <c r="I5" s="75" t="s">
        <v>12</v>
      </c>
      <c r="J5" s="75"/>
      <c r="K5" s="76"/>
    </row>
    <row r="6" spans="1:11" s="9" customFormat="1" ht="17.100000000000001" customHeight="1" thickBot="1">
      <c r="A6" s="66"/>
      <c r="B6" s="68"/>
      <c r="C6" s="47" t="s">
        <v>13</v>
      </c>
      <c r="D6" s="48" t="s">
        <v>14</v>
      </c>
      <c r="E6" s="49" t="s">
        <v>13</v>
      </c>
      <c r="F6" s="48" t="s">
        <v>14</v>
      </c>
      <c r="G6" s="73"/>
      <c r="H6" s="73"/>
      <c r="I6" s="77"/>
      <c r="J6" s="77"/>
      <c r="K6" s="78"/>
    </row>
    <row r="7" spans="1:11" ht="17.100000000000001" customHeight="1" thickTop="1">
      <c r="A7" s="10">
        <f>DATEVALUE((IF(MONTH(TEXT(SUBSTITUTE(SUBSTITUTE($A$1,"分",""),"度","")&amp;"１日","yyyy/mm/d"))&lt;=3,YEAR(TEXT(SUBSTITUTE(SUBSTITUTE($A$1,"分",""),"度","")&amp;"１日","yyyy/mm/d"))+1&amp;"/"&amp;TEXT(SUBSTITUTE(SUBSTITUTE($A$1,"分",""),"度","")&amp;"１日","mm/d"),TEXT(SUBSTITUTE(SUBSTITUTE($A$1,"分",""),"度","")&amp;"１日","yyyy/mm/d"))))</f>
        <v>46419</v>
      </c>
      <c r="B7" s="11" t="str">
        <f>IF(ISERROR(TEXT(WEEKDAY($A7,1),"aaa"))=TRUE,"",TEXT(WEEKDAY($A7,1),"aaa"))</f>
        <v>月</v>
      </c>
      <c r="C7" s="12"/>
      <c r="D7" s="13"/>
      <c r="E7" s="14"/>
      <c r="F7" s="15"/>
      <c r="G7" s="16"/>
      <c r="H7" s="17" t="str">
        <f>IF((D7-C7)+(F7-E7)-G7=0,"",(D7-C7)+(F7-E7)-G7)</f>
        <v/>
      </c>
      <c r="I7" s="62"/>
      <c r="J7" s="63"/>
      <c r="K7" s="64"/>
    </row>
    <row r="8" spans="1:11" ht="17.100000000000001" customHeight="1">
      <c r="A8" s="18">
        <f t="shared" ref="A8:A32" si="0">A7+1</f>
        <v>46420</v>
      </c>
      <c r="B8" s="19" t="str">
        <f t="shared" ref="B8:B37" si="1">IF(ISERROR(TEXT(WEEKDAY($A8,1),"aaa"))=TRUE,"",TEXT(WEEKDAY($A8,1),"aaa"))</f>
        <v>火</v>
      </c>
      <c r="C8" s="20"/>
      <c r="D8" s="21"/>
      <c r="E8" s="22"/>
      <c r="F8" s="23"/>
      <c r="G8" s="24"/>
      <c r="H8" s="17" t="str">
        <f>IF((D8-C8)+(F8-E8)-G8=0,"",(D8-C8)+(F8-E8)-G8)</f>
        <v/>
      </c>
      <c r="I8" s="62"/>
      <c r="J8" s="63"/>
      <c r="K8" s="64"/>
    </row>
    <row r="9" spans="1:11" ht="17.100000000000001" customHeight="1">
      <c r="A9" s="18">
        <f t="shared" si="0"/>
        <v>46421</v>
      </c>
      <c r="B9" s="19" t="str">
        <f t="shared" si="1"/>
        <v>水</v>
      </c>
      <c r="C9" s="12"/>
      <c r="D9" s="13"/>
      <c r="E9" s="22"/>
      <c r="F9" s="23"/>
      <c r="G9" s="24"/>
      <c r="H9" s="17" t="str">
        <f t="shared" ref="H9:H37" si="2">IF((D9-C9)+(F9-E9)-G9=0,"",(D9-C9)+(F9-E9)-G9)</f>
        <v/>
      </c>
      <c r="I9" s="62"/>
      <c r="J9" s="63"/>
      <c r="K9" s="64"/>
    </row>
    <row r="10" spans="1:11" ht="17.100000000000001" customHeight="1">
      <c r="A10" s="18">
        <f t="shared" si="0"/>
        <v>46422</v>
      </c>
      <c r="B10" s="19" t="str">
        <f t="shared" si="1"/>
        <v>木</v>
      </c>
      <c r="C10" s="12"/>
      <c r="D10" s="13"/>
      <c r="E10" s="22"/>
      <c r="F10" s="23"/>
      <c r="G10" s="24"/>
      <c r="H10" s="17" t="str">
        <f t="shared" si="2"/>
        <v/>
      </c>
      <c r="I10" s="62"/>
      <c r="J10" s="63"/>
      <c r="K10" s="64"/>
    </row>
    <row r="11" spans="1:11" ht="17.100000000000001" customHeight="1">
      <c r="A11" s="18">
        <f t="shared" si="0"/>
        <v>46423</v>
      </c>
      <c r="B11" s="19" t="str">
        <f t="shared" si="1"/>
        <v>金</v>
      </c>
      <c r="C11" s="12"/>
      <c r="D11" s="13"/>
      <c r="E11" s="22"/>
      <c r="F11" s="23"/>
      <c r="G11" s="24"/>
      <c r="H11" s="17" t="str">
        <f t="shared" si="2"/>
        <v/>
      </c>
      <c r="I11" s="62"/>
      <c r="J11" s="63"/>
      <c r="K11" s="64"/>
    </row>
    <row r="12" spans="1:11" ht="17.100000000000001" customHeight="1">
      <c r="A12" s="18">
        <f t="shared" si="0"/>
        <v>46424</v>
      </c>
      <c r="B12" s="19" t="str">
        <f t="shared" si="1"/>
        <v>土</v>
      </c>
      <c r="C12" s="12"/>
      <c r="D12" s="13"/>
      <c r="E12" s="22"/>
      <c r="F12" s="23"/>
      <c r="G12" s="24"/>
      <c r="H12" s="17" t="str">
        <f t="shared" si="2"/>
        <v/>
      </c>
      <c r="I12" s="62"/>
      <c r="J12" s="63"/>
      <c r="K12" s="64"/>
    </row>
    <row r="13" spans="1:11" ht="17.100000000000001" customHeight="1">
      <c r="A13" s="18">
        <f t="shared" si="0"/>
        <v>46425</v>
      </c>
      <c r="B13" s="19" t="str">
        <f t="shared" si="1"/>
        <v>日</v>
      </c>
      <c r="C13" s="12"/>
      <c r="D13" s="13"/>
      <c r="E13" s="22"/>
      <c r="F13" s="23"/>
      <c r="G13" s="24"/>
      <c r="H13" s="17" t="str">
        <f t="shared" si="2"/>
        <v/>
      </c>
      <c r="I13" s="62"/>
      <c r="J13" s="63"/>
      <c r="K13" s="64"/>
    </row>
    <row r="14" spans="1:11" ht="17.100000000000001" customHeight="1">
      <c r="A14" s="18">
        <f t="shared" si="0"/>
        <v>46426</v>
      </c>
      <c r="B14" s="19" t="str">
        <f t="shared" si="1"/>
        <v>月</v>
      </c>
      <c r="C14" s="12"/>
      <c r="D14" s="13"/>
      <c r="E14" s="22"/>
      <c r="F14" s="23"/>
      <c r="G14" s="24"/>
      <c r="H14" s="17" t="str">
        <f t="shared" si="2"/>
        <v/>
      </c>
      <c r="I14" s="62"/>
      <c r="J14" s="63"/>
      <c r="K14" s="64"/>
    </row>
    <row r="15" spans="1:11" ht="17.100000000000001" customHeight="1">
      <c r="A15" s="18">
        <f t="shared" si="0"/>
        <v>46427</v>
      </c>
      <c r="B15" s="19" t="str">
        <f t="shared" si="1"/>
        <v>火</v>
      </c>
      <c r="C15" s="12"/>
      <c r="D15" s="13"/>
      <c r="E15" s="22"/>
      <c r="F15" s="23"/>
      <c r="G15" s="24"/>
      <c r="H15" s="17" t="str">
        <f t="shared" si="2"/>
        <v/>
      </c>
      <c r="I15" s="62"/>
      <c r="J15" s="63"/>
      <c r="K15" s="64"/>
    </row>
    <row r="16" spans="1:11" ht="17.100000000000001" customHeight="1">
      <c r="A16" s="18">
        <f t="shared" si="0"/>
        <v>46428</v>
      </c>
      <c r="B16" s="19" t="str">
        <f t="shared" si="1"/>
        <v>水</v>
      </c>
      <c r="C16" s="12"/>
      <c r="D16" s="13"/>
      <c r="E16" s="22"/>
      <c r="F16" s="23"/>
      <c r="G16" s="24"/>
      <c r="H16" s="17" t="str">
        <f t="shared" si="2"/>
        <v/>
      </c>
      <c r="I16" s="62"/>
      <c r="J16" s="63"/>
      <c r="K16" s="64"/>
    </row>
    <row r="17" spans="1:11" ht="17.100000000000001" customHeight="1">
      <c r="A17" s="18">
        <f t="shared" si="0"/>
        <v>46429</v>
      </c>
      <c r="B17" s="19" t="str">
        <f t="shared" si="1"/>
        <v>木</v>
      </c>
      <c r="C17" s="12"/>
      <c r="D17" s="13"/>
      <c r="E17" s="22"/>
      <c r="F17" s="23"/>
      <c r="G17" s="24"/>
      <c r="H17" s="17" t="str">
        <f t="shared" si="2"/>
        <v/>
      </c>
      <c r="I17" s="62"/>
      <c r="J17" s="63"/>
      <c r="K17" s="64"/>
    </row>
    <row r="18" spans="1:11" ht="17.100000000000001" customHeight="1">
      <c r="A18" s="18">
        <f t="shared" si="0"/>
        <v>46430</v>
      </c>
      <c r="B18" s="19" t="str">
        <f t="shared" si="1"/>
        <v>金</v>
      </c>
      <c r="C18" s="12"/>
      <c r="D18" s="13"/>
      <c r="E18" s="22"/>
      <c r="F18" s="23"/>
      <c r="G18" s="24"/>
      <c r="H18" s="17" t="str">
        <f t="shared" si="2"/>
        <v/>
      </c>
      <c r="I18" s="62"/>
      <c r="J18" s="63"/>
      <c r="K18" s="64"/>
    </row>
    <row r="19" spans="1:11" ht="17.100000000000001" customHeight="1">
      <c r="A19" s="18">
        <f t="shared" si="0"/>
        <v>46431</v>
      </c>
      <c r="B19" s="19" t="str">
        <f t="shared" si="1"/>
        <v>土</v>
      </c>
      <c r="C19" s="12"/>
      <c r="D19" s="13"/>
      <c r="E19" s="22"/>
      <c r="F19" s="23"/>
      <c r="G19" s="24"/>
      <c r="H19" s="17" t="str">
        <f t="shared" si="2"/>
        <v/>
      </c>
      <c r="I19" s="62"/>
      <c r="J19" s="63"/>
      <c r="K19" s="64"/>
    </row>
    <row r="20" spans="1:11" ht="17.100000000000001" customHeight="1">
      <c r="A20" s="18">
        <f t="shared" si="0"/>
        <v>46432</v>
      </c>
      <c r="B20" s="19" t="str">
        <f t="shared" si="1"/>
        <v>日</v>
      </c>
      <c r="C20" s="12"/>
      <c r="D20" s="13"/>
      <c r="E20" s="22"/>
      <c r="F20" s="23"/>
      <c r="G20" s="24"/>
      <c r="H20" s="17" t="str">
        <f t="shared" si="2"/>
        <v/>
      </c>
      <c r="I20" s="62"/>
      <c r="J20" s="63"/>
      <c r="K20" s="64"/>
    </row>
    <row r="21" spans="1:11" ht="17.100000000000001" customHeight="1">
      <c r="A21" s="18">
        <f t="shared" si="0"/>
        <v>46433</v>
      </c>
      <c r="B21" s="19" t="str">
        <f t="shared" si="1"/>
        <v>月</v>
      </c>
      <c r="C21" s="12"/>
      <c r="D21" s="13"/>
      <c r="E21" s="22"/>
      <c r="F21" s="23"/>
      <c r="G21" s="24"/>
      <c r="H21" s="17" t="str">
        <f t="shared" si="2"/>
        <v/>
      </c>
      <c r="I21" s="62"/>
      <c r="J21" s="63"/>
      <c r="K21" s="64"/>
    </row>
    <row r="22" spans="1:11" ht="17.100000000000001" customHeight="1">
      <c r="A22" s="18">
        <f t="shared" si="0"/>
        <v>46434</v>
      </c>
      <c r="B22" s="19" t="str">
        <f t="shared" si="1"/>
        <v>火</v>
      </c>
      <c r="C22" s="12"/>
      <c r="D22" s="13"/>
      <c r="E22" s="22"/>
      <c r="F22" s="23"/>
      <c r="G22" s="24"/>
      <c r="H22" s="17" t="str">
        <f t="shared" si="2"/>
        <v/>
      </c>
      <c r="I22" s="62"/>
      <c r="J22" s="63"/>
      <c r="K22" s="64"/>
    </row>
    <row r="23" spans="1:11" ht="17.100000000000001" customHeight="1">
      <c r="A23" s="18">
        <f t="shared" si="0"/>
        <v>46435</v>
      </c>
      <c r="B23" s="19" t="str">
        <f t="shared" si="1"/>
        <v>水</v>
      </c>
      <c r="C23" s="12"/>
      <c r="D23" s="13"/>
      <c r="E23" s="22"/>
      <c r="F23" s="23"/>
      <c r="G23" s="24"/>
      <c r="H23" s="17" t="str">
        <f t="shared" si="2"/>
        <v/>
      </c>
      <c r="I23" s="62"/>
      <c r="J23" s="63"/>
      <c r="K23" s="64"/>
    </row>
    <row r="24" spans="1:11" ht="17.100000000000001" customHeight="1">
      <c r="A24" s="18">
        <f t="shared" si="0"/>
        <v>46436</v>
      </c>
      <c r="B24" s="19" t="str">
        <f t="shared" si="1"/>
        <v>木</v>
      </c>
      <c r="C24" s="12"/>
      <c r="D24" s="13"/>
      <c r="E24" s="22"/>
      <c r="F24" s="23"/>
      <c r="G24" s="24"/>
      <c r="H24" s="17" t="str">
        <f t="shared" si="2"/>
        <v/>
      </c>
      <c r="I24" s="62"/>
      <c r="J24" s="63"/>
      <c r="K24" s="64"/>
    </row>
    <row r="25" spans="1:11" ht="17.100000000000001" customHeight="1">
      <c r="A25" s="18">
        <f t="shared" si="0"/>
        <v>46437</v>
      </c>
      <c r="B25" s="19" t="str">
        <f t="shared" si="1"/>
        <v>金</v>
      </c>
      <c r="C25" s="12"/>
      <c r="D25" s="13"/>
      <c r="E25" s="22"/>
      <c r="F25" s="23"/>
      <c r="G25" s="24"/>
      <c r="H25" s="17" t="str">
        <f t="shared" si="2"/>
        <v/>
      </c>
      <c r="I25" s="62"/>
      <c r="J25" s="63"/>
      <c r="K25" s="64"/>
    </row>
    <row r="26" spans="1:11" ht="17.100000000000001" customHeight="1">
      <c r="A26" s="18">
        <f t="shared" si="0"/>
        <v>46438</v>
      </c>
      <c r="B26" s="19" t="str">
        <f t="shared" si="1"/>
        <v>土</v>
      </c>
      <c r="C26" s="12"/>
      <c r="D26" s="13"/>
      <c r="E26" s="22"/>
      <c r="F26" s="23"/>
      <c r="G26" s="24"/>
      <c r="H26" s="17" t="str">
        <f t="shared" si="2"/>
        <v/>
      </c>
      <c r="I26" s="62"/>
      <c r="J26" s="63"/>
      <c r="K26" s="64"/>
    </row>
    <row r="27" spans="1:11" ht="17.100000000000001" customHeight="1">
      <c r="A27" s="18">
        <f t="shared" si="0"/>
        <v>46439</v>
      </c>
      <c r="B27" s="19" t="str">
        <f t="shared" si="1"/>
        <v>日</v>
      </c>
      <c r="C27" s="12"/>
      <c r="D27" s="13"/>
      <c r="E27" s="22"/>
      <c r="F27" s="23"/>
      <c r="G27" s="24"/>
      <c r="H27" s="17" t="str">
        <f t="shared" si="2"/>
        <v/>
      </c>
      <c r="I27" s="62"/>
      <c r="J27" s="63"/>
      <c r="K27" s="64"/>
    </row>
    <row r="28" spans="1:11" ht="17.100000000000001" customHeight="1">
      <c r="A28" s="18">
        <f t="shared" si="0"/>
        <v>46440</v>
      </c>
      <c r="B28" s="19" t="str">
        <f t="shared" si="1"/>
        <v>月</v>
      </c>
      <c r="C28" s="12"/>
      <c r="D28" s="13"/>
      <c r="E28" s="22"/>
      <c r="F28" s="23"/>
      <c r="G28" s="24"/>
      <c r="H28" s="17" t="str">
        <f t="shared" si="2"/>
        <v/>
      </c>
      <c r="I28" s="62"/>
      <c r="J28" s="63"/>
      <c r="K28" s="64"/>
    </row>
    <row r="29" spans="1:11" ht="17.100000000000001" customHeight="1">
      <c r="A29" s="18">
        <f t="shared" si="0"/>
        <v>46441</v>
      </c>
      <c r="B29" s="19" t="str">
        <f t="shared" si="1"/>
        <v>火</v>
      </c>
      <c r="C29" s="12"/>
      <c r="D29" s="13"/>
      <c r="E29" s="22"/>
      <c r="F29" s="23"/>
      <c r="G29" s="24"/>
      <c r="H29" s="17" t="str">
        <f t="shared" si="2"/>
        <v/>
      </c>
      <c r="I29" s="62"/>
      <c r="J29" s="63"/>
      <c r="K29" s="64"/>
    </row>
    <row r="30" spans="1:11" ht="17.100000000000001" customHeight="1">
      <c r="A30" s="18">
        <f t="shared" si="0"/>
        <v>46442</v>
      </c>
      <c r="B30" s="19" t="str">
        <f t="shared" si="1"/>
        <v>水</v>
      </c>
      <c r="C30" s="12"/>
      <c r="D30" s="13"/>
      <c r="E30" s="22"/>
      <c r="F30" s="23"/>
      <c r="G30" s="24"/>
      <c r="H30" s="17" t="str">
        <f t="shared" si="2"/>
        <v/>
      </c>
      <c r="I30" s="62"/>
      <c r="J30" s="63"/>
      <c r="K30" s="64"/>
    </row>
    <row r="31" spans="1:11" ht="17.100000000000001" customHeight="1">
      <c r="A31" s="18">
        <f t="shared" si="0"/>
        <v>46443</v>
      </c>
      <c r="B31" s="19" t="str">
        <f t="shared" si="1"/>
        <v>木</v>
      </c>
      <c r="C31" s="12"/>
      <c r="D31" s="13"/>
      <c r="E31" s="22"/>
      <c r="F31" s="23"/>
      <c r="G31" s="24"/>
      <c r="H31" s="17" t="str">
        <f t="shared" si="2"/>
        <v/>
      </c>
      <c r="I31" s="62"/>
      <c r="J31" s="63"/>
      <c r="K31" s="64"/>
    </row>
    <row r="32" spans="1:11" ht="17.100000000000001" customHeight="1">
      <c r="A32" s="18">
        <f t="shared" si="0"/>
        <v>46444</v>
      </c>
      <c r="B32" s="19" t="str">
        <f t="shared" si="1"/>
        <v>金</v>
      </c>
      <c r="C32" s="12"/>
      <c r="D32" s="13"/>
      <c r="E32" s="22"/>
      <c r="F32" s="23"/>
      <c r="G32" s="24"/>
      <c r="H32" s="17" t="str">
        <f t="shared" si="2"/>
        <v/>
      </c>
      <c r="I32" s="62"/>
      <c r="J32" s="63"/>
      <c r="K32" s="64"/>
    </row>
    <row r="33" spans="1:11" ht="17.100000000000001" customHeight="1">
      <c r="A33" s="18">
        <f>A32+1</f>
        <v>46445</v>
      </c>
      <c r="B33" s="19" t="str">
        <f t="shared" si="1"/>
        <v>土</v>
      </c>
      <c r="C33" s="12"/>
      <c r="D33" s="13"/>
      <c r="E33" s="22"/>
      <c r="F33" s="23"/>
      <c r="G33" s="24"/>
      <c r="H33" s="17" t="str">
        <f t="shared" si="2"/>
        <v/>
      </c>
      <c r="I33" s="62"/>
      <c r="J33" s="63"/>
      <c r="K33" s="64"/>
    </row>
    <row r="34" spans="1:11" ht="17.100000000000001" customHeight="1">
      <c r="A34" s="18">
        <f>A33+1</f>
        <v>46446</v>
      </c>
      <c r="B34" s="19" t="str">
        <f t="shared" si="1"/>
        <v>日</v>
      </c>
      <c r="C34" s="12"/>
      <c r="D34" s="13"/>
      <c r="E34" s="22"/>
      <c r="F34" s="23"/>
      <c r="G34" s="24"/>
      <c r="H34" s="17" t="str">
        <f t="shared" si="2"/>
        <v/>
      </c>
      <c r="I34" s="62"/>
      <c r="J34" s="63"/>
      <c r="K34" s="64"/>
    </row>
    <row r="35" spans="1:11" ht="17.100000000000001" customHeight="1">
      <c r="A35" s="18" t="str">
        <f>IF(DAY(A34+1)&lt;4,"",A34+1)</f>
        <v/>
      </c>
      <c r="B35" s="19" t="str">
        <f t="shared" si="1"/>
        <v/>
      </c>
      <c r="C35" s="12"/>
      <c r="D35" s="13"/>
      <c r="E35" s="22"/>
      <c r="F35" s="23"/>
      <c r="G35" s="24"/>
      <c r="H35" s="17" t="str">
        <f t="shared" si="2"/>
        <v/>
      </c>
      <c r="I35" s="62"/>
      <c r="J35" s="63"/>
      <c r="K35" s="64"/>
    </row>
    <row r="36" spans="1:11" ht="17.100000000000001" customHeight="1">
      <c r="A36" s="18" t="str">
        <f>IF(DAY(A34+2)&lt;4,"",A34+2)</f>
        <v/>
      </c>
      <c r="B36" s="19" t="str">
        <f t="shared" si="1"/>
        <v/>
      </c>
      <c r="C36" s="12"/>
      <c r="D36" s="13"/>
      <c r="E36" s="22"/>
      <c r="F36" s="23"/>
      <c r="G36" s="24"/>
      <c r="H36" s="17" t="str">
        <f t="shared" si="2"/>
        <v/>
      </c>
      <c r="I36" s="62"/>
      <c r="J36" s="63"/>
      <c r="K36" s="64"/>
    </row>
    <row r="37" spans="1:11" ht="17.100000000000001" customHeight="1" thickBot="1">
      <c r="A37" s="25" t="str">
        <f>IF(DAY(A34+3)&lt;4,"",A34+3)</f>
        <v/>
      </c>
      <c r="B37" s="26" t="str">
        <f t="shared" si="1"/>
        <v/>
      </c>
      <c r="C37" s="27"/>
      <c r="D37" s="28"/>
      <c r="E37" s="29"/>
      <c r="F37" s="30"/>
      <c r="G37" s="31"/>
      <c r="H37" s="32" t="str">
        <f t="shared" si="2"/>
        <v/>
      </c>
      <c r="I37" s="81"/>
      <c r="J37" s="82"/>
      <c r="K37" s="83"/>
    </row>
    <row r="38" spans="1:11" ht="17.100000000000001" customHeight="1" thickTop="1" thickBot="1">
      <c r="A38" s="84" t="s">
        <v>15</v>
      </c>
      <c r="B38" s="85"/>
      <c r="C38" s="86"/>
      <c r="D38" s="86"/>
      <c r="E38" s="86"/>
      <c r="F38" s="86"/>
      <c r="G38" s="86"/>
      <c r="H38" s="33">
        <f>SUM(H7:H37)</f>
        <v>0</v>
      </c>
      <c r="I38" s="85" t="s">
        <v>16</v>
      </c>
      <c r="J38" s="87"/>
      <c r="K38" s="34">
        <f>ROUNDDOWN(ROUND(H38*24*60,1)/60,2)</f>
        <v>0</v>
      </c>
    </row>
    <row r="39" spans="1:11" ht="17.100000000000001" customHeight="1" thickBot="1">
      <c r="A39" s="35"/>
      <c r="B39" s="35"/>
      <c r="C39" s="36"/>
      <c r="D39" s="36"/>
      <c r="E39" s="36"/>
      <c r="F39" s="36"/>
      <c r="G39" s="36"/>
      <c r="H39" s="36"/>
      <c r="I39" s="36"/>
      <c r="J39" s="36"/>
      <c r="K39" s="36"/>
    </row>
    <row r="40" spans="1:11" ht="17.100000000000001" customHeight="1" thickBot="1">
      <c r="A40" s="88" t="s">
        <v>22</v>
      </c>
      <c r="B40" s="89"/>
      <c r="C40" s="89"/>
      <c r="D40" s="89"/>
      <c r="E40" s="89"/>
      <c r="F40" s="89"/>
      <c r="G40" s="89"/>
      <c r="H40" s="89"/>
      <c r="I40" s="89"/>
      <c r="J40" s="89"/>
      <c r="K40" s="90"/>
    </row>
    <row r="41" spans="1:11" ht="17.100000000000001" customHeight="1" thickTop="1" thickBot="1">
      <c r="A41" s="37"/>
      <c r="B41" s="38"/>
      <c r="C41" s="79"/>
      <c r="D41" s="79"/>
      <c r="E41" s="39"/>
      <c r="F41" s="39"/>
      <c r="G41" s="39"/>
      <c r="H41" s="39"/>
      <c r="I41" s="79"/>
      <c r="J41" s="79"/>
      <c r="K41" s="80"/>
    </row>
    <row r="42" spans="1:11" ht="17.100000000000001" customHeight="1" thickBot="1">
      <c r="A42" s="37"/>
      <c r="B42" s="91" t="s">
        <v>17</v>
      </c>
      <c r="C42" s="92"/>
      <c r="D42" s="93" t="s">
        <v>1</v>
      </c>
      <c r="E42" s="94"/>
      <c r="F42" s="50" t="s">
        <v>18</v>
      </c>
      <c r="G42" s="95"/>
      <c r="H42" s="96"/>
      <c r="I42" s="50" t="s">
        <v>19</v>
      </c>
      <c r="J42" s="40" t="s">
        <v>1</v>
      </c>
      <c r="K42" s="41"/>
    </row>
    <row r="43" spans="1:11" ht="19.350000000000001" customHeight="1" thickBot="1">
      <c r="A43" s="42"/>
      <c r="B43" s="43"/>
      <c r="C43" s="44"/>
      <c r="D43" s="44"/>
      <c r="E43" s="44"/>
      <c r="F43" s="44"/>
      <c r="G43" s="44"/>
      <c r="H43" s="44"/>
      <c r="I43" s="44"/>
      <c r="J43" s="44"/>
      <c r="K43" s="45"/>
    </row>
    <row r="44" spans="1:11" ht="18" customHeight="1">
      <c r="A44" s="97" t="s">
        <v>23</v>
      </c>
      <c r="B44" s="97"/>
      <c r="C44" s="97"/>
      <c r="D44" s="97"/>
      <c r="E44" s="97"/>
      <c r="F44" s="97"/>
      <c r="G44" s="97"/>
      <c r="H44" s="97"/>
      <c r="I44" s="97"/>
      <c r="J44" s="97"/>
      <c r="K44" s="97"/>
    </row>
    <row r="45" spans="1:11" ht="17.25" customHeight="1">
      <c r="A45" s="98" t="s">
        <v>24</v>
      </c>
      <c r="B45" s="98"/>
      <c r="C45" s="98"/>
      <c r="D45" s="98"/>
      <c r="E45" s="98"/>
      <c r="F45" s="98"/>
      <c r="G45" s="98"/>
      <c r="H45" s="98"/>
      <c r="I45" s="98"/>
      <c r="J45" s="98"/>
      <c r="K45" s="98"/>
    </row>
  </sheetData>
  <mergeCells count="56">
    <mergeCell ref="B42:C42"/>
    <mergeCell ref="D42:E42"/>
    <mergeCell ref="G42:H42"/>
    <mergeCell ref="A44:K44"/>
    <mergeCell ref="A45:K45"/>
    <mergeCell ref="I37:K37"/>
    <mergeCell ref="A38:G38"/>
    <mergeCell ref="I38:J38"/>
    <mergeCell ref="A40:K40"/>
    <mergeCell ref="C41:D41"/>
    <mergeCell ref="I41:K41"/>
    <mergeCell ref="I36:K36"/>
    <mergeCell ref="I25:K25"/>
    <mergeCell ref="I26:K26"/>
    <mergeCell ref="I27:K27"/>
    <mergeCell ref="I28:K28"/>
    <mergeCell ref="I29:K29"/>
    <mergeCell ref="I30:K30"/>
    <mergeCell ref="I31:K31"/>
    <mergeCell ref="I32:K32"/>
    <mergeCell ref="I33:K33"/>
    <mergeCell ref="I34:K34"/>
    <mergeCell ref="I35:K35"/>
    <mergeCell ref="I24:K24"/>
    <mergeCell ref="I13:K13"/>
    <mergeCell ref="I14:K14"/>
    <mergeCell ref="I15:K15"/>
    <mergeCell ref="I16:K16"/>
    <mergeCell ref="I17:K17"/>
    <mergeCell ref="I18:K18"/>
    <mergeCell ref="I19:K19"/>
    <mergeCell ref="I20:K20"/>
    <mergeCell ref="I21:K21"/>
    <mergeCell ref="I22:K22"/>
    <mergeCell ref="I23:K23"/>
    <mergeCell ref="I12:K12"/>
    <mergeCell ref="A3:C3"/>
    <mergeCell ref="D3:H3"/>
    <mergeCell ref="J3:K3"/>
    <mergeCell ref="D4:G4"/>
    <mergeCell ref="A5:A6"/>
    <mergeCell ref="B5:B6"/>
    <mergeCell ref="C5:F5"/>
    <mergeCell ref="G5:G6"/>
    <mergeCell ref="H5:H6"/>
    <mergeCell ref="I5:K6"/>
    <mergeCell ref="I7:K7"/>
    <mergeCell ref="I8:K8"/>
    <mergeCell ref="I9:K9"/>
    <mergeCell ref="I10:K10"/>
    <mergeCell ref="I11:K11"/>
    <mergeCell ref="A1:D1"/>
    <mergeCell ref="E1:G1"/>
    <mergeCell ref="I1:K1"/>
    <mergeCell ref="A2:C2"/>
    <mergeCell ref="D2:K2"/>
  </mergeCells>
  <phoneticPr fontId="2"/>
  <conditionalFormatting sqref="A7:K37">
    <cfRule type="expression" dxfId="5" priority="1" stopIfTrue="1">
      <formula>$B7="土"</formula>
    </cfRule>
    <cfRule type="expression" dxfId="4" priority="2" stopIfTrue="1">
      <formula>$B7="日"</formula>
    </cfRule>
    <cfRule type="expression" dxfId="3" priority="3" stopIfTrue="1">
      <formula>$B7="祝"</formula>
    </cfRule>
  </conditionalFormatting>
  <dataValidations count="1">
    <dataValidation type="time" allowBlank="1" showInputMessage="1" showErrorMessage="1" errorTitle="時刻を入力してください。" error="0:00から23:59までの時刻が入力できます。" sqref="C7:G37" xr:uid="{75916D46-0A2D-43CB-8B51-6C238AF82297}">
      <formula1>0</formula1>
      <formula2>0.999988425925926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従事日誌(雛形)</vt:lpstr>
      <vt:lpstr>従事日誌(8月)</vt:lpstr>
      <vt:lpstr>従事日誌(9月)</vt:lpstr>
      <vt:lpstr>従事日誌(10月)</vt:lpstr>
      <vt:lpstr>従事日誌(11月)</vt:lpstr>
      <vt:lpstr>従事日誌(12月)</vt:lpstr>
      <vt:lpstr>従事日誌(1月)</vt:lpstr>
      <vt:lpstr>従事日誌(2月)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山田希実子_キャンパスクリエイト</cp:lastModifiedBy>
  <cp:lastPrinted>2025-09-02T09:59:23Z</cp:lastPrinted>
  <dcterms:created xsi:type="dcterms:W3CDTF">2015-06-05T18:19:34Z</dcterms:created>
  <dcterms:modified xsi:type="dcterms:W3CDTF">2026-04-17T01:49:46Z</dcterms:modified>
</cp:coreProperties>
</file>