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3E043C59-1121-4D63-9A55-05E3C586576D}" xr6:coauthVersionLast="47" xr6:coauthVersionMax="47" xr10:uidLastSave="{00000000-0000-0000-0000-000000000000}"/>
  <bookViews>
    <workbookView xWindow="-120" yWindow="-120" windowWidth="19440" windowHeight="10320" tabRatio="651" activeTab="3" xr2:uid="{00000000-000D-0000-FFFF-FFFF00000000}"/>
  </bookViews>
  <sheets>
    <sheet name="1_調査地点" sheetId="65" r:id="rId1"/>
    <sheet name="2_地点・実施日" sheetId="1" r:id="rId2"/>
    <sheet name="３_水質調査結果" sheetId="32" r:id="rId3"/>
    <sheet name="4_生物調査結果" sheetId="29" r:id="rId4"/>
    <sheet name="5_ASPT値" sheetId="64" r:id="rId5"/>
  </sheets>
  <definedNames>
    <definedName name="_xlnm.Print_Area" localSheetId="3">'4_生物調査結果'!$A$2:$G$7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4" l="1"/>
  <c r="E28" i="64"/>
  <c r="D28" i="64"/>
  <c r="F27" i="64"/>
  <c r="E27" i="64"/>
  <c r="D27" i="64"/>
  <c r="E29" i="64" l="1"/>
  <c r="D29" i="64"/>
  <c r="F29" i="64"/>
</calcChain>
</file>

<file path=xl/sharedStrings.xml><?xml version="1.0" encoding="utf-8"?>
<sst xmlns="http://schemas.openxmlformats.org/spreadsheetml/2006/main" count="284" uniqueCount="178">
  <si>
    <t>①</t>
    <phoneticPr fontId="11"/>
  </si>
  <si>
    <t>②</t>
    <phoneticPr fontId="11"/>
  </si>
  <si>
    <t>④</t>
    <phoneticPr fontId="11"/>
  </si>
  <si>
    <t>⑥</t>
    <phoneticPr fontId="11"/>
  </si>
  <si>
    <t>⑧</t>
    <phoneticPr fontId="11"/>
  </si>
  <si>
    <t>上河原親水施設</t>
    <rPh sb="0" eb="3">
      <t>カミガワラ</t>
    </rPh>
    <rPh sb="3" eb="5">
      <t>シンスイ</t>
    </rPh>
    <rPh sb="5" eb="7">
      <t>シセツ</t>
    </rPh>
    <phoneticPr fontId="12"/>
  </si>
  <si>
    <t>北村橋</t>
    <rPh sb="0" eb="2">
      <t>キタムラ</t>
    </rPh>
    <rPh sb="2" eb="3">
      <t>ハシ</t>
    </rPh>
    <phoneticPr fontId="12"/>
  </si>
  <si>
    <t>宮内親水施設</t>
    <rPh sb="0" eb="2">
      <t>ミヤウチ</t>
    </rPh>
    <rPh sb="2" eb="4">
      <t>シンスイ</t>
    </rPh>
    <rPh sb="4" eb="6">
      <t>シセツ</t>
    </rPh>
    <phoneticPr fontId="12"/>
  </si>
  <si>
    <t>渋川親水施設</t>
    <rPh sb="0" eb="2">
      <t>シブカワ</t>
    </rPh>
    <rPh sb="2" eb="4">
      <t>シンスイ</t>
    </rPh>
    <rPh sb="4" eb="6">
      <t>シセツ</t>
    </rPh>
    <phoneticPr fontId="12"/>
  </si>
  <si>
    <t>三沢川</t>
    <rPh sb="0" eb="2">
      <t>ミサワ</t>
    </rPh>
    <rPh sb="2" eb="3">
      <t>カワ</t>
    </rPh>
    <phoneticPr fontId="12"/>
  </si>
  <si>
    <t>下村橋</t>
    <rPh sb="0" eb="2">
      <t>シモムラ</t>
    </rPh>
    <rPh sb="2" eb="3">
      <t>ハシ</t>
    </rPh>
    <phoneticPr fontId="12"/>
  </si>
  <si>
    <t>下長沢橋</t>
    <rPh sb="0" eb="1">
      <t>シモ</t>
    </rPh>
    <rPh sb="1" eb="3">
      <t>ナガサワ</t>
    </rPh>
    <rPh sb="3" eb="4">
      <t>ハシ</t>
    </rPh>
    <phoneticPr fontId="12"/>
  </si>
  <si>
    <t>平瀬川</t>
    <rPh sb="0" eb="2">
      <t>ヒラセ</t>
    </rPh>
    <rPh sb="2" eb="3">
      <t>ガワ</t>
    </rPh>
    <phoneticPr fontId="12"/>
  </si>
  <si>
    <t>柳橋</t>
    <rPh sb="0" eb="1">
      <t>ヤナギ</t>
    </rPh>
    <rPh sb="1" eb="2">
      <t>ハシ</t>
    </rPh>
    <phoneticPr fontId="12"/>
  </si>
  <si>
    <t>初山水路</t>
    <rPh sb="0" eb="2">
      <t>ハツヤマ</t>
    </rPh>
    <rPh sb="2" eb="4">
      <t>スイロ</t>
    </rPh>
    <phoneticPr fontId="12"/>
  </si>
  <si>
    <t>一本圦橋</t>
    <phoneticPr fontId="12"/>
  </si>
  <si>
    <t>渋川</t>
    <rPh sb="0" eb="2">
      <t>シブカワ</t>
    </rPh>
    <phoneticPr fontId="11"/>
  </si>
  <si>
    <t>③</t>
    <phoneticPr fontId="11"/>
  </si>
  <si>
    <t>⑤</t>
    <phoneticPr fontId="11"/>
  </si>
  <si>
    <t>⑦</t>
    <phoneticPr fontId="11"/>
  </si>
  <si>
    <t>⑨</t>
    <phoneticPr fontId="11"/>
  </si>
  <si>
    <t>二ヶ領本川上河原線</t>
    <rPh sb="0" eb="1">
      <t>ニ</t>
    </rPh>
    <rPh sb="2" eb="3">
      <t>リョウ</t>
    </rPh>
    <rPh sb="3" eb="4">
      <t>ホン</t>
    </rPh>
    <rPh sb="4" eb="5">
      <t>カワ</t>
    </rPh>
    <rPh sb="5" eb="8">
      <t>カミガワラ</t>
    </rPh>
    <rPh sb="8" eb="9">
      <t>セン</t>
    </rPh>
    <phoneticPr fontId="12"/>
  </si>
  <si>
    <t>二ヶ領用水宿河原線</t>
    <rPh sb="0" eb="1">
      <t>ニ</t>
    </rPh>
    <rPh sb="2" eb="3">
      <t>リョウ</t>
    </rPh>
    <rPh sb="3" eb="5">
      <t>ヨウスイ</t>
    </rPh>
    <rPh sb="5" eb="8">
      <t>シュクガワラ</t>
    </rPh>
    <rPh sb="8" eb="9">
      <t>セン</t>
    </rPh>
    <phoneticPr fontId="12"/>
  </si>
  <si>
    <t>二ヶ領用水円筒分水下流</t>
    <rPh sb="0" eb="1">
      <t>ニ</t>
    </rPh>
    <rPh sb="2" eb="3">
      <t>リョウ</t>
    </rPh>
    <rPh sb="3" eb="5">
      <t>ヨウスイ</t>
    </rPh>
    <rPh sb="5" eb="7">
      <t>エントウ</t>
    </rPh>
    <rPh sb="7" eb="9">
      <t>ブンスイ</t>
    </rPh>
    <rPh sb="9" eb="11">
      <t>カリュウ</t>
    </rPh>
    <phoneticPr fontId="12"/>
  </si>
  <si>
    <t>調査地点名</t>
    <rPh sb="0" eb="2">
      <t>チョウサ</t>
    </rPh>
    <rPh sb="2" eb="4">
      <t>チテン</t>
    </rPh>
    <rPh sb="4" eb="5">
      <t>メイ</t>
    </rPh>
    <phoneticPr fontId="11"/>
  </si>
  <si>
    <t>天候</t>
    <rPh sb="0" eb="2">
      <t>テンコウ</t>
    </rPh>
    <phoneticPr fontId="12"/>
  </si>
  <si>
    <t>臭気</t>
    <rPh sb="0" eb="2">
      <t>シュウキ</t>
    </rPh>
    <phoneticPr fontId="12"/>
  </si>
  <si>
    <t>科名</t>
  </si>
  <si>
    <t>ｽｺｱ</t>
  </si>
  <si>
    <t>コカゲロウ科</t>
    <rPh sb="5" eb="6">
      <t>カ</t>
    </rPh>
    <phoneticPr fontId="20"/>
  </si>
  <si>
    <t>シマトビケラ科</t>
    <rPh sb="6" eb="7">
      <t>カ</t>
    </rPh>
    <phoneticPr fontId="20"/>
  </si>
  <si>
    <t>ヒゲナガトビケラ科</t>
    <rPh sb="8" eb="9">
      <t>カ</t>
    </rPh>
    <phoneticPr fontId="20"/>
  </si>
  <si>
    <t>ヒル綱</t>
    <rPh sb="2" eb="3">
      <t>ツナ</t>
    </rPh>
    <phoneticPr fontId="20"/>
  </si>
  <si>
    <t>ワラジムシ目</t>
    <rPh sb="5" eb="6">
      <t>モク</t>
    </rPh>
    <phoneticPr fontId="20"/>
  </si>
  <si>
    <t>ミズムシ科</t>
    <rPh sb="4" eb="5">
      <t>カ</t>
    </rPh>
    <phoneticPr fontId="20"/>
  </si>
  <si>
    <t>スコア値の合計</t>
    <rPh sb="3" eb="4">
      <t>チ</t>
    </rPh>
    <rPh sb="5" eb="7">
      <t>ゴウケイ</t>
    </rPh>
    <phoneticPr fontId="20"/>
  </si>
  <si>
    <t>評価</t>
    <rPh sb="0" eb="2">
      <t>ヒョウカ</t>
    </rPh>
    <phoneticPr fontId="20"/>
  </si>
  <si>
    <t>科数の合計（○の数）</t>
    <rPh sb="0" eb="1">
      <t>カ</t>
    </rPh>
    <rPh sb="1" eb="2">
      <t>スウ</t>
    </rPh>
    <rPh sb="3" eb="5">
      <t>ゴウケイ</t>
    </rPh>
    <rPh sb="8" eb="9">
      <t>カズ</t>
    </rPh>
    <phoneticPr fontId="20"/>
  </si>
  <si>
    <t>チョウバエ科</t>
    <rPh sb="5" eb="6">
      <t>カ</t>
    </rPh>
    <phoneticPr fontId="20"/>
  </si>
  <si>
    <t>平瀬川支川</t>
    <rPh sb="0" eb="2">
      <t>ヒラセ</t>
    </rPh>
    <rPh sb="2" eb="3">
      <t>ガワ</t>
    </rPh>
    <rPh sb="3" eb="5">
      <t>シセン</t>
    </rPh>
    <phoneticPr fontId="12"/>
  </si>
  <si>
    <t>エラミミズ</t>
    <phoneticPr fontId="20"/>
  </si>
  <si>
    <t>日本版平均スコア法</t>
    <rPh sb="0" eb="3">
      <t>ニホンバン</t>
    </rPh>
    <rPh sb="3" eb="5">
      <t>ヘイキン</t>
    </rPh>
    <rPh sb="8" eb="9">
      <t>ホウ</t>
    </rPh>
    <phoneticPr fontId="20"/>
  </si>
  <si>
    <t>ヒメシロカゲロウ科</t>
    <rPh sb="8" eb="9">
      <t>カ</t>
    </rPh>
    <phoneticPr fontId="20"/>
  </si>
  <si>
    <t>トンボ目</t>
    <rPh sb="3" eb="4">
      <t>モク</t>
    </rPh>
    <phoneticPr fontId="20"/>
  </si>
  <si>
    <t>二ヶ領本川</t>
    <rPh sb="0" eb="1">
      <t>ニ</t>
    </rPh>
    <rPh sb="2" eb="3">
      <t>リョウ</t>
    </rPh>
    <rPh sb="3" eb="4">
      <t>ホン</t>
    </rPh>
    <rPh sb="4" eb="5">
      <t>カワ</t>
    </rPh>
    <phoneticPr fontId="12"/>
  </si>
  <si>
    <t>調査地点名</t>
    <rPh sb="0" eb="2">
      <t>チョウサ</t>
    </rPh>
    <rPh sb="2" eb="4">
      <t>チテン</t>
    </rPh>
    <rPh sb="4" eb="5">
      <t>メイ</t>
    </rPh>
    <phoneticPr fontId="12"/>
  </si>
  <si>
    <t>調査日</t>
    <rPh sb="0" eb="2">
      <t>チョウサ</t>
    </rPh>
    <rPh sb="2" eb="3">
      <t>ヒ</t>
    </rPh>
    <phoneticPr fontId="12"/>
  </si>
  <si>
    <t>気温</t>
  </si>
  <si>
    <t>水温</t>
  </si>
  <si>
    <t>透視度</t>
  </si>
  <si>
    <t>pH</t>
    <phoneticPr fontId="12"/>
  </si>
  <si>
    <t>DO</t>
    <phoneticPr fontId="12"/>
  </si>
  <si>
    <t>BOD</t>
    <phoneticPr fontId="12"/>
  </si>
  <si>
    <t>COD</t>
    <phoneticPr fontId="12"/>
  </si>
  <si>
    <t>(℃)</t>
  </si>
  <si>
    <t>(cm)</t>
  </si>
  <si>
    <t>(mg/L)</t>
    <phoneticPr fontId="12"/>
  </si>
  <si>
    <t>渋川
渋川親水施設</t>
    <rPh sb="0" eb="2">
      <t>シブカワ</t>
    </rPh>
    <rPh sb="3" eb="5">
      <t>シブカワ</t>
    </rPh>
    <rPh sb="5" eb="7">
      <t>シンスイ</t>
    </rPh>
    <rPh sb="7" eb="9">
      <t>シセツ</t>
    </rPh>
    <phoneticPr fontId="12"/>
  </si>
  <si>
    <t>平瀬川
初山水路</t>
    <rPh sb="0" eb="2">
      <t>ヒラセ</t>
    </rPh>
    <rPh sb="2" eb="3">
      <t>ガワ</t>
    </rPh>
    <rPh sb="4" eb="6">
      <t>ハツヤマ</t>
    </rPh>
    <rPh sb="6" eb="8">
      <t>スイロ</t>
    </rPh>
    <phoneticPr fontId="12"/>
  </si>
  <si>
    <t>調査月日</t>
    <rPh sb="0" eb="2">
      <t>チョウサ</t>
    </rPh>
    <rPh sb="2" eb="4">
      <t>ツキヒ</t>
    </rPh>
    <phoneticPr fontId="22"/>
  </si>
  <si>
    <t>魚類</t>
    <rPh sb="0" eb="2">
      <t>ギョルイ</t>
    </rPh>
    <phoneticPr fontId="12"/>
  </si>
  <si>
    <t>その他の生物</t>
    <rPh sb="2" eb="3">
      <t>タ</t>
    </rPh>
    <rPh sb="4" eb="6">
      <t>セイブツ</t>
    </rPh>
    <phoneticPr fontId="22"/>
  </si>
  <si>
    <t>水生植物・藻類</t>
    <rPh sb="0" eb="4">
      <t>スイセイショクブツ</t>
    </rPh>
    <rPh sb="5" eb="7">
      <t>ソウルイ</t>
    </rPh>
    <phoneticPr fontId="12"/>
  </si>
  <si>
    <t>大腸菌数</t>
    <rPh sb="0" eb="3">
      <t>ダイチョウキン</t>
    </rPh>
    <rPh sb="3" eb="4">
      <t>スウ</t>
    </rPh>
    <phoneticPr fontId="11"/>
  </si>
  <si>
    <t>生物調査実施日</t>
    <rPh sb="0" eb="2">
      <t>セイブツ</t>
    </rPh>
    <rPh sb="2" eb="4">
      <t>チョウサ</t>
    </rPh>
    <rPh sb="4" eb="7">
      <t>ジッシビ</t>
    </rPh>
    <phoneticPr fontId="11"/>
  </si>
  <si>
    <t>水質等調査実施日</t>
    <rPh sb="0" eb="2">
      <t>スイシツ</t>
    </rPh>
    <rPh sb="2" eb="3">
      <t>トウ</t>
    </rPh>
    <rPh sb="3" eb="5">
      <t>チョウサ</t>
    </rPh>
    <rPh sb="5" eb="8">
      <t>ジッシビ</t>
    </rPh>
    <phoneticPr fontId="11"/>
  </si>
  <si>
    <t>　　　―</t>
    <phoneticPr fontId="11"/>
  </si>
  <si>
    <t>[CFU/100mL]</t>
    <phoneticPr fontId="11"/>
  </si>
  <si>
    <t>①</t>
    <phoneticPr fontId="12"/>
  </si>
  <si>
    <t>二ヶ領本川上河原線
上河原親水施設</t>
    <phoneticPr fontId="12"/>
  </si>
  <si>
    <t>②</t>
    <phoneticPr fontId="12"/>
  </si>
  <si>
    <t>二ヶ領本川
一本圦橋</t>
    <rPh sb="0" eb="1">
      <t>ニ</t>
    </rPh>
    <rPh sb="2" eb="3">
      <t>リョウ</t>
    </rPh>
    <rPh sb="3" eb="5">
      <t>ホンセン</t>
    </rPh>
    <rPh sb="6" eb="8">
      <t>イッポン</t>
    </rPh>
    <rPh sb="8" eb="9">
      <t>イリ</t>
    </rPh>
    <rPh sb="9" eb="10">
      <t>バシ</t>
    </rPh>
    <phoneticPr fontId="12"/>
  </si>
  <si>
    <t>③</t>
    <phoneticPr fontId="12"/>
  </si>
  <si>
    <t>二ヶ領用水宿河原線
北村橋</t>
    <rPh sb="0" eb="1">
      <t>ニ</t>
    </rPh>
    <rPh sb="2" eb="3">
      <t>リョウ</t>
    </rPh>
    <rPh sb="3" eb="5">
      <t>ヨウスイ</t>
    </rPh>
    <rPh sb="5" eb="8">
      <t>シュクガワラ</t>
    </rPh>
    <rPh sb="8" eb="9">
      <t>セン</t>
    </rPh>
    <rPh sb="10" eb="12">
      <t>キタムラ</t>
    </rPh>
    <rPh sb="12" eb="13">
      <t>バシ</t>
    </rPh>
    <phoneticPr fontId="12"/>
  </si>
  <si>
    <t>④</t>
    <phoneticPr fontId="12"/>
  </si>
  <si>
    <t>二ヶ領用水円筒分水下流
宮内親水施設</t>
    <rPh sb="0" eb="1">
      <t>ニ</t>
    </rPh>
    <rPh sb="2" eb="3">
      <t>リョウ</t>
    </rPh>
    <rPh sb="3" eb="5">
      <t>ヨウスイ</t>
    </rPh>
    <rPh sb="5" eb="7">
      <t>エントウ</t>
    </rPh>
    <rPh sb="7" eb="9">
      <t>ブンスイ</t>
    </rPh>
    <rPh sb="9" eb="11">
      <t>カリュウ</t>
    </rPh>
    <rPh sb="12" eb="14">
      <t>ミヤウチ</t>
    </rPh>
    <rPh sb="14" eb="16">
      <t>シンスイ</t>
    </rPh>
    <rPh sb="16" eb="18">
      <t>シセツ</t>
    </rPh>
    <phoneticPr fontId="12"/>
  </si>
  <si>
    <t>⑤</t>
    <phoneticPr fontId="12"/>
  </si>
  <si>
    <t>⑥</t>
    <phoneticPr fontId="12"/>
  </si>
  <si>
    <t>三沢川
下村橋</t>
    <rPh sb="0" eb="2">
      <t>ミサワ</t>
    </rPh>
    <rPh sb="2" eb="3">
      <t>ガワ</t>
    </rPh>
    <rPh sb="4" eb="6">
      <t>シモムラ</t>
    </rPh>
    <rPh sb="6" eb="7">
      <t>バシ</t>
    </rPh>
    <phoneticPr fontId="12"/>
  </si>
  <si>
    <t>⑦</t>
    <phoneticPr fontId="12"/>
  </si>
  <si>
    <t>平瀬川支川
下長沢橋</t>
    <rPh sb="0" eb="2">
      <t>ヒラセ</t>
    </rPh>
    <rPh sb="2" eb="3">
      <t>ガワ</t>
    </rPh>
    <rPh sb="3" eb="5">
      <t>シセン</t>
    </rPh>
    <rPh sb="6" eb="7">
      <t>シモ</t>
    </rPh>
    <rPh sb="7" eb="9">
      <t>ナガサワ</t>
    </rPh>
    <rPh sb="9" eb="10">
      <t>バシ</t>
    </rPh>
    <phoneticPr fontId="12"/>
  </si>
  <si>
    <t>⑧</t>
    <phoneticPr fontId="12"/>
  </si>
  <si>
    <t>平瀬川
柳橋</t>
    <rPh sb="0" eb="2">
      <t>ヒラセ</t>
    </rPh>
    <rPh sb="2" eb="3">
      <t>ガワ</t>
    </rPh>
    <rPh sb="4" eb="6">
      <t>ヤナギバシ</t>
    </rPh>
    <phoneticPr fontId="12"/>
  </si>
  <si>
    <t>⑨</t>
    <phoneticPr fontId="12"/>
  </si>
  <si>
    <t>　調査地点名</t>
    <rPh sb="1" eb="3">
      <t>チョウサ</t>
    </rPh>
    <rPh sb="3" eb="5">
      <t>チテン</t>
    </rPh>
    <rPh sb="5" eb="6">
      <t>メイ</t>
    </rPh>
    <phoneticPr fontId="12"/>
  </si>
  <si>
    <t>採水
時刻</t>
    <phoneticPr fontId="11"/>
  </si>
  <si>
    <t>（m/s）</t>
    <phoneticPr fontId="11"/>
  </si>
  <si>
    <t>流速</t>
    <rPh sb="0" eb="2">
      <t>リュウソク</t>
    </rPh>
    <phoneticPr fontId="12"/>
  </si>
  <si>
    <t>水深
（左岸-中央
-右岸）</t>
    <rPh sb="0" eb="2">
      <t>スイシン</t>
    </rPh>
    <rPh sb="4" eb="6">
      <t>サガン</t>
    </rPh>
    <rPh sb="7" eb="9">
      <t>チュウオウ</t>
    </rPh>
    <rPh sb="11" eb="13">
      <t>ウガン</t>
    </rPh>
    <phoneticPr fontId="12"/>
  </si>
  <si>
    <t>（cm）</t>
    <phoneticPr fontId="11"/>
  </si>
  <si>
    <t>ｸﾛﾓｱｶﾞｰ法</t>
    <rPh sb="7" eb="8">
      <t>ホウ</t>
    </rPh>
    <phoneticPr fontId="11"/>
  </si>
  <si>
    <t>ヒメトビケラ科</t>
    <rPh sb="6" eb="7">
      <t>カ</t>
    </rPh>
    <phoneticPr fontId="20"/>
  </si>
  <si>
    <t>○</t>
    <phoneticPr fontId="11"/>
  </si>
  <si>
    <t>マダラカゲロウ科</t>
    <rPh sb="7" eb="8">
      <t>カ</t>
    </rPh>
    <phoneticPr fontId="20"/>
  </si>
  <si>
    <t>サナエトンボ科</t>
    <rPh sb="6" eb="7">
      <t>カ</t>
    </rPh>
    <phoneticPr fontId="20"/>
  </si>
  <si>
    <t>サンカクアタマウズムシ科</t>
    <phoneticPr fontId="11"/>
  </si>
  <si>
    <t>渋川</t>
    <rPh sb="0" eb="1">
      <t>シブカワ</t>
    </rPh>
    <phoneticPr fontId="20"/>
  </si>
  <si>
    <t>やや良好</t>
    <rPh sb="2" eb="4">
      <t>リョウコウ</t>
    </rPh>
    <phoneticPr fontId="11"/>
  </si>
  <si>
    <t>良好とは
いえない</t>
    <rPh sb="0" eb="2">
      <t>リョウコウ</t>
    </rPh>
    <phoneticPr fontId="11"/>
  </si>
  <si>
    <t>河川水質の良好性</t>
    <rPh sb="0" eb="2">
      <t>カセン</t>
    </rPh>
    <rPh sb="2" eb="4">
      <t>スイシツ</t>
    </rPh>
    <rPh sb="5" eb="8">
      <t>リョウコウセイ</t>
    </rPh>
    <phoneticPr fontId="11"/>
  </si>
  <si>
    <t>ASPT</t>
    <phoneticPr fontId="20"/>
  </si>
  <si>
    <t>ユスリカ科（腹鰓なし）</t>
    <rPh sb="4" eb="5">
      <t>カ</t>
    </rPh>
    <rPh sb="6" eb="7">
      <t>ハラ</t>
    </rPh>
    <rPh sb="7" eb="8">
      <t>エラ</t>
    </rPh>
    <phoneticPr fontId="20"/>
  </si>
  <si>
    <t>ユスリカ科（腹鰓あり）</t>
    <rPh sb="4" eb="5">
      <t>カ</t>
    </rPh>
    <rPh sb="6" eb="7">
      <t>ハラ</t>
    </rPh>
    <rPh sb="7" eb="8">
      <t>エラ</t>
    </rPh>
    <phoneticPr fontId="20"/>
  </si>
  <si>
    <t>トビケラ目</t>
    <phoneticPr fontId="22"/>
  </si>
  <si>
    <t>オナシカワゲラ科</t>
    <rPh sb="7" eb="8">
      <t>カ</t>
    </rPh>
    <phoneticPr fontId="20"/>
  </si>
  <si>
    <t>カワゲラ目</t>
    <rPh sb="4" eb="5">
      <t>モク</t>
    </rPh>
    <phoneticPr fontId="20"/>
  </si>
  <si>
    <t>カワトンボ科</t>
    <rPh sb="5" eb="6">
      <t>カ</t>
    </rPh>
    <phoneticPr fontId="20"/>
  </si>
  <si>
    <t>カゲロウ目</t>
    <rPh sb="4" eb="5">
      <t>モク</t>
    </rPh>
    <phoneticPr fontId="22"/>
  </si>
  <si>
    <t>－</t>
    <phoneticPr fontId="20"/>
  </si>
  <si>
    <t>－（エラミミズ以外）</t>
    <rPh sb="7" eb="9">
      <t>イガイ</t>
    </rPh>
    <phoneticPr fontId="20"/>
  </si>
  <si>
    <t>ミミズ綱</t>
    <phoneticPr fontId="20"/>
  </si>
  <si>
    <t>シジミ科</t>
    <rPh sb="3" eb="4">
      <t>カ</t>
    </rPh>
    <phoneticPr fontId="20"/>
  </si>
  <si>
    <t>マルスダレガイ目</t>
    <rPh sb="7" eb="8">
      <t>メ</t>
    </rPh>
    <phoneticPr fontId="20"/>
  </si>
  <si>
    <t>カワニナ科</t>
    <rPh sb="4" eb="5">
      <t>カ</t>
    </rPh>
    <phoneticPr fontId="20"/>
  </si>
  <si>
    <t>新生腹足目</t>
    <rPh sb="0" eb="2">
      <t>シンセイ</t>
    </rPh>
    <rPh sb="2" eb="3">
      <t>フク</t>
    </rPh>
    <rPh sb="3" eb="4">
      <t>ソク</t>
    </rPh>
    <rPh sb="4" eb="5">
      <t>メ</t>
    </rPh>
    <phoneticPr fontId="20"/>
  </si>
  <si>
    <t>目（綱）名</t>
    <phoneticPr fontId="20"/>
  </si>
  <si>
    <t>三岐腸目</t>
    <phoneticPr fontId="11"/>
  </si>
  <si>
    <t>*</t>
    <phoneticPr fontId="11"/>
  </si>
  <si>
    <t>クダトビケラ科</t>
    <rPh sb="6" eb="7">
      <t>カ</t>
    </rPh>
    <phoneticPr fontId="20"/>
  </si>
  <si>
    <t>に大腸菌のみ再測定</t>
    <rPh sb="1" eb="4">
      <t>ダイチョウキン</t>
    </rPh>
    <rPh sb="6" eb="9">
      <t>サイソクテイ</t>
    </rPh>
    <phoneticPr fontId="11"/>
  </si>
  <si>
    <t>に大腸菌、濁度のみ再測定</t>
    <rPh sb="1" eb="4">
      <t>ダイチョウキン</t>
    </rPh>
    <rPh sb="5" eb="7">
      <t>ダクド</t>
    </rPh>
    <rPh sb="9" eb="12">
      <t>サイソクテイ</t>
    </rPh>
    <phoneticPr fontId="11"/>
  </si>
  <si>
    <t>2024年5月8日</t>
    <rPh sb="8" eb="9">
      <t>ホカ</t>
    </rPh>
    <phoneticPr fontId="11"/>
  </si>
  <si>
    <t>2024年5月16日</t>
    <rPh sb="9" eb="10">
      <t>ホカ</t>
    </rPh>
    <phoneticPr fontId="11"/>
  </si>
  <si>
    <t>2023年4月18日</t>
    <rPh sb="9" eb="10">
      <t>ホカ</t>
    </rPh>
    <phoneticPr fontId="11"/>
  </si>
  <si>
    <t>　　　―</t>
    <phoneticPr fontId="11"/>
  </si>
  <si>
    <t>*3</t>
    <phoneticPr fontId="11"/>
  </si>
  <si>
    <t>*4</t>
    <phoneticPr fontId="11"/>
  </si>
  <si>
    <t>*1</t>
  </si>
  <si>
    <t>*2</t>
  </si>
  <si>
    <t>に魚類の再調査を実施</t>
    <rPh sb="1" eb="3">
      <t>ギョルイ</t>
    </rPh>
    <rPh sb="4" eb="5">
      <t>サイ</t>
    </rPh>
    <rPh sb="5" eb="7">
      <t>チョウサ</t>
    </rPh>
    <rPh sb="8" eb="10">
      <t>ジッシ</t>
    </rPh>
    <phoneticPr fontId="11"/>
  </si>
  <si>
    <t>2024年5月30日</t>
    <phoneticPr fontId="11"/>
  </si>
  <si>
    <t>2024年6月19日</t>
    <phoneticPr fontId="11"/>
  </si>
  <si>
    <t>下村橋</t>
    <rPh sb="0" eb="3">
      <t>シモムラバシ</t>
    </rPh>
    <phoneticPr fontId="20"/>
  </si>
  <si>
    <t>カクツツトビケラ科</t>
    <rPh sb="8" eb="9">
      <t>カ</t>
    </rPh>
    <phoneticPr fontId="11"/>
  </si>
  <si>
    <t>ニンギョウトビケラ科</t>
    <rPh sb="9" eb="10">
      <t>カ</t>
    </rPh>
    <phoneticPr fontId="11"/>
  </si>
  <si>
    <t>ハエ目</t>
    <rPh sb="2" eb="3">
      <t>モク</t>
    </rPh>
    <phoneticPr fontId="11"/>
  </si>
  <si>
    <t>北村橋</t>
    <rPh sb="0" eb="2">
      <t>キタムラバシ</t>
    </rPh>
    <phoneticPr fontId="20"/>
  </si>
  <si>
    <t>*外来種である「サンカクアタマウズムシ科アメリカツノウズムシ」や「サンカク</t>
    <rPh sb="1" eb="3">
      <t>ガイライ</t>
    </rPh>
    <rPh sb="3" eb="4">
      <t>シュ</t>
    </rPh>
    <rPh sb="19" eb="20">
      <t>カ</t>
    </rPh>
    <phoneticPr fontId="11"/>
  </si>
  <si>
    <t>アタマウズムシ科アメリカナミウズムシ」と判別できなかったため、対象外とした。</t>
  </si>
  <si>
    <t>曇</t>
  </si>
  <si>
    <t>無臭</t>
  </si>
  <si>
    <t>63-64-60</t>
  </si>
  <si>
    <t>26-44-46</t>
  </si>
  <si>
    <t>&gt;100</t>
  </si>
  <si>
    <t>41-40-40</t>
  </si>
  <si>
    <t>40-35-31</t>
  </si>
  <si>
    <t>35-35-35</t>
  </si>
  <si>
    <t>晴れ</t>
  </si>
  <si>
    <t>6-70-3</t>
  </si>
  <si>
    <t>5-10-6</t>
  </si>
  <si>
    <t>20-10-6</t>
  </si>
  <si>
    <t>5-9-10</t>
  </si>
  <si>
    <r>
      <t>2024年6月6日</t>
    </r>
    <r>
      <rPr>
        <vertAlign val="superscript"/>
        <sz val="12"/>
        <rFont val="ＭＳ 明朝"/>
        <family val="1"/>
        <charset val="128"/>
      </rPr>
      <t>*1</t>
    </r>
    <rPh sb="4" eb="5">
      <t>ネン</t>
    </rPh>
    <rPh sb="6" eb="7">
      <t>ガツ</t>
    </rPh>
    <rPh sb="8" eb="9">
      <t>ニチ</t>
    </rPh>
    <phoneticPr fontId="11"/>
  </si>
  <si>
    <r>
      <t>2024年4月11日</t>
    </r>
    <r>
      <rPr>
        <vertAlign val="superscript"/>
        <sz val="12"/>
        <rFont val="ＭＳ 明朝"/>
        <family val="1"/>
        <charset val="128"/>
      </rPr>
      <t>*2</t>
    </r>
    <rPh sb="9" eb="10">
      <t>ホカ</t>
    </rPh>
    <phoneticPr fontId="11"/>
  </si>
  <si>
    <r>
      <t>2024年5月16日</t>
    </r>
    <r>
      <rPr>
        <vertAlign val="superscript"/>
        <sz val="12"/>
        <rFont val="ＭＳ 明朝"/>
        <family val="1"/>
        <charset val="128"/>
      </rPr>
      <t>*4</t>
    </r>
    <rPh sb="9" eb="10">
      <t>ホカ</t>
    </rPh>
    <phoneticPr fontId="11"/>
  </si>
  <si>
    <r>
      <t>2023年4月11日</t>
    </r>
    <r>
      <rPr>
        <vertAlign val="superscript"/>
        <sz val="12"/>
        <rFont val="ＭＳ 明朝"/>
        <family val="1"/>
        <charset val="128"/>
      </rPr>
      <t>*3</t>
    </r>
    <rPh sb="9" eb="10">
      <t>ホカ</t>
    </rPh>
    <phoneticPr fontId="11"/>
  </si>
  <si>
    <r>
      <t>2023年4月18日</t>
    </r>
    <r>
      <rPr>
        <vertAlign val="superscript"/>
        <sz val="12"/>
        <rFont val="ＭＳ 明朝"/>
        <family val="1"/>
        <charset val="128"/>
      </rPr>
      <t>*4</t>
    </r>
    <rPh sb="9" eb="10">
      <t>ホカ</t>
    </rPh>
    <phoneticPr fontId="11"/>
  </si>
  <si>
    <r>
      <t>2023年4月18日</t>
    </r>
    <r>
      <rPr>
        <vertAlign val="superscript"/>
        <sz val="12"/>
        <rFont val="ＭＳ 明朝"/>
        <family val="1"/>
        <charset val="128"/>
      </rPr>
      <t>*4</t>
    </r>
    <phoneticPr fontId="11"/>
  </si>
  <si>
    <t>二ヶ領用水宿河原線
北村橋</t>
    <rPh sb="0" eb="1">
      <t>ニ</t>
    </rPh>
    <rPh sb="2" eb="3">
      <t>リョウ</t>
    </rPh>
    <rPh sb="3" eb="5">
      <t>ヨウスイ</t>
    </rPh>
    <rPh sb="5" eb="8">
      <t>シュクガワラ</t>
    </rPh>
    <rPh sb="8" eb="9">
      <t>セン</t>
    </rPh>
    <rPh sb="10" eb="12">
      <t>キタムラ</t>
    </rPh>
    <rPh sb="12" eb="13">
      <t>ハシ</t>
    </rPh>
    <phoneticPr fontId="12"/>
  </si>
  <si>
    <t>③</t>
  </si>
  <si>
    <t>⑤</t>
  </si>
  <si>
    <t>⑥</t>
  </si>
  <si>
    <t>三沢川
下村橋</t>
    <rPh sb="0" eb="2">
      <t>ミサワ</t>
    </rPh>
    <rPh sb="2" eb="3">
      <t>カワ</t>
    </rPh>
    <rPh sb="4" eb="6">
      <t>シモムラ</t>
    </rPh>
    <rPh sb="6" eb="7">
      <t>ハシ</t>
    </rPh>
    <phoneticPr fontId="12"/>
  </si>
  <si>
    <r>
      <t>令和6年
6月6日</t>
    </r>
    <r>
      <rPr>
        <vertAlign val="superscript"/>
        <sz val="10"/>
        <rFont val="ＭＳ 明朝"/>
        <family val="1"/>
        <charset val="128"/>
      </rPr>
      <t>1)</t>
    </r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8" eb="9">
      <t>ニチ</t>
    </rPh>
    <phoneticPr fontId="22"/>
  </si>
  <si>
    <t>令和6年
6月19日</t>
    <rPh sb="4" eb="5">
      <t>ヘイネン</t>
    </rPh>
    <rPh sb="6" eb="7">
      <t>ガツ</t>
    </rPh>
    <rPh sb="9" eb="10">
      <t>ニチ</t>
    </rPh>
    <phoneticPr fontId="22"/>
  </si>
  <si>
    <t>令和6年
5月30日</t>
    <rPh sb="4" eb="5">
      <t>ヘイネン</t>
    </rPh>
    <rPh sb="6" eb="7">
      <t>ガツ</t>
    </rPh>
    <rPh sb="9" eb="10">
      <t>ニチ</t>
    </rPh>
    <phoneticPr fontId="22"/>
  </si>
  <si>
    <t>2024/6/13に魚類の再調査を実施</t>
    <phoneticPr fontId="11"/>
  </si>
  <si>
    <t>再調査で確認された数を含む</t>
    <rPh sb="0" eb="1">
      <t>サイ</t>
    </rPh>
    <rPh sb="1" eb="3">
      <t>チョウサ</t>
    </rPh>
    <rPh sb="4" eb="6">
      <t>カクニン</t>
    </rPh>
    <rPh sb="9" eb="10">
      <t>カズ</t>
    </rPh>
    <rPh sb="11" eb="12">
      <t>フク</t>
    </rPh>
    <phoneticPr fontId="11"/>
  </si>
  <si>
    <t>目視で確認</t>
    <rPh sb="0" eb="2">
      <t>モクシ</t>
    </rPh>
    <rPh sb="3" eb="5">
      <t>カクニン</t>
    </rPh>
    <phoneticPr fontId="11"/>
  </si>
  <si>
    <t>**</t>
    <phoneticPr fontId="11"/>
  </si>
  <si>
    <t>カワムツ（2尾）
コイ（7尾**）
ヨシノボリ（1尾）</t>
    <rPh sb="6" eb="7">
      <t>オ</t>
    </rPh>
    <phoneticPr fontId="11"/>
  </si>
  <si>
    <t>サンカクアタマウズムシ科、シジミ科、ミミズ綱、エラミミズ、ヒル綱、ヌマエビ科、スジエビ科、テナガエビ科、
コカゲロウ科、エラブタマダラカゲロウ、ヒメシロカゲロウ科、
シマトビケラ科、アオヒゲナガトビケラ、ムネカクトビケラ科
ヒメトビケラ科、クダトビケラ科、ニンギョウトビケラ科、
ユスリカ（腹鰓無し）</t>
    <rPh sb="11" eb="12">
      <t>カ</t>
    </rPh>
    <rPh sb="16" eb="17">
      <t>カ</t>
    </rPh>
    <rPh sb="21" eb="22">
      <t>コウ</t>
    </rPh>
    <rPh sb="31" eb="32">
      <t>コウ</t>
    </rPh>
    <rPh sb="37" eb="38">
      <t>カ</t>
    </rPh>
    <rPh sb="43" eb="44">
      <t>カ</t>
    </rPh>
    <rPh sb="50" eb="51">
      <t>カ</t>
    </rPh>
    <rPh sb="80" eb="81">
      <t>カ</t>
    </rPh>
    <rPh sb="89" eb="90">
      <t>カ</t>
    </rPh>
    <rPh sb="110" eb="111">
      <t>カ</t>
    </rPh>
    <rPh sb="126" eb="127">
      <t>カ</t>
    </rPh>
    <rPh sb="137" eb="138">
      <t>カ</t>
    </rPh>
    <rPh sb="145" eb="146">
      <t>ハラ</t>
    </rPh>
    <rPh sb="146" eb="147">
      <t>エラ</t>
    </rPh>
    <rPh sb="147" eb="148">
      <t>ナ</t>
    </rPh>
    <phoneticPr fontId="22"/>
  </si>
  <si>
    <t>サンカクアタマウズムシ科、シジミ科、ミミズ綱、ヒル綱、
ミズムシ科、アメリカザリガニ、ヌマエビ科、
エラブタマダラカゲロウ、ヒメシロカゲロウ科、コカゲロウ科、シマトビケラ科、ムネカクトビケラ科、
アオヒゲナガトビケラ属、ヒメトビケラ科、
ユスリカ（腹鰓無し）、ユスリカ（腹鰓有り）</t>
    <rPh sb="11" eb="12">
      <t>カ</t>
    </rPh>
    <rPh sb="16" eb="17">
      <t>カ</t>
    </rPh>
    <rPh sb="21" eb="22">
      <t>コウ</t>
    </rPh>
    <rPh sb="32" eb="33">
      <t>カ</t>
    </rPh>
    <rPh sb="47" eb="48">
      <t>カ</t>
    </rPh>
    <rPh sb="70" eb="71">
      <t>カ</t>
    </rPh>
    <rPh sb="77" eb="78">
      <t>カ</t>
    </rPh>
    <rPh sb="85" eb="86">
      <t>カ</t>
    </rPh>
    <rPh sb="135" eb="137">
      <t>ハラエラ</t>
    </rPh>
    <rPh sb="137" eb="138">
      <t>ア</t>
    </rPh>
    <phoneticPr fontId="22"/>
  </si>
  <si>
    <t>コウガイセキショウモ</t>
    <phoneticPr fontId="11"/>
  </si>
  <si>
    <t>サンカクアタマウズムシ科、カワニナ科、シジミ科、
ミミズ綱、ヒル綱、ミズムシ科、アメリカザリガニ、ヌマエビ科コカゲロウ科、オナシカワゲラ、ハグロトンボ、コオニヤンマ
オナガサナエ、カクツツトビケラ属、ニンギョウトビケラ科、
シマトビケラ科、ヒメトビケラ科、アオヒゲナガトビケラ、
チョウバエ科、ユスリカ（腹鰓無し）、ボカシヌマユスリカ属、
ツヤムネユスリカ属、ユスリカ（腹鰓無有り）</t>
    <rPh sb="17" eb="18">
      <t>カ</t>
    </rPh>
    <rPh sb="22" eb="23">
      <t>カ</t>
    </rPh>
    <rPh sb="28" eb="29">
      <t>コウ</t>
    </rPh>
    <rPh sb="38" eb="39">
      <t>カ</t>
    </rPh>
    <rPh sb="53" eb="54">
      <t>カ</t>
    </rPh>
    <rPh sb="98" eb="99">
      <t>ゾク</t>
    </rPh>
    <rPh sb="145" eb="146">
      <t>カ</t>
    </rPh>
    <rPh sb="167" eb="168">
      <t>ゾク</t>
    </rPh>
    <rPh sb="178" eb="179">
      <t>ゾク</t>
    </rPh>
    <rPh sb="188" eb="189">
      <t>ア</t>
    </rPh>
    <phoneticPr fontId="22"/>
  </si>
  <si>
    <t>オオカナダモ
オオフサモ</t>
    <phoneticPr fontId="11"/>
  </si>
  <si>
    <t>1)</t>
    <phoneticPr fontId="11"/>
  </si>
  <si>
    <t>アユ（3尾*）
オイカワ（28尾*）
カマツカ（2尾）
ヌマムツ（2尾)
コイ（7尾**）
フナ（2尾*）
ヨシノボリ（2尾）</t>
    <rPh sb="4" eb="5">
      <t>オ</t>
    </rPh>
    <rPh sb="15" eb="16">
      <t>オ</t>
    </rPh>
    <rPh sb="34" eb="35">
      <t>ビ</t>
    </rPh>
    <rPh sb="41" eb="42">
      <t>オ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</si>
</sst>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_);[Red]\(0\)"/>
    <numFmt numFmtId="179" formatCode="[$-F800]dddd\,\ mmmm\ dd\,\ yyyy"/>
    <numFmt numFmtId="180" formatCode="0.0_ "/>
  </numFmts>
  <fonts count="3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Osaka"/>
      <family val="3"/>
      <charset val="128"/>
    </font>
    <font>
      <sz val="10"/>
      <name val="Osaka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vertAlign val="superscript"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5" fillId="0" borderId="0"/>
    <xf numFmtId="0" fontId="24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4" fillId="0" borderId="0"/>
    <xf numFmtId="0" fontId="7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8" fillId="0" borderId="0" xfId="8" applyFont="1">
      <alignment vertical="center"/>
    </xf>
    <xf numFmtId="0" fontId="17" fillId="0" borderId="21" xfId="8" applyFont="1" applyBorder="1" applyAlignment="1">
      <alignment horizontal="left" vertical="center" wrapText="1"/>
    </xf>
    <xf numFmtId="0" fontId="17" fillId="0" borderId="20" xfId="8" applyFont="1" applyBorder="1" applyAlignment="1">
      <alignment horizontal="left" vertical="center" wrapText="1"/>
    </xf>
    <xf numFmtId="0" fontId="17" fillId="0" borderId="26" xfId="8" applyFont="1" applyBorder="1" applyAlignment="1">
      <alignment horizontal="left" vertical="center" wrapText="1"/>
    </xf>
    <xf numFmtId="0" fontId="28" fillId="0" borderId="0" xfId="8" applyFont="1" applyAlignment="1">
      <alignment horizontal="center" vertical="center"/>
    </xf>
    <xf numFmtId="177" fontId="17" fillId="0" borderId="29" xfId="8" applyNumberFormat="1" applyFont="1" applyBorder="1" applyAlignment="1">
      <alignment horizontal="center" vertical="center"/>
    </xf>
    <xf numFmtId="56" fontId="17" fillId="0" borderId="5" xfId="8" applyNumberFormat="1" applyFont="1" applyBorder="1" applyAlignment="1">
      <alignment horizontal="center" vertical="center"/>
    </xf>
    <xf numFmtId="20" fontId="17" fillId="0" borderId="13" xfId="8" applyNumberFormat="1" applyFont="1" applyBorder="1" applyAlignment="1">
      <alignment horizontal="center" vertical="center"/>
    </xf>
    <xf numFmtId="20" fontId="17" fillId="0" borderId="13" xfId="8" applyNumberFormat="1" applyFont="1" applyBorder="1" applyAlignment="1">
      <alignment horizontal="center" vertical="center" wrapText="1"/>
    </xf>
    <xf numFmtId="176" fontId="17" fillId="0" borderId="13" xfId="8" applyNumberFormat="1" applyFont="1" applyBorder="1" applyAlignment="1">
      <alignment horizontal="center" vertical="center"/>
    </xf>
    <xf numFmtId="176" fontId="17" fillId="0" borderId="13" xfId="8" applyNumberFormat="1" applyFont="1" applyBorder="1" applyAlignment="1">
      <alignment horizontal="center" vertical="center" wrapText="1"/>
    </xf>
    <xf numFmtId="176" fontId="17" fillId="0" borderId="13" xfId="8" quotePrefix="1" applyNumberFormat="1" applyFont="1" applyBorder="1" applyAlignment="1">
      <alignment horizontal="center" vertical="center" wrapText="1"/>
    </xf>
    <xf numFmtId="2" fontId="17" fillId="0" borderId="13" xfId="8" applyNumberFormat="1" applyFont="1" applyBorder="1" applyAlignment="1">
      <alignment horizontal="center" vertical="center" wrapText="1"/>
    </xf>
    <xf numFmtId="0" fontId="17" fillId="0" borderId="13" xfId="8" applyFont="1" applyBorder="1" applyAlignment="1">
      <alignment horizontal="center" vertical="center"/>
    </xf>
    <xf numFmtId="56" fontId="17" fillId="0" borderId="8" xfId="8" applyNumberFormat="1" applyFont="1" applyBorder="1" applyAlignment="1">
      <alignment horizontal="center" vertical="center"/>
    </xf>
    <xf numFmtId="20" fontId="17" fillId="0" borderId="2" xfId="8" applyNumberFormat="1" applyFont="1" applyBorder="1" applyAlignment="1">
      <alignment horizontal="center" vertical="center"/>
    </xf>
    <xf numFmtId="20" fontId="17" fillId="0" borderId="2" xfId="8" applyNumberFormat="1" applyFont="1" applyBorder="1" applyAlignment="1">
      <alignment horizontal="center" vertical="center" wrapText="1"/>
    </xf>
    <xf numFmtId="176" fontId="17" fillId="0" borderId="2" xfId="8" applyNumberFormat="1" applyFont="1" applyBorder="1" applyAlignment="1">
      <alignment horizontal="center" vertical="center"/>
    </xf>
    <xf numFmtId="176" fontId="17" fillId="0" borderId="2" xfId="8" applyNumberFormat="1" applyFont="1" applyBorder="1" applyAlignment="1">
      <alignment horizontal="center" vertical="center" wrapText="1"/>
    </xf>
    <xf numFmtId="176" fontId="17" fillId="0" borderId="2" xfId="8" quotePrefix="1" applyNumberFormat="1" applyFont="1" applyBorder="1" applyAlignment="1">
      <alignment horizontal="center" vertical="center" wrapText="1"/>
    </xf>
    <xf numFmtId="2" fontId="17" fillId="0" borderId="2" xfId="8" applyNumberFormat="1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/>
    </xf>
    <xf numFmtId="56" fontId="17" fillId="0" borderId="27" xfId="8" applyNumberFormat="1" applyFont="1" applyBorder="1" applyAlignment="1">
      <alignment horizontal="center" vertical="center"/>
    </xf>
    <xf numFmtId="20" fontId="17" fillId="0" borderId="14" xfId="8" applyNumberFormat="1" applyFont="1" applyBorder="1" applyAlignment="1">
      <alignment horizontal="center" vertical="center"/>
    </xf>
    <xf numFmtId="20" fontId="17" fillId="0" borderId="14" xfId="8" applyNumberFormat="1" applyFont="1" applyBorder="1" applyAlignment="1">
      <alignment horizontal="center" vertical="center" wrapText="1"/>
    </xf>
    <xf numFmtId="176" fontId="17" fillId="0" borderId="14" xfId="8" applyNumberFormat="1" applyFont="1" applyBorder="1" applyAlignment="1">
      <alignment horizontal="center" vertical="center"/>
    </xf>
    <xf numFmtId="176" fontId="17" fillId="0" borderId="14" xfId="8" applyNumberFormat="1" applyFont="1" applyBorder="1" applyAlignment="1">
      <alignment horizontal="center" vertical="center" wrapText="1"/>
    </xf>
    <xf numFmtId="176" fontId="17" fillId="0" borderId="14" xfId="8" quotePrefix="1" applyNumberFormat="1" applyFont="1" applyBorder="1" applyAlignment="1">
      <alignment horizontal="center" vertical="center" wrapText="1"/>
    </xf>
    <xf numFmtId="2" fontId="17" fillId="0" borderId="14" xfId="8" applyNumberFormat="1" applyFont="1" applyBorder="1" applyAlignment="1">
      <alignment horizontal="center" vertical="center" wrapText="1"/>
    </xf>
    <xf numFmtId="0" fontId="17" fillId="0" borderId="14" xfId="8" applyFont="1" applyBorder="1" applyAlignment="1">
      <alignment horizontal="center" vertical="center"/>
    </xf>
    <xf numFmtId="0" fontId="18" fillId="0" borderId="0" xfId="10" applyFont="1">
      <alignment vertical="center"/>
    </xf>
    <xf numFmtId="0" fontId="18" fillId="0" borderId="0" xfId="10" applyFont="1" applyAlignment="1">
      <alignment horizontal="center" vertical="center"/>
    </xf>
    <xf numFmtId="0" fontId="18" fillId="0" borderId="16" xfId="10" applyFont="1" applyBorder="1" applyAlignment="1">
      <alignment horizontal="center" vertical="center"/>
    </xf>
    <xf numFmtId="0" fontId="17" fillId="0" borderId="16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left" vertical="center" wrapText="1"/>
    </xf>
    <xf numFmtId="0" fontId="17" fillId="0" borderId="14" xfId="10" applyFont="1" applyBorder="1" applyAlignment="1">
      <alignment horizontal="left" vertical="center" wrapText="1"/>
    </xf>
    <xf numFmtId="0" fontId="17" fillId="0" borderId="0" xfId="10" applyFont="1">
      <alignment vertical="center"/>
    </xf>
    <xf numFmtId="0" fontId="18" fillId="0" borderId="0" xfId="10" applyFont="1" applyAlignment="1">
      <alignment horizontal="left" vertical="center"/>
    </xf>
    <xf numFmtId="56" fontId="17" fillId="0" borderId="0" xfId="10" quotePrefix="1" applyNumberFormat="1" applyFont="1" applyAlignment="1">
      <alignment horizontal="center" vertical="center"/>
    </xf>
    <xf numFmtId="177" fontId="17" fillId="0" borderId="0" xfId="10" applyNumberFormat="1" applyFont="1" applyAlignment="1">
      <alignment horizontal="center" vertical="center"/>
    </xf>
    <xf numFmtId="56" fontId="30" fillId="0" borderId="0" xfId="10" quotePrefix="1" applyNumberFormat="1" applyFont="1" applyAlignment="1">
      <alignment horizontal="center" vertical="center"/>
    </xf>
    <xf numFmtId="0" fontId="17" fillId="0" borderId="0" xfId="10" applyFont="1" applyAlignment="1">
      <alignment horizontal="left" vertical="center" wrapText="1"/>
    </xf>
    <xf numFmtId="0" fontId="18" fillId="0" borderId="0" xfId="10" applyFont="1" applyAlignment="1">
      <alignment horizontal="left" vertical="center" wrapText="1"/>
    </xf>
    <xf numFmtId="0" fontId="30" fillId="0" borderId="0" xfId="10" applyFont="1" applyAlignment="1">
      <alignment horizontal="left" vertical="center" wrapText="1"/>
    </xf>
    <xf numFmtId="56" fontId="17" fillId="0" borderId="2" xfId="10" quotePrefix="1" applyNumberFormat="1" applyFont="1" applyBorder="1" applyAlignment="1">
      <alignment horizontal="center" vertical="center" wrapText="1"/>
    </xf>
    <xf numFmtId="56" fontId="17" fillId="0" borderId="14" xfId="10" quotePrefix="1" applyNumberFormat="1" applyFont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7" fillId="0" borderId="0" xfId="10" applyFont="1" applyAlignment="1">
      <alignment horizontal="center" vertical="center"/>
    </xf>
    <xf numFmtId="0" fontId="17" fillId="0" borderId="29" xfId="8" applyFont="1" applyBorder="1" applyAlignment="1">
      <alignment horizontal="center" vertical="center"/>
    </xf>
    <xf numFmtId="0" fontId="17" fillId="0" borderId="29" xfId="8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29" xfId="8" applyFont="1" applyBorder="1">
      <alignment vertical="center"/>
    </xf>
    <xf numFmtId="58" fontId="31" fillId="0" borderId="0" xfId="0" quotePrefix="1" applyNumberFormat="1" applyFont="1" applyAlignment="1">
      <alignment horizontal="left" vertical="center"/>
    </xf>
    <xf numFmtId="179" fontId="31" fillId="0" borderId="0" xfId="0" quotePrefix="1" applyNumberFormat="1" applyFont="1" applyAlignment="1">
      <alignment horizontal="center" vertical="center"/>
    </xf>
    <xf numFmtId="58" fontId="31" fillId="0" borderId="9" xfId="0" quotePrefix="1" applyNumberFormat="1" applyFont="1" applyBorder="1" applyAlignment="1">
      <alignment horizontal="left" vertical="center"/>
    </xf>
    <xf numFmtId="58" fontId="13" fillId="0" borderId="0" xfId="0" quotePrefix="1" applyNumberFormat="1" applyFont="1" applyAlignment="1">
      <alignment horizontal="left" vertical="center"/>
    </xf>
    <xf numFmtId="58" fontId="13" fillId="0" borderId="9" xfId="0" quotePrefix="1" applyNumberFormat="1" applyFont="1" applyBorder="1" applyAlignment="1">
      <alignment horizontal="left" vertical="center"/>
    </xf>
    <xf numFmtId="0" fontId="17" fillId="0" borderId="41" xfId="8" applyFont="1" applyBorder="1" applyAlignment="1">
      <alignment horizontal="center" vertical="center"/>
    </xf>
    <xf numFmtId="0" fontId="17" fillId="0" borderId="42" xfId="8" applyFont="1" applyBorder="1" applyAlignment="1">
      <alignment horizontal="center" vertical="center"/>
    </xf>
    <xf numFmtId="177" fontId="17" fillId="0" borderId="42" xfId="8" applyNumberFormat="1" applyFont="1" applyBorder="1" applyAlignment="1">
      <alignment horizontal="center" vertical="center"/>
    </xf>
    <xf numFmtId="0" fontId="17" fillId="0" borderId="43" xfId="8" applyFont="1" applyBorder="1" applyAlignment="1">
      <alignment horizontal="center" vertical="center"/>
    </xf>
    <xf numFmtId="1" fontId="17" fillId="0" borderId="13" xfId="8" applyNumberFormat="1" applyFont="1" applyBorder="1" applyAlignment="1">
      <alignment horizontal="center" vertical="center"/>
    </xf>
    <xf numFmtId="1" fontId="17" fillId="0" borderId="2" xfId="8" applyNumberFormat="1" applyFont="1" applyBorder="1" applyAlignment="1">
      <alignment horizontal="center" vertical="center"/>
    </xf>
    <xf numFmtId="0" fontId="3" fillId="0" borderId="0" xfId="18">
      <alignment vertical="center"/>
    </xf>
    <xf numFmtId="0" fontId="3" fillId="0" borderId="0" xfId="18" applyAlignment="1">
      <alignment horizontal="center" vertical="center"/>
    </xf>
    <xf numFmtId="0" fontId="3" fillId="0" borderId="0" xfId="18" applyAlignment="1">
      <alignment horizontal="center"/>
    </xf>
    <xf numFmtId="0" fontId="3" fillId="0" borderId="0" xfId="18" applyAlignment="1"/>
    <xf numFmtId="0" fontId="25" fillId="0" borderId="0" xfId="18" applyFont="1">
      <alignment vertical="center"/>
    </xf>
    <xf numFmtId="0" fontId="25" fillId="0" borderId="15" xfId="18" applyFont="1" applyBorder="1" applyAlignment="1">
      <alignment horizontal="center" vertical="center" wrapText="1"/>
    </xf>
    <xf numFmtId="0" fontId="25" fillId="0" borderId="14" xfId="18" applyFont="1" applyBorder="1" applyAlignment="1">
      <alignment horizontal="center" vertical="center" wrapText="1"/>
    </xf>
    <xf numFmtId="180" fontId="19" fillId="0" borderId="3" xfId="18" applyNumberFormat="1" applyFont="1" applyBorder="1" applyAlignment="1">
      <alignment horizontal="center" vertical="center"/>
    </xf>
    <xf numFmtId="180" fontId="19" fillId="0" borderId="2" xfId="18" applyNumberFormat="1" applyFont="1" applyBorder="1" applyAlignment="1">
      <alignment horizontal="center" vertical="center"/>
    </xf>
    <xf numFmtId="180" fontId="19" fillId="0" borderId="8" xfId="18" applyNumberFormat="1" applyFont="1" applyBorder="1" applyAlignment="1">
      <alignment horizontal="center" vertical="center"/>
    </xf>
    <xf numFmtId="0" fontId="19" fillId="0" borderId="3" xfId="18" applyFont="1" applyBorder="1" applyAlignment="1">
      <alignment horizontal="center" vertical="center"/>
    </xf>
    <xf numFmtId="0" fontId="19" fillId="0" borderId="2" xfId="18" applyFont="1" applyBorder="1" applyAlignment="1">
      <alignment horizontal="center" vertical="center"/>
    </xf>
    <xf numFmtId="0" fontId="19" fillId="0" borderId="8" xfId="18" applyFont="1" applyBorder="1" applyAlignment="1">
      <alignment horizontal="center" vertical="center"/>
    </xf>
    <xf numFmtId="0" fontId="19" fillId="0" borderId="7" xfId="18" applyFont="1" applyBorder="1" applyAlignment="1">
      <alignment horizontal="center" vertical="center"/>
    </xf>
    <xf numFmtId="0" fontId="19" fillId="0" borderId="13" xfId="18" applyFont="1" applyBorder="1" applyAlignment="1">
      <alignment horizontal="center" vertical="center"/>
    </xf>
    <xf numFmtId="0" fontId="19" fillId="0" borderId="5" xfId="18" applyFont="1" applyBorder="1" applyAlignment="1">
      <alignment horizontal="center" vertical="center"/>
    </xf>
    <xf numFmtId="0" fontId="19" fillId="0" borderId="19" xfId="18" applyFont="1" applyBorder="1" applyAlignment="1">
      <alignment horizontal="center" vertical="center"/>
    </xf>
    <xf numFmtId="0" fontId="19" fillId="0" borderId="48" xfId="18" applyFont="1" applyBorder="1" applyAlignment="1">
      <alignment horizontal="center" vertical="center"/>
    </xf>
    <xf numFmtId="0" fontId="19" fillId="0" borderId="18" xfId="18" applyFont="1" applyBorder="1">
      <alignment vertical="center"/>
    </xf>
    <xf numFmtId="0" fontId="19" fillId="0" borderId="46" xfId="18" applyFont="1" applyBorder="1" applyAlignment="1">
      <alignment horizontal="center" vertical="center"/>
    </xf>
    <xf numFmtId="0" fontId="19" fillId="0" borderId="2" xfId="18" applyFont="1" applyBorder="1">
      <alignment vertical="center"/>
    </xf>
    <xf numFmtId="0" fontId="19" fillId="0" borderId="8" xfId="18" applyFont="1" applyBorder="1" applyAlignment="1">
      <alignment vertical="top"/>
    </xf>
    <xf numFmtId="0" fontId="19" fillId="0" borderId="2" xfId="18" quotePrefix="1" applyFont="1" applyBorder="1">
      <alignment vertical="center"/>
    </xf>
    <xf numFmtId="0" fontId="19" fillId="0" borderId="47" xfId="18" applyFont="1" applyBorder="1" applyAlignment="1">
      <alignment horizontal="center" vertical="center"/>
    </xf>
    <xf numFmtId="0" fontId="19" fillId="0" borderId="13" xfId="18" applyFont="1" applyBorder="1">
      <alignment vertical="center"/>
    </xf>
    <xf numFmtId="0" fontId="19" fillId="0" borderId="5" xfId="18" applyFont="1" applyBorder="1" applyAlignment="1">
      <alignment vertical="top"/>
    </xf>
    <xf numFmtId="0" fontId="19" fillId="0" borderId="25" xfId="18" applyFont="1" applyBorder="1" applyAlignment="1">
      <alignment horizontal="center" vertical="center"/>
    </xf>
    <xf numFmtId="0" fontId="19" fillId="0" borderId="24" xfId="18" quotePrefix="1" applyFont="1" applyBorder="1" applyAlignment="1">
      <alignment horizontal="center" vertical="center"/>
    </xf>
    <xf numFmtId="0" fontId="19" fillId="0" borderId="23" xfId="18" quotePrefix="1" applyFont="1" applyBorder="1" applyAlignment="1">
      <alignment horizontal="center" vertical="center"/>
    </xf>
    <xf numFmtId="0" fontId="19" fillId="0" borderId="49" xfId="18" quotePrefix="1" applyFont="1" applyBorder="1" applyAlignment="1">
      <alignment horizontal="center" vertical="center"/>
    </xf>
    <xf numFmtId="0" fontId="19" fillId="0" borderId="24" xfId="18" applyFont="1" applyBorder="1" applyAlignment="1">
      <alignment horizontal="center" vertical="center"/>
    </xf>
    <xf numFmtId="0" fontId="19" fillId="0" borderId="23" xfId="18" applyFont="1" applyBorder="1" applyAlignment="1">
      <alignment horizontal="center" vertical="center"/>
    </xf>
    <xf numFmtId="0" fontId="19" fillId="0" borderId="36" xfId="18" applyFont="1" applyBorder="1" applyAlignment="1">
      <alignment horizontal="center" vertical="center"/>
    </xf>
    <xf numFmtId="0" fontId="19" fillId="0" borderId="44" xfId="18" applyFont="1" applyBorder="1" applyAlignment="1">
      <alignment horizontal="center" vertical="center"/>
    </xf>
    <xf numFmtId="0" fontId="19" fillId="0" borderId="50" xfId="18" quotePrefix="1" applyFont="1" applyBorder="1" applyAlignment="1">
      <alignment horizontal="center" vertical="center"/>
    </xf>
    <xf numFmtId="0" fontId="19" fillId="0" borderId="36" xfId="18" quotePrefix="1" applyFont="1" applyBorder="1" applyAlignment="1">
      <alignment horizontal="center" vertical="center"/>
    </xf>
    <xf numFmtId="0" fontId="19" fillId="0" borderId="44" xfId="18" quotePrefix="1" applyFont="1" applyBorder="1" applyAlignment="1">
      <alignment horizontal="center" vertical="center"/>
    </xf>
    <xf numFmtId="0" fontId="19" fillId="0" borderId="37" xfId="18" applyFont="1" applyBorder="1" applyAlignment="1">
      <alignment horizontal="center" vertical="center"/>
    </xf>
    <xf numFmtId="17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9" fillId="0" borderId="6" xfId="18" applyFont="1" applyBorder="1" applyAlignment="1">
      <alignment horizontal="left" vertical="top"/>
    </xf>
    <xf numFmtId="0" fontId="19" fillId="0" borderId="5" xfId="18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9" xfId="0" applyFont="1" applyBorder="1" applyAlignment="1">
      <alignment vertical="center"/>
    </xf>
    <xf numFmtId="0" fontId="17" fillId="0" borderId="51" xfId="1" applyFont="1" applyBorder="1" applyAlignment="1">
      <alignment horizontal="center" vertical="center" wrapText="1"/>
    </xf>
    <xf numFmtId="178" fontId="17" fillId="0" borderId="54" xfId="1" applyNumberFormat="1" applyFont="1" applyBorder="1" applyAlignment="1">
      <alignment horizontal="center" vertical="center" wrapText="1"/>
    </xf>
    <xf numFmtId="178" fontId="17" fillId="0" borderId="55" xfId="1" applyNumberFormat="1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8" xfId="25" applyFont="1" applyBorder="1" applyAlignment="1">
      <alignment horizontal="left" vertical="center" wrapText="1"/>
    </xf>
    <xf numFmtId="179" fontId="17" fillId="0" borderId="0" xfId="1" applyNumberFormat="1" applyFont="1" applyAlignment="1">
      <alignment horizontal="left" vertical="center"/>
    </xf>
    <xf numFmtId="0" fontId="17" fillId="0" borderId="53" xfId="1" applyFont="1" applyBorder="1" applyAlignment="1">
      <alignment horizontal="center" vertical="center" wrapText="1"/>
    </xf>
    <xf numFmtId="178" fontId="17" fillId="0" borderId="57" xfId="1" applyNumberFormat="1" applyFont="1" applyBorder="1" applyAlignment="1">
      <alignment horizontal="center" vertical="center" wrapText="1"/>
    </xf>
    <xf numFmtId="0" fontId="17" fillId="0" borderId="1" xfId="25" applyFont="1" applyBorder="1" applyAlignment="1">
      <alignment horizontal="center" vertical="center"/>
    </xf>
    <xf numFmtId="177" fontId="17" fillId="0" borderId="1" xfId="25" applyNumberFormat="1" applyFont="1" applyBorder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7" fillId="0" borderId="56" xfId="2" applyFont="1" applyBorder="1" applyAlignment="1">
      <alignment horizontal="center" vertical="center" wrapText="1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0" fillId="0" borderId="0" xfId="0" applyAlignment="1">
      <alignment vertical="center"/>
    </xf>
    <xf numFmtId="11" fontId="28" fillId="0" borderId="0" xfId="8" applyNumberFormat="1" applyFont="1">
      <alignment vertical="center"/>
    </xf>
    <xf numFmtId="0" fontId="23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1" xfId="8" applyFont="1" applyBorder="1" applyAlignment="1">
      <alignment horizontal="center" vertical="center" wrapText="1"/>
    </xf>
    <xf numFmtId="0" fontId="17" fillId="0" borderId="12" xfId="8" applyFont="1" applyBorder="1" applyAlignment="1">
      <alignment horizontal="center" vertical="center" wrapText="1"/>
    </xf>
    <xf numFmtId="0" fontId="28" fillId="0" borderId="9" xfId="8" applyFont="1" applyBorder="1" applyAlignment="1">
      <alignment horizontal="center" vertical="center"/>
    </xf>
    <xf numFmtId="0" fontId="17" fillId="0" borderId="3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35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1" xfId="8" applyFont="1" applyBorder="1" applyAlignment="1">
      <alignment horizontal="center" vertical="center" wrapText="1"/>
    </xf>
    <xf numFmtId="0" fontId="17" fillId="0" borderId="10" xfId="8" applyFont="1" applyBorder="1" applyAlignment="1">
      <alignment horizontal="center" vertical="center" wrapText="1"/>
    </xf>
    <xf numFmtId="0" fontId="17" fillId="0" borderId="4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11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7" fillId="0" borderId="29" xfId="8" applyFont="1" applyBorder="1" applyAlignment="1">
      <alignment horizontal="center" vertical="center"/>
    </xf>
    <xf numFmtId="0" fontId="17" fillId="0" borderId="29" xfId="8" applyFont="1" applyBorder="1" applyAlignment="1">
      <alignment horizontal="center" vertical="center" wrapText="1"/>
    </xf>
    <xf numFmtId="177" fontId="17" fillId="0" borderId="11" xfId="8" applyNumberFormat="1" applyFont="1" applyBorder="1" applyAlignment="1">
      <alignment horizontal="center" vertical="center"/>
    </xf>
    <xf numFmtId="177" fontId="17" fillId="0" borderId="12" xfId="8" applyNumberFormat="1" applyFont="1" applyBorder="1" applyAlignment="1">
      <alignment horizontal="center" vertical="center"/>
    </xf>
    <xf numFmtId="0" fontId="18" fillId="0" borderId="15" xfId="25" applyFont="1" applyBorder="1" applyAlignment="1">
      <alignment horizontal="left" vertical="center" wrapText="1"/>
    </xf>
    <xf numFmtId="0" fontId="18" fillId="0" borderId="58" xfId="25" applyFont="1" applyBorder="1" applyAlignment="1">
      <alignment horizontal="left" vertical="center" wrapText="1"/>
    </xf>
    <xf numFmtId="0" fontId="18" fillId="0" borderId="0" xfId="10" applyFont="1" applyAlignment="1">
      <alignment horizontal="left" vertical="center" wrapText="1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horizontal="left" vertical="center" wrapText="1"/>
    </xf>
    <xf numFmtId="0" fontId="30" fillId="0" borderId="0" xfId="10" applyFont="1" applyAlignment="1">
      <alignment horizontal="left" vertical="center" wrapText="1"/>
    </xf>
    <xf numFmtId="0" fontId="18" fillId="0" borderId="9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 wrapText="1"/>
    </xf>
    <xf numFmtId="0" fontId="23" fillId="0" borderId="16" xfId="10" applyFont="1" applyBorder="1" applyAlignment="1">
      <alignment horizontal="center" vertical="center"/>
    </xf>
    <xf numFmtId="0" fontId="17" fillId="0" borderId="33" xfId="10" applyFont="1" applyBorder="1" applyAlignment="1">
      <alignment horizontal="center" vertical="center"/>
    </xf>
    <xf numFmtId="0" fontId="17" fillId="0" borderId="34" xfId="10" applyFont="1" applyBorder="1" applyAlignment="1">
      <alignment horizontal="center" vertical="center"/>
    </xf>
    <xf numFmtId="0" fontId="17" fillId="0" borderId="3" xfId="25" applyFont="1" applyBorder="1" applyAlignment="1">
      <alignment horizontal="left" vertical="center" wrapText="1"/>
    </xf>
    <xf numFmtId="0" fontId="17" fillId="0" borderId="1" xfId="25" applyFont="1" applyBorder="1" applyAlignment="1">
      <alignment horizontal="left" vertical="center" wrapText="1"/>
    </xf>
    <xf numFmtId="0" fontId="19" fillId="0" borderId="5" xfId="18" applyFont="1" applyBorder="1" applyAlignment="1">
      <alignment horizontal="center" vertical="center"/>
    </xf>
    <xf numFmtId="0" fontId="19" fillId="0" borderId="8" xfId="18" applyFont="1" applyBorder="1" applyAlignment="1">
      <alignment horizontal="center" vertical="center"/>
    </xf>
    <xf numFmtId="0" fontId="19" fillId="0" borderId="27" xfId="18" applyFont="1" applyBorder="1" applyAlignment="1">
      <alignment horizontal="center" vertical="center"/>
    </xf>
    <xf numFmtId="0" fontId="19" fillId="0" borderId="13" xfId="18" applyFont="1" applyBorder="1" applyAlignment="1">
      <alignment horizontal="left" vertical="center"/>
    </xf>
    <xf numFmtId="0" fontId="19" fillId="0" borderId="47" xfId="18" applyFont="1" applyBorder="1" applyAlignment="1">
      <alignment horizontal="left" vertical="center"/>
    </xf>
    <xf numFmtId="0" fontId="19" fillId="0" borderId="2" xfId="18" applyFont="1" applyBorder="1" applyAlignment="1">
      <alignment horizontal="left" vertical="center"/>
    </xf>
    <xf numFmtId="0" fontId="3" fillId="0" borderId="46" xfId="18" applyBorder="1" applyAlignment="1">
      <alignment horizontal="left" vertical="center"/>
    </xf>
    <xf numFmtId="0" fontId="25" fillId="0" borderId="14" xfId="18" applyFont="1" applyBorder="1" applyAlignment="1">
      <alignment horizontal="left" vertical="center"/>
    </xf>
    <xf numFmtId="0" fontId="25" fillId="0" borderId="45" xfId="18" applyFont="1" applyBorder="1" applyAlignment="1">
      <alignment horizontal="left" vertical="center"/>
    </xf>
    <xf numFmtId="0" fontId="19" fillId="0" borderId="8" xfId="18" applyFont="1" applyBorder="1" applyAlignment="1">
      <alignment horizontal="left" vertical="top"/>
    </xf>
    <xf numFmtId="0" fontId="19" fillId="0" borderId="17" xfId="18" applyFont="1" applyBorder="1" applyAlignment="1">
      <alignment horizontal="left" vertical="top"/>
    </xf>
    <xf numFmtId="0" fontId="32" fillId="0" borderId="0" xfId="18" applyFont="1" applyAlignment="1">
      <alignment horizontal="left" vertical="center"/>
    </xf>
    <xf numFmtId="0" fontId="32" fillId="0" borderId="9" xfId="18" applyFont="1" applyBorder="1" applyAlignment="1">
      <alignment horizontal="center" vertical="center"/>
    </xf>
  </cellXfs>
  <cellStyles count="35">
    <cellStyle name="桁区切り 2" xfId="12" xr:uid="{00000000-0005-0000-0000-000001000000}"/>
    <cellStyle name="桁区切り 2 2" xfId="27" xr:uid="{D4FDB19B-5857-449D-A86D-3A59E2B557DF}"/>
    <cellStyle name="標準" xfId="0" builtinId="0"/>
    <cellStyle name="標準 10" xfId="20" xr:uid="{00000000-0005-0000-0000-000003000000}"/>
    <cellStyle name="標準 2" xfId="1" xr:uid="{00000000-0005-0000-0000-000004000000}"/>
    <cellStyle name="標準 2 2" xfId="7" xr:uid="{00000000-0005-0000-0000-000005000000}"/>
    <cellStyle name="標準 3" xfId="2" xr:uid="{00000000-0005-0000-0000-000006000000}"/>
    <cellStyle name="標準 3 2" xfId="9" xr:uid="{00000000-0005-0000-0000-000007000000}"/>
    <cellStyle name="標準 4" xfId="3" xr:uid="{00000000-0005-0000-0000-000008000000}"/>
    <cellStyle name="標準 4 2" xfId="6" xr:uid="{00000000-0005-0000-0000-000009000000}"/>
    <cellStyle name="標準 4 3" xfId="13" xr:uid="{00000000-0005-0000-0000-00000A000000}"/>
    <cellStyle name="標準 4 3 2" xfId="19" xr:uid="{00000000-0005-0000-0000-00000B000000}"/>
    <cellStyle name="標準 4 3 2 2" xfId="34" xr:uid="{C2665908-3EA6-4640-9BCB-39FC1A33C06E}"/>
    <cellStyle name="標準 4 3 3" xfId="28" xr:uid="{2512F44A-9BD0-498A-8909-6A0A4F53B01E}"/>
    <cellStyle name="標準 4 4" xfId="16" xr:uid="{00000000-0005-0000-0000-00000C000000}"/>
    <cellStyle name="標準 4 4 2" xfId="31" xr:uid="{FE12083F-CE50-4FF3-839E-654245E0C49F}"/>
    <cellStyle name="標準 4 5" xfId="21" xr:uid="{FF12071A-C749-4C09-B5A9-EA70F74957FA}"/>
    <cellStyle name="標準 5" xfId="4" xr:uid="{00000000-0005-0000-0000-00000D000000}"/>
    <cellStyle name="標準 5 2" xfId="15" xr:uid="{00000000-0005-0000-0000-00000E000000}"/>
    <cellStyle name="標準 5 2 2" xfId="30" xr:uid="{650D6A17-0071-4EA9-ADA7-201B41F8E52C}"/>
    <cellStyle name="標準 5 3" xfId="18" xr:uid="{00000000-0005-0000-0000-00000F000000}"/>
    <cellStyle name="標準 5 3 2" xfId="33" xr:uid="{DDA05731-142F-4839-982E-98581453F074}"/>
    <cellStyle name="標準 5 4" xfId="22" xr:uid="{E8D9F497-D28A-4EE5-9FAB-ADA1C4631B7B}"/>
    <cellStyle name="標準 6" xfId="5" xr:uid="{00000000-0005-0000-0000-000010000000}"/>
    <cellStyle name="標準 6 2" xfId="14" xr:uid="{00000000-0005-0000-0000-000011000000}"/>
    <cellStyle name="標準 6 2 2" xfId="29" xr:uid="{A693F79C-8F56-4587-A40F-8DED9D7AB118}"/>
    <cellStyle name="標準 6 3" xfId="17" xr:uid="{00000000-0005-0000-0000-000012000000}"/>
    <cellStyle name="標準 6 3 2" xfId="32" xr:uid="{FAB23C44-B50E-47E7-8ECF-F7F3AA8666E7}"/>
    <cellStyle name="標準 6 4" xfId="23" xr:uid="{0BDF0601-F5ED-4372-83BF-C9E211BA2D91}"/>
    <cellStyle name="標準 7" xfId="8" xr:uid="{00000000-0005-0000-0000-000013000000}"/>
    <cellStyle name="標準 7 2" xfId="24" xr:uid="{4846E075-B36F-456F-A088-B4F388042111}"/>
    <cellStyle name="標準 8" xfId="10" xr:uid="{00000000-0005-0000-0000-000014000000}"/>
    <cellStyle name="標準 8 2" xfId="25" xr:uid="{CA60CDB6-B26E-431A-9463-EF2214678C12}"/>
    <cellStyle name="標準 9" xfId="11" xr:uid="{00000000-0005-0000-0000-000015000000}"/>
    <cellStyle name="標準 9 2" xfId="26" xr:uid="{068E5333-4165-42EE-A6A8-8A5BB1B3C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'5_ASPT値'!$B$3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'5_ASPT値'!$C$3:$Q$3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C-42D4-9ED8-B42A9C27F8AC}"/>
            </c:ext>
          </c:extLst>
        </c:ser>
        <c:ser>
          <c:idx val="1"/>
          <c:order val="1"/>
          <c:tx>
            <c:strRef>
              <c:f>'5_ASPT値'!$B$4</c:f>
              <c:strCache>
                <c:ptCount val="1"/>
                <c:pt idx="0">
                  <c:v>科名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'5_ASPT値'!$C$4:$Q$4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2C-42D4-9ED8-B42A9C27F8AC}"/>
            </c:ext>
          </c:extLst>
        </c:ser>
        <c:ser>
          <c:idx val="2"/>
          <c:order val="2"/>
          <c:tx>
            <c:strRef>
              <c:f>'5_ASPT値'!$B$5</c:f>
              <c:strCache>
                <c:ptCount val="1"/>
                <c:pt idx="0">
                  <c:v>サンカクアタマウズムシ科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'5_ASPT値'!$C$5:$Q$5</c:f>
              <c:numCache>
                <c:formatCode>General</c:formatCode>
                <c:ptCount val="15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2C-42D4-9ED8-B42A9C27F8AC}"/>
            </c:ext>
          </c:extLst>
        </c:ser>
        <c:ser>
          <c:idx val="3"/>
          <c:order val="3"/>
          <c:tx>
            <c:strRef>
              <c:f>'5_ASPT値'!$B$6</c:f>
              <c:strCache>
                <c:ptCount val="1"/>
                <c:pt idx="0">
                  <c:v>カワニナ科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'5_ASPT値'!$C$6:$Q$6</c:f>
              <c:numCache>
                <c:formatCode>General</c:formatCode>
                <c:ptCount val="15"/>
                <c:pt idx="0">
                  <c:v>8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2C-42D4-9ED8-B42A9C27F8AC}"/>
            </c:ext>
          </c:extLst>
        </c:ser>
        <c:ser>
          <c:idx val="4"/>
          <c:order val="4"/>
          <c:tx>
            <c:strRef>
              <c:f>'5_ASPT値'!$B$7</c:f>
              <c:strCache>
                <c:ptCount val="1"/>
                <c:pt idx="0">
                  <c:v>シジミ科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'5_ASPT値'!$C$7:$Q$7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2C-42D4-9ED8-B42A9C27F8AC}"/>
            </c:ext>
          </c:extLst>
        </c:ser>
        <c:ser>
          <c:idx val="5"/>
          <c:order val="5"/>
          <c:tx>
            <c:strRef>
              <c:f>'5_ASPT値'!$B$8</c:f>
              <c:strCache>
                <c:ptCount val="1"/>
                <c:pt idx="0">
                  <c:v>－（エラミミズ以外）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'5_ASPT値'!$C$8:$Q$8</c:f>
              <c:numCache>
                <c:formatCode>General</c:formatCode>
                <c:ptCount val="1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2C-42D4-9ED8-B42A9C27F8AC}"/>
            </c:ext>
          </c:extLst>
        </c:ser>
        <c:ser>
          <c:idx val="6"/>
          <c:order val="6"/>
          <c:tx>
            <c:strRef>
              <c:f>'5_ASPT値'!$B$9</c:f>
              <c:strCache>
                <c:ptCount val="1"/>
                <c:pt idx="0">
                  <c:v>エラミミズ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'5_ASPT値'!$C$9:$Q$9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2C-42D4-9ED8-B42A9C27F8AC}"/>
            </c:ext>
          </c:extLst>
        </c:ser>
        <c:ser>
          <c:idx val="7"/>
          <c:order val="7"/>
          <c:tx>
            <c:strRef>
              <c:f>'5_ASPT値'!$B$10</c:f>
              <c:strCache>
                <c:ptCount val="1"/>
                <c:pt idx="0">
                  <c:v>－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'5_ASPT値'!$C$10:$Q$10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E2C-42D4-9ED8-B42A9C27F8AC}"/>
            </c:ext>
          </c:extLst>
        </c:ser>
        <c:ser>
          <c:idx val="8"/>
          <c:order val="8"/>
          <c:tx>
            <c:strRef>
              <c:f>'5_ASPT値'!$B$11</c:f>
              <c:strCache>
                <c:ptCount val="1"/>
                <c:pt idx="0">
                  <c:v>ミズムシ科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'5_ASPT値'!$C$2:$Q$2</c:f>
              <c:numCache>
                <c:formatCode>General</c:formatCode>
                <c:ptCount val="15"/>
              </c:numCache>
            </c:numRef>
          </c:xVal>
          <c:yVal>
            <c:numRef>
              <c:f>'5_ASPT値'!$C$11:$Q$11</c:f>
              <c:numCache>
                <c:formatCode>General</c:formatCode>
                <c:ptCount val="15"/>
                <c:pt idx="0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E2C-42D4-9ED8-B42A9C27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22776"/>
        <c:axId val="497424744"/>
      </c:scatterChart>
      <c:valAx>
        <c:axId val="497422776"/>
        <c:scaling>
          <c:orientation val="minMax"/>
          <c:max val="2024"/>
          <c:min val="2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424744"/>
        <c:crosses val="autoZero"/>
        <c:crossBetween val="midCat"/>
        <c:majorUnit val="1"/>
      </c:valAx>
      <c:valAx>
        <c:axId val="49742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422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417441</xdr:colOff>
      <xdr:row>2</xdr:row>
      <xdr:rowOff>25672</xdr:rowOff>
    </xdr:from>
    <xdr:to>
      <xdr:col>5</xdr:col>
      <xdr:colOff>453255</xdr:colOff>
      <xdr:row>12</xdr:row>
      <xdr:rowOff>19830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98A39C-9C70-4570-9E46-0EF2DD5A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241" y="501922"/>
          <a:ext cx="5179314" cy="237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161925</xdr:rowOff>
    </xdr:from>
    <xdr:to>
      <xdr:col>17</xdr:col>
      <xdr:colOff>0</xdr:colOff>
      <xdr:row>11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094C-9744-432B-9ECD-CB5A2F5B5D64}">
  <dimension ref="B13:E23"/>
  <sheetViews>
    <sheetView zoomScaleNormal="100" workbookViewId="0">
      <selection activeCell="I24" sqref="I24"/>
    </sheetView>
  </sheetViews>
  <sheetFormatPr defaultRowHeight="18.75"/>
  <cols>
    <col min="4" max="4" width="23.5" customWidth="1"/>
    <col min="5" max="5" width="26" customWidth="1"/>
  </cols>
  <sheetData>
    <row r="13" spans="2:5" ht="19.5" thickBot="1"/>
    <row r="14" spans="2:5">
      <c r="B14" s="3"/>
      <c r="C14" s="138" t="s">
        <v>24</v>
      </c>
      <c r="D14" s="138"/>
      <c r="E14" s="138"/>
    </row>
    <row r="15" spans="2:5" ht="18.75" customHeight="1">
      <c r="B15" s="3"/>
      <c r="C15" s="61" t="s">
        <v>0</v>
      </c>
      <c r="D15" s="118" t="s">
        <v>21</v>
      </c>
      <c r="E15" s="118" t="s">
        <v>5</v>
      </c>
    </row>
    <row r="16" spans="2:5">
      <c r="B16" s="3"/>
      <c r="C16" s="61" t="s">
        <v>1</v>
      </c>
      <c r="D16" s="119" t="s">
        <v>44</v>
      </c>
      <c r="E16" s="119" t="s">
        <v>15</v>
      </c>
    </row>
    <row r="17" spans="2:5">
      <c r="B17" s="3"/>
      <c r="C17" s="61" t="s">
        <v>17</v>
      </c>
      <c r="D17" s="118" t="s">
        <v>22</v>
      </c>
      <c r="E17" s="118" t="s">
        <v>6</v>
      </c>
    </row>
    <row r="18" spans="2:5">
      <c r="B18" s="3"/>
      <c r="C18" s="61" t="s">
        <v>2</v>
      </c>
      <c r="D18" s="118" t="s">
        <v>23</v>
      </c>
      <c r="E18" s="118" t="s">
        <v>7</v>
      </c>
    </row>
    <row r="19" spans="2:5">
      <c r="B19" s="3"/>
      <c r="C19" s="61" t="s">
        <v>18</v>
      </c>
      <c r="D19" s="63" t="s">
        <v>16</v>
      </c>
      <c r="E19" s="118" t="s">
        <v>8</v>
      </c>
    </row>
    <row r="20" spans="2:5">
      <c r="B20" s="3"/>
      <c r="C20" s="61" t="s">
        <v>3</v>
      </c>
      <c r="D20" s="118" t="s">
        <v>9</v>
      </c>
      <c r="E20" s="118" t="s">
        <v>10</v>
      </c>
    </row>
    <row r="21" spans="2:5">
      <c r="B21" s="3"/>
      <c r="C21" s="61" t="s">
        <v>19</v>
      </c>
      <c r="D21" s="118" t="s">
        <v>39</v>
      </c>
      <c r="E21" s="118" t="s">
        <v>11</v>
      </c>
    </row>
    <row r="22" spans="2:5">
      <c r="B22" s="3"/>
      <c r="C22" s="61" t="s">
        <v>4</v>
      </c>
      <c r="D22" s="118" t="s">
        <v>12</v>
      </c>
      <c r="E22" s="118" t="s">
        <v>13</v>
      </c>
    </row>
    <row r="23" spans="2:5" ht="19.5" thickBot="1">
      <c r="B23" s="3"/>
      <c r="C23" s="62" t="s">
        <v>20</v>
      </c>
      <c r="D23" s="120" t="s">
        <v>12</v>
      </c>
      <c r="E23" s="120" t="s">
        <v>14</v>
      </c>
    </row>
  </sheetData>
  <mergeCells count="1">
    <mergeCell ref="C14:E14"/>
  </mergeCells>
  <phoneticPr fontId="1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H17"/>
  <sheetViews>
    <sheetView showGridLines="0" zoomScaleNormal="100" workbookViewId="0">
      <selection activeCell="F17" sqref="F17"/>
    </sheetView>
  </sheetViews>
  <sheetFormatPr defaultRowHeight="14.25"/>
  <cols>
    <col min="1" max="1" width="9" style="3"/>
    <col min="2" max="2" width="3.875" style="4" bestFit="1" customWidth="1"/>
    <col min="3" max="3" width="26.125" style="4" bestFit="1" customWidth="1"/>
    <col min="4" max="4" width="18" style="4" bestFit="1" customWidth="1"/>
    <col min="5" max="5" width="4.875" style="4" customWidth="1"/>
    <col min="6" max="6" width="21.375" style="4" customWidth="1"/>
    <col min="7" max="7" width="3.75" style="3" customWidth="1"/>
    <col min="8" max="8" width="21.375" style="4" customWidth="1"/>
    <col min="9" max="16384" width="9" style="3"/>
  </cols>
  <sheetData>
    <row r="2" spans="2:8" ht="2.25" customHeight="1" thickBot="1">
      <c r="B2" s="140"/>
      <c r="C2" s="140"/>
      <c r="D2" s="140"/>
      <c r="E2" s="140"/>
      <c r="F2" s="140"/>
      <c r="G2" s="140"/>
      <c r="H2" s="140"/>
    </row>
    <row r="3" spans="2:8" ht="14.25" customHeight="1">
      <c r="B3" s="139" t="s">
        <v>24</v>
      </c>
      <c r="C3" s="139"/>
      <c r="D3" s="139"/>
      <c r="E3" s="139" t="s">
        <v>64</v>
      </c>
      <c r="F3" s="139"/>
      <c r="G3" s="139" t="s">
        <v>65</v>
      </c>
      <c r="H3" s="139"/>
    </row>
    <row r="4" spans="2:8" ht="15.75" customHeight="1">
      <c r="B4" s="7" t="s">
        <v>0</v>
      </c>
      <c r="C4" s="1" t="s">
        <v>21</v>
      </c>
      <c r="D4" s="1" t="s">
        <v>5</v>
      </c>
      <c r="E4" s="7"/>
      <c r="F4" s="68" t="s">
        <v>66</v>
      </c>
      <c r="G4" s="66"/>
      <c r="H4" s="68" t="s">
        <v>121</v>
      </c>
    </row>
    <row r="5" spans="2:8" ht="15.75" customHeight="1">
      <c r="B5" s="7" t="s">
        <v>1</v>
      </c>
      <c r="C5" s="2" t="s">
        <v>44</v>
      </c>
      <c r="D5" s="2" t="s">
        <v>15</v>
      </c>
      <c r="E5" s="7"/>
      <c r="F5" s="68" t="s">
        <v>66</v>
      </c>
      <c r="G5" s="65"/>
      <c r="H5" s="68" t="s">
        <v>121</v>
      </c>
    </row>
    <row r="6" spans="2:8" ht="15.75" customHeight="1">
      <c r="B6" s="7" t="s">
        <v>17</v>
      </c>
      <c r="C6" s="1" t="s">
        <v>22</v>
      </c>
      <c r="D6" s="1" t="s">
        <v>6</v>
      </c>
      <c r="E6" s="7"/>
      <c r="F6" s="68" t="s">
        <v>152</v>
      </c>
      <c r="G6" s="65"/>
      <c r="H6" s="68" t="s">
        <v>122</v>
      </c>
    </row>
    <row r="7" spans="2:8" ht="15.75" customHeight="1">
      <c r="B7" s="7" t="s">
        <v>2</v>
      </c>
      <c r="C7" s="1" t="s">
        <v>23</v>
      </c>
      <c r="D7" s="1" t="s">
        <v>7</v>
      </c>
      <c r="E7" s="7"/>
      <c r="F7" s="68" t="s">
        <v>66</v>
      </c>
      <c r="G7" s="65"/>
      <c r="H7" s="68" t="s">
        <v>153</v>
      </c>
    </row>
    <row r="8" spans="2:8" ht="15.75" customHeight="1">
      <c r="B8" s="7" t="s">
        <v>18</v>
      </c>
      <c r="C8" s="4" t="s">
        <v>16</v>
      </c>
      <c r="D8" s="1" t="s">
        <v>8</v>
      </c>
      <c r="E8" s="7"/>
      <c r="F8" s="68" t="s">
        <v>131</v>
      </c>
      <c r="G8" s="65"/>
      <c r="H8" s="68" t="s">
        <v>154</v>
      </c>
    </row>
    <row r="9" spans="2:8" ht="15.75" customHeight="1">
      <c r="B9" s="7" t="s">
        <v>3</v>
      </c>
      <c r="C9" s="1" t="s">
        <v>9</v>
      </c>
      <c r="D9" s="1" t="s">
        <v>10</v>
      </c>
      <c r="E9" s="7"/>
      <c r="F9" s="68" t="s">
        <v>130</v>
      </c>
      <c r="G9" s="65"/>
      <c r="H9" s="68" t="s">
        <v>155</v>
      </c>
    </row>
    <row r="10" spans="2:8" ht="15.75" customHeight="1">
      <c r="B10" s="7" t="s">
        <v>19</v>
      </c>
      <c r="C10" s="1" t="s">
        <v>39</v>
      </c>
      <c r="D10" s="1" t="s">
        <v>11</v>
      </c>
      <c r="E10" s="7"/>
      <c r="F10" s="68" t="s">
        <v>66</v>
      </c>
      <c r="G10" s="65"/>
      <c r="H10" s="68" t="s">
        <v>123</v>
      </c>
    </row>
    <row r="11" spans="2:8" ht="15.75" customHeight="1">
      <c r="B11" s="7" t="s">
        <v>4</v>
      </c>
      <c r="C11" s="1" t="s">
        <v>12</v>
      </c>
      <c r="D11" s="1" t="s">
        <v>13</v>
      </c>
      <c r="E11" s="7"/>
      <c r="F11" s="68" t="s">
        <v>66</v>
      </c>
      <c r="G11" s="65"/>
      <c r="H11" s="68" t="s">
        <v>156</v>
      </c>
    </row>
    <row r="12" spans="2:8" ht="15.75" customHeight="1" thickBot="1">
      <c r="B12" s="8" t="s">
        <v>20</v>
      </c>
      <c r="C12" s="9" t="s">
        <v>12</v>
      </c>
      <c r="D12" s="9" t="s">
        <v>14</v>
      </c>
      <c r="E12" s="8"/>
      <c r="F12" s="69" t="s">
        <v>124</v>
      </c>
      <c r="G12" s="67"/>
      <c r="H12" s="69" t="s">
        <v>157</v>
      </c>
    </row>
    <row r="13" spans="2:8">
      <c r="B13" s="6" t="s">
        <v>127</v>
      </c>
      <c r="C13" s="114">
        <v>45456</v>
      </c>
      <c r="D13" s="115" t="s">
        <v>129</v>
      </c>
      <c r="F13" s="5"/>
      <c r="G13" s="5"/>
      <c r="H13" s="10"/>
    </row>
    <row r="14" spans="2:8">
      <c r="B14" s="6" t="s">
        <v>128</v>
      </c>
      <c r="C14" s="114">
        <v>45428</v>
      </c>
      <c r="D14" s="115" t="s">
        <v>120</v>
      </c>
      <c r="E14" s="5"/>
      <c r="F14" s="5"/>
      <c r="G14" s="5"/>
    </row>
    <row r="15" spans="2:8">
      <c r="B15" s="6" t="s">
        <v>125</v>
      </c>
      <c r="C15" s="114">
        <v>45442</v>
      </c>
      <c r="D15" s="115" t="s">
        <v>120</v>
      </c>
      <c r="E15" s="5"/>
      <c r="F15" s="5"/>
      <c r="G15" s="5"/>
    </row>
    <row r="16" spans="2:8">
      <c r="B16" s="6" t="s">
        <v>126</v>
      </c>
      <c r="C16" s="114">
        <v>45470</v>
      </c>
      <c r="D16" s="115" t="s">
        <v>119</v>
      </c>
      <c r="E16" s="5"/>
    </row>
    <row r="17" spans="2:2">
      <c r="B17" s="5"/>
    </row>
  </sheetData>
  <mergeCells count="4">
    <mergeCell ref="B3:D3"/>
    <mergeCell ref="G3:H3"/>
    <mergeCell ref="B2:H2"/>
    <mergeCell ref="E3:F3"/>
  </mergeCells>
  <phoneticPr fontId="11"/>
  <pageMargins left="0.7" right="0.7" top="0.75" bottom="0.75" header="0.3" footer="0.3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4"/>
  <sheetViews>
    <sheetView showGridLines="0" zoomScaleNormal="100" workbookViewId="0">
      <selection activeCell="R6" sqref="R6"/>
    </sheetView>
  </sheetViews>
  <sheetFormatPr defaultColWidth="9" defaultRowHeight="16.5"/>
  <cols>
    <col min="1" max="1" width="3.375" style="11" customWidth="1"/>
    <col min="2" max="2" width="22.5" style="11" bestFit="1" customWidth="1"/>
    <col min="3" max="3" width="7.875" style="15" bestFit="1" customWidth="1"/>
    <col min="4" max="4" width="6.75" style="11" customWidth="1"/>
    <col min="5" max="5" width="6.375" style="11" customWidth="1"/>
    <col min="6" max="7" width="6.625" style="11" customWidth="1"/>
    <col min="8" max="8" width="7.25" style="11" customWidth="1"/>
    <col min="9" max="9" width="11.625" style="11" bestFit="1" customWidth="1"/>
    <col min="10" max="10" width="6.875" style="11" customWidth="1"/>
    <col min="11" max="11" width="7" style="11" bestFit="1" customWidth="1"/>
    <col min="12" max="12" width="5.25" style="11" bestFit="1" customWidth="1"/>
    <col min="13" max="15" width="5.875" style="11" customWidth="1"/>
    <col min="16" max="16" width="11.625" style="11" bestFit="1" customWidth="1"/>
    <col min="17" max="16384" width="9" style="11"/>
  </cols>
  <sheetData>
    <row r="1" spans="1:17" ht="6" customHeight="1" thickBo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7" ht="15.75" customHeight="1">
      <c r="A2" s="144" t="s">
        <v>45</v>
      </c>
      <c r="B2" s="145"/>
      <c r="C2" s="150" t="s">
        <v>46</v>
      </c>
      <c r="D2" s="141" t="s">
        <v>85</v>
      </c>
      <c r="E2" s="153" t="s">
        <v>25</v>
      </c>
      <c r="F2" s="153" t="s">
        <v>47</v>
      </c>
      <c r="G2" s="153" t="s">
        <v>48</v>
      </c>
      <c r="H2" s="153" t="s">
        <v>26</v>
      </c>
      <c r="I2" s="141" t="s">
        <v>88</v>
      </c>
      <c r="J2" s="141" t="s">
        <v>87</v>
      </c>
      <c r="K2" s="153" t="s">
        <v>49</v>
      </c>
      <c r="L2" s="153" t="s">
        <v>50</v>
      </c>
      <c r="M2" s="153" t="s">
        <v>51</v>
      </c>
      <c r="N2" s="157" t="s">
        <v>52</v>
      </c>
      <c r="O2" s="153" t="s">
        <v>53</v>
      </c>
      <c r="P2" s="121" t="s">
        <v>90</v>
      </c>
    </row>
    <row r="3" spans="1:17" ht="27.75" customHeight="1">
      <c r="A3" s="146"/>
      <c r="B3" s="147"/>
      <c r="C3" s="151"/>
      <c r="D3" s="142"/>
      <c r="E3" s="154"/>
      <c r="F3" s="154"/>
      <c r="G3" s="154"/>
      <c r="H3" s="154"/>
      <c r="I3" s="142"/>
      <c r="J3" s="142"/>
      <c r="K3" s="154"/>
      <c r="L3" s="154"/>
      <c r="M3" s="154"/>
      <c r="N3" s="158"/>
      <c r="O3" s="154"/>
      <c r="P3" s="125" t="s">
        <v>63</v>
      </c>
    </row>
    <row r="4" spans="1:17" ht="12.75" customHeight="1" thickBot="1">
      <c r="A4" s="148"/>
      <c r="B4" s="149"/>
      <c r="C4" s="152"/>
      <c r="D4" s="156"/>
      <c r="E4" s="155"/>
      <c r="F4" s="59" t="s">
        <v>54</v>
      </c>
      <c r="G4" s="59" t="s">
        <v>54</v>
      </c>
      <c r="H4" s="155"/>
      <c r="I4" s="60" t="s">
        <v>89</v>
      </c>
      <c r="J4" s="64" t="s">
        <v>86</v>
      </c>
      <c r="K4" s="59" t="s">
        <v>55</v>
      </c>
      <c r="L4" s="155"/>
      <c r="M4" s="59" t="s">
        <v>56</v>
      </c>
      <c r="N4" s="16" t="s">
        <v>56</v>
      </c>
      <c r="O4" s="59" t="s">
        <v>56</v>
      </c>
      <c r="P4" s="128" t="s">
        <v>67</v>
      </c>
    </row>
    <row r="5" spans="1:17" ht="26.25" customHeight="1" thickTop="1">
      <c r="A5" s="70" t="s">
        <v>68</v>
      </c>
      <c r="B5" s="12" t="s">
        <v>69</v>
      </c>
      <c r="C5" s="17">
        <v>45420</v>
      </c>
      <c r="D5" s="18">
        <v>0.43263888888888885</v>
      </c>
      <c r="E5" s="19" t="s">
        <v>139</v>
      </c>
      <c r="F5" s="20">
        <v>22</v>
      </c>
      <c r="G5" s="20">
        <v>20.7</v>
      </c>
      <c r="H5" s="21" t="s">
        <v>140</v>
      </c>
      <c r="I5" s="22" t="s">
        <v>141</v>
      </c>
      <c r="J5" s="23">
        <v>0.29064039408866998</v>
      </c>
      <c r="K5" s="24">
        <v>61</v>
      </c>
      <c r="L5" s="20">
        <v>7.05</v>
      </c>
      <c r="M5" s="20">
        <v>9.5</v>
      </c>
      <c r="N5" s="21">
        <v>1</v>
      </c>
      <c r="O5" s="21">
        <v>3.7</v>
      </c>
      <c r="P5" s="129">
        <v>460</v>
      </c>
      <c r="Q5" s="137"/>
    </row>
    <row r="6" spans="1:17" ht="26.25" customHeight="1">
      <c r="A6" s="71" t="s">
        <v>70</v>
      </c>
      <c r="B6" s="13" t="s">
        <v>71</v>
      </c>
      <c r="C6" s="25">
        <v>45420</v>
      </c>
      <c r="D6" s="26">
        <v>0.46111111111111108</v>
      </c>
      <c r="E6" s="27" t="s">
        <v>139</v>
      </c>
      <c r="F6" s="28">
        <v>22.5</v>
      </c>
      <c r="G6" s="28">
        <v>20.7</v>
      </c>
      <c r="H6" s="29" t="s">
        <v>140</v>
      </c>
      <c r="I6" s="30" t="s">
        <v>142</v>
      </c>
      <c r="J6" s="31">
        <v>0.23897389738973898</v>
      </c>
      <c r="K6" s="32" t="s">
        <v>143</v>
      </c>
      <c r="L6" s="28">
        <v>7.43</v>
      </c>
      <c r="M6" s="28">
        <v>9.5399999999999991</v>
      </c>
      <c r="N6" s="21">
        <v>0.5</v>
      </c>
      <c r="O6" s="21">
        <v>3.4</v>
      </c>
      <c r="P6" s="122">
        <v>420</v>
      </c>
      <c r="Q6" s="137"/>
    </row>
    <row r="7" spans="1:17" ht="26.25" customHeight="1">
      <c r="A7" s="71" t="s">
        <v>72</v>
      </c>
      <c r="B7" s="13" t="s">
        <v>73</v>
      </c>
      <c r="C7" s="25">
        <v>45428</v>
      </c>
      <c r="D7" s="26">
        <v>0.45833333333333331</v>
      </c>
      <c r="E7" s="27" t="s">
        <v>139</v>
      </c>
      <c r="F7" s="28">
        <v>18.8</v>
      </c>
      <c r="G7" s="28">
        <v>20.7</v>
      </c>
      <c r="H7" s="29" t="s">
        <v>140</v>
      </c>
      <c r="I7" s="30" t="s">
        <v>144</v>
      </c>
      <c r="J7" s="31">
        <v>0.3403846153846154</v>
      </c>
      <c r="K7" s="32" t="s">
        <v>143</v>
      </c>
      <c r="L7" s="28">
        <v>7.42</v>
      </c>
      <c r="M7" s="28">
        <v>7.61</v>
      </c>
      <c r="N7" s="21">
        <v>1.1000000000000001</v>
      </c>
      <c r="O7" s="21">
        <v>3.7</v>
      </c>
      <c r="P7" s="122">
        <v>1700</v>
      </c>
      <c r="Q7" s="137"/>
    </row>
    <row r="8" spans="1:17" ht="26.25" customHeight="1">
      <c r="A8" s="72" t="s">
        <v>74</v>
      </c>
      <c r="B8" s="13" t="s">
        <v>75</v>
      </c>
      <c r="C8" s="25">
        <v>45393</v>
      </c>
      <c r="D8" s="26">
        <v>0.5625</v>
      </c>
      <c r="E8" s="27" t="s">
        <v>139</v>
      </c>
      <c r="F8" s="20">
        <v>18</v>
      </c>
      <c r="G8" s="20">
        <v>16.7</v>
      </c>
      <c r="H8" s="21" t="s">
        <v>140</v>
      </c>
      <c r="I8" s="22" t="s">
        <v>145</v>
      </c>
      <c r="J8" s="23">
        <v>0.44584382871536521</v>
      </c>
      <c r="K8" s="24">
        <v>93.5</v>
      </c>
      <c r="L8" s="20">
        <v>9.32</v>
      </c>
      <c r="M8" s="74">
        <v>16.5</v>
      </c>
      <c r="N8" s="21">
        <v>2.2000000000000002</v>
      </c>
      <c r="O8" s="21">
        <v>4</v>
      </c>
      <c r="P8" s="122">
        <v>2000</v>
      </c>
      <c r="Q8" s="137"/>
    </row>
    <row r="9" spans="1:17" ht="26.25" customHeight="1">
      <c r="A9" s="72" t="s">
        <v>76</v>
      </c>
      <c r="B9" s="13" t="s">
        <v>57</v>
      </c>
      <c r="C9" s="25">
        <v>45428</v>
      </c>
      <c r="D9" s="26">
        <v>0.40625</v>
      </c>
      <c r="E9" s="27" t="s">
        <v>139</v>
      </c>
      <c r="F9" s="28">
        <v>19</v>
      </c>
      <c r="G9" s="28">
        <v>19.600000000000001</v>
      </c>
      <c r="H9" s="29" t="s">
        <v>140</v>
      </c>
      <c r="I9" s="30" t="s">
        <v>146</v>
      </c>
      <c r="J9" s="31">
        <v>0.33042937149968887</v>
      </c>
      <c r="K9" s="32">
        <v>42</v>
      </c>
      <c r="L9" s="28">
        <v>8.27</v>
      </c>
      <c r="M9" s="75">
        <v>11.24</v>
      </c>
      <c r="N9" s="21">
        <v>2</v>
      </c>
      <c r="O9" s="21">
        <v>3.3</v>
      </c>
      <c r="P9" s="122">
        <v>1000</v>
      </c>
      <c r="Q9" s="137"/>
    </row>
    <row r="10" spans="1:17" ht="26.25" customHeight="1">
      <c r="A10" s="71" t="s">
        <v>77</v>
      </c>
      <c r="B10" s="13" t="s">
        <v>78</v>
      </c>
      <c r="C10" s="25">
        <v>45393</v>
      </c>
      <c r="D10" s="26">
        <v>0.4513888888888889</v>
      </c>
      <c r="E10" s="27" t="s">
        <v>147</v>
      </c>
      <c r="F10" s="28">
        <v>19.5</v>
      </c>
      <c r="G10" s="28">
        <v>14.5</v>
      </c>
      <c r="H10" s="29" t="s">
        <v>140</v>
      </c>
      <c r="I10" s="30" t="s">
        <v>148</v>
      </c>
      <c r="J10" s="31">
        <v>0.10993788819875779</v>
      </c>
      <c r="K10" s="32" t="s">
        <v>143</v>
      </c>
      <c r="L10" s="28">
        <v>7.91</v>
      </c>
      <c r="M10" s="28">
        <v>10.75</v>
      </c>
      <c r="N10" s="21">
        <v>0.1</v>
      </c>
      <c r="O10" s="21">
        <v>1.9</v>
      </c>
      <c r="P10" s="122">
        <v>1400</v>
      </c>
      <c r="Q10" s="137"/>
    </row>
    <row r="11" spans="1:17" ht="26.25" customHeight="1">
      <c r="A11" s="71" t="s">
        <v>79</v>
      </c>
      <c r="B11" s="13" t="s">
        <v>80</v>
      </c>
      <c r="C11" s="25">
        <v>45400</v>
      </c>
      <c r="D11" s="26">
        <v>0.45694444444444443</v>
      </c>
      <c r="E11" s="27" t="s">
        <v>139</v>
      </c>
      <c r="F11" s="20">
        <v>22</v>
      </c>
      <c r="G11" s="20">
        <v>18.600000000000001</v>
      </c>
      <c r="H11" s="21" t="s">
        <v>140</v>
      </c>
      <c r="I11" s="22" t="s">
        <v>149</v>
      </c>
      <c r="J11" s="23">
        <v>0.30084985835694056</v>
      </c>
      <c r="K11" s="24" t="s">
        <v>143</v>
      </c>
      <c r="L11" s="20">
        <v>9.11</v>
      </c>
      <c r="M11" s="74">
        <v>14.11</v>
      </c>
      <c r="N11" s="21">
        <v>0.3</v>
      </c>
      <c r="O11" s="21">
        <v>2</v>
      </c>
      <c r="P11" s="122">
        <v>210</v>
      </c>
      <c r="Q11" s="137"/>
    </row>
    <row r="12" spans="1:17" ht="26.25" customHeight="1">
      <c r="A12" s="71" t="s">
        <v>81</v>
      </c>
      <c r="B12" s="13" t="s">
        <v>82</v>
      </c>
      <c r="C12" s="25">
        <v>45400</v>
      </c>
      <c r="D12" s="26">
        <v>0.47500000000000003</v>
      </c>
      <c r="E12" s="27" t="s">
        <v>139</v>
      </c>
      <c r="F12" s="28">
        <v>22</v>
      </c>
      <c r="G12" s="28">
        <v>18.2</v>
      </c>
      <c r="H12" s="29" t="s">
        <v>140</v>
      </c>
      <c r="I12" s="30" t="s">
        <v>150</v>
      </c>
      <c r="J12" s="31">
        <v>0.28229665071770332</v>
      </c>
      <c r="K12" s="32" t="s">
        <v>143</v>
      </c>
      <c r="L12" s="28">
        <v>7.6</v>
      </c>
      <c r="M12" s="28">
        <v>8.6999999999999993</v>
      </c>
      <c r="N12" s="21">
        <v>1.2</v>
      </c>
      <c r="O12" s="21">
        <v>3.7</v>
      </c>
      <c r="P12" s="122">
        <v>750</v>
      </c>
      <c r="Q12" s="137"/>
    </row>
    <row r="13" spans="1:17" ht="26.25" customHeight="1" thickBot="1">
      <c r="A13" s="73" t="s">
        <v>83</v>
      </c>
      <c r="B13" s="14" t="s">
        <v>58</v>
      </c>
      <c r="C13" s="33">
        <v>45400</v>
      </c>
      <c r="D13" s="34">
        <v>0.43055555555555558</v>
      </c>
      <c r="E13" s="35" t="s">
        <v>139</v>
      </c>
      <c r="F13" s="36">
        <v>20</v>
      </c>
      <c r="G13" s="36">
        <v>17.2</v>
      </c>
      <c r="H13" s="37" t="s">
        <v>140</v>
      </c>
      <c r="I13" s="38" t="s">
        <v>151</v>
      </c>
      <c r="J13" s="39">
        <v>0.39420935412026731</v>
      </c>
      <c r="K13" s="40" t="s">
        <v>143</v>
      </c>
      <c r="L13" s="36">
        <v>7.5</v>
      </c>
      <c r="M13" s="36">
        <v>9.17</v>
      </c>
      <c r="N13" s="37">
        <v>0.6</v>
      </c>
      <c r="O13" s="37">
        <v>2.2000000000000002</v>
      </c>
      <c r="P13" s="123">
        <v>110</v>
      </c>
      <c r="Q13" s="137"/>
    </row>
    <row r="14" spans="1:17" ht="6" customHeight="1"/>
  </sheetData>
  <mergeCells count="15">
    <mergeCell ref="I2:I3"/>
    <mergeCell ref="A1:P1"/>
    <mergeCell ref="A2:B4"/>
    <mergeCell ref="C2:C4"/>
    <mergeCell ref="E2:E4"/>
    <mergeCell ref="H2:H4"/>
    <mergeCell ref="L2:L4"/>
    <mergeCell ref="D2:D4"/>
    <mergeCell ref="F2:F3"/>
    <mergeCell ref="G2:G3"/>
    <mergeCell ref="K2:K3"/>
    <mergeCell ref="J2:J3"/>
    <mergeCell ref="M2:M3"/>
    <mergeCell ref="N2:N3"/>
    <mergeCell ref="O2:O3"/>
  </mergeCells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20"/>
  <sheetViews>
    <sheetView showGridLines="0" tabSelected="1" zoomScaleNormal="100" zoomScaleSheetLayoutView="70" workbookViewId="0">
      <pane ySplit="2" topLeftCell="A3" activePane="bottomLeft" state="frozen"/>
      <selection activeCell="G20" sqref="G20"/>
      <selection pane="bottomLeft" activeCell="F3" sqref="F3:G3"/>
    </sheetView>
  </sheetViews>
  <sheetFormatPr defaultColWidth="9" defaultRowHeight="12"/>
  <cols>
    <col min="1" max="1" width="2.875" style="41" customWidth="1"/>
    <col min="2" max="2" width="17.875" style="41" customWidth="1"/>
    <col min="3" max="3" width="9.875" style="42" customWidth="1"/>
    <col min="4" max="4" width="20.25" style="42" customWidth="1"/>
    <col min="5" max="5" width="20.5" style="42" customWidth="1"/>
    <col min="6" max="7" width="25.75" style="41" customWidth="1"/>
    <col min="8" max="16384" width="9" style="41"/>
  </cols>
  <sheetData>
    <row r="1" spans="1:7" ht="6" customHeight="1" thickBot="1">
      <c r="A1" s="165"/>
      <c r="B1" s="165"/>
      <c r="C1" s="165"/>
      <c r="D1" s="165"/>
      <c r="E1" s="165"/>
      <c r="F1" s="165"/>
      <c r="G1" s="165"/>
    </row>
    <row r="2" spans="1:7" ht="15" customHeight="1" thickBot="1">
      <c r="A2" s="166" t="s">
        <v>84</v>
      </c>
      <c r="B2" s="167"/>
      <c r="C2" s="43" t="s">
        <v>59</v>
      </c>
      <c r="D2" s="44" t="s">
        <v>62</v>
      </c>
      <c r="E2" s="44" t="s">
        <v>60</v>
      </c>
      <c r="F2" s="168" t="s">
        <v>61</v>
      </c>
      <c r="G2" s="169"/>
    </row>
    <row r="3" spans="1:7" ht="119.25" customHeight="1">
      <c r="A3" s="130" t="s">
        <v>159</v>
      </c>
      <c r="B3" s="126" t="s">
        <v>158</v>
      </c>
      <c r="C3" s="55" t="s">
        <v>163</v>
      </c>
      <c r="D3" s="45" t="s">
        <v>173</v>
      </c>
      <c r="E3" s="45" t="s">
        <v>177</v>
      </c>
      <c r="F3" s="170" t="s">
        <v>171</v>
      </c>
      <c r="G3" s="171"/>
    </row>
    <row r="4" spans="1:7" ht="140.25" customHeight="1">
      <c r="A4" s="131" t="s">
        <v>160</v>
      </c>
      <c r="B4" s="126" t="s">
        <v>57</v>
      </c>
      <c r="C4" s="55" t="s">
        <v>164</v>
      </c>
      <c r="D4" s="124" t="s">
        <v>108</v>
      </c>
      <c r="E4" s="124" t="s">
        <v>108</v>
      </c>
      <c r="F4" s="170" t="s">
        <v>172</v>
      </c>
      <c r="G4" s="171"/>
    </row>
    <row r="5" spans="1:7" ht="130.5" customHeight="1" thickBot="1">
      <c r="A5" s="130" t="s">
        <v>161</v>
      </c>
      <c r="B5" s="126" t="s">
        <v>162</v>
      </c>
      <c r="C5" s="56" t="s">
        <v>165</v>
      </c>
      <c r="D5" s="46" t="s">
        <v>175</v>
      </c>
      <c r="E5" s="133" t="s">
        <v>170</v>
      </c>
      <c r="F5" s="159" t="s">
        <v>174</v>
      </c>
      <c r="G5" s="160"/>
    </row>
    <row r="6" spans="1:7" ht="18" customHeight="1">
      <c r="A6" s="132" t="s">
        <v>176</v>
      </c>
      <c r="B6" s="127" t="s">
        <v>166</v>
      </c>
      <c r="C6" s="115"/>
      <c r="D6" s="4"/>
      <c r="E6" s="4"/>
    </row>
    <row r="7" spans="1:7" ht="18" customHeight="1">
      <c r="A7" s="134" t="s">
        <v>117</v>
      </c>
      <c r="B7" s="135" t="s">
        <v>167</v>
      </c>
      <c r="C7" s="136"/>
      <c r="D7" s="41"/>
      <c r="E7" s="41"/>
    </row>
    <row r="8" spans="1:7" ht="18" customHeight="1">
      <c r="A8" s="134" t="s">
        <v>169</v>
      </c>
      <c r="B8" s="135" t="s">
        <v>168</v>
      </c>
      <c r="D8" s="57"/>
      <c r="E8" s="57"/>
      <c r="F8" s="162"/>
      <c r="G8" s="162"/>
    </row>
    <row r="9" spans="1:7" ht="15" customHeight="1">
      <c r="A9" s="58"/>
      <c r="B9" s="52"/>
      <c r="C9" s="49"/>
      <c r="D9" s="52"/>
      <c r="E9" s="52"/>
      <c r="F9" s="163"/>
      <c r="G9" s="163"/>
    </row>
    <row r="10" spans="1:7" ht="150.75" customHeight="1">
      <c r="A10" s="58"/>
      <c r="B10" s="52"/>
      <c r="C10" s="49"/>
      <c r="D10" s="52"/>
      <c r="E10" s="52"/>
      <c r="F10" s="163"/>
      <c r="G10" s="163"/>
    </row>
    <row r="11" spans="1:7" ht="117" customHeight="1">
      <c r="A11" s="58"/>
      <c r="B11" s="52"/>
      <c r="C11" s="49"/>
      <c r="D11" s="52"/>
      <c r="E11" s="52"/>
      <c r="F11" s="163"/>
      <c r="G11" s="163"/>
    </row>
    <row r="12" spans="1:7" ht="114.75" customHeight="1">
      <c r="A12" s="50"/>
      <c r="B12" s="52"/>
      <c r="C12" s="51"/>
      <c r="D12" s="52"/>
      <c r="E12" s="52"/>
      <c r="F12" s="164"/>
      <c r="G12" s="164"/>
    </row>
    <row r="13" spans="1:7" ht="99.75" customHeight="1">
      <c r="A13" s="50"/>
      <c r="B13" s="52"/>
      <c r="C13" s="49"/>
      <c r="D13" s="53"/>
      <c r="E13" s="53"/>
      <c r="F13" s="163"/>
      <c r="G13" s="163"/>
    </row>
    <row r="14" spans="1:7" ht="102" customHeight="1">
      <c r="A14" s="58"/>
      <c r="B14" s="52"/>
      <c r="C14" s="49"/>
      <c r="D14" s="52"/>
      <c r="E14" s="52"/>
      <c r="F14" s="163"/>
      <c r="G14" s="163"/>
    </row>
    <row r="15" spans="1:7" ht="101.25" customHeight="1">
      <c r="A15" s="58"/>
      <c r="B15" s="52"/>
      <c r="C15" s="51"/>
      <c r="D15" s="54"/>
      <c r="E15" s="54"/>
      <c r="F15" s="164"/>
      <c r="G15" s="164"/>
    </row>
    <row r="16" spans="1:7" ht="112.5" customHeight="1">
      <c r="A16" s="58"/>
      <c r="B16" s="52"/>
      <c r="C16" s="49"/>
      <c r="D16" s="53"/>
      <c r="E16" s="53"/>
      <c r="F16" s="163"/>
      <c r="G16" s="163"/>
    </row>
    <row r="17" spans="1:7" ht="86.25" customHeight="1">
      <c r="A17" s="58"/>
      <c r="B17" s="52"/>
      <c r="C17" s="51"/>
      <c r="D17" s="54"/>
      <c r="E17" s="54"/>
      <c r="F17" s="164"/>
      <c r="G17" s="164"/>
    </row>
    <row r="18" spans="1:7" ht="124.5" customHeight="1">
      <c r="A18" s="161"/>
      <c r="B18" s="161"/>
      <c r="C18" s="161"/>
      <c r="D18" s="161"/>
      <c r="E18" s="161"/>
      <c r="F18" s="161"/>
      <c r="G18" s="161"/>
    </row>
    <row r="19" spans="1:7" ht="10.5" customHeight="1">
      <c r="B19" s="47"/>
      <c r="C19" s="48"/>
      <c r="D19" s="41"/>
      <c r="E19" s="41"/>
    </row>
    <row r="20" spans="1:7">
      <c r="D20" s="41"/>
      <c r="E20" s="41"/>
    </row>
  </sheetData>
  <mergeCells count="17">
    <mergeCell ref="A1:G1"/>
    <mergeCell ref="A2:B2"/>
    <mergeCell ref="F2:G2"/>
    <mergeCell ref="F3:G3"/>
    <mergeCell ref="F4:G4"/>
    <mergeCell ref="F5:G5"/>
    <mergeCell ref="A18:G18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</mergeCells>
  <phoneticPr fontId="11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33"/>
  <sheetViews>
    <sheetView zoomScaleNormal="100" workbookViewId="0">
      <pane xSplit="2" topLeftCell="H1" activePane="topRight" state="frozen"/>
      <selection activeCell="F49" sqref="F49"/>
      <selection pane="topRight" activeCell="U16" sqref="T16:U17"/>
    </sheetView>
  </sheetViews>
  <sheetFormatPr defaultRowHeight="18.75"/>
  <cols>
    <col min="1" max="1" width="13.875" style="79" bestFit="1" customWidth="1"/>
    <col min="2" max="2" width="18.875" style="79" bestFit="1" customWidth="1"/>
    <col min="3" max="3" width="3.75" style="78" bestFit="1" customWidth="1"/>
    <col min="4" max="6" width="10.5" style="77" customWidth="1"/>
    <col min="7" max="16384" width="9" style="76"/>
  </cols>
  <sheetData>
    <row r="2" spans="1:6">
      <c r="A2" s="183" t="s">
        <v>41</v>
      </c>
      <c r="B2" s="183"/>
      <c r="C2" s="183"/>
      <c r="D2" s="183"/>
      <c r="E2" s="183"/>
      <c r="F2" s="183"/>
    </row>
    <row r="3" spans="1:6" ht="3" customHeight="1" thickBot="1">
      <c r="A3" s="184"/>
      <c r="B3" s="184"/>
      <c r="C3" s="184"/>
      <c r="D3" s="184"/>
      <c r="E3" s="184"/>
      <c r="F3" s="184"/>
    </row>
    <row r="4" spans="1:6" ht="19.5" thickBot="1">
      <c r="A4" s="107" t="s">
        <v>115</v>
      </c>
      <c r="B4" s="106" t="s">
        <v>27</v>
      </c>
      <c r="C4" s="105" t="s">
        <v>28</v>
      </c>
      <c r="D4" s="104" t="s">
        <v>136</v>
      </c>
      <c r="E4" s="103" t="s">
        <v>96</v>
      </c>
      <c r="F4" s="102" t="s">
        <v>132</v>
      </c>
    </row>
    <row r="5" spans="1:6" ht="19.5" thickTop="1">
      <c r="A5" s="108" t="s">
        <v>116</v>
      </c>
      <c r="B5" s="109" t="s">
        <v>95</v>
      </c>
      <c r="C5" s="110">
        <v>7</v>
      </c>
      <c r="D5" s="111" t="s">
        <v>117</v>
      </c>
      <c r="E5" s="112" t="s">
        <v>117</v>
      </c>
      <c r="F5" s="113" t="s">
        <v>117</v>
      </c>
    </row>
    <row r="6" spans="1:6">
      <c r="A6" s="101" t="s">
        <v>114</v>
      </c>
      <c r="B6" s="100" t="s">
        <v>113</v>
      </c>
      <c r="C6" s="99">
        <v>8</v>
      </c>
      <c r="D6" s="91"/>
      <c r="E6" s="90"/>
      <c r="F6" s="89" t="s">
        <v>92</v>
      </c>
    </row>
    <row r="7" spans="1:6">
      <c r="A7" s="97" t="s">
        <v>112</v>
      </c>
      <c r="B7" s="96" t="s">
        <v>111</v>
      </c>
      <c r="C7" s="95">
        <v>3</v>
      </c>
      <c r="D7" s="89" t="s">
        <v>92</v>
      </c>
      <c r="E7" s="89" t="s">
        <v>92</v>
      </c>
      <c r="F7" s="89" t="s">
        <v>92</v>
      </c>
    </row>
    <row r="8" spans="1:6">
      <c r="A8" s="116" t="s">
        <v>110</v>
      </c>
      <c r="B8" s="98" t="s">
        <v>109</v>
      </c>
      <c r="C8" s="95">
        <v>4</v>
      </c>
      <c r="D8" s="89" t="s">
        <v>92</v>
      </c>
      <c r="E8" s="89" t="s">
        <v>92</v>
      </c>
      <c r="F8" s="89" t="s">
        <v>92</v>
      </c>
    </row>
    <row r="9" spans="1:6">
      <c r="A9" s="117"/>
      <c r="B9" s="98" t="s">
        <v>40</v>
      </c>
      <c r="C9" s="95">
        <v>1</v>
      </c>
      <c r="D9" s="89" t="s">
        <v>92</v>
      </c>
      <c r="E9" s="87"/>
      <c r="F9" s="86"/>
    </row>
    <row r="10" spans="1:6">
      <c r="A10" s="97" t="s">
        <v>32</v>
      </c>
      <c r="B10" s="96" t="s">
        <v>108</v>
      </c>
      <c r="C10" s="95">
        <v>2</v>
      </c>
      <c r="D10" s="89" t="s">
        <v>92</v>
      </c>
      <c r="E10" s="89" t="s">
        <v>92</v>
      </c>
      <c r="F10" s="89" t="s">
        <v>92</v>
      </c>
    </row>
    <row r="11" spans="1:6">
      <c r="A11" s="97" t="s">
        <v>33</v>
      </c>
      <c r="B11" s="96" t="s">
        <v>34</v>
      </c>
      <c r="C11" s="95">
        <v>2</v>
      </c>
      <c r="D11" s="88"/>
      <c r="E11" s="89" t="s">
        <v>92</v>
      </c>
      <c r="F11" s="89" t="s">
        <v>92</v>
      </c>
    </row>
    <row r="12" spans="1:6">
      <c r="A12" s="181" t="s">
        <v>107</v>
      </c>
      <c r="B12" s="96" t="s">
        <v>42</v>
      </c>
      <c r="C12" s="95">
        <v>7</v>
      </c>
      <c r="D12" s="89" t="s">
        <v>92</v>
      </c>
      <c r="E12" s="89" t="s">
        <v>92</v>
      </c>
      <c r="F12" s="89"/>
    </row>
    <row r="13" spans="1:6">
      <c r="A13" s="181"/>
      <c r="B13" s="96" t="s">
        <v>93</v>
      </c>
      <c r="C13" s="95">
        <v>8</v>
      </c>
      <c r="D13" s="89" t="s">
        <v>92</v>
      </c>
      <c r="E13" s="89" t="s">
        <v>92</v>
      </c>
      <c r="F13" s="86"/>
    </row>
    <row r="14" spans="1:6">
      <c r="A14" s="181"/>
      <c r="B14" s="96" t="s">
        <v>29</v>
      </c>
      <c r="C14" s="95">
        <v>6</v>
      </c>
      <c r="D14" s="89" t="s">
        <v>92</v>
      </c>
      <c r="E14" s="89" t="s">
        <v>92</v>
      </c>
      <c r="F14" s="89" t="s">
        <v>92</v>
      </c>
    </row>
    <row r="15" spans="1:6">
      <c r="A15" s="181" t="s">
        <v>43</v>
      </c>
      <c r="B15" s="96" t="s">
        <v>106</v>
      </c>
      <c r="C15" s="95">
        <v>6</v>
      </c>
      <c r="D15" s="88"/>
      <c r="E15" s="87"/>
      <c r="F15" s="86" t="s">
        <v>92</v>
      </c>
    </row>
    <row r="16" spans="1:6">
      <c r="A16" s="181"/>
      <c r="B16" s="96" t="s">
        <v>94</v>
      </c>
      <c r="C16" s="95">
        <v>7</v>
      </c>
      <c r="D16" s="88"/>
      <c r="E16" s="87"/>
      <c r="F16" s="86" t="s">
        <v>92</v>
      </c>
    </row>
    <row r="17" spans="1:6">
      <c r="A17" s="97" t="s">
        <v>105</v>
      </c>
      <c r="B17" s="96" t="s">
        <v>104</v>
      </c>
      <c r="C17" s="95">
        <v>6</v>
      </c>
      <c r="D17" s="88"/>
      <c r="E17" s="87"/>
      <c r="F17" s="86" t="s">
        <v>92</v>
      </c>
    </row>
    <row r="18" spans="1:6">
      <c r="A18" s="181" t="s">
        <v>103</v>
      </c>
      <c r="B18" s="96" t="s">
        <v>30</v>
      </c>
      <c r="C18" s="95">
        <v>7</v>
      </c>
      <c r="D18" s="86" t="s">
        <v>92</v>
      </c>
      <c r="E18" s="86" t="s">
        <v>92</v>
      </c>
      <c r="F18" s="86" t="s">
        <v>92</v>
      </c>
    </row>
    <row r="19" spans="1:6">
      <c r="A19" s="181"/>
      <c r="B19" s="96" t="s">
        <v>91</v>
      </c>
      <c r="C19" s="95">
        <v>4</v>
      </c>
      <c r="D19" s="86" t="s">
        <v>92</v>
      </c>
      <c r="E19" s="86" t="s">
        <v>92</v>
      </c>
      <c r="F19" s="86" t="s">
        <v>92</v>
      </c>
    </row>
    <row r="20" spans="1:6">
      <c r="A20" s="181"/>
      <c r="B20" s="96" t="s">
        <v>118</v>
      </c>
      <c r="C20" s="95">
        <v>8</v>
      </c>
      <c r="D20" s="86" t="s">
        <v>92</v>
      </c>
      <c r="E20" s="87"/>
      <c r="F20" s="86"/>
    </row>
    <row r="21" spans="1:6">
      <c r="A21" s="181"/>
      <c r="B21" s="96" t="s">
        <v>133</v>
      </c>
      <c r="C21" s="95">
        <v>9</v>
      </c>
      <c r="D21" s="86"/>
      <c r="E21" s="86"/>
      <c r="F21" s="86" t="s">
        <v>92</v>
      </c>
    </row>
    <row r="22" spans="1:6">
      <c r="A22" s="181"/>
      <c r="B22" s="96" t="s">
        <v>134</v>
      </c>
      <c r="C22" s="95">
        <v>7</v>
      </c>
      <c r="D22" s="86" t="s">
        <v>92</v>
      </c>
      <c r="E22" s="86"/>
      <c r="F22" s="86" t="s">
        <v>92</v>
      </c>
    </row>
    <row r="23" spans="1:6">
      <c r="A23" s="181"/>
      <c r="B23" s="96" t="s">
        <v>31</v>
      </c>
      <c r="C23" s="95">
        <v>8</v>
      </c>
      <c r="D23" s="86" t="s">
        <v>92</v>
      </c>
      <c r="E23" s="86" t="s">
        <v>92</v>
      </c>
      <c r="F23" s="86" t="s">
        <v>92</v>
      </c>
    </row>
    <row r="24" spans="1:6">
      <c r="A24" s="181" t="s">
        <v>135</v>
      </c>
      <c r="B24" s="96" t="s">
        <v>38</v>
      </c>
      <c r="C24" s="95">
        <v>1</v>
      </c>
      <c r="D24" s="88"/>
      <c r="E24" s="87"/>
      <c r="F24" s="86" t="s">
        <v>92</v>
      </c>
    </row>
    <row r="25" spans="1:6">
      <c r="A25" s="181"/>
      <c r="B25" s="96" t="s">
        <v>102</v>
      </c>
      <c r="C25" s="95">
        <v>2</v>
      </c>
      <c r="D25" s="88"/>
      <c r="E25" s="86" t="s">
        <v>92</v>
      </c>
      <c r="F25" s="86" t="s">
        <v>92</v>
      </c>
    </row>
    <row r="26" spans="1:6" ht="19.5" thickBot="1">
      <c r="A26" s="182"/>
      <c r="B26" s="94" t="s">
        <v>101</v>
      </c>
      <c r="C26" s="93">
        <v>6</v>
      </c>
      <c r="D26" s="92" t="s">
        <v>92</v>
      </c>
      <c r="E26" s="92" t="s">
        <v>92</v>
      </c>
      <c r="F26" s="92" t="s">
        <v>92</v>
      </c>
    </row>
    <row r="27" spans="1:6" ht="19.5" thickTop="1">
      <c r="A27" s="172" t="s">
        <v>36</v>
      </c>
      <c r="B27" s="175" t="s">
        <v>35</v>
      </c>
      <c r="C27" s="176"/>
      <c r="D27" s="90">
        <f>SUMIF(D6:D26,"=○",$C$6:$C$26)</f>
        <v>71</v>
      </c>
      <c r="E27" s="90">
        <f>SUMIF(E6:E26,"=○",$C$6:$C$26)</f>
        <v>59</v>
      </c>
      <c r="F27" s="89">
        <f>SUMIF(F6:F26,"=○",$C$6:$C$26)</f>
        <v>88</v>
      </c>
    </row>
    <row r="28" spans="1:6">
      <c r="A28" s="173"/>
      <c r="B28" s="177" t="s">
        <v>37</v>
      </c>
      <c r="C28" s="178"/>
      <c r="D28" s="88">
        <f>COUNTIF(D6:D26,"=○")</f>
        <v>13</v>
      </c>
      <c r="E28" s="87">
        <f>COUNTIF(E6:E26,"=○")</f>
        <v>12</v>
      </c>
      <c r="F28" s="86">
        <f>COUNTIF(F6:F26,"=○")</f>
        <v>17</v>
      </c>
    </row>
    <row r="29" spans="1:6">
      <c r="A29" s="173"/>
      <c r="B29" s="177" t="s">
        <v>100</v>
      </c>
      <c r="C29" s="178"/>
      <c r="D29" s="85">
        <f>D27/D28</f>
        <v>5.4615384615384617</v>
      </c>
      <c r="E29" s="84">
        <f>E27/E28</f>
        <v>4.916666666666667</v>
      </c>
      <c r="F29" s="83">
        <f>F27/F28</f>
        <v>5.1764705882352944</v>
      </c>
    </row>
    <row r="30" spans="1:6" s="80" customFormat="1" ht="23.25" thickBot="1">
      <c r="A30" s="174"/>
      <c r="B30" s="179" t="s">
        <v>99</v>
      </c>
      <c r="C30" s="180"/>
      <c r="D30" s="82" t="s">
        <v>97</v>
      </c>
      <c r="E30" s="82" t="s">
        <v>98</v>
      </c>
      <c r="F30" s="81" t="s">
        <v>97</v>
      </c>
    </row>
    <row r="31" spans="1:6" ht="3" customHeight="1"/>
    <row r="32" spans="1:6" ht="12.75" customHeight="1">
      <c r="A32" s="80" t="s">
        <v>137</v>
      </c>
      <c r="B32" s="76"/>
      <c r="C32" s="77"/>
    </row>
    <row r="33" spans="1:3" ht="12.75" customHeight="1">
      <c r="A33" s="80" t="s">
        <v>138</v>
      </c>
      <c r="B33" s="76"/>
      <c r="C33" s="77"/>
    </row>
  </sheetData>
  <mergeCells count="11">
    <mergeCell ref="A24:A26"/>
    <mergeCell ref="A2:F2"/>
    <mergeCell ref="A3:F3"/>
    <mergeCell ref="A12:A14"/>
    <mergeCell ref="A15:A16"/>
    <mergeCell ref="A18:A23"/>
    <mergeCell ref="A27:A30"/>
    <mergeCell ref="B27:C27"/>
    <mergeCell ref="B28:C28"/>
    <mergeCell ref="B29:C29"/>
    <mergeCell ref="B30:C30"/>
  </mergeCells>
  <phoneticPr fontId="11"/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1_調査地点</vt:lpstr>
      <vt:lpstr>2_地点・実施日</vt:lpstr>
      <vt:lpstr>３_水質調査結果</vt:lpstr>
      <vt:lpstr>4_生物調査結果</vt:lpstr>
      <vt:lpstr>5_ASPT値</vt:lpstr>
      <vt:lpstr>'4_生物調査結果'!Print_Area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2026-01-09T00:04:20Z</dcterms:modified>
</cp:coreProperties>
</file>