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455" windowHeight="7200"/>
  </bookViews>
  <sheets>
    <sheet name="使用上の注意等" sheetId="7" r:id="rId1"/>
    <sheet name="start" sheetId="9" r:id="rId2"/>
    <sheet name="１" sheetId="1" r:id="rId3"/>
    <sheet name="end" sheetId="10" r:id="rId4"/>
    <sheet name="２" sheetId="2" r:id="rId5"/>
    <sheet name="３" sheetId="4" r:id="rId6"/>
    <sheet name="４" sheetId="5" r:id="rId7"/>
  </sheets>
  <definedNames>
    <definedName name="_xlnm.Print_Area" localSheetId="2">'１'!$A$1:$L$318</definedName>
    <definedName name="_xlnm.Print_Area" localSheetId="4">'２'!$A$1:$H$18</definedName>
    <definedName name="_xlnm.Print_Area" localSheetId="5">'３'!$A$1:$H$19</definedName>
    <definedName name="_xlnm.Print_Area" localSheetId="6">'４'!$A$1:$G$31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5" l="1"/>
  <c r="C8" i="5" l="1"/>
  <c r="H313" i="1" l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K14" i="1"/>
  <c r="K15" i="1"/>
  <c r="L16" i="1"/>
  <c r="J314" i="1"/>
  <c r="N315" i="1"/>
  <c r="N14" i="1"/>
  <c r="N15" i="1"/>
  <c r="N16" i="1"/>
  <c r="N17" i="1"/>
  <c r="Q17" i="4"/>
  <c r="R17" i="4"/>
  <c r="Q18" i="4"/>
  <c r="R18" i="4"/>
  <c r="T19" i="4"/>
  <c r="S19" i="4"/>
  <c r="U19" i="4"/>
  <c r="U20" i="4"/>
  <c r="R15" i="4"/>
  <c r="R13" i="4"/>
  <c r="R12" i="4"/>
  <c r="R11" i="4"/>
  <c r="R10" i="4"/>
  <c r="Q16" i="4"/>
  <c r="R16" i="4"/>
  <c r="Q15" i="4"/>
  <c r="Q14" i="4"/>
  <c r="R14" i="4"/>
  <c r="Q13" i="4"/>
  <c r="Q12" i="4"/>
  <c r="Q11" i="4"/>
  <c r="Q10" i="4"/>
  <c r="Q9" i="4"/>
  <c r="R9" i="4"/>
  <c r="T20" i="4"/>
  <c r="F18" i="4"/>
  <c r="E18" i="4"/>
  <c r="F17" i="4"/>
  <c r="E17" i="4"/>
  <c r="F16" i="4"/>
  <c r="E16" i="4"/>
  <c r="F15" i="4"/>
  <c r="E15" i="4"/>
  <c r="F14" i="4"/>
  <c r="E14" i="4"/>
  <c r="F13" i="4"/>
  <c r="E13" i="4"/>
  <c r="F12" i="4"/>
  <c r="E12" i="4"/>
  <c r="F11" i="4"/>
  <c r="E11" i="4"/>
  <c r="F10" i="4"/>
  <c r="E10" i="4"/>
  <c r="F9" i="4"/>
  <c r="E9" i="4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F8" i="2"/>
  <c r="E8" i="2"/>
  <c r="Q315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8" i="1"/>
  <c r="K298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K16" i="1"/>
  <c r="L15" i="1"/>
  <c r="L14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313" i="1"/>
  <c r="N18" i="1"/>
  <c r="A15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E19" i="4"/>
  <c r="F19" i="4"/>
  <c r="D19" i="4"/>
  <c r="E18" i="2"/>
  <c r="F18" i="2"/>
  <c r="D18" i="2"/>
  <c r="F314" i="1"/>
  <c r="F19" i="5"/>
  <c r="F17" i="5"/>
  <c r="N314" i="1" l="1"/>
  <c r="F315" i="1" s="1"/>
  <c r="N318" i="1"/>
  <c r="T315" i="1"/>
  <c r="N316" i="1"/>
  <c r="N317" i="1" s="1"/>
  <c r="B8" i="5" s="1"/>
  <c r="D8" i="5" s="1"/>
  <c r="L314" i="1"/>
  <c r="W315" i="1"/>
  <c r="G314" i="1"/>
  <c r="K314" i="1"/>
  <c r="N319" i="1" l="1"/>
  <c r="N320" i="1" s="1"/>
  <c r="F8" i="5"/>
  <c r="F11" i="5" s="1"/>
  <c r="N321" i="1"/>
  <c r="N322" i="1" l="1"/>
  <c r="F21" i="5" l="1"/>
  <c r="F23" i="5" s="1"/>
  <c r="F15" i="5"/>
</calcChain>
</file>

<file path=xl/comments1.xml><?xml version="1.0" encoding="utf-8"?>
<comments xmlns="http://schemas.openxmlformats.org/spreadsheetml/2006/main">
  <authors>
    <author>作成者</author>
  </authors>
  <commentLis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法人単位（法人番号に紐づく法人名称及び代表者氏名）とする</t>
        </r>
      </text>
    </comment>
    <comment ref="B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確認済証番号に代えて、所在地の入力も可(全体で統一すること）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該当有：○
該当無：空欄
※○の場合はI列J列は空欄にすること</t>
        </r>
      </text>
    </commen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設置した設備の種類に応じ、次のとおり入力する。
・太陽光発電設備
　Ｊ列に、設備の定格出力を入力する。
・熱利用設備
　欄外Ｏ～Ｒ列に個々の状況を入力する
※設備設置が無い場合、Ｊ列及びＯ～Ｒ列は空欄とする。</t>
        </r>
      </text>
    </comment>
    <comment ref="I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
該当する番号：１～３
１：建築面積20㎡未満
２：南面等屋根（屋根除外部分除く）の水平投影面積20㎡未満
３：その他市長が認める場合
該当無：空欄</t>
        </r>
      </text>
    </commen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太陽光発電設備の定格出力kWを入力する</t>
        </r>
      </text>
    </comment>
    <comment ref="K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単位に注意
・2kWとみなす場合
　⇒O列・Q列に「○」を入力
・年間熱利用量から換算する場合（換算値が2kW以上の場合）
　⇒P列・R列に年間熱利用量を入力する（１棟ごとに添付資料が必要）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引き渡しの年月日を入力する。
不明な場合は、工事完了日又は検査済証の交付日を入力する。</t>
        </r>
      </text>
    </commen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既存建築物に、再エネ利用設備を設置完了した年月日を入力する。※年月日は対象年度内とする。</t>
        </r>
      </text>
    </commen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建物名称があれば名称を入力する。
戸建て住宅や建物名称が無い場合は用途を入力する。</t>
        </r>
      </text>
    </comment>
  </commentList>
</comments>
</file>

<file path=xl/sharedStrings.xml><?xml version="1.0" encoding="utf-8"?>
<sst xmlns="http://schemas.openxmlformats.org/spreadsheetml/2006/main" count="166" uniqueCount="127">
  <si>
    <t>１　中小規模特定建築物における取組状況</t>
    <rPh sb="2" eb="6">
      <t>チュウショウキボ</t>
    </rPh>
    <rPh sb="6" eb="11">
      <t>トクテイケンチクブツ</t>
    </rPh>
    <rPh sb="15" eb="19">
      <t>トリクミジョウキョウ</t>
    </rPh>
    <phoneticPr fontId="1"/>
  </si>
  <si>
    <t>建築物の概要</t>
    <rPh sb="0" eb="3">
      <t>ケンチクブツ</t>
    </rPh>
    <rPh sb="4" eb="6">
      <t>ガイヨウ</t>
    </rPh>
    <phoneticPr fontId="1"/>
  </si>
  <si>
    <t>設置基準量に対する事項</t>
    <rPh sb="0" eb="5">
      <t>セッチキジュンリョウ</t>
    </rPh>
    <rPh sb="6" eb="7">
      <t>タイ</t>
    </rPh>
    <rPh sb="9" eb="11">
      <t>ジコウ</t>
    </rPh>
    <phoneticPr fontId="1"/>
  </si>
  <si>
    <t>太陽熱利用設備</t>
    <rPh sb="0" eb="3">
      <t>タイヨウネツ</t>
    </rPh>
    <rPh sb="3" eb="5">
      <t>リヨウ</t>
    </rPh>
    <rPh sb="5" eb="7">
      <t>セツビ</t>
    </rPh>
    <phoneticPr fontId="1"/>
  </si>
  <si>
    <t>地中熱利用設備</t>
    <rPh sb="0" eb="3">
      <t>チチュウネツ</t>
    </rPh>
    <rPh sb="3" eb="7">
      <t>リヨウセツビ</t>
    </rPh>
    <phoneticPr fontId="1"/>
  </si>
  <si>
    <t>２　既存建築物における取組状況</t>
    <rPh sb="2" eb="4">
      <t>キゾン</t>
    </rPh>
    <rPh sb="4" eb="7">
      <t>ケンチクブツ</t>
    </rPh>
    <rPh sb="11" eb="15">
      <t>トリクミジョウキョウ</t>
    </rPh>
    <phoneticPr fontId="1"/>
  </si>
  <si>
    <t>既存建築物の引き渡し等に関する事項</t>
    <rPh sb="0" eb="2">
      <t>キゾン</t>
    </rPh>
    <rPh sb="2" eb="5">
      <t>ケンチクブツ</t>
    </rPh>
    <rPh sb="6" eb="7">
      <t>ヒ</t>
    </rPh>
    <rPh sb="8" eb="9">
      <t>ワタ</t>
    </rPh>
    <rPh sb="10" eb="11">
      <t>ナド</t>
    </rPh>
    <rPh sb="12" eb="13">
      <t>カン</t>
    </rPh>
    <rPh sb="15" eb="17">
      <t>ジコウ</t>
    </rPh>
    <phoneticPr fontId="1"/>
  </si>
  <si>
    <t>再エネ利用設備の設置に関する事項</t>
    <rPh sb="0" eb="1">
      <t>サイ</t>
    </rPh>
    <rPh sb="3" eb="7">
      <t>リヨウセツビ</t>
    </rPh>
    <rPh sb="8" eb="10">
      <t>セッチ</t>
    </rPh>
    <rPh sb="11" eb="12">
      <t>カン</t>
    </rPh>
    <rPh sb="14" eb="16">
      <t>ジコウ</t>
    </rPh>
    <phoneticPr fontId="1"/>
  </si>
  <si>
    <t>算定基準率</t>
    <rPh sb="0" eb="2">
      <t>サンテイ</t>
    </rPh>
    <rPh sb="2" eb="4">
      <t>キジュン</t>
    </rPh>
    <rPh sb="4" eb="5">
      <t>リツ</t>
    </rPh>
    <phoneticPr fontId="1"/>
  </si>
  <si>
    <t>（１）設置基準量</t>
    <rPh sb="3" eb="5">
      <t>セッチ</t>
    </rPh>
    <rPh sb="5" eb="8">
      <t>キジュンリョウ</t>
    </rPh>
    <phoneticPr fontId="1"/>
  </si>
  <si>
    <t>設置基準量</t>
    <rPh sb="0" eb="2">
      <t>セッチ</t>
    </rPh>
    <rPh sb="2" eb="5">
      <t>キジュンリョウ</t>
    </rPh>
    <phoneticPr fontId="1"/>
  </si>
  <si>
    <t>kＷ</t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</si>
  <si>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</si>
  <si>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所在地</t>
    <rPh sb="0" eb="3">
      <t>ショザイチ</t>
    </rPh>
    <phoneticPr fontId="1"/>
  </si>
  <si>
    <t>No.</t>
    <phoneticPr fontId="1"/>
  </si>
  <si>
    <t>住宅・
非住宅
の区分</t>
    <rPh sb="0" eb="2">
      <t>ジュウタク</t>
    </rPh>
    <rPh sb="4" eb="7">
      <t>ヒジュウタク</t>
    </rPh>
    <rPh sb="9" eb="11">
      <t>クブン</t>
    </rPh>
    <phoneticPr fontId="1"/>
  </si>
  <si>
    <t>該当
有無</t>
    <rPh sb="0" eb="2">
      <t>ガイトウ</t>
    </rPh>
    <rPh sb="3" eb="5">
      <t>ウム</t>
    </rPh>
    <phoneticPr fontId="1"/>
  </si>
  <si>
    <t>再エネ利用設備の設置量（kW）</t>
    <rPh sb="0" eb="1">
      <t>サイ</t>
    </rPh>
    <rPh sb="3" eb="5">
      <t>リヨウ</t>
    </rPh>
    <rPh sb="5" eb="7">
      <t>セツビ</t>
    </rPh>
    <rPh sb="8" eb="10">
      <t>セッチ</t>
    </rPh>
    <rPh sb="10" eb="11">
      <t>リョウ</t>
    </rPh>
    <phoneticPr fontId="1"/>
  </si>
  <si>
    <t>既存建築物の概要</t>
    <rPh sb="0" eb="2">
      <t>キゾン</t>
    </rPh>
    <rPh sb="2" eb="5">
      <t>ケンチクブツ</t>
    </rPh>
    <rPh sb="6" eb="8">
      <t>ガイヨウ</t>
    </rPh>
    <phoneticPr fontId="1"/>
  </si>
  <si>
    <t>再エネ利用設備の新設量（kW）</t>
    <rPh sb="0" eb="1">
      <t>サイ</t>
    </rPh>
    <rPh sb="3" eb="5">
      <t>リヨウ</t>
    </rPh>
    <rPh sb="5" eb="7">
      <t>セツビ</t>
    </rPh>
    <rPh sb="8" eb="10">
      <t>シンセツ</t>
    </rPh>
    <rPh sb="10" eb="11">
      <t>リョウ</t>
    </rPh>
    <phoneticPr fontId="1"/>
  </si>
  <si>
    <t>該当
事項※</t>
    <rPh sb="0" eb="2">
      <t>ガイトウ</t>
    </rPh>
    <rPh sb="3" eb="5">
      <t>ジコウ</t>
    </rPh>
    <phoneticPr fontId="1"/>
  </si>
  <si>
    <t>建物名称</t>
    <rPh sb="0" eb="2">
      <t>タテモノ</t>
    </rPh>
    <rPh sb="2" eb="4">
      <t>メイショウ</t>
    </rPh>
    <phoneticPr fontId="1"/>
  </si>
  <si>
    <t>３　特定開発事業における取組状況</t>
    <rPh sb="2" eb="4">
      <t>トクテイ</t>
    </rPh>
    <rPh sb="4" eb="8">
      <t>カイハツジギョウ</t>
    </rPh>
    <rPh sb="12" eb="16">
      <t>トリクミジョウキョウ</t>
    </rPh>
    <phoneticPr fontId="1"/>
  </si>
  <si>
    <t>特定開発事業に係る建築物の概要</t>
    <rPh sb="0" eb="2">
      <t>トクテイ</t>
    </rPh>
    <rPh sb="2" eb="4">
      <t>カイハツ</t>
    </rPh>
    <rPh sb="4" eb="6">
      <t>ジギョウ</t>
    </rPh>
    <rPh sb="7" eb="8">
      <t>カカ</t>
    </rPh>
    <rPh sb="9" eb="12">
      <t>ケンチクブツ</t>
    </rPh>
    <rPh sb="13" eb="15">
      <t>ガイヨウ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</si>
  <si>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</si>
  <si>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</si>
  <si>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</si>
  <si>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</si>
  <si>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設置量の合計</t>
    <rPh sb="0" eb="3">
      <t>セッチリョウ</t>
    </rPh>
    <rPh sb="4" eb="6">
      <t>ゴウケイ</t>
    </rPh>
    <phoneticPr fontId="1"/>
  </si>
  <si>
    <t>備考</t>
    <rPh sb="0" eb="2">
      <t>ビコウ</t>
    </rPh>
    <phoneticPr fontId="1"/>
  </si>
  <si>
    <t>％</t>
    <phoneticPr fontId="1"/>
  </si>
  <si>
    <t>建築面積（㎡）</t>
    <rPh sb="0" eb="4">
      <t>ケンチクメンセキ</t>
    </rPh>
    <phoneticPr fontId="1"/>
  </si>
  <si>
    <t>中小規模特定建築物取組書</t>
    <rPh sb="0" eb="4">
      <t>チュウショウキボ</t>
    </rPh>
    <rPh sb="4" eb="6">
      <t>トクテイ</t>
    </rPh>
    <rPh sb="6" eb="9">
      <t>ケンチクブツ</t>
    </rPh>
    <rPh sb="9" eb="12">
      <t>トリクミショ</t>
    </rPh>
    <phoneticPr fontId="1"/>
  </si>
  <si>
    <t>確認済証
交付
年月日</t>
    <rPh sb="0" eb="4">
      <t>カクニンスミショウ</t>
    </rPh>
    <rPh sb="5" eb="7">
      <t>コウフ</t>
    </rPh>
    <rPh sb="8" eb="11">
      <t>ネンガッピ</t>
    </rPh>
    <phoneticPr fontId="1"/>
  </si>
  <si>
    <t>（第１面）</t>
    <rPh sb="1" eb="2">
      <t>ダイ</t>
    </rPh>
    <rPh sb="3" eb="4">
      <t>メン</t>
    </rPh>
    <phoneticPr fontId="1"/>
  </si>
  <si>
    <t>（第４面）</t>
    <rPh sb="1" eb="2">
      <t>ダイ</t>
    </rPh>
    <rPh sb="3" eb="4">
      <t>メン</t>
    </rPh>
    <phoneticPr fontId="1"/>
  </si>
  <si>
    <t>（第３面）</t>
    <rPh sb="1" eb="2">
      <t>ダイ</t>
    </rPh>
    <rPh sb="3" eb="4">
      <t>メン</t>
    </rPh>
    <phoneticPr fontId="1"/>
  </si>
  <si>
    <t>（第２面）</t>
    <rPh sb="1" eb="2">
      <t>ダイ</t>
    </rPh>
    <rPh sb="3" eb="4">
      <t>メン</t>
    </rPh>
    <phoneticPr fontId="1"/>
  </si>
  <si>
    <t>注２　パーセント表示とし、小数点以下の端数を切り捨て、整数での値を記載すること。</t>
    <rPh sb="0" eb="1">
      <t>チュウ</t>
    </rPh>
    <rPh sb="19" eb="21">
      <t>ハスウ</t>
    </rPh>
    <rPh sb="27" eb="29">
      <t>セイスウ</t>
    </rPh>
    <rPh sb="31" eb="32">
      <t>アタイ</t>
    </rPh>
    <rPh sb="33" eb="35">
      <t>キサイ</t>
    </rPh>
    <phoneticPr fontId="1"/>
  </si>
  <si>
    <t>特定建築事業者の氏名又は名称
（法人にあっては、その代表者の氏名）</t>
    <rPh sb="0" eb="7">
      <t>トクテイケンチクジギョウシャ</t>
    </rPh>
    <rPh sb="8" eb="10">
      <t>シメイ</t>
    </rPh>
    <rPh sb="10" eb="11">
      <t>マタ</t>
    </rPh>
    <rPh sb="12" eb="14">
      <t>メイショウ</t>
    </rPh>
    <rPh sb="16" eb="18">
      <t>ホウジン</t>
    </rPh>
    <rPh sb="26" eb="29">
      <t>ダイヒョウシャ</t>
    </rPh>
    <rPh sb="30" eb="32">
      <t>シメイ</t>
    </rPh>
    <phoneticPr fontId="1"/>
  </si>
  <si>
    <t>特定開発事業に係る建築物に関する事項</t>
    <rPh sb="0" eb="2">
      <t>トクテイ</t>
    </rPh>
    <rPh sb="2" eb="4">
      <t>カイハツ</t>
    </rPh>
    <rPh sb="4" eb="6">
      <t>ジギョウ</t>
    </rPh>
    <rPh sb="7" eb="8">
      <t>カカワ</t>
    </rPh>
    <rPh sb="9" eb="12">
      <t>ケンチクブツ</t>
    </rPh>
    <rPh sb="13" eb="14">
      <t>カン</t>
    </rPh>
    <rPh sb="16" eb="18">
      <t>ジコウ</t>
    </rPh>
    <phoneticPr fontId="1"/>
  </si>
  <si>
    <t>第１号様式</t>
    <rPh sb="0" eb="1">
      <t>ダイ</t>
    </rPh>
    <rPh sb="2" eb="3">
      <t>ゴウ</t>
    </rPh>
    <phoneticPr fontId="1"/>
  </si>
  <si>
    <t>合計</t>
    <rPh sb="0" eb="2">
      <t>ゴウケイ</t>
    </rPh>
    <phoneticPr fontId="1"/>
  </si>
  <si>
    <t>適用除外建築物への該当有無</t>
    <rPh sb="0" eb="2">
      <t>テキヨウ</t>
    </rPh>
    <rPh sb="2" eb="4">
      <t>ジョガイ</t>
    </rPh>
    <rPh sb="4" eb="7">
      <t>ケンチクブツ</t>
    </rPh>
    <rPh sb="9" eb="11">
      <t>ガイトウ</t>
    </rPh>
    <rPh sb="11" eb="13">
      <t>ウム</t>
    </rPh>
    <phoneticPr fontId="1"/>
  </si>
  <si>
    <t>合計（適用除外建築物を除く）</t>
    <rPh sb="0" eb="2">
      <t>ゴウケイ</t>
    </rPh>
    <rPh sb="3" eb="5">
      <t>テキヨウ</t>
    </rPh>
    <rPh sb="5" eb="7">
      <t>ジョガイ</t>
    </rPh>
    <rPh sb="7" eb="10">
      <t>ケンチクブツ</t>
    </rPh>
    <rPh sb="11" eb="12">
      <t>ノゾ</t>
    </rPh>
    <phoneticPr fontId="1"/>
  </si>
  <si>
    <t>棟数除外
建築物</t>
    <rPh sb="0" eb="2">
      <t>トウスウ</t>
    </rPh>
    <rPh sb="2" eb="4">
      <t>ジョガイ</t>
    </rPh>
    <rPh sb="5" eb="8">
      <t>ケンチクブツ</t>
    </rPh>
    <phoneticPr fontId="1"/>
  </si>
  <si>
    <t>４　設置基準量に対する設置する太陽光発電設備等の出力の量の状況</t>
    <rPh sb="2" eb="4">
      <t>セッチ</t>
    </rPh>
    <rPh sb="4" eb="6">
      <t>キジュン</t>
    </rPh>
    <rPh sb="6" eb="7">
      <t>リョウ</t>
    </rPh>
    <rPh sb="8" eb="9">
      <t>タイ</t>
    </rPh>
    <rPh sb="11" eb="13">
      <t>セッチ</t>
    </rPh>
    <rPh sb="15" eb="18">
      <t>タイヨウコウ</t>
    </rPh>
    <rPh sb="18" eb="20">
      <t>ハツデン</t>
    </rPh>
    <rPh sb="20" eb="22">
      <t>セツビ</t>
    </rPh>
    <rPh sb="22" eb="23">
      <t>ナド</t>
    </rPh>
    <rPh sb="24" eb="26">
      <t>シュツリョク</t>
    </rPh>
    <rPh sb="27" eb="28">
      <t>リョウ</t>
    </rPh>
    <rPh sb="29" eb="31">
      <t>ジョウキョウ</t>
    </rPh>
    <phoneticPr fontId="1"/>
  </si>
  <si>
    <t>（２）達成率及び適合状況</t>
    <rPh sb="3" eb="6">
      <t>タッセイリツ</t>
    </rPh>
    <rPh sb="6" eb="7">
      <t>オヨ</t>
    </rPh>
    <rPh sb="8" eb="10">
      <t>テキゴウ</t>
    </rPh>
    <rPh sb="10" eb="12">
      <t>ジョウキョウ</t>
    </rPh>
    <phoneticPr fontId="1"/>
  </si>
  <si>
    <t>既存建築物への設置量</t>
    <rPh sb="0" eb="2">
      <t>キゾン</t>
    </rPh>
    <rPh sb="2" eb="5">
      <t>ケンチクブツ</t>
    </rPh>
    <rPh sb="7" eb="9">
      <t>セッチ</t>
    </rPh>
    <rPh sb="9" eb="10">
      <t>リョウ</t>
    </rPh>
    <phoneticPr fontId="1"/>
  </si>
  <si>
    <t>特定開発事業に係る建築物への設置量</t>
    <rPh sb="0" eb="2">
      <t>トクテイ</t>
    </rPh>
    <rPh sb="2" eb="4">
      <t>カイハツ</t>
    </rPh>
    <rPh sb="4" eb="6">
      <t>ジギョウ</t>
    </rPh>
    <rPh sb="7" eb="8">
      <t>カカ</t>
    </rPh>
    <rPh sb="9" eb="12">
      <t>ケンチクブツ</t>
    </rPh>
    <rPh sb="14" eb="16">
      <t>セッチ</t>
    </rPh>
    <rPh sb="16" eb="17">
      <t>リョウ</t>
    </rPh>
    <phoneticPr fontId="1"/>
  </si>
  <si>
    <t>中小規模特定建築物への設置量</t>
    <rPh sb="0" eb="2">
      <t>チュウショウ</t>
    </rPh>
    <rPh sb="2" eb="4">
      <t>キボ</t>
    </rPh>
    <rPh sb="4" eb="6">
      <t>トクテイ</t>
    </rPh>
    <rPh sb="6" eb="9">
      <t>ケンチクブツ</t>
    </rPh>
    <rPh sb="11" eb="13">
      <t>セッチ</t>
    </rPh>
    <rPh sb="13" eb="14">
      <t>リョウ</t>
    </rPh>
    <phoneticPr fontId="1"/>
  </si>
  <si>
    <t>設置基準に対する適合状況</t>
    <rPh sb="0" eb="2">
      <t>セッチ</t>
    </rPh>
    <rPh sb="2" eb="4">
      <t>キジュン</t>
    </rPh>
    <rPh sb="5" eb="6">
      <t>タイ</t>
    </rPh>
    <rPh sb="8" eb="10">
      <t>テキゴウ</t>
    </rPh>
    <rPh sb="10" eb="12">
      <t>ジョウキョウ</t>
    </rPh>
    <phoneticPr fontId="1"/>
  </si>
  <si>
    <t>※「該当事項」欄は、建築面積が20平方メートル未満である建築物の場合は「１」、南面等屋根の水平投影面積（第３条の規定の適用がある場合には、その適用後の水平投影面積）の合計が20平方メートル未満である建築物の場合は「２」、その他市長が認める場合は「３」と記載する。</t>
    <rPh sb="2" eb="4">
      <t>ガイトウ</t>
    </rPh>
    <rPh sb="4" eb="6">
      <t>ジコウ</t>
    </rPh>
    <rPh sb="7" eb="8">
      <t>ラン</t>
    </rPh>
    <rPh sb="32" eb="34">
      <t>バアイ</t>
    </rPh>
    <rPh sb="39" eb="40">
      <t>ミナミ</t>
    </rPh>
    <rPh sb="40" eb="41">
      <t>メン</t>
    </rPh>
    <rPh sb="41" eb="42">
      <t>ナド</t>
    </rPh>
    <rPh sb="42" eb="44">
      <t>ヤネ</t>
    </rPh>
    <rPh sb="45" eb="51">
      <t>スイヘイトウエイメンセキ</t>
    </rPh>
    <rPh sb="52" eb="53">
      <t>ダイ</t>
    </rPh>
    <rPh sb="54" eb="55">
      <t>ジョウ</t>
    </rPh>
    <rPh sb="56" eb="58">
      <t>キテイ</t>
    </rPh>
    <rPh sb="59" eb="61">
      <t>テキヨウ</t>
    </rPh>
    <rPh sb="64" eb="66">
      <t>バアイ</t>
    </rPh>
    <rPh sb="71" eb="74">
      <t>テキヨウゴ</t>
    </rPh>
    <rPh sb="75" eb="77">
      <t>スイヘイ</t>
    </rPh>
    <rPh sb="77" eb="81">
      <t>トウエイメンセキ</t>
    </rPh>
    <rPh sb="103" eb="105">
      <t>バアイ</t>
    </rPh>
    <rPh sb="112" eb="113">
      <t>タ</t>
    </rPh>
    <rPh sb="113" eb="115">
      <t>シチョウ</t>
    </rPh>
    <rPh sb="116" eb="117">
      <t>ミト</t>
    </rPh>
    <rPh sb="119" eb="121">
      <t>バアイ</t>
    </rPh>
    <rPh sb="126" eb="128">
      <t>キサイ</t>
    </rPh>
    <phoneticPr fontId="1"/>
  </si>
  <si>
    <t>注１　小数点以下の端数を切り捨て、整数での値を記載すること。</t>
    <rPh sb="0" eb="1">
      <t>チュウ</t>
    </rPh>
    <rPh sb="3" eb="8">
      <t>ショウスウテンイカ</t>
    </rPh>
    <rPh sb="9" eb="11">
      <t>ハスウ</t>
    </rPh>
    <rPh sb="12" eb="13">
      <t>キ</t>
    </rPh>
    <rPh sb="14" eb="15">
      <t>ス</t>
    </rPh>
    <rPh sb="17" eb="19">
      <t>セイスウ</t>
    </rPh>
    <rPh sb="21" eb="22">
      <t>アタイ</t>
    </rPh>
    <rPh sb="23" eb="25">
      <t>キサイ</t>
    </rPh>
    <phoneticPr fontId="1"/>
  </si>
  <si>
    <t>設置可能棟数（棟）
C（A－B）</t>
    <rPh sb="0" eb="2">
      <t>セッチ</t>
    </rPh>
    <rPh sb="2" eb="4">
      <t>カノウ</t>
    </rPh>
    <rPh sb="4" eb="6">
      <t>トウスウ</t>
    </rPh>
    <rPh sb="7" eb="8">
      <t>トウ</t>
    </rPh>
    <phoneticPr fontId="1"/>
  </si>
  <si>
    <t>中小規模特定建築物への設置量が基準に対して不足する量D－E（0以上）</t>
    <rPh sb="0" eb="2">
      <t>チュウショウ</t>
    </rPh>
    <rPh sb="2" eb="4">
      <t>キボ</t>
    </rPh>
    <rPh sb="4" eb="6">
      <t>トクテイ</t>
    </rPh>
    <rPh sb="6" eb="9">
      <t>ケンチクブツ</t>
    </rPh>
    <rPh sb="11" eb="13">
      <t>セッチ</t>
    </rPh>
    <rPh sb="13" eb="14">
      <t>リョウ</t>
    </rPh>
    <rPh sb="15" eb="17">
      <t>キジュン</t>
    </rPh>
    <rPh sb="18" eb="19">
      <t>タイ</t>
    </rPh>
    <rPh sb="21" eb="23">
      <t>フソク</t>
    </rPh>
    <rPh sb="25" eb="26">
      <t>リョウ</t>
    </rPh>
    <phoneticPr fontId="1"/>
  </si>
  <si>
    <t>E＋F＋G</t>
    <phoneticPr fontId="1"/>
  </si>
  <si>
    <t>新たに建設し又は新築しようとした棟数（適用除外建築物を除く）（棟）A</t>
    <rPh sb="0" eb="1">
      <t>アラ</t>
    </rPh>
    <rPh sb="3" eb="5">
      <t>ケンセツ</t>
    </rPh>
    <rPh sb="6" eb="7">
      <t>マタ</t>
    </rPh>
    <rPh sb="8" eb="10">
      <t>シンチク</t>
    </rPh>
    <rPh sb="16" eb="18">
      <t>トウスウ</t>
    </rPh>
    <rPh sb="19" eb="21">
      <t>テキヨウ</t>
    </rPh>
    <rPh sb="21" eb="23">
      <t>ジョガイ</t>
    </rPh>
    <rPh sb="23" eb="26">
      <t>ケンチクブツ</t>
    </rPh>
    <rPh sb="27" eb="28">
      <t>ノゾ</t>
    </rPh>
    <rPh sb="31" eb="32">
      <t>トウ</t>
    </rPh>
    <phoneticPr fontId="1"/>
  </si>
  <si>
    <t>棟数除外建築物（棟）B</t>
    <rPh sb="0" eb="2">
      <t>トウスウ</t>
    </rPh>
    <rPh sb="2" eb="4">
      <t>ジョガイ</t>
    </rPh>
    <rPh sb="4" eb="7">
      <t>ケンチクブツ</t>
    </rPh>
    <rPh sb="8" eb="9">
      <t>トウ</t>
    </rPh>
    <phoneticPr fontId="1"/>
  </si>
  <si>
    <t>(E＋F＋G)÷D×100</t>
    <phoneticPr fontId="1"/>
  </si>
  <si>
    <t>　　　なお、設置基準量Dが0kWの場合、達成率を記載しないこと。</t>
    <rPh sb="6" eb="8">
      <t>セッチ</t>
    </rPh>
    <rPh sb="8" eb="11">
      <t>キジュンリョウ</t>
    </rPh>
    <rPh sb="17" eb="19">
      <t>バアイ</t>
    </rPh>
    <rPh sb="20" eb="23">
      <t>タッセイリツ</t>
    </rPh>
    <rPh sb="24" eb="26">
      <t>キサイ</t>
    </rPh>
    <phoneticPr fontId="1"/>
  </si>
  <si>
    <t>住宅</t>
    <rPh sb="0" eb="2">
      <t>ジュウタク</t>
    </rPh>
    <phoneticPr fontId="1"/>
  </si>
  <si>
    <t>非住宅</t>
    <rPh sb="0" eb="3">
      <t>ヒジュウタク</t>
    </rPh>
    <phoneticPr fontId="1"/>
  </si>
  <si>
    <t>○</t>
    <phoneticPr fontId="1"/>
  </si>
  <si>
    <t>適用除外</t>
    <rPh sb="0" eb="2">
      <t>テキヨウ</t>
    </rPh>
    <rPh sb="2" eb="4">
      <t>ジョガイ</t>
    </rPh>
    <phoneticPr fontId="1"/>
  </si>
  <si>
    <t>リスト</t>
    <phoneticPr fontId="1"/>
  </si>
  <si>
    <t>適用除外建築物の合計棟数</t>
    <rPh sb="0" eb="2">
      <t>テキヨウ</t>
    </rPh>
    <rPh sb="2" eb="4">
      <t>ジョガイ</t>
    </rPh>
    <rPh sb="4" eb="7">
      <t>ケンチクブツ</t>
    </rPh>
    <rPh sb="8" eb="10">
      <t>ゴウケイ</t>
    </rPh>
    <rPh sb="10" eb="12">
      <t>トウスウ</t>
    </rPh>
    <phoneticPr fontId="1"/>
  </si>
  <si>
    <t>合計棟数</t>
    <rPh sb="0" eb="2">
      <t>ゴウケイ</t>
    </rPh>
    <rPh sb="2" eb="4">
      <t>トウスウ</t>
    </rPh>
    <phoneticPr fontId="1"/>
  </si>
  <si>
    <t>棟数除外建築物の合計棟数</t>
    <rPh sb="0" eb="2">
      <t>トウスウ</t>
    </rPh>
    <rPh sb="2" eb="4">
      <t>ジョガイ</t>
    </rPh>
    <rPh sb="4" eb="7">
      <t>ケンチクブツ</t>
    </rPh>
    <rPh sb="8" eb="10">
      <t>ゴウケイ</t>
    </rPh>
    <rPh sb="10" eb="12">
      <t>トウスウ</t>
    </rPh>
    <phoneticPr fontId="1"/>
  </si>
  <si>
    <t>設置可能棟数</t>
    <rPh sb="0" eb="4">
      <t>セッチカノウ</t>
    </rPh>
    <rPh sb="4" eb="6">
      <t>トウスウ</t>
    </rPh>
    <phoneticPr fontId="1"/>
  </si>
  <si>
    <t>設置量</t>
    <rPh sb="0" eb="3">
      <t>セッチリョウ</t>
    </rPh>
    <phoneticPr fontId="1"/>
  </si>
  <si>
    <t>％達成率（オンサイトのみで計算）</t>
    <rPh sb="1" eb="4">
      <t>タッセイリツ</t>
    </rPh>
    <rPh sb="13" eb="15">
      <t>ケイサン</t>
    </rPh>
    <phoneticPr fontId="1"/>
  </si>
  <si>
    <t>太陽光棟数</t>
    <rPh sb="0" eb="3">
      <t>タイヨウコウ</t>
    </rPh>
    <rPh sb="3" eb="5">
      <t>トウスウ</t>
    </rPh>
    <phoneticPr fontId="1"/>
  </si>
  <si>
    <t>太陽熱棟数</t>
    <rPh sb="0" eb="3">
      <t>タイヨウネツ</t>
    </rPh>
    <rPh sb="3" eb="5">
      <t>トウスウ</t>
    </rPh>
    <phoneticPr fontId="1"/>
  </si>
  <si>
    <t>地中熱棟数</t>
    <rPh sb="0" eb="2">
      <t>チチュウ</t>
    </rPh>
    <rPh sb="2" eb="3">
      <t>ネツ</t>
    </rPh>
    <rPh sb="3" eb="5">
      <t>トウスウ</t>
    </rPh>
    <phoneticPr fontId="1"/>
  </si>
  <si>
    <t>適用除外建築物の床面積の合計</t>
    <rPh sb="0" eb="2">
      <t>テキヨウ</t>
    </rPh>
    <rPh sb="2" eb="4">
      <t>ジョガイ</t>
    </rPh>
    <rPh sb="4" eb="7">
      <t>ケンチクブツ</t>
    </rPh>
    <rPh sb="8" eb="11">
      <t>ユカメンセキ</t>
    </rPh>
    <rPh sb="12" eb="14">
      <t>ゴウケイ</t>
    </rPh>
    <phoneticPr fontId="1"/>
  </si>
  <si>
    <t>住宅・非住宅</t>
    <rPh sb="0" eb="2">
      <t>ジュウタク</t>
    </rPh>
    <rPh sb="3" eb="6">
      <t>ヒジュウタク</t>
    </rPh>
    <phoneticPr fontId="1"/>
  </si>
  <si>
    <t>換算する場合</t>
    <rPh sb="0" eb="2">
      <t>カンサン</t>
    </rPh>
    <rPh sb="4" eb="6">
      <t>バアイ</t>
    </rPh>
    <phoneticPr fontId="1"/>
  </si>
  <si>
    <t>2kWと
みなす</t>
    <phoneticPr fontId="1"/>
  </si>
  <si>
    <t>年間熱利用量
【地中熱】
単位：ＭＪ</t>
    <rPh sb="0" eb="2">
      <t>ネンカン</t>
    </rPh>
    <rPh sb="2" eb="6">
      <t>ネツリヨウリョウ</t>
    </rPh>
    <rPh sb="8" eb="11">
      <t>チチュウネツ</t>
    </rPh>
    <rPh sb="13" eb="15">
      <t>タンイ</t>
    </rPh>
    <phoneticPr fontId="1"/>
  </si>
  <si>
    <t>年間熱利用量
【太陽熱】
単位：ＭＪ</t>
    <rPh sb="0" eb="2">
      <t>ネンカン</t>
    </rPh>
    <rPh sb="2" eb="6">
      <t>ネツリヨウリョウ</t>
    </rPh>
    <rPh sb="8" eb="11">
      <t>タイヨウネツ</t>
    </rPh>
    <rPh sb="13" eb="15">
      <t>タンイ</t>
    </rPh>
    <phoneticPr fontId="1"/>
  </si>
  <si>
    <t>新たに建設し又は新築しようとした棟数（適用除外建築物を除く）</t>
    <phoneticPr fontId="1"/>
  </si>
  <si>
    <t>換算する</t>
    <rPh sb="0" eb="2">
      <t>カンサン</t>
    </rPh>
    <phoneticPr fontId="1"/>
  </si>
  <si>
    <t>◎中小規模特定建築物取組書（Excel版）使用上の注意</t>
    <rPh sb="19" eb="20">
      <t>バン</t>
    </rPh>
    <rPh sb="21" eb="24">
      <t>シヨウジョウ</t>
    </rPh>
    <rPh sb="25" eb="27">
      <t>チュウイ</t>
    </rPh>
    <phoneticPr fontId="1"/>
  </si>
  <si>
    <t>○入力セル</t>
    <rPh sb="1" eb="3">
      <t>ニュウリョク</t>
    </rPh>
    <phoneticPr fontId="1"/>
  </si>
  <si>
    <t>○自動計算セル</t>
    <rPh sb="1" eb="3">
      <t>ジドウ</t>
    </rPh>
    <rPh sb="3" eb="5">
      <t>ケイサン</t>
    </rPh>
    <phoneticPr fontId="1"/>
  </si>
  <si>
    <t>○入力セル（印刷範囲外）</t>
    <rPh sb="1" eb="3">
      <t>ニュウリョク</t>
    </rPh>
    <rPh sb="6" eb="8">
      <t>インサツ</t>
    </rPh>
    <rPh sb="8" eb="11">
      <t>ハンイガイ</t>
    </rPh>
    <phoneticPr fontId="1"/>
  </si>
  <si>
    <t>○この様式（Excel版）による集計結果については、いっさい責任を負いかねますのでご了承ください。</t>
    <rPh sb="3" eb="5">
      <t>ヨウシキ</t>
    </rPh>
    <rPh sb="11" eb="12">
      <t>バン</t>
    </rPh>
    <rPh sb="16" eb="20">
      <t>シュウケイケッカ</t>
    </rPh>
    <rPh sb="30" eb="32">
      <t>セキニン</t>
    </rPh>
    <rPh sb="33" eb="34">
      <t>オ</t>
    </rPh>
    <rPh sb="42" eb="44">
      <t>リョウショウ</t>
    </rPh>
    <phoneticPr fontId="1"/>
  </si>
  <si>
    <t>　集計結果は、使用者においてご確認ください。</t>
    <rPh sb="1" eb="3">
      <t>シュウケイ</t>
    </rPh>
    <rPh sb="3" eb="5">
      <t>ケッカ</t>
    </rPh>
    <rPh sb="7" eb="10">
      <t>シヨウシャ</t>
    </rPh>
    <rPh sb="15" eb="17">
      <t>カクニン</t>
    </rPh>
    <phoneticPr fontId="1"/>
  </si>
  <si>
    <t>○この様式（Excel版）は将来予告なしに変更することがあります。</t>
    <rPh sb="3" eb="5">
      <t>ヨウシキ</t>
    </rPh>
    <rPh sb="11" eb="12">
      <t>バン</t>
    </rPh>
    <rPh sb="14" eb="16">
      <t>ショウライ</t>
    </rPh>
    <rPh sb="16" eb="18">
      <t>ヨコク</t>
    </rPh>
    <rPh sb="21" eb="23">
      <t>ヘンコウ</t>
    </rPh>
    <phoneticPr fontId="1"/>
  </si>
  <si>
    <t>確認済証交付年度</t>
    <rPh sb="0" eb="4">
      <t>カクニンスミショウ</t>
    </rPh>
    <rPh sb="4" eb="6">
      <t>コウフ</t>
    </rPh>
    <rPh sb="6" eb="8">
      <t>ネンド</t>
    </rPh>
    <phoneticPr fontId="1"/>
  </si>
  <si>
    <t>工事施工者</t>
    <rPh sb="0" eb="2">
      <t>コウジ</t>
    </rPh>
    <rPh sb="2" eb="5">
      <t>セコウシャ</t>
    </rPh>
    <phoneticPr fontId="1"/>
  </si>
  <si>
    <t>床面積の合計(㎡)</t>
    <rPh sb="0" eb="3">
      <t>ユカメンセキ</t>
    </rPh>
    <rPh sb="4" eb="6">
      <t>ゴウケイ</t>
    </rPh>
    <phoneticPr fontId="1"/>
  </si>
  <si>
    <t>制度１・制度２</t>
    <rPh sb="0" eb="2">
      <t>セイド</t>
    </rPh>
    <rPh sb="4" eb="6">
      <t>セイド</t>
    </rPh>
    <phoneticPr fontId="1"/>
  </si>
  <si>
    <t>※工事施工者である建築物：○</t>
    <rPh sb="1" eb="3">
      <t>コウジ</t>
    </rPh>
    <rPh sb="3" eb="6">
      <t>セコウシャ</t>
    </rPh>
    <rPh sb="9" eb="12">
      <t>ケンチクブツ</t>
    </rPh>
    <phoneticPr fontId="1"/>
  </si>
  <si>
    <t>【自動入力】</t>
    <rPh sb="1" eb="3">
      <t>ジドウ</t>
    </rPh>
    <rPh sb="3" eb="5">
      <t>ニュウリョク</t>
    </rPh>
    <phoneticPr fontId="1"/>
  </si>
  <si>
    <t>報告対象建築物</t>
    <rPh sb="0" eb="2">
      <t>ホウコク</t>
    </rPh>
    <rPh sb="2" eb="4">
      <t>タイショウ</t>
    </rPh>
    <rPh sb="4" eb="7">
      <t>ケンチクブツ</t>
    </rPh>
    <phoneticPr fontId="1"/>
  </si>
  <si>
    <t>設置基準量(kW)</t>
    <rPh sb="0" eb="2">
      <t>セッチ</t>
    </rPh>
    <rPh sb="2" eb="5">
      <t>キジュンリョウ</t>
    </rPh>
    <phoneticPr fontId="1"/>
  </si>
  <si>
    <t>設置量(kW)</t>
    <rPh sb="0" eb="2">
      <t>セッチ</t>
    </rPh>
    <rPh sb="2" eb="3">
      <t>リョウ</t>
    </rPh>
    <phoneticPr fontId="1"/>
  </si>
  <si>
    <t>※制度2は1棟1.4kW</t>
    <rPh sb="1" eb="3">
      <t>セイド</t>
    </rPh>
    <rPh sb="6" eb="7">
      <t>トウ</t>
    </rPh>
    <phoneticPr fontId="1"/>
  </si>
  <si>
    <t>事業区域内達成率(%)</t>
    <rPh sb="0" eb="2">
      <t>ジギョウ</t>
    </rPh>
    <rPh sb="2" eb="4">
      <t>クイキ</t>
    </rPh>
    <rPh sb="4" eb="5">
      <t>ナイ</t>
    </rPh>
    <rPh sb="5" eb="8">
      <t>タッセイリツ</t>
    </rPh>
    <phoneticPr fontId="1"/>
  </si>
  <si>
    <t>分割計上
内訳</t>
    <rPh sb="0" eb="2">
      <t>ブンカツ</t>
    </rPh>
    <rPh sb="2" eb="4">
      <t>ケイジョウ</t>
    </rPh>
    <rPh sb="5" eb="7">
      <t>ウチワケ</t>
    </rPh>
    <phoneticPr fontId="1"/>
  </si>
  <si>
    <t>特定開発事業名</t>
    <rPh sb="0" eb="2">
      <t>トクテイ</t>
    </rPh>
    <rPh sb="2" eb="4">
      <t>カイハツ</t>
    </rPh>
    <rPh sb="4" eb="7">
      <t>ジギョウメイ</t>
    </rPh>
    <phoneticPr fontId="1"/>
  </si>
  <si>
    <t>報告対象建物</t>
    <rPh sb="0" eb="2">
      <t>ホウコク</t>
    </rPh>
    <rPh sb="2" eb="4">
      <t>タイショウ</t>
    </rPh>
    <rPh sb="4" eb="6">
      <t>タテモノ</t>
    </rPh>
    <phoneticPr fontId="1"/>
  </si>
  <si>
    <t>当該年度中小規模特定建築物</t>
    <rPh sb="0" eb="4">
      <t>トウガイネンド</t>
    </rPh>
    <rPh sb="4" eb="8">
      <t>チュウショウキボ</t>
    </rPh>
    <rPh sb="8" eb="10">
      <t>トクテイ</t>
    </rPh>
    <phoneticPr fontId="1"/>
  </si>
  <si>
    <t>年　　月　　日　</t>
    <rPh sb="0" eb="1">
      <t>ネン</t>
    </rPh>
    <rPh sb="3" eb="4">
      <t>ガツ</t>
    </rPh>
    <rPh sb="6" eb="7">
      <t>ニチ</t>
    </rPh>
    <phoneticPr fontId="1"/>
  </si>
  <si>
    <t>確認済証番号等</t>
    <rPh sb="4" eb="6">
      <t>バンゴウ</t>
    </rPh>
    <rPh sb="6" eb="7">
      <t>ナド</t>
    </rPh>
    <phoneticPr fontId="1"/>
  </si>
  <si>
    <t>再エネ利用設備の新設量
（報告対象建物内訳）（kW）</t>
    <rPh sb="0" eb="1">
      <t>サイ</t>
    </rPh>
    <rPh sb="3" eb="5">
      <t>リヨウ</t>
    </rPh>
    <rPh sb="5" eb="7">
      <t>セツビ</t>
    </rPh>
    <rPh sb="8" eb="10">
      <t>シンセツ</t>
    </rPh>
    <rPh sb="10" eb="11">
      <t>リョウ</t>
    </rPh>
    <phoneticPr fontId="1"/>
  </si>
  <si>
    <t>○</t>
    <phoneticPr fontId="1"/>
  </si>
  <si>
    <r>
      <t>再生可能エネル
ギー利用設備の
設置基準量</t>
    </r>
    <r>
      <rPr>
        <vertAlign val="superscript"/>
        <sz val="11"/>
        <color theme="1"/>
        <rFont val="ＭＳ 明朝"/>
        <family val="1"/>
        <charset val="128"/>
      </rPr>
      <t>（注1）</t>
    </r>
    <r>
      <rPr>
        <sz val="11"/>
        <color theme="1"/>
        <rFont val="ＭＳ 明朝"/>
        <family val="1"/>
        <charset val="128"/>
      </rPr>
      <t>（kW）
D（C×0.7×2）</t>
    </r>
    <rPh sb="0" eb="2">
      <t>サイセイ</t>
    </rPh>
    <rPh sb="2" eb="4">
      <t>カノウ</t>
    </rPh>
    <rPh sb="10" eb="12">
      <t>リヨウ</t>
    </rPh>
    <rPh sb="12" eb="14">
      <t>セツビ</t>
    </rPh>
    <rPh sb="16" eb="18">
      <t>セッチ</t>
    </rPh>
    <rPh sb="18" eb="20">
      <t>キジュン</t>
    </rPh>
    <rPh sb="20" eb="21">
      <t>リョウ</t>
    </rPh>
    <rPh sb="22" eb="23">
      <t>チュウ</t>
    </rPh>
    <phoneticPr fontId="1"/>
  </si>
  <si>
    <r>
      <t>設置基準量に対する設置量の合計の比率（達成率）</t>
    </r>
    <r>
      <rPr>
        <vertAlign val="superscript"/>
        <sz val="11"/>
        <color theme="1"/>
        <rFont val="ＭＳ 明朝"/>
        <family val="1"/>
        <charset val="128"/>
      </rPr>
      <t>（注2）</t>
    </r>
    <rPh sb="0" eb="2">
      <t>セッチ</t>
    </rPh>
    <rPh sb="2" eb="5">
      <t>キジュンリョウ</t>
    </rPh>
    <rPh sb="6" eb="7">
      <t>タイ</t>
    </rPh>
    <rPh sb="9" eb="11">
      <t>セッチ</t>
    </rPh>
    <rPh sb="11" eb="12">
      <t>リョウ</t>
    </rPh>
    <rPh sb="13" eb="15">
      <t>ゴウケイ</t>
    </rPh>
    <rPh sb="16" eb="18">
      <t>ヒリツ</t>
    </rPh>
    <rPh sb="19" eb="22">
      <t>タッセイリツ</t>
    </rPh>
    <rPh sb="24" eb="25">
      <t>チュウ</t>
    </rPh>
    <phoneticPr fontId="1"/>
  </si>
  <si>
    <t>※「start」と「end」の外にシート挿入した場合は、反映されませんのでご注意ください。</t>
    <rPh sb="15" eb="16">
      <t>ソト</t>
    </rPh>
    <rPh sb="24" eb="26">
      <t>バアイ</t>
    </rPh>
    <rPh sb="28" eb="30">
      <t>ハンエイ</t>
    </rPh>
    <rPh sb="38" eb="40">
      <t>チュウイ</t>
    </rPh>
    <phoneticPr fontId="1"/>
  </si>
  <si>
    <t>※このシートを移動又は削除した場合、自動集計が不能となります。</t>
    <rPh sb="7" eb="9">
      <t>イドウ</t>
    </rPh>
    <rPh sb="9" eb="10">
      <t>マタ</t>
    </rPh>
    <rPh sb="11" eb="13">
      <t>サクジョ</t>
    </rPh>
    <rPh sb="15" eb="17">
      <t>バアイ</t>
    </rPh>
    <rPh sb="18" eb="22">
      <t>ジドウシュウケイ</t>
    </rPh>
    <rPh sb="23" eb="25">
      <t>フノウ</t>
    </rPh>
    <phoneticPr fontId="1"/>
  </si>
  <si>
    <t>支店名</t>
    <rPh sb="0" eb="3">
      <t>シテンメイ</t>
    </rPh>
    <phoneticPr fontId="1"/>
  </si>
  <si>
    <t>床面積の合計（㎡）</t>
    <rPh sb="0" eb="3">
      <t>ユカメンセキ</t>
    </rPh>
    <rPh sb="4" eb="6">
      <t>ゴウケイ</t>
    </rPh>
    <phoneticPr fontId="1"/>
  </si>
  <si>
    <t>□</t>
  </si>
  <si>
    <t>適合する（達成率が100%以上）</t>
  </si>
  <si>
    <t>□</t>
    <phoneticPr fontId="1"/>
  </si>
  <si>
    <t>適合しない（達成率が100%未満）</t>
  </si>
  <si>
    <t>全て基準適用対象外建築物</t>
  </si>
  <si>
    <t>〇変更履歴</t>
    <rPh sb="1" eb="3">
      <t>ヘンコウ</t>
    </rPh>
    <rPh sb="3" eb="5">
      <t>リレキ</t>
    </rPh>
    <phoneticPr fontId="1"/>
  </si>
  <si>
    <t>変更日</t>
    <rPh sb="0" eb="3">
      <t>ヘンコウビ</t>
    </rPh>
    <phoneticPr fontId="1"/>
  </si>
  <si>
    <t>シート名</t>
    <rPh sb="3" eb="4">
      <t>メイ</t>
    </rPh>
    <phoneticPr fontId="1"/>
  </si>
  <si>
    <t>変更概要</t>
    <rPh sb="0" eb="2">
      <t>ヘンコウ</t>
    </rPh>
    <rPh sb="2" eb="4">
      <t>ガイヨウ</t>
    </rPh>
    <phoneticPr fontId="1"/>
  </si>
  <si>
    <t>備考</t>
    <rPh sb="0" eb="2">
      <t>ビコウ</t>
    </rPh>
    <phoneticPr fontId="1"/>
  </si>
  <si>
    <t>・M列への備考欄の追加
・シートの行列の幅の変更の許可</t>
    <rPh sb="2" eb="3">
      <t>レツ</t>
    </rPh>
    <rPh sb="5" eb="8">
      <t>ビコウラン</t>
    </rPh>
    <rPh sb="9" eb="11">
      <t>ツイカ</t>
    </rPh>
    <rPh sb="17" eb="19">
      <t>ギョウレツ</t>
    </rPh>
    <rPh sb="20" eb="21">
      <t>ハバ</t>
    </rPh>
    <rPh sb="22" eb="24">
      <t>ヘンコウ</t>
    </rPh>
    <rPh sb="25" eb="27">
      <t>キョカ</t>
    </rPh>
    <phoneticPr fontId="1"/>
  </si>
  <si>
    <t>・I列への備考欄の追加
・シートの行列の幅の変更の許可</t>
    <rPh sb="2" eb="3">
      <t>レツ</t>
    </rPh>
    <rPh sb="5" eb="8">
      <t>ビコウラン</t>
    </rPh>
    <rPh sb="9" eb="11">
      <t>ツイカ</t>
    </rPh>
    <rPh sb="17" eb="19">
      <t>ギョウレツ</t>
    </rPh>
    <rPh sb="20" eb="21">
      <t>ハバ</t>
    </rPh>
    <rPh sb="22" eb="24">
      <t>ヘンコウ</t>
    </rPh>
    <rPh sb="25" eb="27">
      <t>キョカ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</si>
</sst>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0"/>
  </numFmts>
  <fonts count="3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10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"/>
      <color rgb="FFFF000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2"/>
      <scheme val="minor"/>
    </font>
    <font>
      <sz val="9"/>
      <name val="游ゴシック"/>
      <family val="2"/>
      <scheme val="minor"/>
    </font>
    <font>
      <sz val="10"/>
      <name val="ＭＳ Ｐゴシック"/>
      <family val="3"/>
      <charset val="128"/>
    </font>
    <font>
      <vertAlign val="superscript"/>
      <sz val="11"/>
      <color theme="1"/>
      <name val="ＭＳ 明朝"/>
      <family val="1"/>
      <charset val="128"/>
    </font>
    <font>
      <b/>
      <sz val="11"/>
      <color rgb="FFC0000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right"/>
    </xf>
    <xf numFmtId="0" fontId="2" fillId="0" borderId="2" xfId="0" applyFont="1" applyBorder="1" applyAlignment="1">
      <alignment wrapText="1"/>
    </xf>
    <xf numFmtId="0" fontId="0" fillId="3" borderId="1" xfId="0" applyFill="1" applyBorder="1"/>
    <xf numFmtId="0" fontId="0" fillId="2" borderId="1" xfId="0" applyFill="1" applyBorder="1"/>
    <xf numFmtId="0" fontId="3" fillId="4" borderId="0" xfId="0" applyFont="1" applyFill="1" applyAlignment="1">
      <alignment horizontal="right"/>
    </xf>
    <xf numFmtId="0" fontId="2" fillId="4" borderId="0" xfId="0" applyFont="1" applyFill="1"/>
    <xf numFmtId="0" fontId="2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wrapText="1"/>
    </xf>
    <xf numFmtId="0" fontId="11" fillId="4" borderId="22" xfId="0" applyFont="1" applyFill="1" applyBorder="1" applyAlignment="1">
      <alignment horizontal="center" wrapText="1"/>
    </xf>
    <xf numFmtId="0" fontId="13" fillId="4" borderId="7" xfId="0" applyFont="1" applyFill="1" applyBorder="1" applyAlignment="1">
      <alignment wrapText="1"/>
    </xf>
    <xf numFmtId="0" fontId="12" fillId="4" borderId="6" xfId="0" applyFont="1" applyFill="1" applyBorder="1" applyAlignment="1">
      <alignment wrapText="1"/>
    </xf>
    <xf numFmtId="0" fontId="14" fillId="4" borderId="6" xfId="0" applyFont="1" applyFill="1" applyBorder="1" applyAlignment="1">
      <alignment wrapText="1"/>
    </xf>
    <xf numFmtId="0" fontId="16" fillId="4" borderId="23" xfId="0" applyFont="1" applyFill="1" applyBorder="1" applyAlignment="1">
      <alignment wrapText="1"/>
    </xf>
    <xf numFmtId="0" fontId="15" fillId="4" borderId="22" xfId="0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17" fillId="4" borderId="2" xfId="0" applyFont="1" applyFill="1" applyBorder="1"/>
    <xf numFmtId="0" fontId="17" fillId="0" borderId="13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6" fillId="4" borderId="0" xfId="0" applyFont="1" applyFill="1"/>
    <xf numFmtId="0" fontId="0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0" fillId="4" borderId="1" xfId="0" applyFont="1" applyFill="1" applyBorder="1"/>
    <xf numFmtId="0" fontId="0" fillId="0" borderId="0" xfId="0" applyFont="1"/>
    <xf numFmtId="0" fontId="22" fillId="4" borderId="0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16" xfId="0" applyFont="1" applyFill="1" applyBorder="1"/>
    <xf numFmtId="0" fontId="17" fillId="2" borderId="1" xfId="0" applyFont="1" applyFill="1" applyBorder="1"/>
    <xf numFmtId="40" fontId="17" fillId="2" borderId="4" xfId="1" applyNumberFormat="1" applyFont="1" applyFill="1" applyBorder="1" applyAlignment="1">
      <alignment horizontal="right" shrinkToFit="1"/>
    </xf>
    <xf numFmtId="2" fontId="17" fillId="2" borderId="1" xfId="0" applyNumberFormat="1" applyFont="1" applyFill="1" applyBorder="1"/>
    <xf numFmtId="177" fontId="17" fillId="2" borderId="1" xfId="0" applyNumberFormat="1" applyFont="1" applyFill="1" applyBorder="1" applyAlignment="1">
      <alignment shrinkToFit="1"/>
    </xf>
    <xf numFmtId="0" fontId="5" fillId="4" borderId="0" xfId="0" applyFont="1" applyFill="1"/>
    <xf numFmtId="0" fontId="7" fillId="4" borderId="0" xfId="0" applyFont="1" applyFill="1" applyAlignment="1">
      <alignment horizontal="center"/>
    </xf>
    <xf numFmtId="0" fontId="5" fillId="0" borderId="1" xfId="0" applyFont="1" applyBorder="1" applyAlignment="1">
      <alignment wrapText="1"/>
    </xf>
    <xf numFmtId="0" fontId="6" fillId="4" borderId="23" xfId="0" applyFont="1" applyFill="1" applyBorder="1"/>
    <xf numFmtId="0" fontId="18" fillId="2" borderId="1" xfId="0" applyFont="1" applyFill="1" applyBorder="1" applyAlignment="1">
      <alignment shrinkToFit="1"/>
    </xf>
    <xf numFmtId="0" fontId="18" fillId="4" borderId="0" xfId="0" applyFont="1" applyFill="1"/>
    <xf numFmtId="0" fontId="5" fillId="0" borderId="6" xfId="0" applyFont="1" applyBorder="1" applyAlignment="1">
      <alignment horizontal="center"/>
    </xf>
    <xf numFmtId="177" fontId="18" fillId="2" borderId="1" xfId="0" applyNumberFormat="1" applyFont="1" applyFill="1" applyBorder="1" applyAlignment="1">
      <alignment shrinkToFit="1"/>
    </xf>
    <xf numFmtId="0" fontId="6" fillId="4" borderId="6" xfId="0" applyFont="1" applyFill="1" applyBorder="1" applyAlignment="1">
      <alignment wrapText="1"/>
    </xf>
    <xf numFmtId="0" fontId="6" fillId="4" borderId="7" xfId="0" applyFont="1" applyFill="1" applyBorder="1"/>
    <xf numFmtId="0" fontId="24" fillId="4" borderId="7" xfId="0" applyFont="1" applyFill="1" applyBorder="1" applyAlignment="1">
      <alignment wrapText="1"/>
    </xf>
    <xf numFmtId="0" fontId="25" fillId="4" borderId="7" xfId="0" applyFont="1" applyFill="1" applyBorder="1" applyAlignment="1">
      <alignment shrinkToFit="1"/>
    </xf>
    <xf numFmtId="0" fontId="25" fillId="4" borderId="7" xfId="0" applyFont="1" applyFill="1" applyBorder="1" applyAlignment="1">
      <alignment wrapText="1"/>
    </xf>
    <xf numFmtId="0" fontId="6" fillId="4" borderId="7" xfId="0" applyFont="1" applyFill="1" applyBorder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177" fontId="23" fillId="2" borderId="1" xfId="0" applyNumberFormat="1" applyFont="1" applyFill="1" applyBorder="1" applyAlignment="1">
      <alignment shrinkToFit="1"/>
    </xf>
    <xf numFmtId="0" fontId="6" fillId="4" borderId="0" xfId="0" applyFont="1" applyFill="1" applyAlignment="1">
      <alignment horizontal="center"/>
    </xf>
    <xf numFmtId="0" fontId="19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1" xfId="0" applyFont="1" applyBorder="1"/>
    <xf numFmtId="176" fontId="17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  <xf numFmtId="1" fontId="17" fillId="2" borderId="1" xfId="0" applyNumberFormat="1" applyFont="1" applyFill="1" applyBorder="1"/>
    <xf numFmtId="0" fontId="17" fillId="0" borderId="0" xfId="0" applyFont="1"/>
    <xf numFmtId="177" fontId="17" fillId="2" borderId="1" xfId="0" applyNumberFormat="1" applyFont="1" applyFill="1" applyBorder="1"/>
    <xf numFmtId="0" fontId="2" fillId="0" borderId="0" xfId="0" applyFont="1" applyFill="1"/>
    <xf numFmtId="0" fontId="2" fillId="0" borderId="8" xfId="0" applyFont="1" applyBorder="1"/>
    <xf numFmtId="0" fontId="2" fillId="0" borderId="5" xfId="0" applyFont="1" applyBorder="1"/>
    <xf numFmtId="0" fontId="2" fillId="3" borderId="9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2" fillId="3" borderId="15" xfId="0" applyFont="1" applyFill="1" applyBorder="1"/>
    <xf numFmtId="0" fontId="2" fillId="0" borderId="10" xfId="0" applyFont="1" applyBorder="1"/>
    <xf numFmtId="0" fontId="2" fillId="0" borderId="12" xfId="0" applyFont="1" applyBorder="1"/>
    <xf numFmtId="0" fontId="2" fillId="3" borderId="11" xfId="0" applyFont="1" applyFill="1" applyBorder="1"/>
    <xf numFmtId="0" fontId="2" fillId="0" borderId="0" xfId="0" applyFont="1" applyAlignment="1"/>
    <xf numFmtId="0" fontId="0" fillId="0" borderId="0" xfId="0" applyFont="1" applyAlignment="1"/>
    <xf numFmtId="0" fontId="0" fillId="3" borderId="30" xfId="0" applyFont="1" applyFill="1" applyBorder="1"/>
    <xf numFmtId="0" fontId="28" fillId="0" borderId="0" xfId="0" applyFont="1"/>
    <xf numFmtId="0" fontId="29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Protection="1">
      <protection locked="0"/>
    </xf>
    <xf numFmtId="0" fontId="17" fillId="3" borderId="1" xfId="0" applyFont="1" applyFill="1" applyBorder="1" applyAlignment="1" applyProtection="1">
      <alignment shrinkToFit="1"/>
      <protection locked="0"/>
    </xf>
    <xf numFmtId="0" fontId="17" fillId="3" borderId="1" xfId="0" applyFont="1" applyFill="1" applyBorder="1" applyAlignment="1" applyProtection="1">
      <alignment horizontal="center" shrinkToFit="1"/>
      <protection locked="0"/>
    </xf>
    <xf numFmtId="2" fontId="17" fillId="3" borderId="1" xfId="0" applyNumberFormat="1" applyFont="1" applyFill="1" applyBorder="1" applyProtection="1">
      <protection locked="0"/>
    </xf>
    <xf numFmtId="0" fontId="17" fillId="3" borderId="1" xfId="0" applyFont="1" applyFill="1" applyBorder="1" applyAlignment="1" applyProtection="1">
      <alignment horizontal="center"/>
      <protection locked="0"/>
    </xf>
    <xf numFmtId="0" fontId="17" fillId="3" borderId="1" xfId="0" applyFont="1" applyFill="1" applyBorder="1" applyAlignment="1" applyProtection="1">
      <alignment horizontal="right" shrinkToFit="1"/>
      <protection locked="0"/>
    </xf>
    <xf numFmtId="0" fontId="17" fillId="3" borderId="16" xfId="0" applyFont="1" applyFill="1" applyBorder="1" applyAlignment="1" applyProtection="1">
      <alignment horizontal="center"/>
      <protection locked="0"/>
    </xf>
    <xf numFmtId="0" fontId="17" fillId="3" borderId="17" xfId="0" applyFont="1" applyFill="1" applyBorder="1" applyProtection="1">
      <protection locked="0"/>
    </xf>
    <xf numFmtId="0" fontId="17" fillId="3" borderId="18" xfId="0" applyFont="1" applyFill="1" applyBorder="1" applyAlignment="1" applyProtection="1">
      <alignment horizontal="center"/>
      <protection locked="0"/>
    </xf>
    <xf numFmtId="0" fontId="17" fillId="3" borderId="19" xfId="0" applyFont="1" applyFill="1" applyBorder="1" applyProtection="1">
      <protection locked="0"/>
    </xf>
    <xf numFmtId="0" fontId="18" fillId="3" borderId="1" xfId="0" applyFont="1" applyFill="1" applyBorder="1" applyProtection="1">
      <protection locked="0"/>
    </xf>
    <xf numFmtId="0" fontId="18" fillId="3" borderId="1" xfId="0" applyFont="1" applyFill="1" applyBorder="1" applyAlignment="1" applyProtection="1">
      <alignment shrinkToFit="1"/>
      <protection locked="0"/>
    </xf>
    <xf numFmtId="0" fontId="18" fillId="3" borderId="6" xfId="0" applyFont="1" applyFill="1" applyBorder="1" applyProtection="1">
      <protection locked="0"/>
    </xf>
    <xf numFmtId="0" fontId="18" fillId="3" borderId="6" xfId="0" applyFont="1" applyFill="1" applyBorder="1" applyAlignment="1" applyProtection="1">
      <alignment shrinkToFit="1"/>
      <protection locked="0"/>
    </xf>
    <xf numFmtId="0" fontId="18" fillId="3" borderId="27" xfId="0" applyFont="1" applyFill="1" applyBorder="1" applyProtection="1">
      <protection locked="0"/>
    </xf>
    <xf numFmtId="0" fontId="18" fillId="3" borderId="24" xfId="0" applyFont="1" applyFill="1" applyBorder="1" applyProtection="1">
      <protection locked="0"/>
    </xf>
    <xf numFmtId="0" fontId="18" fillId="3" borderId="28" xfId="0" applyFont="1" applyFill="1" applyBorder="1" applyProtection="1">
      <protection locked="0"/>
    </xf>
    <xf numFmtId="0" fontId="18" fillId="3" borderId="25" xfId="0" applyFont="1" applyFill="1" applyBorder="1" applyProtection="1">
      <protection locked="0"/>
    </xf>
    <xf numFmtId="0" fontId="18" fillId="3" borderId="29" xfId="0" applyFont="1" applyFill="1" applyBorder="1" applyProtection="1">
      <protection locked="0"/>
    </xf>
    <xf numFmtId="0" fontId="18" fillId="3" borderId="26" xfId="0" applyFont="1" applyFill="1" applyBorder="1" applyProtection="1"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vertical="top"/>
      <protection locked="0"/>
    </xf>
    <xf numFmtId="0" fontId="18" fillId="3" borderId="1" xfId="0" applyFont="1" applyFill="1" applyBorder="1" applyAlignment="1" applyProtection="1">
      <alignment vertical="top" shrinkToFit="1"/>
      <protection locked="0"/>
    </xf>
    <xf numFmtId="0" fontId="26" fillId="3" borderId="1" xfId="0" applyFont="1" applyFill="1" applyBorder="1" applyAlignment="1" applyProtection="1">
      <alignment vertical="top" wrapText="1"/>
      <protection locked="0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25" xfId="0" applyFont="1" applyFill="1" applyBorder="1" applyAlignment="1" applyProtection="1">
      <alignment horizontal="center" vertical="center"/>
      <protection locked="0"/>
    </xf>
    <xf numFmtId="0" fontId="18" fillId="3" borderId="29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2" fillId="3" borderId="8" xfId="0" applyFont="1" applyFill="1" applyBorder="1" applyAlignment="1" applyProtection="1">
      <alignment horizontal="center"/>
    </xf>
    <xf numFmtId="0" fontId="2" fillId="3" borderId="14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2" fontId="17" fillId="3" borderId="1" xfId="0" applyNumberFormat="1" applyFont="1" applyFill="1" applyBorder="1" applyAlignment="1" applyProtection="1">
      <alignment shrinkToFit="1"/>
      <protection locked="0"/>
    </xf>
    <xf numFmtId="0" fontId="17" fillId="2" borderId="1" xfId="0" applyFont="1" applyFill="1" applyBorder="1" applyAlignment="1" applyProtection="1">
      <alignment horizontal="center"/>
    </xf>
    <xf numFmtId="0" fontId="21" fillId="3" borderId="0" xfId="0" applyFont="1" applyFill="1" applyAlignment="1" applyProtection="1">
      <alignment horizontal="right"/>
      <protection locked="0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wrapText="1"/>
    </xf>
    <xf numFmtId="0" fontId="22" fillId="3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17" fillId="0" borderId="2" xfId="0" applyFont="1" applyFill="1" applyBorder="1" applyProtection="1">
      <protection locked="0"/>
    </xf>
    <xf numFmtId="177" fontId="17" fillId="0" borderId="1" xfId="0" applyNumberFormat="1" applyFont="1" applyFill="1" applyBorder="1" applyAlignment="1" applyProtection="1">
      <alignment shrinkToFit="1"/>
      <protection locked="0"/>
    </xf>
    <xf numFmtId="0" fontId="17" fillId="0" borderId="1" xfId="0" applyFont="1" applyBorder="1" applyProtection="1"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4" borderId="0" xfId="0" applyFont="1" applyFill="1" applyProtection="1">
      <protection locked="0"/>
    </xf>
    <xf numFmtId="0" fontId="0" fillId="4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23" fillId="3" borderId="0" xfId="0" applyFont="1" applyFill="1" applyBorder="1" applyAlignment="1" applyProtection="1">
      <alignment horizontal="left"/>
      <protection locked="0"/>
    </xf>
    <xf numFmtId="58" fontId="0" fillId="0" borderId="1" xfId="0" applyNumberFormat="1" applyBorder="1" applyAlignment="1">
      <alignment horizontal="center" vertical="center"/>
    </xf>
    <xf numFmtId="0" fontId="9" fillId="4" borderId="20" xfId="0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21" fillId="3" borderId="8" xfId="0" applyFont="1" applyFill="1" applyBorder="1" applyAlignment="1" applyProtection="1">
      <alignment horizontal="left" vertical="center" wrapText="1"/>
      <protection locked="0"/>
    </xf>
    <xf numFmtId="0" fontId="21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5" xfId="0" applyFont="1" applyFill="1" applyBorder="1" applyAlignment="1" applyProtection="1">
      <alignment horizontal="left" vertical="center" wrapText="1"/>
      <protection locked="0"/>
    </xf>
    <xf numFmtId="0" fontId="22" fillId="3" borderId="9" xfId="0" applyFont="1" applyFill="1" applyBorder="1" applyAlignment="1" applyProtection="1">
      <alignment horizontal="left" vertical="center" wrapText="1"/>
      <protection locked="0"/>
    </xf>
    <xf numFmtId="0" fontId="22" fillId="3" borderId="10" xfId="0" applyFont="1" applyFill="1" applyBorder="1" applyAlignment="1" applyProtection="1">
      <alignment horizontal="left" vertical="center" wrapText="1"/>
      <protection locked="0"/>
    </xf>
    <xf numFmtId="0" fontId="22" fillId="3" borderId="12" xfId="0" applyFont="1" applyFill="1" applyBorder="1" applyAlignment="1" applyProtection="1">
      <alignment horizontal="left" vertical="center" wrapText="1"/>
      <protection locked="0"/>
    </xf>
    <xf numFmtId="0" fontId="22" fillId="3" borderId="1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21" fillId="3" borderId="0" xfId="0" applyFont="1" applyFill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18" fillId="3" borderId="2" xfId="0" applyFont="1" applyFill="1" applyBorder="1" applyAlignment="1" applyProtection="1">
      <alignment horizontal="left"/>
      <protection locked="0"/>
    </xf>
    <xf numFmtId="0" fontId="18" fillId="3" borderId="3" xfId="0" applyFont="1" applyFill="1" applyBorder="1" applyAlignment="1" applyProtection="1">
      <alignment horizontal="left"/>
      <protection locked="0"/>
    </xf>
    <xf numFmtId="0" fontId="18" fillId="3" borderId="4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3" xfId="0" applyFont="1" applyBorder="1" applyAlignment="1"/>
    <xf numFmtId="0" fontId="0" fillId="0" borderId="4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23" fillId="3" borderId="2" xfId="0" applyFont="1" applyFill="1" applyBorder="1" applyAlignment="1" applyProtection="1">
      <alignment horizontal="left"/>
      <protection locked="0"/>
    </xf>
    <xf numFmtId="0" fontId="23" fillId="3" borderId="3" xfId="0" applyFont="1" applyFill="1" applyBorder="1" applyAlignment="1" applyProtection="1">
      <alignment horizontal="left"/>
      <protection locked="0"/>
    </xf>
    <xf numFmtId="0" fontId="23" fillId="3" borderId="4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right"/>
    </xf>
    <xf numFmtId="176" fontId="17" fillId="2" borderId="4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horizontal="left" shrinkToFit="1"/>
    </xf>
    <xf numFmtId="0" fontId="2" fillId="0" borderId="3" xfId="0" applyFont="1" applyFill="1" applyBorder="1" applyAlignment="1">
      <alignment horizontal="left" shrinkToFit="1"/>
    </xf>
    <xf numFmtId="0" fontId="2" fillId="0" borderId="4" xfId="0" applyFont="1" applyFill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14</xdr:row>
      <xdr:rowOff>19050</xdr:rowOff>
    </xdr:from>
    <xdr:ext cx="8153400" cy="1009650"/>
    <xdr:sp macro="" textlink="">
      <xdr:nvSpPr>
        <xdr:cNvPr id="2" name="テキスト ボックス 1"/>
        <xdr:cNvSpPr txBox="1"/>
      </xdr:nvSpPr>
      <xdr:spPr>
        <a:xfrm>
          <a:off x="180975" y="3390900"/>
          <a:ext cx="8153400" cy="10096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支店ごとに取組書を作成し集計する場合、各支店で作成した</a:t>
          </a:r>
          <a:r>
            <a:rPr lang="en-US" altLang="ja-JP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【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第１面</a:t>
          </a:r>
          <a:r>
            <a:rPr lang="en-US" altLang="ja-JP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】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を「</a:t>
          </a:r>
          <a:r>
            <a:rPr lang="en-US" altLang="ja-JP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start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」と「</a:t>
          </a:r>
          <a:r>
            <a:rPr lang="en-US" altLang="ja-JP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end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」の間にシート挿入してください。</a:t>
          </a:r>
          <a:endParaRPr lang="en-US" altLang="ja-JP" sz="1100" b="1" i="0" u="none" strike="noStrike">
            <a:solidFill>
              <a:schemeClr val="tx1"/>
            </a:solidFill>
            <a:effectLst/>
            <a:latin typeface="メイリオ" panose="020B0604030504040204" pitchFamily="50" charset="-128"/>
            <a:ea typeface="メイリオ" panose="020B0604030504040204" pitchFamily="50" charset="-128"/>
            <a:cs typeface="+mn-cs"/>
          </a:endParaRPr>
        </a:p>
        <a:p>
          <a:r>
            <a:rPr kumimoji="1" lang="ja-JP" altLang="en-US" sz="1100" b="1">
              <a:latin typeface="メイリオ" panose="020B0604030504040204" pitchFamily="50" charset="-128"/>
              <a:ea typeface="メイリオ" panose="020B0604030504040204" pitchFamily="50" charset="-128"/>
            </a:rPr>
            <a:t>挿入したシートの数値が「シート４」に自動的に反映されます。</a:t>
          </a:r>
          <a:endParaRPr kumimoji="1" lang="en-US" altLang="ja-JP" sz="1100" b="1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en-US" altLang="ja-JP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「</a:t>
          </a:r>
          <a:r>
            <a:rPr kumimoji="1" lang="en-US" altLang="ja-JP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start</a:t>
          </a:r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」と「</a:t>
          </a:r>
          <a:r>
            <a:rPr kumimoji="1" lang="en-US" altLang="ja-JP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end</a:t>
          </a:r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」の外にシート挿入した場合は、反映されませんのでご注意ください。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631457</xdr:colOff>
      <xdr:row>341</xdr:row>
      <xdr:rowOff>75281</xdr:rowOff>
    </xdr:from>
    <xdr:to>
      <xdr:col>31</xdr:col>
      <xdr:colOff>131261</xdr:colOff>
      <xdr:row>341</xdr:row>
      <xdr:rowOff>75281</xdr:rowOff>
    </xdr:to>
    <xdr:cxnSp macro="">
      <xdr:nvCxnSpPr>
        <xdr:cNvPr id="25" name="直線コネクタ 24"/>
        <xdr:cNvCxnSpPr/>
      </xdr:nvCxnSpPr>
      <xdr:spPr>
        <a:xfrm>
          <a:off x="12259962" y="11505281"/>
          <a:ext cx="7177433" cy="0"/>
        </a:xfrm>
        <a:prstGeom prst="line">
          <a:avLst/>
        </a:prstGeom>
        <a:ln w="38100" cmpd="dbl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105310</xdr:colOff>
      <xdr:row>5</xdr:row>
      <xdr:rowOff>117927</xdr:rowOff>
    </xdr:from>
    <xdr:to>
      <xdr:col>15</xdr:col>
      <xdr:colOff>34146</xdr:colOff>
      <xdr:row>6</xdr:row>
      <xdr:rowOff>5627</xdr:rowOff>
    </xdr:to>
    <xdr:sp macro="" textlink="">
      <xdr:nvSpPr>
        <xdr:cNvPr id="4" name="テキスト ボックス 3"/>
        <xdr:cNvSpPr txBox="1"/>
      </xdr:nvSpPr>
      <xdr:spPr>
        <a:xfrm>
          <a:off x="8432882" y="1179285"/>
          <a:ext cx="2024336" cy="314056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灰色セル：入力セル</a:t>
          </a:r>
        </a:p>
      </xdr:txBody>
    </xdr:sp>
    <xdr:clientData/>
  </xdr:twoCellAnchor>
  <xdr:twoCellAnchor>
    <xdr:from>
      <xdr:col>12</xdr:col>
      <xdr:colOff>104321</xdr:colOff>
      <xdr:row>6</xdr:row>
      <xdr:rowOff>138234</xdr:rowOff>
    </xdr:from>
    <xdr:to>
      <xdr:col>15</xdr:col>
      <xdr:colOff>33157</xdr:colOff>
      <xdr:row>7</xdr:row>
      <xdr:rowOff>78106</xdr:rowOff>
    </xdr:to>
    <xdr:sp macro="" textlink="">
      <xdr:nvSpPr>
        <xdr:cNvPr id="5" name="テキスト ボックス 4"/>
        <xdr:cNvSpPr txBox="1"/>
      </xdr:nvSpPr>
      <xdr:spPr>
        <a:xfrm>
          <a:off x="8431893" y="1625948"/>
          <a:ext cx="2024336" cy="325408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薄緑色セル：自動計算セル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25"/>
  <sheetViews>
    <sheetView tabSelected="1" topLeftCell="A16" workbookViewId="0">
      <selection activeCell="C25" sqref="C25"/>
    </sheetView>
  </sheetViews>
  <sheetFormatPr defaultRowHeight="18.75"/>
  <cols>
    <col min="1" max="1" width="16" customWidth="1"/>
    <col min="2" max="2" width="19.25" bestFit="1" customWidth="1"/>
    <col min="3" max="3" width="58.625" bestFit="1" customWidth="1"/>
  </cols>
  <sheetData>
    <row r="1" spans="1:3">
      <c r="A1" t="s">
        <v>83</v>
      </c>
    </row>
    <row r="2" spans="1:3">
      <c r="A2" t="s">
        <v>84</v>
      </c>
      <c r="C2" s="8"/>
    </row>
    <row r="4" spans="1:3">
      <c r="A4" t="s">
        <v>85</v>
      </c>
      <c r="C4" s="9"/>
    </row>
    <row r="5" spans="1:3" ht="19.5" thickBot="1"/>
    <row r="6" spans="1:3" ht="20.25" thickTop="1" thickBot="1">
      <c r="A6" t="s">
        <v>86</v>
      </c>
      <c r="C6" s="86"/>
    </row>
    <row r="7" spans="1:3" ht="19.5" thickTop="1"/>
    <row r="8" spans="1:3">
      <c r="A8" t="s">
        <v>87</v>
      </c>
    </row>
    <row r="9" spans="1:3">
      <c r="A9" t="s">
        <v>88</v>
      </c>
    </row>
    <row r="11" spans="1:3">
      <c r="A11" t="s">
        <v>89</v>
      </c>
    </row>
    <row r="13" spans="1:3">
      <c r="A13" s="87" t="s">
        <v>111</v>
      </c>
    </row>
    <row r="21" spans="1:3">
      <c r="A21" t="s">
        <v>120</v>
      </c>
      <c r="B21" s="132"/>
    </row>
    <row r="22" spans="1:3">
      <c r="A22" s="133" t="s">
        <v>121</v>
      </c>
      <c r="B22" s="133" t="s">
        <v>122</v>
      </c>
      <c r="C22" s="133" t="s">
        <v>123</v>
      </c>
    </row>
    <row r="23" spans="1:3" ht="37.5">
      <c r="A23" s="160">
        <v>45790</v>
      </c>
      <c r="B23" s="133">
        <v>1</v>
      </c>
      <c r="C23" s="134" t="s">
        <v>125</v>
      </c>
    </row>
    <row r="24" spans="1:3" ht="37.5">
      <c r="A24" s="160"/>
      <c r="B24" s="133">
        <v>2</v>
      </c>
      <c r="C24" s="134" t="s">
        <v>126</v>
      </c>
    </row>
    <row r="25" spans="1:3" ht="37.5">
      <c r="A25" s="160"/>
      <c r="B25" s="133">
        <v>3</v>
      </c>
      <c r="C25" s="134" t="s">
        <v>126</v>
      </c>
    </row>
  </sheetData>
  <sheetProtection password="C290" sheet="1" objects="1" scenarios="1"/>
  <mergeCells count="1">
    <mergeCell ref="A23:A25"/>
  </mergeCells>
  <phoneticPr fontId="1"/>
  <pageMargins left="0.7" right="0.7" top="0.75" bottom="0.75" header="0.3" footer="0.3"/>
  <pageSetup paperSize="9" orientation="portrait" copies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2" workbookViewId="0"/>
  </sheetViews>
  <sheetFormatPr defaultRowHeight="18.75"/>
  <sheetData>
    <row r="1" spans="1:1">
      <c r="A1" s="88" t="s">
        <v>112</v>
      </c>
    </row>
  </sheetData>
  <sheetProtection password="C29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022"/>
  <sheetViews>
    <sheetView showGridLines="0" view="pageBreakPreview" zoomScaleNormal="80" zoomScaleSheetLayoutView="100" workbookViewId="0">
      <selection activeCell="F12" sqref="F12:F13"/>
    </sheetView>
  </sheetViews>
  <sheetFormatPr defaultColWidth="9.125" defaultRowHeight="18.75"/>
  <cols>
    <col min="1" max="1" width="5.25" style="36" customWidth="1"/>
    <col min="2" max="2" width="15.625" style="36" customWidth="1"/>
    <col min="3" max="3" width="8.625" style="36" customWidth="1"/>
    <col min="4" max="4" width="6.625" style="36" customWidth="1"/>
    <col min="5" max="7" width="8.625" style="36" customWidth="1"/>
    <col min="8" max="8" width="4.625" style="36" customWidth="1"/>
    <col min="9" max="9" width="6.625" style="36" customWidth="1"/>
    <col min="10" max="12" width="8.625" style="36" customWidth="1"/>
    <col min="13" max="13" width="16.625" style="151" customWidth="1"/>
    <col min="14" max="14" width="9.125" style="36" customWidth="1"/>
    <col min="15" max="18" width="9.125" style="36"/>
    <col min="19" max="19" width="11.625" style="36" customWidth="1"/>
    <col min="20" max="16384" width="9.125" style="36"/>
  </cols>
  <sheetData>
    <row r="1" spans="1:21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6"/>
      <c r="N1" s="32"/>
      <c r="O1" s="32"/>
      <c r="P1" s="32"/>
      <c r="Q1" s="32"/>
      <c r="R1" s="32"/>
    </row>
    <row r="2" spans="1:21">
      <c r="A2" s="176" t="s">
        <v>34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37"/>
      <c r="N2" s="32"/>
      <c r="O2" s="32"/>
      <c r="P2" s="32"/>
      <c r="Q2" s="32"/>
      <c r="R2" s="32"/>
    </row>
    <row r="3" spans="1:21" ht="9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37"/>
      <c r="N3" s="32"/>
      <c r="O3" s="32"/>
      <c r="P3" s="32"/>
      <c r="Q3" s="32"/>
      <c r="R3" s="32"/>
    </row>
    <row r="4" spans="1:21" ht="20.25">
      <c r="A4" s="178" t="s">
        <v>32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38"/>
      <c r="N4" s="32"/>
      <c r="O4" s="32"/>
      <c r="P4" s="32"/>
      <c r="Q4" s="32"/>
      <c r="R4" s="32"/>
    </row>
    <row r="5" spans="1:21">
      <c r="A5" s="177" t="s">
        <v>105</v>
      </c>
      <c r="B5" s="177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28"/>
      <c r="N5" s="32"/>
      <c r="O5" s="32"/>
      <c r="P5" s="32"/>
      <c r="Q5" s="32"/>
      <c r="R5" s="32"/>
    </row>
    <row r="6" spans="1:21">
      <c r="A6" s="163" t="s">
        <v>39</v>
      </c>
      <c r="B6" s="164"/>
      <c r="C6" s="164"/>
      <c r="D6" s="165"/>
      <c r="E6" s="169"/>
      <c r="F6" s="170"/>
      <c r="G6" s="171"/>
      <c r="H6" s="171"/>
      <c r="I6" s="171"/>
      <c r="J6" s="171"/>
      <c r="K6" s="171"/>
      <c r="L6" s="172"/>
      <c r="M6" s="135"/>
      <c r="N6" s="32"/>
      <c r="O6" s="32"/>
      <c r="P6" s="32"/>
      <c r="Q6" s="32"/>
      <c r="R6" s="32"/>
    </row>
    <row r="7" spans="1:21">
      <c r="A7" s="166"/>
      <c r="B7" s="167"/>
      <c r="C7" s="167"/>
      <c r="D7" s="168"/>
      <c r="E7" s="173"/>
      <c r="F7" s="174"/>
      <c r="G7" s="174"/>
      <c r="H7" s="174"/>
      <c r="I7" s="174"/>
      <c r="J7" s="174"/>
      <c r="K7" s="174"/>
      <c r="L7" s="175"/>
      <c r="M7" s="135"/>
      <c r="N7" s="37"/>
      <c r="O7" s="37"/>
      <c r="P7" s="37"/>
      <c r="Q7" s="37"/>
      <c r="R7" s="32"/>
    </row>
    <row r="8" spans="1:2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39"/>
      <c r="N8" s="10"/>
      <c r="O8" s="10"/>
      <c r="P8" s="10"/>
      <c r="Q8" s="10"/>
      <c r="R8" s="32"/>
    </row>
    <row r="9" spans="1:21">
      <c r="A9" s="1" t="s">
        <v>0</v>
      </c>
      <c r="B9" s="1"/>
      <c r="C9" s="1"/>
      <c r="D9" s="1"/>
      <c r="E9" s="1"/>
      <c r="F9" s="4" t="s">
        <v>113</v>
      </c>
      <c r="G9" s="179"/>
      <c r="H9" s="180"/>
      <c r="I9" s="180"/>
      <c r="J9" s="180"/>
      <c r="K9" s="180"/>
      <c r="L9" s="181"/>
      <c r="M9" s="136"/>
      <c r="N9" s="11"/>
      <c r="O9" s="11"/>
      <c r="P9" s="11"/>
      <c r="Q9" s="11"/>
      <c r="R9" s="32"/>
      <c r="S9" s="38" t="s">
        <v>65</v>
      </c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6"/>
      <c r="N10" s="11"/>
      <c r="O10" s="11"/>
      <c r="P10" s="11"/>
      <c r="Q10" s="11"/>
      <c r="R10" s="32"/>
      <c r="S10" s="38"/>
      <c r="T10" s="38" t="s">
        <v>65</v>
      </c>
      <c r="U10" s="38" t="s">
        <v>65</v>
      </c>
    </row>
    <row r="11" spans="1:21" ht="19.5" thickBot="1">
      <c r="A11" s="185" t="s">
        <v>14</v>
      </c>
      <c r="B11" s="185" t="s">
        <v>1</v>
      </c>
      <c r="C11" s="185"/>
      <c r="D11" s="185"/>
      <c r="E11" s="185"/>
      <c r="F11" s="185"/>
      <c r="G11" s="185"/>
      <c r="H11" s="185" t="s">
        <v>2</v>
      </c>
      <c r="I11" s="185"/>
      <c r="J11" s="185"/>
      <c r="K11" s="185"/>
      <c r="L11" s="185"/>
      <c r="M11" s="140"/>
      <c r="N11" s="12"/>
      <c r="O11" s="12"/>
      <c r="P11" s="12"/>
      <c r="Q11" s="12"/>
      <c r="R11" s="32"/>
      <c r="S11" s="38" t="s">
        <v>61</v>
      </c>
      <c r="T11" s="38"/>
      <c r="U11" s="38"/>
    </row>
    <row r="12" spans="1:21" s="40" customFormat="1" ht="48.6" customHeight="1" thickTop="1">
      <c r="A12" s="185"/>
      <c r="B12" s="186" t="s">
        <v>106</v>
      </c>
      <c r="C12" s="186" t="s">
        <v>33</v>
      </c>
      <c r="D12" s="186" t="s">
        <v>15</v>
      </c>
      <c r="E12" s="187" t="s">
        <v>31</v>
      </c>
      <c r="F12" s="187" t="s">
        <v>114</v>
      </c>
      <c r="G12" s="187" t="s">
        <v>43</v>
      </c>
      <c r="H12" s="186" t="s">
        <v>45</v>
      </c>
      <c r="I12" s="186"/>
      <c r="J12" s="186" t="s">
        <v>17</v>
      </c>
      <c r="K12" s="186"/>
      <c r="L12" s="186"/>
      <c r="M12" s="141"/>
      <c r="N12" s="13"/>
      <c r="O12" s="161" t="s">
        <v>80</v>
      </c>
      <c r="P12" s="162"/>
      <c r="Q12" s="161" t="s">
        <v>79</v>
      </c>
      <c r="R12" s="162"/>
      <c r="S12" s="39" t="s">
        <v>62</v>
      </c>
      <c r="T12" s="39" t="s">
        <v>63</v>
      </c>
      <c r="U12" s="38">
        <v>1</v>
      </c>
    </row>
    <row r="13" spans="1:21" ht="39.75" customHeight="1">
      <c r="A13" s="185"/>
      <c r="B13" s="186"/>
      <c r="C13" s="186"/>
      <c r="D13" s="186"/>
      <c r="E13" s="188"/>
      <c r="F13" s="188"/>
      <c r="G13" s="188"/>
      <c r="H13" s="2" t="s">
        <v>16</v>
      </c>
      <c r="I13" s="2" t="s">
        <v>20</v>
      </c>
      <c r="J13" s="2" t="s">
        <v>12</v>
      </c>
      <c r="K13" s="2" t="s">
        <v>3</v>
      </c>
      <c r="L13" s="7" t="s">
        <v>4</v>
      </c>
      <c r="M13" s="142" t="s">
        <v>124</v>
      </c>
      <c r="N13" s="14" t="s">
        <v>64</v>
      </c>
      <c r="O13" s="15" t="s">
        <v>78</v>
      </c>
      <c r="P13" s="16" t="s">
        <v>77</v>
      </c>
      <c r="Q13" s="15" t="s">
        <v>78</v>
      </c>
      <c r="R13" s="16" t="s">
        <v>77</v>
      </c>
      <c r="S13" s="41" t="s">
        <v>76</v>
      </c>
      <c r="U13" s="39">
        <v>2</v>
      </c>
    </row>
    <row r="14" spans="1:21">
      <c r="A14" s="27">
        <v>1</v>
      </c>
      <c r="B14" s="91"/>
      <c r="C14" s="92"/>
      <c r="D14" s="93"/>
      <c r="E14" s="94"/>
      <c r="F14" s="94"/>
      <c r="G14" s="95"/>
      <c r="H14" s="127" t="str">
        <f t="shared" ref="H14:H77" si="0">IF(G14="○","",IF(I14="","","○"))</f>
        <v/>
      </c>
      <c r="I14" s="91"/>
      <c r="J14" s="91"/>
      <c r="K14" s="42" t="str">
        <f>IF(AND(O14="",P14=""),"",IF(O14="○",2,ROUNDDOWN(P14/3600,3)))</f>
        <v/>
      </c>
      <c r="L14" s="42" t="str">
        <f>IF(AND(Q14="",R14=""),"",IF(Q14="○",2,ROUNDDOWN(R14/3600,3)))</f>
        <v/>
      </c>
      <c r="M14" s="143"/>
      <c r="N14" s="24">
        <f t="shared" ref="N14:N77" si="1">IF(G14="○",F14,)</f>
        <v>0</v>
      </c>
      <c r="O14" s="97"/>
      <c r="P14" s="98"/>
      <c r="Q14" s="97"/>
      <c r="R14" s="98"/>
      <c r="U14" s="39">
        <v>3</v>
      </c>
    </row>
    <row r="15" spans="1:21">
      <c r="A15" s="27">
        <f>A14+1</f>
        <v>2</v>
      </c>
      <c r="B15" s="91"/>
      <c r="C15" s="92"/>
      <c r="D15" s="93"/>
      <c r="E15" s="94"/>
      <c r="F15" s="94"/>
      <c r="G15" s="95"/>
      <c r="H15" s="127" t="str">
        <f t="shared" si="0"/>
        <v/>
      </c>
      <c r="I15" s="91"/>
      <c r="J15" s="91"/>
      <c r="K15" s="42" t="str">
        <f t="shared" ref="K15:K78" si="2">IF(AND(O15="",P15=""),"",IF(O15="○",2,ROUNDDOWN(P15/3600,3)))</f>
        <v/>
      </c>
      <c r="L15" s="42" t="str">
        <f t="shared" ref="L15:L78" si="3">IF(AND(Q15="",R15=""),"",IF(Q15="○",2,ROUNDDOWN(R15/3600,3)))</f>
        <v/>
      </c>
      <c r="M15" s="143"/>
      <c r="N15" s="24">
        <f t="shared" si="1"/>
        <v>0</v>
      </c>
      <c r="O15" s="97"/>
      <c r="P15" s="98"/>
      <c r="Q15" s="97"/>
      <c r="R15" s="98"/>
    </row>
    <row r="16" spans="1:21">
      <c r="A16" s="27">
        <f t="shared" ref="A16:A18" si="4">A15+1</f>
        <v>3</v>
      </c>
      <c r="B16" s="91"/>
      <c r="C16" s="92"/>
      <c r="D16" s="93"/>
      <c r="E16" s="94"/>
      <c r="F16" s="94"/>
      <c r="G16" s="95"/>
      <c r="H16" s="127" t="str">
        <f t="shared" si="0"/>
        <v/>
      </c>
      <c r="I16" s="91"/>
      <c r="J16" s="91"/>
      <c r="K16" s="42" t="str">
        <f t="shared" si="2"/>
        <v/>
      </c>
      <c r="L16" s="42" t="str">
        <f t="shared" si="3"/>
        <v/>
      </c>
      <c r="M16" s="143"/>
      <c r="N16" s="24">
        <f t="shared" si="1"/>
        <v>0</v>
      </c>
      <c r="O16" s="97"/>
      <c r="P16" s="98"/>
      <c r="Q16" s="97"/>
      <c r="R16" s="98"/>
    </row>
    <row r="17" spans="1:18">
      <c r="A17" s="27">
        <f t="shared" si="4"/>
        <v>4</v>
      </c>
      <c r="B17" s="91"/>
      <c r="C17" s="92"/>
      <c r="D17" s="93"/>
      <c r="E17" s="94"/>
      <c r="F17" s="94"/>
      <c r="G17" s="95"/>
      <c r="H17" s="127" t="str">
        <f t="shared" si="0"/>
        <v/>
      </c>
      <c r="I17" s="91"/>
      <c r="J17" s="91"/>
      <c r="K17" s="42" t="str">
        <f t="shared" si="2"/>
        <v/>
      </c>
      <c r="L17" s="42" t="str">
        <f t="shared" si="3"/>
        <v/>
      </c>
      <c r="M17" s="143"/>
      <c r="N17" s="24">
        <f t="shared" si="1"/>
        <v>0</v>
      </c>
      <c r="O17" s="97"/>
      <c r="P17" s="98"/>
      <c r="Q17" s="97"/>
      <c r="R17" s="98"/>
    </row>
    <row r="18" spans="1:18">
      <c r="A18" s="27">
        <f t="shared" si="4"/>
        <v>5</v>
      </c>
      <c r="B18" s="91"/>
      <c r="C18" s="92"/>
      <c r="D18" s="93"/>
      <c r="E18" s="94"/>
      <c r="F18" s="94"/>
      <c r="G18" s="95"/>
      <c r="H18" s="127" t="str">
        <f t="shared" si="0"/>
        <v/>
      </c>
      <c r="I18" s="91"/>
      <c r="J18" s="96"/>
      <c r="K18" s="42" t="str">
        <f t="shared" si="2"/>
        <v/>
      </c>
      <c r="L18" s="42" t="str">
        <f t="shared" si="3"/>
        <v/>
      </c>
      <c r="M18" s="143"/>
      <c r="N18" s="24">
        <f t="shared" si="1"/>
        <v>0</v>
      </c>
      <c r="O18" s="97"/>
      <c r="P18" s="98"/>
      <c r="Q18" s="97"/>
      <c r="R18" s="98"/>
    </row>
    <row r="19" spans="1:18">
      <c r="A19" s="27">
        <f t="shared" ref="A19:A82" si="5">A18+1</f>
        <v>6</v>
      </c>
      <c r="B19" s="91"/>
      <c r="C19" s="92"/>
      <c r="D19" s="93"/>
      <c r="E19" s="126"/>
      <c r="F19" s="94"/>
      <c r="G19" s="95"/>
      <c r="H19" s="127" t="str">
        <f t="shared" si="0"/>
        <v/>
      </c>
      <c r="I19" s="91"/>
      <c r="J19" s="96"/>
      <c r="K19" s="42" t="str">
        <f t="shared" si="2"/>
        <v/>
      </c>
      <c r="L19" s="42" t="str">
        <f t="shared" si="3"/>
        <v/>
      </c>
      <c r="M19" s="143"/>
      <c r="N19" s="24">
        <f t="shared" si="1"/>
        <v>0</v>
      </c>
      <c r="O19" s="97"/>
      <c r="P19" s="98"/>
      <c r="Q19" s="97"/>
      <c r="R19" s="98"/>
    </row>
    <row r="20" spans="1:18">
      <c r="A20" s="27">
        <f t="shared" si="5"/>
        <v>7</v>
      </c>
      <c r="B20" s="91"/>
      <c r="C20" s="92"/>
      <c r="D20" s="93"/>
      <c r="E20" s="126"/>
      <c r="F20" s="94"/>
      <c r="G20" s="95"/>
      <c r="H20" s="127" t="str">
        <f t="shared" si="0"/>
        <v/>
      </c>
      <c r="I20" s="91"/>
      <c r="J20" s="91"/>
      <c r="K20" s="42" t="str">
        <f t="shared" si="2"/>
        <v/>
      </c>
      <c r="L20" s="42" t="str">
        <f t="shared" si="3"/>
        <v/>
      </c>
      <c r="M20" s="143"/>
      <c r="N20" s="24">
        <f t="shared" si="1"/>
        <v>0</v>
      </c>
      <c r="O20" s="97"/>
      <c r="P20" s="98"/>
      <c r="Q20" s="97"/>
      <c r="R20" s="98"/>
    </row>
    <row r="21" spans="1:18">
      <c r="A21" s="27">
        <f t="shared" si="5"/>
        <v>8</v>
      </c>
      <c r="B21" s="91"/>
      <c r="C21" s="92"/>
      <c r="D21" s="93"/>
      <c r="E21" s="126"/>
      <c r="F21" s="94"/>
      <c r="G21" s="95"/>
      <c r="H21" s="127" t="str">
        <f t="shared" si="0"/>
        <v/>
      </c>
      <c r="I21" s="91"/>
      <c r="J21" s="91"/>
      <c r="K21" s="42" t="str">
        <f t="shared" si="2"/>
        <v/>
      </c>
      <c r="L21" s="42" t="str">
        <f t="shared" si="3"/>
        <v/>
      </c>
      <c r="M21" s="143"/>
      <c r="N21" s="24">
        <f t="shared" si="1"/>
        <v>0</v>
      </c>
      <c r="O21" s="97"/>
      <c r="P21" s="98"/>
      <c r="Q21" s="97"/>
      <c r="R21" s="98"/>
    </row>
    <row r="22" spans="1:18">
      <c r="A22" s="27">
        <f t="shared" si="5"/>
        <v>9</v>
      </c>
      <c r="B22" s="91"/>
      <c r="C22" s="92"/>
      <c r="D22" s="93"/>
      <c r="E22" s="126"/>
      <c r="F22" s="94"/>
      <c r="G22" s="95"/>
      <c r="H22" s="127" t="str">
        <f t="shared" si="0"/>
        <v/>
      </c>
      <c r="I22" s="91"/>
      <c r="J22" s="91"/>
      <c r="K22" s="42" t="str">
        <f t="shared" si="2"/>
        <v/>
      </c>
      <c r="L22" s="42" t="str">
        <f t="shared" si="3"/>
        <v/>
      </c>
      <c r="M22" s="143"/>
      <c r="N22" s="24">
        <f t="shared" si="1"/>
        <v>0</v>
      </c>
      <c r="O22" s="97"/>
      <c r="P22" s="98"/>
      <c r="Q22" s="97"/>
      <c r="R22" s="98"/>
    </row>
    <row r="23" spans="1:18">
      <c r="A23" s="27">
        <f t="shared" si="5"/>
        <v>10</v>
      </c>
      <c r="B23" s="91"/>
      <c r="C23" s="92"/>
      <c r="D23" s="93"/>
      <c r="E23" s="126"/>
      <c r="F23" s="94"/>
      <c r="G23" s="95"/>
      <c r="H23" s="127" t="str">
        <f t="shared" si="0"/>
        <v/>
      </c>
      <c r="I23" s="91"/>
      <c r="J23" s="96"/>
      <c r="K23" s="42" t="str">
        <f t="shared" si="2"/>
        <v/>
      </c>
      <c r="L23" s="42" t="str">
        <f t="shared" si="3"/>
        <v/>
      </c>
      <c r="M23" s="143"/>
      <c r="N23" s="24">
        <f t="shared" si="1"/>
        <v>0</v>
      </c>
      <c r="O23" s="97"/>
      <c r="P23" s="98"/>
      <c r="Q23" s="97"/>
      <c r="R23" s="98"/>
    </row>
    <row r="24" spans="1:18">
      <c r="A24" s="27">
        <f t="shared" si="5"/>
        <v>11</v>
      </c>
      <c r="B24" s="91"/>
      <c r="C24" s="92"/>
      <c r="D24" s="93"/>
      <c r="E24" s="126"/>
      <c r="F24" s="94"/>
      <c r="G24" s="95"/>
      <c r="H24" s="127" t="str">
        <f t="shared" si="0"/>
        <v/>
      </c>
      <c r="I24" s="91"/>
      <c r="J24" s="96"/>
      <c r="K24" s="42" t="str">
        <f t="shared" si="2"/>
        <v/>
      </c>
      <c r="L24" s="42" t="str">
        <f t="shared" si="3"/>
        <v/>
      </c>
      <c r="M24" s="143"/>
      <c r="N24" s="24">
        <f t="shared" si="1"/>
        <v>0</v>
      </c>
      <c r="O24" s="97"/>
      <c r="P24" s="98"/>
      <c r="Q24" s="97"/>
      <c r="R24" s="98"/>
    </row>
    <row r="25" spans="1:18">
      <c r="A25" s="27">
        <f t="shared" si="5"/>
        <v>12</v>
      </c>
      <c r="B25" s="91"/>
      <c r="C25" s="92"/>
      <c r="D25" s="93"/>
      <c r="E25" s="126"/>
      <c r="F25" s="94"/>
      <c r="G25" s="95"/>
      <c r="H25" s="127" t="str">
        <f t="shared" si="0"/>
        <v/>
      </c>
      <c r="I25" s="91"/>
      <c r="J25" s="91"/>
      <c r="K25" s="42" t="str">
        <f t="shared" si="2"/>
        <v/>
      </c>
      <c r="L25" s="42" t="str">
        <f t="shared" si="3"/>
        <v/>
      </c>
      <c r="M25" s="143"/>
      <c r="N25" s="24">
        <f t="shared" si="1"/>
        <v>0</v>
      </c>
      <c r="O25" s="97"/>
      <c r="P25" s="98"/>
      <c r="Q25" s="97"/>
      <c r="R25" s="98"/>
    </row>
    <row r="26" spans="1:18">
      <c r="A26" s="27">
        <f t="shared" si="5"/>
        <v>13</v>
      </c>
      <c r="B26" s="91"/>
      <c r="C26" s="92"/>
      <c r="D26" s="93"/>
      <c r="E26" s="126"/>
      <c r="F26" s="94"/>
      <c r="G26" s="95"/>
      <c r="H26" s="127" t="str">
        <f t="shared" si="0"/>
        <v/>
      </c>
      <c r="I26" s="91"/>
      <c r="J26" s="91"/>
      <c r="K26" s="42" t="str">
        <f t="shared" si="2"/>
        <v/>
      </c>
      <c r="L26" s="42" t="str">
        <f t="shared" si="3"/>
        <v/>
      </c>
      <c r="M26" s="143"/>
      <c r="N26" s="24">
        <f t="shared" si="1"/>
        <v>0</v>
      </c>
      <c r="O26" s="97"/>
      <c r="P26" s="98"/>
      <c r="Q26" s="97"/>
      <c r="R26" s="98"/>
    </row>
    <row r="27" spans="1:18">
      <c r="A27" s="27">
        <f t="shared" si="5"/>
        <v>14</v>
      </c>
      <c r="B27" s="91"/>
      <c r="C27" s="92"/>
      <c r="D27" s="93"/>
      <c r="E27" s="126"/>
      <c r="F27" s="94"/>
      <c r="G27" s="95"/>
      <c r="H27" s="127" t="str">
        <f t="shared" si="0"/>
        <v/>
      </c>
      <c r="I27" s="91"/>
      <c r="J27" s="96"/>
      <c r="K27" s="42" t="str">
        <f t="shared" si="2"/>
        <v/>
      </c>
      <c r="L27" s="42" t="str">
        <f t="shared" si="3"/>
        <v/>
      </c>
      <c r="M27" s="143"/>
      <c r="N27" s="24">
        <f t="shared" si="1"/>
        <v>0</v>
      </c>
      <c r="O27" s="97"/>
      <c r="P27" s="98"/>
      <c r="Q27" s="97"/>
      <c r="R27" s="98"/>
    </row>
    <row r="28" spans="1:18">
      <c r="A28" s="27">
        <f t="shared" si="5"/>
        <v>15</v>
      </c>
      <c r="B28" s="91"/>
      <c r="C28" s="92"/>
      <c r="D28" s="93"/>
      <c r="E28" s="126"/>
      <c r="F28" s="94"/>
      <c r="G28" s="95"/>
      <c r="H28" s="127" t="str">
        <f t="shared" si="0"/>
        <v/>
      </c>
      <c r="I28" s="91"/>
      <c r="J28" s="96"/>
      <c r="K28" s="42" t="str">
        <f t="shared" si="2"/>
        <v/>
      </c>
      <c r="L28" s="42" t="str">
        <f t="shared" si="3"/>
        <v/>
      </c>
      <c r="M28" s="143"/>
      <c r="N28" s="24">
        <f t="shared" si="1"/>
        <v>0</v>
      </c>
      <c r="O28" s="97"/>
      <c r="P28" s="98"/>
      <c r="Q28" s="97"/>
      <c r="R28" s="98"/>
    </row>
    <row r="29" spans="1:18">
      <c r="A29" s="27">
        <f t="shared" si="5"/>
        <v>16</v>
      </c>
      <c r="B29" s="91"/>
      <c r="C29" s="92"/>
      <c r="D29" s="93"/>
      <c r="E29" s="126"/>
      <c r="F29" s="94"/>
      <c r="G29" s="95"/>
      <c r="H29" s="127" t="str">
        <f t="shared" si="0"/>
        <v/>
      </c>
      <c r="I29" s="91"/>
      <c r="J29" s="91"/>
      <c r="K29" s="42" t="str">
        <f t="shared" si="2"/>
        <v/>
      </c>
      <c r="L29" s="42" t="str">
        <f t="shared" si="3"/>
        <v/>
      </c>
      <c r="M29" s="143"/>
      <c r="N29" s="24">
        <f t="shared" si="1"/>
        <v>0</v>
      </c>
      <c r="O29" s="97"/>
      <c r="P29" s="98"/>
      <c r="Q29" s="97"/>
      <c r="R29" s="98"/>
    </row>
    <row r="30" spans="1:18">
      <c r="A30" s="27">
        <f t="shared" si="5"/>
        <v>17</v>
      </c>
      <c r="B30" s="91"/>
      <c r="C30" s="92"/>
      <c r="D30" s="93"/>
      <c r="E30" s="126"/>
      <c r="F30" s="94"/>
      <c r="G30" s="95"/>
      <c r="H30" s="127" t="str">
        <f t="shared" si="0"/>
        <v/>
      </c>
      <c r="I30" s="91"/>
      <c r="J30" s="96"/>
      <c r="K30" s="42" t="str">
        <f t="shared" si="2"/>
        <v/>
      </c>
      <c r="L30" s="42" t="str">
        <f t="shared" si="3"/>
        <v/>
      </c>
      <c r="M30" s="143"/>
      <c r="N30" s="24">
        <f t="shared" si="1"/>
        <v>0</v>
      </c>
      <c r="O30" s="97"/>
      <c r="P30" s="98"/>
      <c r="Q30" s="97"/>
      <c r="R30" s="98"/>
    </row>
    <row r="31" spans="1:18">
      <c r="A31" s="27">
        <f t="shared" si="5"/>
        <v>18</v>
      </c>
      <c r="B31" s="91"/>
      <c r="C31" s="92"/>
      <c r="D31" s="93"/>
      <c r="E31" s="126"/>
      <c r="F31" s="94"/>
      <c r="G31" s="95"/>
      <c r="H31" s="127" t="str">
        <f t="shared" si="0"/>
        <v/>
      </c>
      <c r="I31" s="91"/>
      <c r="J31" s="91"/>
      <c r="K31" s="42" t="str">
        <f t="shared" si="2"/>
        <v/>
      </c>
      <c r="L31" s="42" t="str">
        <f t="shared" si="3"/>
        <v/>
      </c>
      <c r="M31" s="143"/>
      <c r="N31" s="24">
        <f t="shared" si="1"/>
        <v>0</v>
      </c>
      <c r="O31" s="97"/>
      <c r="P31" s="98"/>
      <c r="Q31" s="97"/>
      <c r="R31" s="98"/>
    </row>
    <row r="32" spans="1:18">
      <c r="A32" s="27">
        <f t="shared" si="5"/>
        <v>19</v>
      </c>
      <c r="B32" s="91"/>
      <c r="C32" s="92"/>
      <c r="D32" s="93"/>
      <c r="E32" s="126"/>
      <c r="F32" s="94"/>
      <c r="G32" s="95"/>
      <c r="H32" s="127" t="str">
        <f t="shared" si="0"/>
        <v/>
      </c>
      <c r="I32" s="91"/>
      <c r="J32" s="96"/>
      <c r="K32" s="42" t="str">
        <f t="shared" si="2"/>
        <v/>
      </c>
      <c r="L32" s="42" t="str">
        <f t="shared" si="3"/>
        <v/>
      </c>
      <c r="M32" s="143"/>
      <c r="N32" s="24">
        <f t="shared" si="1"/>
        <v>0</v>
      </c>
      <c r="O32" s="97"/>
      <c r="P32" s="98"/>
      <c r="Q32" s="97"/>
      <c r="R32" s="98"/>
    </row>
    <row r="33" spans="1:18">
      <c r="A33" s="27">
        <f t="shared" si="5"/>
        <v>20</v>
      </c>
      <c r="B33" s="91"/>
      <c r="C33" s="92"/>
      <c r="D33" s="93"/>
      <c r="E33" s="126"/>
      <c r="F33" s="94"/>
      <c r="G33" s="95"/>
      <c r="H33" s="127" t="str">
        <f t="shared" si="0"/>
        <v/>
      </c>
      <c r="I33" s="91"/>
      <c r="J33" s="91"/>
      <c r="K33" s="42" t="str">
        <f t="shared" si="2"/>
        <v/>
      </c>
      <c r="L33" s="42" t="str">
        <f t="shared" si="3"/>
        <v/>
      </c>
      <c r="M33" s="143"/>
      <c r="N33" s="24">
        <f t="shared" si="1"/>
        <v>0</v>
      </c>
      <c r="O33" s="97"/>
      <c r="P33" s="98"/>
      <c r="Q33" s="97"/>
      <c r="R33" s="98"/>
    </row>
    <row r="34" spans="1:18">
      <c r="A34" s="27">
        <f t="shared" si="5"/>
        <v>21</v>
      </c>
      <c r="B34" s="91"/>
      <c r="C34" s="92"/>
      <c r="D34" s="93"/>
      <c r="E34" s="126"/>
      <c r="F34" s="94"/>
      <c r="G34" s="95"/>
      <c r="H34" s="127" t="str">
        <f t="shared" si="0"/>
        <v/>
      </c>
      <c r="I34" s="91"/>
      <c r="J34" s="91"/>
      <c r="K34" s="42" t="str">
        <f t="shared" si="2"/>
        <v/>
      </c>
      <c r="L34" s="42" t="str">
        <f t="shared" si="3"/>
        <v/>
      </c>
      <c r="M34" s="143"/>
      <c r="N34" s="24">
        <f t="shared" si="1"/>
        <v>0</v>
      </c>
      <c r="O34" s="97"/>
      <c r="P34" s="98"/>
      <c r="Q34" s="97"/>
      <c r="R34" s="98"/>
    </row>
    <row r="35" spans="1:18">
      <c r="A35" s="27">
        <f t="shared" si="5"/>
        <v>22</v>
      </c>
      <c r="B35" s="91"/>
      <c r="C35" s="92"/>
      <c r="D35" s="93"/>
      <c r="E35" s="126"/>
      <c r="F35" s="94"/>
      <c r="G35" s="95"/>
      <c r="H35" s="127" t="str">
        <f t="shared" si="0"/>
        <v/>
      </c>
      <c r="I35" s="91"/>
      <c r="J35" s="96"/>
      <c r="K35" s="42" t="str">
        <f t="shared" si="2"/>
        <v/>
      </c>
      <c r="L35" s="42" t="str">
        <f t="shared" si="3"/>
        <v/>
      </c>
      <c r="M35" s="143"/>
      <c r="N35" s="24">
        <f t="shared" si="1"/>
        <v>0</v>
      </c>
      <c r="O35" s="97"/>
      <c r="P35" s="98"/>
      <c r="Q35" s="97"/>
      <c r="R35" s="98"/>
    </row>
    <row r="36" spans="1:18">
      <c r="A36" s="27">
        <f t="shared" si="5"/>
        <v>23</v>
      </c>
      <c r="B36" s="91"/>
      <c r="C36" s="92"/>
      <c r="D36" s="93"/>
      <c r="E36" s="126"/>
      <c r="F36" s="94"/>
      <c r="G36" s="95"/>
      <c r="H36" s="127" t="str">
        <f t="shared" si="0"/>
        <v/>
      </c>
      <c r="I36" s="91"/>
      <c r="J36" s="91"/>
      <c r="K36" s="42" t="str">
        <f t="shared" si="2"/>
        <v/>
      </c>
      <c r="L36" s="42" t="str">
        <f t="shared" si="3"/>
        <v/>
      </c>
      <c r="M36" s="143"/>
      <c r="N36" s="24">
        <f t="shared" si="1"/>
        <v>0</v>
      </c>
      <c r="O36" s="97"/>
      <c r="P36" s="98"/>
      <c r="Q36" s="97"/>
      <c r="R36" s="98"/>
    </row>
    <row r="37" spans="1:18">
      <c r="A37" s="27">
        <f t="shared" si="5"/>
        <v>24</v>
      </c>
      <c r="B37" s="91"/>
      <c r="C37" s="92"/>
      <c r="D37" s="93"/>
      <c r="E37" s="126"/>
      <c r="F37" s="94"/>
      <c r="G37" s="95"/>
      <c r="H37" s="127" t="str">
        <f t="shared" si="0"/>
        <v/>
      </c>
      <c r="I37" s="91"/>
      <c r="J37" s="91"/>
      <c r="K37" s="42" t="str">
        <f t="shared" si="2"/>
        <v/>
      </c>
      <c r="L37" s="42" t="str">
        <f t="shared" si="3"/>
        <v/>
      </c>
      <c r="M37" s="143"/>
      <c r="N37" s="24">
        <f t="shared" si="1"/>
        <v>0</v>
      </c>
      <c r="O37" s="97"/>
      <c r="P37" s="98"/>
      <c r="Q37" s="97"/>
      <c r="R37" s="98"/>
    </row>
    <row r="38" spans="1:18">
      <c r="A38" s="27">
        <f t="shared" si="5"/>
        <v>25</v>
      </c>
      <c r="B38" s="91"/>
      <c r="C38" s="92"/>
      <c r="D38" s="93"/>
      <c r="E38" s="126"/>
      <c r="F38" s="94"/>
      <c r="G38" s="95"/>
      <c r="H38" s="127" t="str">
        <f t="shared" si="0"/>
        <v/>
      </c>
      <c r="I38" s="91"/>
      <c r="J38" s="96"/>
      <c r="K38" s="42" t="str">
        <f t="shared" si="2"/>
        <v/>
      </c>
      <c r="L38" s="42" t="str">
        <f t="shared" si="3"/>
        <v/>
      </c>
      <c r="M38" s="143"/>
      <c r="N38" s="24">
        <f t="shared" si="1"/>
        <v>0</v>
      </c>
      <c r="O38" s="97"/>
      <c r="P38" s="98"/>
      <c r="Q38" s="97"/>
      <c r="R38" s="98"/>
    </row>
    <row r="39" spans="1:18">
      <c r="A39" s="27">
        <f t="shared" si="5"/>
        <v>26</v>
      </c>
      <c r="B39" s="91"/>
      <c r="C39" s="92"/>
      <c r="D39" s="93"/>
      <c r="E39" s="126"/>
      <c r="F39" s="94"/>
      <c r="G39" s="95"/>
      <c r="H39" s="127" t="str">
        <f t="shared" si="0"/>
        <v/>
      </c>
      <c r="I39" s="91"/>
      <c r="J39" s="91"/>
      <c r="K39" s="42" t="str">
        <f t="shared" si="2"/>
        <v/>
      </c>
      <c r="L39" s="42" t="str">
        <f t="shared" si="3"/>
        <v/>
      </c>
      <c r="M39" s="143"/>
      <c r="N39" s="24">
        <f t="shared" si="1"/>
        <v>0</v>
      </c>
      <c r="O39" s="97"/>
      <c r="P39" s="98"/>
      <c r="Q39" s="97"/>
      <c r="R39" s="98"/>
    </row>
    <row r="40" spans="1:18">
      <c r="A40" s="27">
        <f t="shared" si="5"/>
        <v>27</v>
      </c>
      <c r="B40" s="91"/>
      <c r="C40" s="92"/>
      <c r="D40" s="93"/>
      <c r="E40" s="126"/>
      <c r="F40" s="94"/>
      <c r="G40" s="95"/>
      <c r="H40" s="127" t="str">
        <f t="shared" si="0"/>
        <v/>
      </c>
      <c r="I40" s="91"/>
      <c r="J40" s="91"/>
      <c r="K40" s="42" t="str">
        <f t="shared" si="2"/>
        <v/>
      </c>
      <c r="L40" s="42" t="str">
        <f t="shared" si="3"/>
        <v/>
      </c>
      <c r="M40" s="143"/>
      <c r="N40" s="24">
        <f t="shared" si="1"/>
        <v>0</v>
      </c>
      <c r="O40" s="97"/>
      <c r="P40" s="98"/>
      <c r="Q40" s="97"/>
      <c r="R40" s="98"/>
    </row>
    <row r="41" spans="1:18">
      <c r="A41" s="27">
        <f t="shared" si="5"/>
        <v>28</v>
      </c>
      <c r="B41" s="91"/>
      <c r="C41" s="92"/>
      <c r="D41" s="93"/>
      <c r="E41" s="126"/>
      <c r="F41" s="94"/>
      <c r="G41" s="95"/>
      <c r="H41" s="127" t="str">
        <f t="shared" si="0"/>
        <v/>
      </c>
      <c r="I41" s="91"/>
      <c r="J41" s="96"/>
      <c r="K41" s="42" t="str">
        <f t="shared" si="2"/>
        <v/>
      </c>
      <c r="L41" s="42" t="str">
        <f t="shared" si="3"/>
        <v/>
      </c>
      <c r="M41" s="143"/>
      <c r="N41" s="24">
        <f t="shared" si="1"/>
        <v>0</v>
      </c>
      <c r="O41" s="97"/>
      <c r="P41" s="98"/>
      <c r="Q41" s="97"/>
      <c r="R41" s="98"/>
    </row>
    <row r="42" spans="1:18">
      <c r="A42" s="27">
        <f t="shared" si="5"/>
        <v>29</v>
      </c>
      <c r="B42" s="91"/>
      <c r="C42" s="92"/>
      <c r="D42" s="93"/>
      <c r="E42" s="126"/>
      <c r="F42" s="94"/>
      <c r="G42" s="95"/>
      <c r="H42" s="127" t="str">
        <f t="shared" si="0"/>
        <v/>
      </c>
      <c r="I42" s="91"/>
      <c r="J42" s="91"/>
      <c r="K42" s="42" t="str">
        <f t="shared" si="2"/>
        <v/>
      </c>
      <c r="L42" s="42" t="str">
        <f t="shared" si="3"/>
        <v/>
      </c>
      <c r="M42" s="143"/>
      <c r="N42" s="24">
        <f t="shared" si="1"/>
        <v>0</v>
      </c>
      <c r="O42" s="97"/>
      <c r="P42" s="98"/>
      <c r="Q42" s="97"/>
      <c r="R42" s="98"/>
    </row>
    <row r="43" spans="1:18">
      <c r="A43" s="27">
        <f t="shared" si="5"/>
        <v>30</v>
      </c>
      <c r="B43" s="91"/>
      <c r="C43" s="92"/>
      <c r="D43" s="93"/>
      <c r="E43" s="126"/>
      <c r="F43" s="94"/>
      <c r="G43" s="95"/>
      <c r="H43" s="127" t="str">
        <f t="shared" si="0"/>
        <v/>
      </c>
      <c r="I43" s="91"/>
      <c r="J43" s="96"/>
      <c r="K43" s="42" t="str">
        <f t="shared" si="2"/>
        <v/>
      </c>
      <c r="L43" s="42" t="str">
        <f t="shared" si="3"/>
        <v/>
      </c>
      <c r="M43" s="143"/>
      <c r="N43" s="24">
        <f t="shared" si="1"/>
        <v>0</v>
      </c>
      <c r="O43" s="97"/>
      <c r="P43" s="98"/>
      <c r="Q43" s="97"/>
      <c r="R43" s="98"/>
    </row>
    <row r="44" spans="1:18">
      <c r="A44" s="27">
        <f t="shared" si="5"/>
        <v>31</v>
      </c>
      <c r="B44" s="91"/>
      <c r="C44" s="92"/>
      <c r="D44" s="93"/>
      <c r="E44" s="126"/>
      <c r="F44" s="94"/>
      <c r="G44" s="95"/>
      <c r="H44" s="127" t="str">
        <f t="shared" si="0"/>
        <v/>
      </c>
      <c r="I44" s="91"/>
      <c r="J44" s="96"/>
      <c r="K44" s="42" t="str">
        <f t="shared" si="2"/>
        <v/>
      </c>
      <c r="L44" s="42" t="str">
        <f t="shared" si="3"/>
        <v/>
      </c>
      <c r="M44" s="143"/>
      <c r="N44" s="24">
        <f t="shared" si="1"/>
        <v>0</v>
      </c>
      <c r="O44" s="97"/>
      <c r="P44" s="98"/>
      <c r="Q44" s="97"/>
      <c r="R44" s="98"/>
    </row>
    <row r="45" spans="1:18">
      <c r="A45" s="27">
        <f t="shared" si="5"/>
        <v>32</v>
      </c>
      <c r="B45" s="91"/>
      <c r="C45" s="92"/>
      <c r="D45" s="93"/>
      <c r="E45" s="126"/>
      <c r="F45" s="94"/>
      <c r="G45" s="95"/>
      <c r="H45" s="127" t="str">
        <f t="shared" si="0"/>
        <v/>
      </c>
      <c r="I45" s="91"/>
      <c r="J45" s="96"/>
      <c r="K45" s="42" t="str">
        <f t="shared" si="2"/>
        <v/>
      </c>
      <c r="L45" s="42" t="str">
        <f t="shared" si="3"/>
        <v/>
      </c>
      <c r="M45" s="143"/>
      <c r="N45" s="24">
        <f t="shared" si="1"/>
        <v>0</v>
      </c>
      <c r="O45" s="97"/>
      <c r="P45" s="98"/>
      <c r="Q45" s="97"/>
      <c r="R45" s="98"/>
    </row>
    <row r="46" spans="1:18">
      <c r="A46" s="27">
        <f t="shared" si="5"/>
        <v>33</v>
      </c>
      <c r="B46" s="91"/>
      <c r="C46" s="92"/>
      <c r="D46" s="93"/>
      <c r="E46" s="126"/>
      <c r="F46" s="94"/>
      <c r="G46" s="95"/>
      <c r="H46" s="127" t="str">
        <f t="shared" si="0"/>
        <v/>
      </c>
      <c r="I46" s="91"/>
      <c r="J46" s="91"/>
      <c r="K46" s="42" t="str">
        <f t="shared" si="2"/>
        <v/>
      </c>
      <c r="L46" s="42" t="str">
        <f t="shared" si="3"/>
        <v/>
      </c>
      <c r="M46" s="143"/>
      <c r="N46" s="24">
        <f t="shared" si="1"/>
        <v>0</v>
      </c>
      <c r="O46" s="97"/>
      <c r="P46" s="98"/>
      <c r="Q46" s="97"/>
      <c r="R46" s="98"/>
    </row>
    <row r="47" spans="1:18">
      <c r="A47" s="27">
        <f t="shared" si="5"/>
        <v>34</v>
      </c>
      <c r="B47" s="91"/>
      <c r="C47" s="92"/>
      <c r="D47" s="93"/>
      <c r="E47" s="126"/>
      <c r="F47" s="94"/>
      <c r="G47" s="95"/>
      <c r="H47" s="127" t="str">
        <f t="shared" si="0"/>
        <v/>
      </c>
      <c r="I47" s="91"/>
      <c r="J47" s="96"/>
      <c r="K47" s="42" t="str">
        <f t="shared" si="2"/>
        <v/>
      </c>
      <c r="L47" s="42" t="str">
        <f t="shared" si="3"/>
        <v/>
      </c>
      <c r="M47" s="143"/>
      <c r="N47" s="24">
        <f t="shared" si="1"/>
        <v>0</v>
      </c>
      <c r="O47" s="97"/>
      <c r="P47" s="98"/>
      <c r="Q47" s="97"/>
      <c r="R47" s="98"/>
    </row>
    <row r="48" spans="1:18">
      <c r="A48" s="27">
        <f t="shared" si="5"/>
        <v>35</v>
      </c>
      <c r="B48" s="91"/>
      <c r="C48" s="92"/>
      <c r="D48" s="93"/>
      <c r="E48" s="126"/>
      <c r="F48" s="94"/>
      <c r="G48" s="95"/>
      <c r="H48" s="127" t="str">
        <f t="shared" si="0"/>
        <v/>
      </c>
      <c r="I48" s="91"/>
      <c r="J48" s="96"/>
      <c r="K48" s="42" t="str">
        <f t="shared" si="2"/>
        <v/>
      </c>
      <c r="L48" s="42" t="str">
        <f t="shared" si="3"/>
        <v/>
      </c>
      <c r="M48" s="143"/>
      <c r="N48" s="24">
        <f t="shared" si="1"/>
        <v>0</v>
      </c>
      <c r="O48" s="97"/>
      <c r="P48" s="98"/>
      <c r="Q48" s="97"/>
      <c r="R48" s="98"/>
    </row>
    <row r="49" spans="1:18">
      <c r="A49" s="27">
        <f t="shared" si="5"/>
        <v>36</v>
      </c>
      <c r="B49" s="91"/>
      <c r="C49" s="92"/>
      <c r="D49" s="93"/>
      <c r="E49" s="126"/>
      <c r="F49" s="94"/>
      <c r="G49" s="95"/>
      <c r="H49" s="127" t="str">
        <f t="shared" si="0"/>
        <v/>
      </c>
      <c r="I49" s="91"/>
      <c r="J49" s="96"/>
      <c r="K49" s="42" t="str">
        <f t="shared" si="2"/>
        <v/>
      </c>
      <c r="L49" s="42" t="str">
        <f t="shared" si="3"/>
        <v/>
      </c>
      <c r="M49" s="143"/>
      <c r="N49" s="24">
        <f t="shared" si="1"/>
        <v>0</v>
      </c>
      <c r="O49" s="97"/>
      <c r="P49" s="98"/>
      <c r="Q49" s="97"/>
      <c r="R49" s="98"/>
    </row>
    <row r="50" spans="1:18">
      <c r="A50" s="27">
        <f t="shared" si="5"/>
        <v>37</v>
      </c>
      <c r="B50" s="91"/>
      <c r="C50" s="92"/>
      <c r="D50" s="93"/>
      <c r="E50" s="126"/>
      <c r="F50" s="94"/>
      <c r="G50" s="95"/>
      <c r="H50" s="127" t="str">
        <f t="shared" si="0"/>
        <v/>
      </c>
      <c r="I50" s="91"/>
      <c r="J50" s="91"/>
      <c r="K50" s="42" t="str">
        <f t="shared" si="2"/>
        <v/>
      </c>
      <c r="L50" s="42" t="str">
        <f t="shared" si="3"/>
        <v/>
      </c>
      <c r="M50" s="143"/>
      <c r="N50" s="24">
        <f t="shared" si="1"/>
        <v>0</v>
      </c>
      <c r="O50" s="97"/>
      <c r="P50" s="98"/>
      <c r="Q50" s="97"/>
      <c r="R50" s="98"/>
    </row>
    <row r="51" spans="1:18">
      <c r="A51" s="27">
        <f t="shared" si="5"/>
        <v>38</v>
      </c>
      <c r="B51" s="91"/>
      <c r="C51" s="92"/>
      <c r="D51" s="93"/>
      <c r="E51" s="126"/>
      <c r="F51" s="94"/>
      <c r="G51" s="95"/>
      <c r="H51" s="127" t="str">
        <f t="shared" si="0"/>
        <v/>
      </c>
      <c r="I51" s="91"/>
      <c r="J51" s="96"/>
      <c r="K51" s="42" t="str">
        <f t="shared" si="2"/>
        <v/>
      </c>
      <c r="L51" s="42" t="str">
        <f t="shared" si="3"/>
        <v/>
      </c>
      <c r="M51" s="143"/>
      <c r="N51" s="24">
        <f t="shared" si="1"/>
        <v>0</v>
      </c>
      <c r="O51" s="97"/>
      <c r="P51" s="98"/>
      <c r="Q51" s="97"/>
      <c r="R51" s="98"/>
    </row>
    <row r="52" spans="1:18">
      <c r="A52" s="27">
        <f t="shared" si="5"/>
        <v>39</v>
      </c>
      <c r="B52" s="91"/>
      <c r="C52" s="92"/>
      <c r="D52" s="93"/>
      <c r="E52" s="126"/>
      <c r="F52" s="94"/>
      <c r="G52" s="95"/>
      <c r="H52" s="127" t="str">
        <f t="shared" si="0"/>
        <v/>
      </c>
      <c r="I52" s="91"/>
      <c r="J52" s="91"/>
      <c r="K52" s="42" t="str">
        <f t="shared" si="2"/>
        <v/>
      </c>
      <c r="L52" s="42" t="str">
        <f t="shared" si="3"/>
        <v/>
      </c>
      <c r="M52" s="143"/>
      <c r="N52" s="24">
        <f t="shared" si="1"/>
        <v>0</v>
      </c>
      <c r="O52" s="97"/>
      <c r="P52" s="98"/>
      <c r="Q52" s="97"/>
      <c r="R52" s="98"/>
    </row>
    <row r="53" spans="1:18">
      <c r="A53" s="27">
        <f t="shared" si="5"/>
        <v>40</v>
      </c>
      <c r="B53" s="91"/>
      <c r="C53" s="92"/>
      <c r="D53" s="93"/>
      <c r="E53" s="126"/>
      <c r="F53" s="94"/>
      <c r="G53" s="95"/>
      <c r="H53" s="127" t="str">
        <f t="shared" si="0"/>
        <v/>
      </c>
      <c r="I53" s="91"/>
      <c r="J53" s="96"/>
      <c r="K53" s="42" t="str">
        <f t="shared" si="2"/>
        <v/>
      </c>
      <c r="L53" s="42" t="str">
        <f t="shared" si="3"/>
        <v/>
      </c>
      <c r="M53" s="143"/>
      <c r="N53" s="24">
        <f t="shared" si="1"/>
        <v>0</v>
      </c>
      <c r="O53" s="97"/>
      <c r="P53" s="98"/>
      <c r="Q53" s="97"/>
      <c r="R53" s="98"/>
    </row>
    <row r="54" spans="1:18">
      <c r="A54" s="27">
        <f t="shared" si="5"/>
        <v>41</v>
      </c>
      <c r="B54" s="91"/>
      <c r="C54" s="92"/>
      <c r="D54" s="93"/>
      <c r="E54" s="126"/>
      <c r="F54" s="94"/>
      <c r="G54" s="95"/>
      <c r="H54" s="127" t="str">
        <f t="shared" si="0"/>
        <v/>
      </c>
      <c r="I54" s="91"/>
      <c r="J54" s="91"/>
      <c r="K54" s="42" t="str">
        <f t="shared" si="2"/>
        <v/>
      </c>
      <c r="L54" s="42" t="str">
        <f t="shared" si="3"/>
        <v/>
      </c>
      <c r="M54" s="143"/>
      <c r="N54" s="24">
        <f t="shared" si="1"/>
        <v>0</v>
      </c>
      <c r="O54" s="97"/>
      <c r="P54" s="98"/>
      <c r="Q54" s="97"/>
      <c r="R54" s="98"/>
    </row>
    <row r="55" spans="1:18">
      <c r="A55" s="27">
        <f t="shared" si="5"/>
        <v>42</v>
      </c>
      <c r="B55" s="91"/>
      <c r="C55" s="92"/>
      <c r="D55" s="93"/>
      <c r="E55" s="126"/>
      <c r="F55" s="94"/>
      <c r="G55" s="95"/>
      <c r="H55" s="127" t="str">
        <f t="shared" si="0"/>
        <v/>
      </c>
      <c r="I55" s="91"/>
      <c r="J55" s="91"/>
      <c r="K55" s="42" t="str">
        <f t="shared" si="2"/>
        <v/>
      </c>
      <c r="L55" s="42" t="str">
        <f t="shared" si="3"/>
        <v/>
      </c>
      <c r="M55" s="143"/>
      <c r="N55" s="24">
        <f t="shared" si="1"/>
        <v>0</v>
      </c>
      <c r="O55" s="97"/>
      <c r="P55" s="98"/>
      <c r="Q55" s="97"/>
      <c r="R55" s="98"/>
    </row>
    <row r="56" spans="1:18">
      <c r="A56" s="27">
        <f t="shared" si="5"/>
        <v>43</v>
      </c>
      <c r="B56" s="91"/>
      <c r="C56" s="92"/>
      <c r="D56" s="93"/>
      <c r="E56" s="126"/>
      <c r="F56" s="94"/>
      <c r="G56" s="95"/>
      <c r="H56" s="127" t="str">
        <f t="shared" si="0"/>
        <v/>
      </c>
      <c r="I56" s="91"/>
      <c r="J56" s="96"/>
      <c r="K56" s="42" t="str">
        <f t="shared" si="2"/>
        <v/>
      </c>
      <c r="L56" s="42" t="str">
        <f t="shared" si="3"/>
        <v/>
      </c>
      <c r="M56" s="143"/>
      <c r="N56" s="24">
        <f t="shared" si="1"/>
        <v>0</v>
      </c>
      <c r="O56" s="97"/>
      <c r="P56" s="98"/>
      <c r="Q56" s="97"/>
      <c r="R56" s="98"/>
    </row>
    <row r="57" spans="1:18">
      <c r="A57" s="27">
        <f t="shared" si="5"/>
        <v>44</v>
      </c>
      <c r="B57" s="91"/>
      <c r="C57" s="92"/>
      <c r="D57" s="93"/>
      <c r="E57" s="126"/>
      <c r="F57" s="94"/>
      <c r="G57" s="95"/>
      <c r="H57" s="127" t="str">
        <f t="shared" si="0"/>
        <v/>
      </c>
      <c r="I57" s="91"/>
      <c r="J57" s="91"/>
      <c r="K57" s="42" t="str">
        <f t="shared" si="2"/>
        <v/>
      </c>
      <c r="L57" s="42" t="str">
        <f t="shared" si="3"/>
        <v/>
      </c>
      <c r="M57" s="143"/>
      <c r="N57" s="24">
        <f t="shared" si="1"/>
        <v>0</v>
      </c>
      <c r="O57" s="97"/>
      <c r="P57" s="98"/>
      <c r="Q57" s="97"/>
      <c r="R57" s="98"/>
    </row>
    <row r="58" spans="1:18">
      <c r="A58" s="27">
        <f t="shared" si="5"/>
        <v>45</v>
      </c>
      <c r="B58" s="91"/>
      <c r="C58" s="92"/>
      <c r="D58" s="93"/>
      <c r="E58" s="126"/>
      <c r="F58" s="94"/>
      <c r="G58" s="95"/>
      <c r="H58" s="127" t="str">
        <f t="shared" si="0"/>
        <v/>
      </c>
      <c r="I58" s="91"/>
      <c r="J58" s="91"/>
      <c r="K58" s="42" t="str">
        <f t="shared" si="2"/>
        <v/>
      </c>
      <c r="L58" s="42" t="str">
        <f t="shared" si="3"/>
        <v/>
      </c>
      <c r="M58" s="143"/>
      <c r="N58" s="24">
        <f t="shared" si="1"/>
        <v>0</v>
      </c>
      <c r="O58" s="97"/>
      <c r="P58" s="98"/>
      <c r="Q58" s="97"/>
      <c r="R58" s="98"/>
    </row>
    <row r="59" spans="1:18">
      <c r="A59" s="27">
        <f t="shared" si="5"/>
        <v>46</v>
      </c>
      <c r="B59" s="91"/>
      <c r="C59" s="92"/>
      <c r="D59" s="93"/>
      <c r="E59" s="126"/>
      <c r="F59" s="94"/>
      <c r="G59" s="95"/>
      <c r="H59" s="127" t="str">
        <f t="shared" si="0"/>
        <v/>
      </c>
      <c r="I59" s="91"/>
      <c r="J59" s="96"/>
      <c r="K59" s="42" t="str">
        <f t="shared" si="2"/>
        <v/>
      </c>
      <c r="L59" s="42" t="str">
        <f t="shared" si="3"/>
        <v/>
      </c>
      <c r="M59" s="143"/>
      <c r="N59" s="24">
        <f t="shared" si="1"/>
        <v>0</v>
      </c>
      <c r="O59" s="97"/>
      <c r="P59" s="98"/>
      <c r="Q59" s="97"/>
      <c r="R59" s="98"/>
    </row>
    <row r="60" spans="1:18">
      <c r="A60" s="27">
        <f t="shared" si="5"/>
        <v>47</v>
      </c>
      <c r="B60" s="91"/>
      <c r="C60" s="92"/>
      <c r="D60" s="93"/>
      <c r="E60" s="126"/>
      <c r="F60" s="94"/>
      <c r="G60" s="95"/>
      <c r="H60" s="127" t="str">
        <f t="shared" si="0"/>
        <v/>
      </c>
      <c r="I60" s="91"/>
      <c r="J60" s="91"/>
      <c r="K60" s="42" t="str">
        <f t="shared" si="2"/>
        <v/>
      </c>
      <c r="L60" s="42" t="str">
        <f t="shared" si="3"/>
        <v/>
      </c>
      <c r="M60" s="143"/>
      <c r="N60" s="24">
        <f t="shared" si="1"/>
        <v>0</v>
      </c>
      <c r="O60" s="97"/>
      <c r="P60" s="98"/>
      <c r="Q60" s="97"/>
      <c r="R60" s="98"/>
    </row>
    <row r="61" spans="1:18">
      <c r="A61" s="27">
        <f t="shared" si="5"/>
        <v>48</v>
      </c>
      <c r="B61" s="91"/>
      <c r="C61" s="92"/>
      <c r="D61" s="93"/>
      <c r="E61" s="126"/>
      <c r="F61" s="94"/>
      <c r="G61" s="95"/>
      <c r="H61" s="127" t="str">
        <f t="shared" si="0"/>
        <v/>
      </c>
      <c r="I61" s="91"/>
      <c r="J61" s="91"/>
      <c r="K61" s="42" t="str">
        <f t="shared" si="2"/>
        <v/>
      </c>
      <c r="L61" s="42" t="str">
        <f t="shared" si="3"/>
        <v/>
      </c>
      <c r="M61" s="143"/>
      <c r="N61" s="24">
        <f t="shared" si="1"/>
        <v>0</v>
      </c>
      <c r="O61" s="97"/>
      <c r="P61" s="98"/>
      <c r="Q61" s="97"/>
      <c r="R61" s="98"/>
    </row>
    <row r="62" spans="1:18">
      <c r="A62" s="27">
        <f t="shared" si="5"/>
        <v>49</v>
      </c>
      <c r="B62" s="91"/>
      <c r="C62" s="92"/>
      <c r="D62" s="93"/>
      <c r="E62" s="126"/>
      <c r="F62" s="94"/>
      <c r="G62" s="95"/>
      <c r="H62" s="127" t="str">
        <f t="shared" si="0"/>
        <v/>
      </c>
      <c r="I62" s="91"/>
      <c r="J62" s="91"/>
      <c r="K62" s="42" t="str">
        <f t="shared" si="2"/>
        <v/>
      </c>
      <c r="L62" s="42" t="str">
        <f t="shared" si="3"/>
        <v/>
      </c>
      <c r="M62" s="143"/>
      <c r="N62" s="24">
        <f t="shared" si="1"/>
        <v>0</v>
      </c>
      <c r="O62" s="97"/>
      <c r="P62" s="98"/>
      <c r="Q62" s="97"/>
      <c r="R62" s="98"/>
    </row>
    <row r="63" spans="1:18">
      <c r="A63" s="27">
        <f t="shared" si="5"/>
        <v>50</v>
      </c>
      <c r="B63" s="91"/>
      <c r="C63" s="92"/>
      <c r="D63" s="93"/>
      <c r="E63" s="126"/>
      <c r="F63" s="94"/>
      <c r="G63" s="95"/>
      <c r="H63" s="127" t="str">
        <f t="shared" si="0"/>
        <v/>
      </c>
      <c r="I63" s="91"/>
      <c r="J63" s="91"/>
      <c r="K63" s="42" t="str">
        <f t="shared" si="2"/>
        <v/>
      </c>
      <c r="L63" s="42" t="str">
        <f t="shared" si="3"/>
        <v/>
      </c>
      <c r="M63" s="143"/>
      <c r="N63" s="24">
        <f t="shared" si="1"/>
        <v>0</v>
      </c>
      <c r="O63" s="97"/>
      <c r="P63" s="98"/>
      <c r="Q63" s="97"/>
      <c r="R63" s="98"/>
    </row>
    <row r="64" spans="1:18">
      <c r="A64" s="27">
        <f t="shared" si="5"/>
        <v>51</v>
      </c>
      <c r="B64" s="91"/>
      <c r="C64" s="92"/>
      <c r="D64" s="93"/>
      <c r="E64" s="126"/>
      <c r="F64" s="94"/>
      <c r="G64" s="95"/>
      <c r="H64" s="127" t="str">
        <f t="shared" si="0"/>
        <v/>
      </c>
      <c r="I64" s="91"/>
      <c r="J64" s="96"/>
      <c r="K64" s="42" t="str">
        <f t="shared" si="2"/>
        <v/>
      </c>
      <c r="L64" s="42" t="str">
        <f t="shared" si="3"/>
        <v/>
      </c>
      <c r="M64" s="143"/>
      <c r="N64" s="24">
        <f t="shared" si="1"/>
        <v>0</v>
      </c>
      <c r="O64" s="97"/>
      <c r="P64" s="98"/>
      <c r="Q64" s="97"/>
      <c r="R64" s="98"/>
    </row>
    <row r="65" spans="1:18">
      <c r="A65" s="27">
        <f t="shared" si="5"/>
        <v>52</v>
      </c>
      <c r="B65" s="91"/>
      <c r="C65" s="92"/>
      <c r="D65" s="93"/>
      <c r="E65" s="126"/>
      <c r="F65" s="94"/>
      <c r="G65" s="95"/>
      <c r="H65" s="127" t="str">
        <f t="shared" si="0"/>
        <v/>
      </c>
      <c r="I65" s="91"/>
      <c r="J65" s="91"/>
      <c r="K65" s="42" t="str">
        <f t="shared" si="2"/>
        <v/>
      </c>
      <c r="L65" s="42" t="str">
        <f t="shared" si="3"/>
        <v/>
      </c>
      <c r="M65" s="143"/>
      <c r="N65" s="24">
        <f t="shared" si="1"/>
        <v>0</v>
      </c>
      <c r="O65" s="97"/>
      <c r="P65" s="98"/>
      <c r="Q65" s="97"/>
      <c r="R65" s="98"/>
    </row>
    <row r="66" spans="1:18">
      <c r="A66" s="27">
        <f t="shared" si="5"/>
        <v>53</v>
      </c>
      <c r="B66" s="91"/>
      <c r="C66" s="92"/>
      <c r="D66" s="93"/>
      <c r="E66" s="126"/>
      <c r="F66" s="94"/>
      <c r="G66" s="95"/>
      <c r="H66" s="127" t="str">
        <f t="shared" si="0"/>
        <v/>
      </c>
      <c r="I66" s="91"/>
      <c r="J66" s="91"/>
      <c r="K66" s="42" t="str">
        <f t="shared" si="2"/>
        <v/>
      </c>
      <c r="L66" s="42" t="str">
        <f t="shared" si="3"/>
        <v/>
      </c>
      <c r="M66" s="143"/>
      <c r="N66" s="24">
        <f t="shared" si="1"/>
        <v>0</v>
      </c>
      <c r="O66" s="97"/>
      <c r="P66" s="98"/>
      <c r="Q66" s="97"/>
      <c r="R66" s="98"/>
    </row>
    <row r="67" spans="1:18">
      <c r="A67" s="27">
        <f t="shared" si="5"/>
        <v>54</v>
      </c>
      <c r="B67" s="91"/>
      <c r="C67" s="92"/>
      <c r="D67" s="93"/>
      <c r="E67" s="126"/>
      <c r="F67" s="94"/>
      <c r="G67" s="95"/>
      <c r="H67" s="127" t="str">
        <f t="shared" si="0"/>
        <v/>
      </c>
      <c r="I67" s="91"/>
      <c r="J67" s="91"/>
      <c r="K67" s="42" t="str">
        <f t="shared" si="2"/>
        <v/>
      </c>
      <c r="L67" s="42" t="str">
        <f t="shared" si="3"/>
        <v/>
      </c>
      <c r="M67" s="143"/>
      <c r="N67" s="24">
        <f t="shared" si="1"/>
        <v>0</v>
      </c>
      <c r="O67" s="97"/>
      <c r="P67" s="98"/>
      <c r="Q67" s="97"/>
      <c r="R67" s="98"/>
    </row>
    <row r="68" spans="1:18">
      <c r="A68" s="27">
        <f t="shared" si="5"/>
        <v>55</v>
      </c>
      <c r="B68" s="91"/>
      <c r="C68" s="92"/>
      <c r="D68" s="93"/>
      <c r="E68" s="126"/>
      <c r="F68" s="94"/>
      <c r="G68" s="95"/>
      <c r="H68" s="127" t="str">
        <f t="shared" si="0"/>
        <v/>
      </c>
      <c r="I68" s="91"/>
      <c r="J68" s="91"/>
      <c r="K68" s="42" t="str">
        <f t="shared" si="2"/>
        <v/>
      </c>
      <c r="L68" s="42" t="str">
        <f t="shared" si="3"/>
        <v/>
      </c>
      <c r="M68" s="143"/>
      <c r="N68" s="24">
        <f t="shared" si="1"/>
        <v>0</v>
      </c>
      <c r="O68" s="97"/>
      <c r="P68" s="98"/>
      <c r="Q68" s="97"/>
      <c r="R68" s="98"/>
    </row>
    <row r="69" spans="1:18">
      <c r="A69" s="27">
        <f t="shared" si="5"/>
        <v>56</v>
      </c>
      <c r="B69" s="91"/>
      <c r="C69" s="92"/>
      <c r="D69" s="93"/>
      <c r="E69" s="126"/>
      <c r="F69" s="94"/>
      <c r="G69" s="95"/>
      <c r="H69" s="127" t="str">
        <f t="shared" si="0"/>
        <v/>
      </c>
      <c r="I69" s="91"/>
      <c r="J69" s="96"/>
      <c r="K69" s="42" t="str">
        <f t="shared" si="2"/>
        <v/>
      </c>
      <c r="L69" s="42" t="str">
        <f t="shared" si="3"/>
        <v/>
      </c>
      <c r="M69" s="143"/>
      <c r="N69" s="24">
        <f t="shared" si="1"/>
        <v>0</v>
      </c>
      <c r="O69" s="97"/>
      <c r="P69" s="98"/>
      <c r="Q69" s="97"/>
      <c r="R69" s="98"/>
    </row>
    <row r="70" spans="1:18">
      <c r="A70" s="27">
        <f t="shared" si="5"/>
        <v>57</v>
      </c>
      <c r="B70" s="91"/>
      <c r="C70" s="92"/>
      <c r="D70" s="93"/>
      <c r="E70" s="126"/>
      <c r="F70" s="94"/>
      <c r="G70" s="95"/>
      <c r="H70" s="127" t="str">
        <f t="shared" si="0"/>
        <v/>
      </c>
      <c r="I70" s="91"/>
      <c r="J70" s="91"/>
      <c r="K70" s="42" t="str">
        <f t="shared" si="2"/>
        <v/>
      </c>
      <c r="L70" s="42" t="str">
        <f t="shared" si="3"/>
        <v/>
      </c>
      <c r="M70" s="143"/>
      <c r="N70" s="24">
        <f t="shared" si="1"/>
        <v>0</v>
      </c>
      <c r="O70" s="97"/>
      <c r="P70" s="98"/>
      <c r="Q70" s="97"/>
      <c r="R70" s="98"/>
    </row>
    <row r="71" spans="1:18">
      <c r="A71" s="27">
        <f t="shared" si="5"/>
        <v>58</v>
      </c>
      <c r="B71" s="91"/>
      <c r="C71" s="92"/>
      <c r="D71" s="93"/>
      <c r="E71" s="126"/>
      <c r="F71" s="94"/>
      <c r="G71" s="95"/>
      <c r="H71" s="127" t="str">
        <f t="shared" si="0"/>
        <v/>
      </c>
      <c r="I71" s="91"/>
      <c r="J71" s="91"/>
      <c r="K71" s="42" t="str">
        <f t="shared" si="2"/>
        <v/>
      </c>
      <c r="L71" s="42" t="str">
        <f t="shared" si="3"/>
        <v/>
      </c>
      <c r="M71" s="143"/>
      <c r="N71" s="24">
        <f t="shared" si="1"/>
        <v>0</v>
      </c>
      <c r="O71" s="97"/>
      <c r="P71" s="98"/>
      <c r="Q71" s="97"/>
      <c r="R71" s="98"/>
    </row>
    <row r="72" spans="1:18">
      <c r="A72" s="27">
        <f t="shared" si="5"/>
        <v>59</v>
      </c>
      <c r="B72" s="91"/>
      <c r="C72" s="92"/>
      <c r="D72" s="93"/>
      <c r="E72" s="126"/>
      <c r="F72" s="94"/>
      <c r="G72" s="95"/>
      <c r="H72" s="127" t="str">
        <f t="shared" si="0"/>
        <v/>
      </c>
      <c r="I72" s="91"/>
      <c r="J72" s="96"/>
      <c r="K72" s="42" t="str">
        <f t="shared" si="2"/>
        <v/>
      </c>
      <c r="L72" s="42" t="str">
        <f t="shared" si="3"/>
        <v/>
      </c>
      <c r="M72" s="143"/>
      <c r="N72" s="24">
        <f t="shared" si="1"/>
        <v>0</v>
      </c>
      <c r="O72" s="97"/>
      <c r="P72" s="98"/>
      <c r="Q72" s="97"/>
      <c r="R72" s="98"/>
    </row>
    <row r="73" spans="1:18">
      <c r="A73" s="27">
        <f t="shared" si="5"/>
        <v>60</v>
      </c>
      <c r="B73" s="91"/>
      <c r="C73" s="92"/>
      <c r="D73" s="93"/>
      <c r="E73" s="126"/>
      <c r="F73" s="94"/>
      <c r="G73" s="95"/>
      <c r="H73" s="127" t="str">
        <f t="shared" si="0"/>
        <v/>
      </c>
      <c r="I73" s="91"/>
      <c r="J73" s="96"/>
      <c r="K73" s="42" t="str">
        <f t="shared" si="2"/>
        <v/>
      </c>
      <c r="L73" s="42" t="str">
        <f t="shared" si="3"/>
        <v/>
      </c>
      <c r="M73" s="143"/>
      <c r="N73" s="24">
        <f t="shared" si="1"/>
        <v>0</v>
      </c>
      <c r="O73" s="97"/>
      <c r="P73" s="98"/>
      <c r="Q73" s="97"/>
      <c r="R73" s="98"/>
    </row>
    <row r="74" spans="1:18">
      <c r="A74" s="27">
        <f t="shared" si="5"/>
        <v>61</v>
      </c>
      <c r="B74" s="91"/>
      <c r="C74" s="92"/>
      <c r="D74" s="93"/>
      <c r="E74" s="126"/>
      <c r="F74" s="94"/>
      <c r="G74" s="95"/>
      <c r="H74" s="127" t="str">
        <f t="shared" si="0"/>
        <v/>
      </c>
      <c r="I74" s="91"/>
      <c r="J74" s="91"/>
      <c r="K74" s="42" t="str">
        <f t="shared" si="2"/>
        <v/>
      </c>
      <c r="L74" s="42" t="str">
        <f t="shared" si="3"/>
        <v/>
      </c>
      <c r="M74" s="143"/>
      <c r="N74" s="24">
        <f t="shared" si="1"/>
        <v>0</v>
      </c>
      <c r="O74" s="97"/>
      <c r="P74" s="98"/>
      <c r="Q74" s="97"/>
      <c r="R74" s="98"/>
    </row>
    <row r="75" spans="1:18">
      <c r="A75" s="27">
        <f t="shared" si="5"/>
        <v>62</v>
      </c>
      <c r="B75" s="91"/>
      <c r="C75" s="92"/>
      <c r="D75" s="93"/>
      <c r="E75" s="126"/>
      <c r="F75" s="94"/>
      <c r="G75" s="95"/>
      <c r="H75" s="127" t="str">
        <f t="shared" si="0"/>
        <v/>
      </c>
      <c r="I75" s="91"/>
      <c r="J75" s="96"/>
      <c r="K75" s="42" t="str">
        <f t="shared" si="2"/>
        <v/>
      </c>
      <c r="L75" s="42" t="str">
        <f t="shared" si="3"/>
        <v/>
      </c>
      <c r="M75" s="143"/>
      <c r="N75" s="24">
        <f t="shared" si="1"/>
        <v>0</v>
      </c>
      <c r="O75" s="97"/>
      <c r="P75" s="98"/>
      <c r="Q75" s="97"/>
      <c r="R75" s="98"/>
    </row>
    <row r="76" spans="1:18">
      <c r="A76" s="27">
        <f t="shared" si="5"/>
        <v>63</v>
      </c>
      <c r="B76" s="91"/>
      <c r="C76" s="92"/>
      <c r="D76" s="93"/>
      <c r="E76" s="126"/>
      <c r="F76" s="94"/>
      <c r="G76" s="95"/>
      <c r="H76" s="127" t="str">
        <f t="shared" si="0"/>
        <v/>
      </c>
      <c r="I76" s="91"/>
      <c r="J76" s="91"/>
      <c r="K76" s="42" t="str">
        <f t="shared" si="2"/>
        <v/>
      </c>
      <c r="L76" s="42" t="str">
        <f t="shared" si="3"/>
        <v/>
      </c>
      <c r="M76" s="143"/>
      <c r="N76" s="24">
        <f t="shared" si="1"/>
        <v>0</v>
      </c>
      <c r="O76" s="97"/>
      <c r="P76" s="98"/>
      <c r="Q76" s="97"/>
      <c r="R76" s="98"/>
    </row>
    <row r="77" spans="1:18">
      <c r="A77" s="27">
        <f t="shared" si="5"/>
        <v>64</v>
      </c>
      <c r="B77" s="91"/>
      <c r="C77" s="92"/>
      <c r="D77" s="93"/>
      <c r="E77" s="126"/>
      <c r="F77" s="94"/>
      <c r="G77" s="95"/>
      <c r="H77" s="127" t="str">
        <f t="shared" si="0"/>
        <v/>
      </c>
      <c r="I77" s="91"/>
      <c r="J77" s="96"/>
      <c r="K77" s="42" t="str">
        <f t="shared" si="2"/>
        <v/>
      </c>
      <c r="L77" s="42" t="str">
        <f t="shared" si="3"/>
        <v/>
      </c>
      <c r="M77" s="143"/>
      <c r="N77" s="24">
        <f t="shared" si="1"/>
        <v>0</v>
      </c>
      <c r="O77" s="97"/>
      <c r="P77" s="98"/>
      <c r="Q77" s="97"/>
      <c r="R77" s="98"/>
    </row>
    <row r="78" spans="1:18">
      <c r="A78" s="27">
        <f t="shared" si="5"/>
        <v>65</v>
      </c>
      <c r="B78" s="91"/>
      <c r="C78" s="92"/>
      <c r="D78" s="93"/>
      <c r="E78" s="126"/>
      <c r="F78" s="94"/>
      <c r="G78" s="95"/>
      <c r="H78" s="127" t="str">
        <f t="shared" ref="H78:H141" si="6">IF(G78="○","",IF(I78="","","○"))</f>
        <v/>
      </c>
      <c r="I78" s="91"/>
      <c r="J78" s="91"/>
      <c r="K78" s="42" t="str">
        <f t="shared" si="2"/>
        <v/>
      </c>
      <c r="L78" s="42" t="str">
        <f t="shared" si="3"/>
        <v/>
      </c>
      <c r="M78" s="143"/>
      <c r="N78" s="24">
        <f t="shared" ref="N78:N141" si="7">IF(G78="○",F78,)</f>
        <v>0</v>
      </c>
      <c r="O78" s="97"/>
      <c r="P78" s="98"/>
      <c r="Q78" s="97"/>
      <c r="R78" s="98"/>
    </row>
    <row r="79" spans="1:18">
      <c r="A79" s="27">
        <f t="shared" si="5"/>
        <v>66</v>
      </c>
      <c r="B79" s="91"/>
      <c r="C79" s="92"/>
      <c r="D79" s="93"/>
      <c r="E79" s="126"/>
      <c r="F79" s="94"/>
      <c r="G79" s="95"/>
      <c r="H79" s="127" t="str">
        <f t="shared" si="6"/>
        <v/>
      </c>
      <c r="I79" s="91"/>
      <c r="J79" s="91"/>
      <c r="K79" s="42" t="str">
        <f t="shared" ref="K79:K142" si="8">IF(AND(O79="",P79=""),"",IF(O79="○",2,ROUNDDOWN(P79/3600,3)))</f>
        <v/>
      </c>
      <c r="L79" s="42" t="str">
        <f t="shared" ref="L79:L142" si="9">IF(AND(Q79="",R79=""),"",IF(Q79="○",2,ROUNDDOWN(R79/3600,3)))</f>
        <v/>
      </c>
      <c r="M79" s="143"/>
      <c r="N79" s="24">
        <f t="shared" si="7"/>
        <v>0</v>
      </c>
      <c r="O79" s="97"/>
      <c r="P79" s="98"/>
      <c r="Q79" s="97"/>
      <c r="R79" s="98"/>
    </row>
    <row r="80" spans="1:18">
      <c r="A80" s="27">
        <f t="shared" si="5"/>
        <v>67</v>
      </c>
      <c r="B80" s="91"/>
      <c r="C80" s="92"/>
      <c r="D80" s="93"/>
      <c r="E80" s="126"/>
      <c r="F80" s="94"/>
      <c r="G80" s="95"/>
      <c r="H80" s="127" t="str">
        <f t="shared" si="6"/>
        <v/>
      </c>
      <c r="I80" s="91"/>
      <c r="J80" s="96"/>
      <c r="K80" s="42" t="str">
        <f t="shared" si="8"/>
        <v/>
      </c>
      <c r="L80" s="42" t="str">
        <f t="shared" si="9"/>
        <v/>
      </c>
      <c r="M80" s="143"/>
      <c r="N80" s="24">
        <f t="shared" si="7"/>
        <v>0</v>
      </c>
      <c r="O80" s="97"/>
      <c r="P80" s="98"/>
      <c r="Q80" s="97"/>
      <c r="R80" s="98"/>
    </row>
    <row r="81" spans="1:18">
      <c r="A81" s="27">
        <f t="shared" si="5"/>
        <v>68</v>
      </c>
      <c r="B81" s="91"/>
      <c r="C81" s="92"/>
      <c r="D81" s="93"/>
      <c r="E81" s="126"/>
      <c r="F81" s="94"/>
      <c r="G81" s="95"/>
      <c r="H81" s="127" t="str">
        <f t="shared" si="6"/>
        <v/>
      </c>
      <c r="I81" s="91"/>
      <c r="J81" s="91"/>
      <c r="K81" s="42" t="str">
        <f t="shared" si="8"/>
        <v/>
      </c>
      <c r="L81" s="42" t="str">
        <f t="shared" si="9"/>
        <v/>
      </c>
      <c r="M81" s="143"/>
      <c r="N81" s="24">
        <f t="shared" si="7"/>
        <v>0</v>
      </c>
      <c r="O81" s="97"/>
      <c r="P81" s="98"/>
      <c r="Q81" s="97"/>
      <c r="R81" s="98"/>
    </row>
    <row r="82" spans="1:18">
      <c r="A82" s="27">
        <f t="shared" si="5"/>
        <v>69</v>
      </c>
      <c r="B82" s="91"/>
      <c r="C82" s="92"/>
      <c r="D82" s="93"/>
      <c r="E82" s="126"/>
      <c r="F82" s="94"/>
      <c r="G82" s="95"/>
      <c r="H82" s="127" t="str">
        <f t="shared" si="6"/>
        <v/>
      </c>
      <c r="I82" s="91"/>
      <c r="J82" s="91"/>
      <c r="K82" s="42" t="str">
        <f t="shared" si="8"/>
        <v/>
      </c>
      <c r="L82" s="42" t="str">
        <f t="shared" si="9"/>
        <v/>
      </c>
      <c r="M82" s="143"/>
      <c r="N82" s="24">
        <f t="shared" si="7"/>
        <v>0</v>
      </c>
      <c r="O82" s="97"/>
      <c r="P82" s="98"/>
      <c r="Q82" s="97"/>
      <c r="R82" s="98"/>
    </row>
    <row r="83" spans="1:18">
      <c r="A83" s="27">
        <f t="shared" ref="A83:A146" si="10">A82+1</f>
        <v>70</v>
      </c>
      <c r="B83" s="91"/>
      <c r="C83" s="92"/>
      <c r="D83" s="93"/>
      <c r="E83" s="126"/>
      <c r="F83" s="94"/>
      <c r="G83" s="95"/>
      <c r="H83" s="127" t="str">
        <f t="shared" si="6"/>
        <v/>
      </c>
      <c r="I83" s="91"/>
      <c r="J83" s="96"/>
      <c r="K83" s="42" t="str">
        <f t="shared" si="8"/>
        <v/>
      </c>
      <c r="L83" s="42" t="str">
        <f t="shared" si="9"/>
        <v/>
      </c>
      <c r="M83" s="143"/>
      <c r="N83" s="24">
        <f t="shared" si="7"/>
        <v>0</v>
      </c>
      <c r="O83" s="97"/>
      <c r="P83" s="98"/>
      <c r="Q83" s="97"/>
      <c r="R83" s="98"/>
    </row>
    <row r="84" spans="1:18">
      <c r="A84" s="27">
        <f t="shared" si="10"/>
        <v>71</v>
      </c>
      <c r="B84" s="91"/>
      <c r="C84" s="92"/>
      <c r="D84" s="93"/>
      <c r="E84" s="126"/>
      <c r="F84" s="94"/>
      <c r="G84" s="95"/>
      <c r="H84" s="127" t="str">
        <f t="shared" si="6"/>
        <v/>
      </c>
      <c r="I84" s="91"/>
      <c r="J84" s="91"/>
      <c r="K84" s="42" t="str">
        <f t="shared" si="8"/>
        <v/>
      </c>
      <c r="L84" s="42" t="str">
        <f t="shared" si="9"/>
        <v/>
      </c>
      <c r="M84" s="143"/>
      <c r="N84" s="24">
        <f t="shared" si="7"/>
        <v>0</v>
      </c>
      <c r="O84" s="97"/>
      <c r="P84" s="98"/>
      <c r="Q84" s="97"/>
      <c r="R84" s="98"/>
    </row>
    <row r="85" spans="1:18">
      <c r="A85" s="27">
        <f t="shared" si="10"/>
        <v>72</v>
      </c>
      <c r="B85" s="91"/>
      <c r="C85" s="92"/>
      <c r="D85" s="93"/>
      <c r="E85" s="126"/>
      <c r="F85" s="94"/>
      <c r="G85" s="95"/>
      <c r="H85" s="127" t="str">
        <f t="shared" si="6"/>
        <v/>
      </c>
      <c r="I85" s="91"/>
      <c r="J85" s="91"/>
      <c r="K85" s="42" t="str">
        <f t="shared" si="8"/>
        <v/>
      </c>
      <c r="L85" s="42" t="str">
        <f t="shared" si="9"/>
        <v/>
      </c>
      <c r="M85" s="143"/>
      <c r="N85" s="24">
        <f t="shared" si="7"/>
        <v>0</v>
      </c>
      <c r="O85" s="97"/>
      <c r="P85" s="98"/>
      <c r="Q85" s="97"/>
      <c r="R85" s="98"/>
    </row>
    <row r="86" spans="1:18">
      <c r="A86" s="27">
        <f t="shared" si="10"/>
        <v>73</v>
      </c>
      <c r="B86" s="91"/>
      <c r="C86" s="92"/>
      <c r="D86" s="93"/>
      <c r="E86" s="126"/>
      <c r="F86" s="94"/>
      <c r="G86" s="95"/>
      <c r="H86" s="127" t="str">
        <f t="shared" si="6"/>
        <v/>
      </c>
      <c r="I86" s="91"/>
      <c r="J86" s="96"/>
      <c r="K86" s="42" t="str">
        <f t="shared" si="8"/>
        <v/>
      </c>
      <c r="L86" s="42" t="str">
        <f t="shared" si="9"/>
        <v/>
      </c>
      <c r="M86" s="143"/>
      <c r="N86" s="24">
        <f t="shared" si="7"/>
        <v>0</v>
      </c>
      <c r="O86" s="97"/>
      <c r="P86" s="98"/>
      <c r="Q86" s="97"/>
      <c r="R86" s="98"/>
    </row>
    <row r="87" spans="1:18">
      <c r="A87" s="27">
        <f t="shared" si="10"/>
        <v>74</v>
      </c>
      <c r="B87" s="91"/>
      <c r="C87" s="92"/>
      <c r="D87" s="93"/>
      <c r="E87" s="126"/>
      <c r="F87" s="94"/>
      <c r="G87" s="95"/>
      <c r="H87" s="127" t="str">
        <f t="shared" si="6"/>
        <v/>
      </c>
      <c r="I87" s="91"/>
      <c r="J87" s="91"/>
      <c r="K87" s="42" t="str">
        <f t="shared" si="8"/>
        <v/>
      </c>
      <c r="L87" s="42" t="str">
        <f t="shared" si="9"/>
        <v/>
      </c>
      <c r="M87" s="143"/>
      <c r="N87" s="24">
        <f t="shared" si="7"/>
        <v>0</v>
      </c>
      <c r="O87" s="97"/>
      <c r="P87" s="98"/>
      <c r="Q87" s="97"/>
      <c r="R87" s="98"/>
    </row>
    <row r="88" spans="1:18">
      <c r="A88" s="27">
        <f t="shared" si="10"/>
        <v>75</v>
      </c>
      <c r="B88" s="91"/>
      <c r="C88" s="92"/>
      <c r="D88" s="93"/>
      <c r="E88" s="126"/>
      <c r="F88" s="94"/>
      <c r="G88" s="95"/>
      <c r="H88" s="127" t="str">
        <f t="shared" si="6"/>
        <v/>
      </c>
      <c r="I88" s="91"/>
      <c r="J88" s="96"/>
      <c r="K88" s="42" t="str">
        <f t="shared" si="8"/>
        <v/>
      </c>
      <c r="L88" s="42" t="str">
        <f t="shared" si="9"/>
        <v/>
      </c>
      <c r="M88" s="143"/>
      <c r="N88" s="24">
        <f t="shared" si="7"/>
        <v>0</v>
      </c>
      <c r="O88" s="97"/>
      <c r="P88" s="98"/>
      <c r="Q88" s="97"/>
      <c r="R88" s="98"/>
    </row>
    <row r="89" spans="1:18">
      <c r="A89" s="27">
        <f t="shared" si="10"/>
        <v>76</v>
      </c>
      <c r="B89" s="91"/>
      <c r="C89" s="92"/>
      <c r="D89" s="93"/>
      <c r="E89" s="126"/>
      <c r="F89" s="94"/>
      <c r="G89" s="95"/>
      <c r="H89" s="127" t="str">
        <f t="shared" si="6"/>
        <v/>
      </c>
      <c r="I89" s="91"/>
      <c r="J89" s="91"/>
      <c r="K89" s="42" t="str">
        <f t="shared" si="8"/>
        <v/>
      </c>
      <c r="L89" s="42" t="str">
        <f t="shared" si="9"/>
        <v/>
      </c>
      <c r="M89" s="143"/>
      <c r="N89" s="24">
        <f t="shared" si="7"/>
        <v>0</v>
      </c>
      <c r="O89" s="97"/>
      <c r="P89" s="98"/>
      <c r="Q89" s="97"/>
      <c r="R89" s="98"/>
    </row>
    <row r="90" spans="1:18">
      <c r="A90" s="27">
        <f t="shared" si="10"/>
        <v>77</v>
      </c>
      <c r="B90" s="91"/>
      <c r="C90" s="92"/>
      <c r="D90" s="93"/>
      <c r="E90" s="126"/>
      <c r="F90" s="94"/>
      <c r="G90" s="95"/>
      <c r="H90" s="127" t="str">
        <f t="shared" si="6"/>
        <v/>
      </c>
      <c r="I90" s="91"/>
      <c r="J90" s="96"/>
      <c r="K90" s="42" t="str">
        <f t="shared" si="8"/>
        <v/>
      </c>
      <c r="L90" s="42" t="str">
        <f t="shared" si="9"/>
        <v/>
      </c>
      <c r="M90" s="143"/>
      <c r="N90" s="24">
        <f t="shared" si="7"/>
        <v>0</v>
      </c>
      <c r="O90" s="97"/>
      <c r="P90" s="98"/>
      <c r="Q90" s="97"/>
      <c r="R90" s="98"/>
    </row>
    <row r="91" spans="1:18">
      <c r="A91" s="27">
        <f t="shared" si="10"/>
        <v>78</v>
      </c>
      <c r="B91" s="91"/>
      <c r="C91" s="92"/>
      <c r="D91" s="93"/>
      <c r="E91" s="126"/>
      <c r="F91" s="94"/>
      <c r="G91" s="95"/>
      <c r="H91" s="127" t="str">
        <f t="shared" si="6"/>
        <v/>
      </c>
      <c r="I91" s="91"/>
      <c r="J91" s="91"/>
      <c r="K91" s="42" t="str">
        <f t="shared" si="8"/>
        <v/>
      </c>
      <c r="L91" s="42" t="str">
        <f t="shared" si="9"/>
        <v/>
      </c>
      <c r="M91" s="143"/>
      <c r="N91" s="24">
        <f t="shared" si="7"/>
        <v>0</v>
      </c>
      <c r="O91" s="97"/>
      <c r="P91" s="98"/>
      <c r="Q91" s="97"/>
      <c r="R91" s="98"/>
    </row>
    <row r="92" spans="1:18">
      <c r="A92" s="27">
        <f t="shared" si="10"/>
        <v>79</v>
      </c>
      <c r="B92" s="91"/>
      <c r="C92" s="92"/>
      <c r="D92" s="93"/>
      <c r="E92" s="126"/>
      <c r="F92" s="94"/>
      <c r="G92" s="95"/>
      <c r="H92" s="127" t="str">
        <f t="shared" si="6"/>
        <v/>
      </c>
      <c r="I92" s="91"/>
      <c r="J92" s="96"/>
      <c r="K92" s="42" t="str">
        <f t="shared" si="8"/>
        <v/>
      </c>
      <c r="L92" s="42" t="str">
        <f t="shared" si="9"/>
        <v/>
      </c>
      <c r="M92" s="143"/>
      <c r="N92" s="24">
        <f t="shared" si="7"/>
        <v>0</v>
      </c>
      <c r="O92" s="97"/>
      <c r="P92" s="98"/>
      <c r="Q92" s="97"/>
      <c r="R92" s="98"/>
    </row>
    <row r="93" spans="1:18">
      <c r="A93" s="27">
        <f t="shared" si="10"/>
        <v>80</v>
      </c>
      <c r="B93" s="91"/>
      <c r="C93" s="92"/>
      <c r="D93" s="93"/>
      <c r="E93" s="126"/>
      <c r="F93" s="94"/>
      <c r="G93" s="95"/>
      <c r="H93" s="127" t="str">
        <f t="shared" si="6"/>
        <v/>
      </c>
      <c r="I93" s="91"/>
      <c r="J93" s="96"/>
      <c r="K93" s="42" t="str">
        <f t="shared" si="8"/>
        <v/>
      </c>
      <c r="L93" s="42" t="str">
        <f t="shared" si="9"/>
        <v/>
      </c>
      <c r="M93" s="143"/>
      <c r="N93" s="24">
        <f t="shared" si="7"/>
        <v>0</v>
      </c>
      <c r="O93" s="97"/>
      <c r="P93" s="98"/>
      <c r="Q93" s="97"/>
      <c r="R93" s="98"/>
    </row>
    <row r="94" spans="1:18">
      <c r="A94" s="27">
        <f t="shared" si="10"/>
        <v>81</v>
      </c>
      <c r="B94" s="91"/>
      <c r="C94" s="92"/>
      <c r="D94" s="93"/>
      <c r="E94" s="126"/>
      <c r="F94" s="94"/>
      <c r="G94" s="95"/>
      <c r="H94" s="127" t="str">
        <f t="shared" si="6"/>
        <v/>
      </c>
      <c r="I94" s="91"/>
      <c r="J94" s="96"/>
      <c r="K94" s="42" t="str">
        <f t="shared" si="8"/>
        <v/>
      </c>
      <c r="L94" s="42" t="str">
        <f t="shared" si="9"/>
        <v/>
      </c>
      <c r="M94" s="143"/>
      <c r="N94" s="24">
        <f t="shared" si="7"/>
        <v>0</v>
      </c>
      <c r="O94" s="97"/>
      <c r="P94" s="98"/>
      <c r="Q94" s="97"/>
      <c r="R94" s="98"/>
    </row>
    <row r="95" spans="1:18">
      <c r="A95" s="27">
        <f t="shared" si="10"/>
        <v>82</v>
      </c>
      <c r="B95" s="91"/>
      <c r="C95" s="92"/>
      <c r="D95" s="93"/>
      <c r="E95" s="126"/>
      <c r="F95" s="94"/>
      <c r="G95" s="95"/>
      <c r="H95" s="127" t="str">
        <f t="shared" si="6"/>
        <v/>
      </c>
      <c r="I95" s="91"/>
      <c r="J95" s="91"/>
      <c r="K95" s="42" t="str">
        <f t="shared" si="8"/>
        <v/>
      </c>
      <c r="L95" s="42" t="str">
        <f t="shared" si="9"/>
        <v/>
      </c>
      <c r="M95" s="143"/>
      <c r="N95" s="24">
        <f t="shared" si="7"/>
        <v>0</v>
      </c>
      <c r="O95" s="97"/>
      <c r="P95" s="98"/>
      <c r="Q95" s="97"/>
      <c r="R95" s="98"/>
    </row>
    <row r="96" spans="1:18">
      <c r="A96" s="27">
        <f t="shared" si="10"/>
        <v>83</v>
      </c>
      <c r="B96" s="91"/>
      <c r="C96" s="92"/>
      <c r="D96" s="93"/>
      <c r="E96" s="126"/>
      <c r="F96" s="94"/>
      <c r="G96" s="95"/>
      <c r="H96" s="127" t="str">
        <f t="shared" si="6"/>
        <v/>
      </c>
      <c r="I96" s="91"/>
      <c r="J96" s="96"/>
      <c r="K96" s="42" t="str">
        <f t="shared" si="8"/>
        <v/>
      </c>
      <c r="L96" s="42" t="str">
        <f t="shared" si="9"/>
        <v/>
      </c>
      <c r="M96" s="143"/>
      <c r="N96" s="24">
        <f t="shared" si="7"/>
        <v>0</v>
      </c>
      <c r="O96" s="97"/>
      <c r="P96" s="98"/>
      <c r="Q96" s="97"/>
      <c r="R96" s="98"/>
    </row>
    <row r="97" spans="1:18">
      <c r="A97" s="27">
        <f t="shared" si="10"/>
        <v>84</v>
      </c>
      <c r="B97" s="91"/>
      <c r="C97" s="92"/>
      <c r="D97" s="93"/>
      <c r="E97" s="126"/>
      <c r="F97" s="94"/>
      <c r="G97" s="95"/>
      <c r="H97" s="127" t="str">
        <f t="shared" si="6"/>
        <v/>
      </c>
      <c r="I97" s="91"/>
      <c r="J97" s="91"/>
      <c r="K97" s="42" t="str">
        <f t="shared" si="8"/>
        <v/>
      </c>
      <c r="L97" s="42" t="str">
        <f t="shared" si="9"/>
        <v/>
      </c>
      <c r="M97" s="143"/>
      <c r="N97" s="24">
        <f t="shared" si="7"/>
        <v>0</v>
      </c>
      <c r="O97" s="97"/>
      <c r="P97" s="98"/>
      <c r="Q97" s="97"/>
      <c r="R97" s="98"/>
    </row>
    <row r="98" spans="1:18">
      <c r="A98" s="27">
        <f t="shared" si="10"/>
        <v>85</v>
      </c>
      <c r="B98" s="91"/>
      <c r="C98" s="92"/>
      <c r="D98" s="93"/>
      <c r="E98" s="126"/>
      <c r="F98" s="94"/>
      <c r="G98" s="95"/>
      <c r="H98" s="127" t="str">
        <f t="shared" si="6"/>
        <v/>
      </c>
      <c r="I98" s="91"/>
      <c r="J98" s="96"/>
      <c r="K98" s="42" t="str">
        <f t="shared" si="8"/>
        <v/>
      </c>
      <c r="L98" s="42" t="str">
        <f t="shared" si="9"/>
        <v/>
      </c>
      <c r="M98" s="143"/>
      <c r="N98" s="24">
        <f t="shared" si="7"/>
        <v>0</v>
      </c>
      <c r="O98" s="97"/>
      <c r="P98" s="98"/>
      <c r="Q98" s="97"/>
      <c r="R98" s="98"/>
    </row>
    <row r="99" spans="1:18">
      <c r="A99" s="27">
        <f t="shared" si="10"/>
        <v>86</v>
      </c>
      <c r="B99" s="91"/>
      <c r="C99" s="92"/>
      <c r="D99" s="93"/>
      <c r="E99" s="126"/>
      <c r="F99" s="94"/>
      <c r="G99" s="95"/>
      <c r="H99" s="127" t="str">
        <f t="shared" si="6"/>
        <v/>
      </c>
      <c r="I99" s="91"/>
      <c r="J99" s="91"/>
      <c r="K99" s="42" t="str">
        <f t="shared" si="8"/>
        <v/>
      </c>
      <c r="L99" s="42" t="str">
        <f t="shared" si="9"/>
        <v/>
      </c>
      <c r="M99" s="143"/>
      <c r="N99" s="24">
        <f t="shared" si="7"/>
        <v>0</v>
      </c>
      <c r="O99" s="97"/>
      <c r="P99" s="98"/>
      <c r="Q99" s="97"/>
      <c r="R99" s="98"/>
    </row>
    <row r="100" spans="1:18">
      <c r="A100" s="27">
        <f t="shared" si="10"/>
        <v>87</v>
      </c>
      <c r="B100" s="91"/>
      <c r="C100" s="92"/>
      <c r="D100" s="93"/>
      <c r="E100" s="126"/>
      <c r="F100" s="94"/>
      <c r="G100" s="95"/>
      <c r="H100" s="127" t="str">
        <f t="shared" si="6"/>
        <v/>
      </c>
      <c r="I100" s="91"/>
      <c r="J100" s="91"/>
      <c r="K100" s="42" t="str">
        <f t="shared" si="8"/>
        <v/>
      </c>
      <c r="L100" s="42" t="str">
        <f t="shared" si="9"/>
        <v/>
      </c>
      <c r="M100" s="143"/>
      <c r="N100" s="24">
        <f t="shared" si="7"/>
        <v>0</v>
      </c>
      <c r="O100" s="97"/>
      <c r="P100" s="98"/>
      <c r="Q100" s="97"/>
      <c r="R100" s="98"/>
    </row>
    <row r="101" spans="1:18">
      <c r="A101" s="27">
        <f t="shared" si="10"/>
        <v>88</v>
      </c>
      <c r="B101" s="91"/>
      <c r="C101" s="92"/>
      <c r="D101" s="93"/>
      <c r="E101" s="126"/>
      <c r="F101" s="94"/>
      <c r="G101" s="95"/>
      <c r="H101" s="127" t="str">
        <f t="shared" si="6"/>
        <v/>
      </c>
      <c r="I101" s="91"/>
      <c r="J101" s="96"/>
      <c r="K101" s="42" t="str">
        <f t="shared" si="8"/>
        <v/>
      </c>
      <c r="L101" s="42" t="str">
        <f t="shared" si="9"/>
        <v/>
      </c>
      <c r="M101" s="143"/>
      <c r="N101" s="24">
        <f t="shared" si="7"/>
        <v>0</v>
      </c>
      <c r="O101" s="97"/>
      <c r="P101" s="98"/>
      <c r="Q101" s="97"/>
      <c r="R101" s="98"/>
    </row>
    <row r="102" spans="1:18">
      <c r="A102" s="27">
        <f t="shared" si="10"/>
        <v>89</v>
      </c>
      <c r="B102" s="91"/>
      <c r="C102" s="92"/>
      <c r="D102" s="93"/>
      <c r="E102" s="126"/>
      <c r="F102" s="94"/>
      <c r="G102" s="95"/>
      <c r="H102" s="127" t="str">
        <f t="shared" si="6"/>
        <v/>
      </c>
      <c r="I102" s="91"/>
      <c r="J102" s="91"/>
      <c r="K102" s="42" t="str">
        <f t="shared" si="8"/>
        <v/>
      </c>
      <c r="L102" s="42" t="str">
        <f t="shared" si="9"/>
        <v/>
      </c>
      <c r="M102" s="143"/>
      <c r="N102" s="24">
        <f t="shared" si="7"/>
        <v>0</v>
      </c>
      <c r="O102" s="97"/>
      <c r="P102" s="98"/>
      <c r="Q102" s="97"/>
      <c r="R102" s="98"/>
    </row>
    <row r="103" spans="1:18">
      <c r="A103" s="27">
        <f t="shared" si="10"/>
        <v>90</v>
      </c>
      <c r="B103" s="91"/>
      <c r="C103" s="92"/>
      <c r="D103" s="93"/>
      <c r="E103" s="126"/>
      <c r="F103" s="94"/>
      <c r="G103" s="95"/>
      <c r="H103" s="127" t="str">
        <f t="shared" si="6"/>
        <v/>
      </c>
      <c r="I103" s="91"/>
      <c r="J103" s="91"/>
      <c r="K103" s="42" t="str">
        <f t="shared" si="8"/>
        <v/>
      </c>
      <c r="L103" s="42" t="str">
        <f t="shared" si="9"/>
        <v/>
      </c>
      <c r="M103" s="143"/>
      <c r="N103" s="24">
        <f t="shared" si="7"/>
        <v>0</v>
      </c>
      <c r="O103" s="97"/>
      <c r="P103" s="98"/>
      <c r="Q103" s="97"/>
      <c r="R103" s="98"/>
    </row>
    <row r="104" spans="1:18">
      <c r="A104" s="27">
        <f t="shared" si="10"/>
        <v>91</v>
      </c>
      <c r="B104" s="91"/>
      <c r="C104" s="92"/>
      <c r="D104" s="93"/>
      <c r="E104" s="126"/>
      <c r="F104" s="94"/>
      <c r="G104" s="95"/>
      <c r="H104" s="127" t="str">
        <f t="shared" si="6"/>
        <v/>
      </c>
      <c r="I104" s="91"/>
      <c r="J104" s="96"/>
      <c r="K104" s="42" t="str">
        <f t="shared" si="8"/>
        <v/>
      </c>
      <c r="L104" s="42" t="str">
        <f t="shared" si="9"/>
        <v/>
      </c>
      <c r="M104" s="143"/>
      <c r="N104" s="24">
        <f t="shared" si="7"/>
        <v>0</v>
      </c>
      <c r="O104" s="97"/>
      <c r="P104" s="98"/>
      <c r="Q104" s="97"/>
      <c r="R104" s="98"/>
    </row>
    <row r="105" spans="1:18">
      <c r="A105" s="27">
        <f t="shared" si="10"/>
        <v>92</v>
      </c>
      <c r="B105" s="91"/>
      <c r="C105" s="92"/>
      <c r="D105" s="93"/>
      <c r="E105" s="126"/>
      <c r="F105" s="94"/>
      <c r="G105" s="95"/>
      <c r="H105" s="127" t="str">
        <f t="shared" si="6"/>
        <v/>
      </c>
      <c r="I105" s="91"/>
      <c r="J105" s="91"/>
      <c r="K105" s="42" t="str">
        <f t="shared" si="8"/>
        <v/>
      </c>
      <c r="L105" s="42" t="str">
        <f t="shared" si="9"/>
        <v/>
      </c>
      <c r="M105" s="143"/>
      <c r="N105" s="24">
        <f t="shared" si="7"/>
        <v>0</v>
      </c>
      <c r="O105" s="97"/>
      <c r="P105" s="98"/>
      <c r="Q105" s="97"/>
      <c r="R105" s="98"/>
    </row>
    <row r="106" spans="1:18">
      <c r="A106" s="27">
        <f t="shared" si="10"/>
        <v>93</v>
      </c>
      <c r="B106" s="91"/>
      <c r="C106" s="92"/>
      <c r="D106" s="93"/>
      <c r="E106" s="126"/>
      <c r="F106" s="94"/>
      <c r="G106" s="95"/>
      <c r="H106" s="127" t="str">
        <f t="shared" si="6"/>
        <v/>
      </c>
      <c r="I106" s="91"/>
      <c r="J106" s="91"/>
      <c r="K106" s="42" t="str">
        <f t="shared" si="8"/>
        <v/>
      </c>
      <c r="L106" s="42" t="str">
        <f t="shared" si="9"/>
        <v/>
      </c>
      <c r="M106" s="143"/>
      <c r="N106" s="24">
        <f t="shared" si="7"/>
        <v>0</v>
      </c>
      <c r="O106" s="97"/>
      <c r="P106" s="98"/>
      <c r="Q106" s="97"/>
      <c r="R106" s="98"/>
    </row>
    <row r="107" spans="1:18">
      <c r="A107" s="27">
        <f t="shared" si="10"/>
        <v>94</v>
      </c>
      <c r="B107" s="91"/>
      <c r="C107" s="92"/>
      <c r="D107" s="93"/>
      <c r="E107" s="126"/>
      <c r="F107" s="94"/>
      <c r="G107" s="95"/>
      <c r="H107" s="127" t="str">
        <f t="shared" si="6"/>
        <v/>
      </c>
      <c r="I107" s="91"/>
      <c r="J107" s="91"/>
      <c r="K107" s="42" t="str">
        <f t="shared" si="8"/>
        <v/>
      </c>
      <c r="L107" s="42" t="str">
        <f t="shared" si="9"/>
        <v/>
      </c>
      <c r="M107" s="143"/>
      <c r="N107" s="24">
        <f t="shared" si="7"/>
        <v>0</v>
      </c>
      <c r="O107" s="97"/>
      <c r="P107" s="98"/>
      <c r="Q107" s="97"/>
      <c r="R107" s="98"/>
    </row>
    <row r="108" spans="1:18">
      <c r="A108" s="27">
        <f t="shared" si="10"/>
        <v>95</v>
      </c>
      <c r="B108" s="91"/>
      <c r="C108" s="92"/>
      <c r="D108" s="93"/>
      <c r="E108" s="126"/>
      <c r="F108" s="94"/>
      <c r="G108" s="95"/>
      <c r="H108" s="127" t="str">
        <f t="shared" si="6"/>
        <v/>
      </c>
      <c r="I108" s="91"/>
      <c r="J108" s="91"/>
      <c r="K108" s="42" t="str">
        <f t="shared" si="8"/>
        <v/>
      </c>
      <c r="L108" s="42" t="str">
        <f t="shared" si="9"/>
        <v/>
      </c>
      <c r="M108" s="143"/>
      <c r="N108" s="24">
        <f t="shared" si="7"/>
        <v>0</v>
      </c>
      <c r="O108" s="97"/>
      <c r="P108" s="98"/>
      <c r="Q108" s="97"/>
      <c r="R108" s="98"/>
    </row>
    <row r="109" spans="1:18">
      <c r="A109" s="27">
        <f t="shared" si="10"/>
        <v>96</v>
      </c>
      <c r="B109" s="91"/>
      <c r="C109" s="92"/>
      <c r="D109" s="93"/>
      <c r="E109" s="126"/>
      <c r="F109" s="94"/>
      <c r="G109" s="95"/>
      <c r="H109" s="127" t="str">
        <f t="shared" si="6"/>
        <v/>
      </c>
      <c r="I109" s="91"/>
      <c r="J109" s="96"/>
      <c r="K109" s="42" t="str">
        <f t="shared" si="8"/>
        <v/>
      </c>
      <c r="L109" s="42" t="str">
        <f t="shared" si="9"/>
        <v/>
      </c>
      <c r="M109" s="143"/>
      <c r="N109" s="24">
        <f t="shared" si="7"/>
        <v>0</v>
      </c>
      <c r="O109" s="97"/>
      <c r="P109" s="98"/>
      <c r="Q109" s="97"/>
      <c r="R109" s="98"/>
    </row>
    <row r="110" spans="1:18">
      <c r="A110" s="27">
        <f t="shared" si="10"/>
        <v>97</v>
      </c>
      <c r="B110" s="91"/>
      <c r="C110" s="92"/>
      <c r="D110" s="93"/>
      <c r="E110" s="126"/>
      <c r="F110" s="94"/>
      <c r="G110" s="95"/>
      <c r="H110" s="127" t="str">
        <f t="shared" si="6"/>
        <v/>
      </c>
      <c r="I110" s="91"/>
      <c r="J110" s="91"/>
      <c r="K110" s="42" t="str">
        <f t="shared" si="8"/>
        <v/>
      </c>
      <c r="L110" s="42" t="str">
        <f t="shared" si="9"/>
        <v/>
      </c>
      <c r="M110" s="143"/>
      <c r="N110" s="24">
        <f t="shared" si="7"/>
        <v>0</v>
      </c>
      <c r="O110" s="97"/>
      <c r="P110" s="98"/>
      <c r="Q110" s="97"/>
      <c r="R110" s="98"/>
    </row>
    <row r="111" spans="1:18">
      <c r="A111" s="27">
        <f t="shared" si="10"/>
        <v>98</v>
      </c>
      <c r="B111" s="91"/>
      <c r="C111" s="92"/>
      <c r="D111" s="93"/>
      <c r="E111" s="126"/>
      <c r="F111" s="94"/>
      <c r="G111" s="95"/>
      <c r="H111" s="127" t="str">
        <f t="shared" si="6"/>
        <v/>
      </c>
      <c r="I111" s="91"/>
      <c r="J111" s="91"/>
      <c r="K111" s="42" t="str">
        <f t="shared" si="8"/>
        <v/>
      </c>
      <c r="L111" s="42" t="str">
        <f t="shared" si="9"/>
        <v/>
      </c>
      <c r="M111" s="143"/>
      <c r="N111" s="24">
        <f t="shared" si="7"/>
        <v>0</v>
      </c>
      <c r="O111" s="97"/>
      <c r="P111" s="98"/>
      <c r="Q111" s="97"/>
      <c r="R111" s="98"/>
    </row>
    <row r="112" spans="1:18">
      <c r="A112" s="27">
        <f t="shared" si="10"/>
        <v>99</v>
      </c>
      <c r="B112" s="91"/>
      <c r="C112" s="92"/>
      <c r="D112" s="93"/>
      <c r="E112" s="126"/>
      <c r="F112" s="94"/>
      <c r="G112" s="95"/>
      <c r="H112" s="127" t="str">
        <f t="shared" si="6"/>
        <v/>
      </c>
      <c r="I112" s="91"/>
      <c r="J112" s="91"/>
      <c r="K112" s="42" t="str">
        <f t="shared" si="8"/>
        <v/>
      </c>
      <c r="L112" s="42" t="str">
        <f t="shared" si="9"/>
        <v/>
      </c>
      <c r="M112" s="143"/>
      <c r="N112" s="24">
        <f t="shared" si="7"/>
        <v>0</v>
      </c>
      <c r="O112" s="97"/>
      <c r="P112" s="98"/>
      <c r="Q112" s="97"/>
      <c r="R112" s="98"/>
    </row>
    <row r="113" spans="1:18">
      <c r="A113" s="27">
        <f t="shared" si="10"/>
        <v>100</v>
      </c>
      <c r="B113" s="91"/>
      <c r="C113" s="92"/>
      <c r="D113" s="93"/>
      <c r="E113" s="126"/>
      <c r="F113" s="94"/>
      <c r="G113" s="95"/>
      <c r="H113" s="127" t="str">
        <f t="shared" si="6"/>
        <v/>
      </c>
      <c r="I113" s="91"/>
      <c r="J113" s="91"/>
      <c r="K113" s="42" t="str">
        <f t="shared" si="8"/>
        <v/>
      </c>
      <c r="L113" s="42" t="str">
        <f t="shared" si="9"/>
        <v/>
      </c>
      <c r="M113" s="143"/>
      <c r="N113" s="24">
        <f t="shared" si="7"/>
        <v>0</v>
      </c>
      <c r="O113" s="97"/>
      <c r="P113" s="98"/>
      <c r="Q113" s="97"/>
      <c r="R113" s="98"/>
    </row>
    <row r="114" spans="1:18">
      <c r="A114" s="27">
        <f t="shared" si="10"/>
        <v>101</v>
      </c>
      <c r="B114" s="91"/>
      <c r="C114" s="92"/>
      <c r="D114" s="93"/>
      <c r="E114" s="126"/>
      <c r="F114" s="94"/>
      <c r="G114" s="95"/>
      <c r="H114" s="127" t="str">
        <f t="shared" si="6"/>
        <v/>
      </c>
      <c r="I114" s="91"/>
      <c r="J114" s="96"/>
      <c r="K114" s="42" t="str">
        <f t="shared" si="8"/>
        <v/>
      </c>
      <c r="L114" s="42" t="str">
        <f t="shared" si="9"/>
        <v/>
      </c>
      <c r="M114" s="143"/>
      <c r="N114" s="24">
        <f t="shared" si="7"/>
        <v>0</v>
      </c>
      <c r="O114" s="97"/>
      <c r="P114" s="98"/>
      <c r="Q114" s="97"/>
      <c r="R114" s="98"/>
    </row>
    <row r="115" spans="1:18">
      <c r="A115" s="27">
        <f t="shared" si="10"/>
        <v>102</v>
      </c>
      <c r="B115" s="91"/>
      <c r="C115" s="92"/>
      <c r="D115" s="93"/>
      <c r="E115" s="126"/>
      <c r="F115" s="94"/>
      <c r="G115" s="95"/>
      <c r="H115" s="127" t="str">
        <f t="shared" si="6"/>
        <v/>
      </c>
      <c r="I115" s="91"/>
      <c r="J115" s="91"/>
      <c r="K115" s="42" t="str">
        <f t="shared" si="8"/>
        <v/>
      </c>
      <c r="L115" s="42" t="str">
        <f t="shared" si="9"/>
        <v/>
      </c>
      <c r="M115" s="143"/>
      <c r="N115" s="24">
        <f t="shared" si="7"/>
        <v>0</v>
      </c>
      <c r="O115" s="97"/>
      <c r="P115" s="98"/>
      <c r="Q115" s="97"/>
      <c r="R115" s="98"/>
    </row>
    <row r="116" spans="1:18">
      <c r="A116" s="27">
        <f t="shared" si="10"/>
        <v>103</v>
      </c>
      <c r="B116" s="91"/>
      <c r="C116" s="92"/>
      <c r="D116" s="93"/>
      <c r="E116" s="126"/>
      <c r="F116" s="94"/>
      <c r="G116" s="95"/>
      <c r="H116" s="127" t="str">
        <f t="shared" si="6"/>
        <v/>
      </c>
      <c r="I116" s="91"/>
      <c r="J116" s="91"/>
      <c r="K116" s="42" t="str">
        <f t="shared" si="8"/>
        <v/>
      </c>
      <c r="L116" s="42" t="str">
        <f t="shared" si="9"/>
        <v/>
      </c>
      <c r="M116" s="143"/>
      <c r="N116" s="24">
        <f t="shared" si="7"/>
        <v>0</v>
      </c>
      <c r="O116" s="97"/>
      <c r="P116" s="98"/>
      <c r="Q116" s="97"/>
      <c r="R116" s="98"/>
    </row>
    <row r="117" spans="1:18">
      <c r="A117" s="27">
        <f t="shared" si="10"/>
        <v>104</v>
      </c>
      <c r="B117" s="91"/>
      <c r="C117" s="92"/>
      <c r="D117" s="93"/>
      <c r="E117" s="126"/>
      <c r="F117" s="94"/>
      <c r="G117" s="95"/>
      <c r="H117" s="127" t="str">
        <f t="shared" si="6"/>
        <v/>
      </c>
      <c r="I117" s="91"/>
      <c r="J117" s="96"/>
      <c r="K117" s="42" t="str">
        <f t="shared" si="8"/>
        <v/>
      </c>
      <c r="L117" s="42" t="str">
        <f t="shared" si="9"/>
        <v/>
      </c>
      <c r="M117" s="143"/>
      <c r="N117" s="24">
        <f t="shared" si="7"/>
        <v>0</v>
      </c>
      <c r="O117" s="97"/>
      <c r="P117" s="98"/>
      <c r="Q117" s="97"/>
      <c r="R117" s="98"/>
    </row>
    <row r="118" spans="1:18">
      <c r="A118" s="27">
        <f t="shared" si="10"/>
        <v>105</v>
      </c>
      <c r="B118" s="91"/>
      <c r="C118" s="92"/>
      <c r="D118" s="93"/>
      <c r="E118" s="126"/>
      <c r="F118" s="94"/>
      <c r="G118" s="95"/>
      <c r="H118" s="127" t="str">
        <f t="shared" si="6"/>
        <v/>
      </c>
      <c r="I118" s="91"/>
      <c r="J118" s="96"/>
      <c r="K118" s="42" t="str">
        <f t="shared" si="8"/>
        <v/>
      </c>
      <c r="L118" s="42" t="str">
        <f t="shared" si="9"/>
        <v/>
      </c>
      <c r="M118" s="143"/>
      <c r="N118" s="24">
        <f t="shared" si="7"/>
        <v>0</v>
      </c>
      <c r="O118" s="97"/>
      <c r="P118" s="98"/>
      <c r="Q118" s="97"/>
      <c r="R118" s="98"/>
    </row>
    <row r="119" spans="1:18">
      <c r="A119" s="27">
        <f t="shared" si="10"/>
        <v>106</v>
      </c>
      <c r="B119" s="91"/>
      <c r="C119" s="92"/>
      <c r="D119" s="93"/>
      <c r="E119" s="126"/>
      <c r="F119" s="94"/>
      <c r="G119" s="95"/>
      <c r="H119" s="127" t="str">
        <f t="shared" si="6"/>
        <v/>
      </c>
      <c r="I119" s="91"/>
      <c r="J119" s="91"/>
      <c r="K119" s="42" t="str">
        <f t="shared" si="8"/>
        <v/>
      </c>
      <c r="L119" s="42" t="str">
        <f t="shared" si="9"/>
        <v/>
      </c>
      <c r="M119" s="143"/>
      <c r="N119" s="24">
        <f t="shared" si="7"/>
        <v>0</v>
      </c>
      <c r="O119" s="97"/>
      <c r="P119" s="98"/>
      <c r="Q119" s="97"/>
      <c r="R119" s="98"/>
    </row>
    <row r="120" spans="1:18">
      <c r="A120" s="27">
        <f t="shared" si="10"/>
        <v>107</v>
      </c>
      <c r="B120" s="91"/>
      <c r="C120" s="92"/>
      <c r="D120" s="93"/>
      <c r="E120" s="126"/>
      <c r="F120" s="94"/>
      <c r="G120" s="95"/>
      <c r="H120" s="127" t="str">
        <f t="shared" si="6"/>
        <v/>
      </c>
      <c r="I120" s="91"/>
      <c r="J120" s="96"/>
      <c r="K120" s="42" t="str">
        <f t="shared" si="8"/>
        <v/>
      </c>
      <c r="L120" s="42" t="str">
        <f t="shared" si="9"/>
        <v/>
      </c>
      <c r="M120" s="143"/>
      <c r="N120" s="24">
        <f t="shared" si="7"/>
        <v>0</v>
      </c>
      <c r="O120" s="97"/>
      <c r="P120" s="98"/>
      <c r="Q120" s="97"/>
      <c r="R120" s="98"/>
    </row>
    <row r="121" spans="1:18">
      <c r="A121" s="27">
        <f t="shared" si="10"/>
        <v>108</v>
      </c>
      <c r="B121" s="91"/>
      <c r="C121" s="92"/>
      <c r="D121" s="93"/>
      <c r="E121" s="126"/>
      <c r="F121" s="94"/>
      <c r="G121" s="95"/>
      <c r="H121" s="127" t="str">
        <f t="shared" si="6"/>
        <v/>
      </c>
      <c r="I121" s="91"/>
      <c r="J121" s="91"/>
      <c r="K121" s="42" t="str">
        <f t="shared" si="8"/>
        <v/>
      </c>
      <c r="L121" s="42" t="str">
        <f t="shared" si="9"/>
        <v/>
      </c>
      <c r="M121" s="143"/>
      <c r="N121" s="24">
        <f t="shared" si="7"/>
        <v>0</v>
      </c>
      <c r="O121" s="97"/>
      <c r="P121" s="98"/>
      <c r="Q121" s="97"/>
      <c r="R121" s="98"/>
    </row>
    <row r="122" spans="1:18">
      <c r="A122" s="27">
        <f t="shared" si="10"/>
        <v>109</v>
      </c>
      <c r="B122" s="91"/>
      <c r="C122" s="92"/>
      <c r="D122" s="93"/>
      <c r="E122" s="126"/>
      <c r="F122" s="94"/>
      <c r="G122" s="95"/>
      <c r="H122" s="127" t="str">
        <f t="shared" si="6"/>
        <v/>
      </c>
      <c r="I122" s="91"/>
      <c r="J122" s="96"/>
      <c r="K122" s="42" t="str">
        <f t="shared" si="8"/>
        <v/>
      </c>
      <c r="L122" s="42" t="str">
        <f t="shared" si="9"/>
        <v/>
      </c>
      <c r="M122" s="143"/>
      <c r="N122" s="24">
        <f t="shared" si="7"/>
        <v>0</v>
      </c>
      <c r="O122" s="97"/>
      <c r="P122" s="98"/>
      <c r="Q122" s="97"/>
      <c r="R122" s="98"/>
    </row>
    <row r="123" spans="1:18">
      <c r="A123" s="27">
        <f t="shared" si="10"/>
        <v>110</v>
      </c>
      <c r="B123" s="91"/>
      <c r="C123" s="92"/>
      <c r="D123" s="93"/>
      <c r="E123" s="126"/>
      <c r="F123" s="94"/>
      <c r="G123" s="95"/>
      <c r="H123" s="127" t="str">
        <f t="shared" si="6"/>
        <v/>
      </c>
      <c r="I123" s="91"/>
      <c r="J123" s="91"/>
      <c r="K123" s="42" t="str">
        <f t="shared" si="8"/>
        <v/>
      </c>
      <c r="L123" s="42" t="str">
        <f t="shared" si="9"/>
        <v/>
      </c>
      <c r="M123" s="143"/>
      <c r="N123" s="24">
        <f t="shared" si="7"/>
        <v>0</v>
      </c>
      <c r="O123" s="97"/>
      <c r="P123" s="98"/>
      <c r="Q123" s="97"/>
      <c r="R123" s="98"/>
    </row>
    <row r="124" spans="1:18">
      <c r="A124" s="27">
        <f t="shared" si="10"/>
        <v>111</v>
      </c>
      <c r="B124" s="91"/>
      <c r="C124" s="92"/>
      <c r="D124" s="93"/>
      <c r="E124" s="126"/>
      <c r="F124" s="94"/>
      <c r="G124" s="95"/>
      <c r="H124" s="127" t="str">
        <f t="shared" si="6"/>
        <v/>
      </c>
      <c r="I124" s="91"/>
      <c r="J124" s="91"/>
      <c r="K124" s="42" t="str">
        <f t="shared" si="8"/>
        <v/>
      </c>
      <c r="L124" s="42" t="str">
        <f t="shared" si="9"/>
        <v/>
      </c>
      <c r="M124" s="143"/>
      <c r="N124" s="24">
        <f t="shared" si="7"/>
        <v>0</v>
      </c>
      <c r="O124" s="97"/>
      <c r="P124" s="98"/>
      <c r="Q124" s="97"/>
      <c r="R124" s="98"/>
    </row>
    <row r="125" spans="1:18">
      <c r="A125" s="27">
        <f t="shared" si="10"/>
        <v>112</v>
      </c>
      <c r="B125" s="91"/>
      <c r="C125" s="92"/>
      <c r="D125" s="93"/>
      <c r="E125" s="126"/>
      <c r="F125" s="94"/>
      <c r="G125" s="95"/>
      <c r="H125" s="127" t="str">
        <f t="shared" si="6"/>
        <v/>
      </c>
      <c r="I125" s="91"/>
      <c r="J125" s="96"/>
      <c r="K125" s="42" t="str">
        <f t="shared" si="8"/>
        <v/>
      </c>
      <c r="L125" s="42" t="str">
        <f t="shared" si="9"/>
        <v/>
      </c>
      <c r="M125" s="143"/>
      <c r="N125" s="24">
        <f t="shared" si="7"/>
        <v>0</v>
      </c>
      <c r="O125" s="97"/>
      <c r="P125" s="98"/>
      <c r="Q125" s="97"/>
      <c r="R125" s="98"/>
    </row>
    <row r="126" spans="1:18">
      <c r="A126" s="27">
        <f t="shared" si="10"/>
        <v>113</v>
      </c>
      <c r="B126" s="91"/>
      <c r="C126" s="92"/>
      <c r="D126" s="93"/>
      <c r="E126" s="126"/>
      <c r="F126" s="94"/>
      <c r="G126" s="95"/>
      <c r="H126" s="127" t="str">
        <f t="shared" si="6"/>
        <v/>
      </c>
      <c r="I126" s="91"/>
      <c r="J126" s="91"/>
      <c r="K126" s="42" t="str">
        <f t="shared" si="8"/>
        <v/>
      </c>
      <c r="L126" s="42" t="str">
        <f t="shared" si="9"/>
        <v/>
      </c>
      <c r="M126" s="143"/>
      <c r="N126" s="24">
        <f t="shared" si="7"/>
        <v>0</v>
      </c>
      <c r="O126" s="97"/>
      <c r="P126" s="98"/>
      <c r="Q126" s="97"/>
      <c r="R126" s="98"/>
    </row>
    <row r="127" spans="1:18">
      <c r="A127" s="27">
        <f t="shared" si="10"/>
        <v>114</v>
      </c>
      <c r="B127" s="91"/>
      <c r="C127" s="92"/>
      <c r="D127" s="93"/>
      <c r="E127" s="126"/>
      <c r="F127" s="94"/>
      <c r="G127" s="95"/>
      <c r="H127" s="127" t="str">
        <f t="shared" si="6"/>
        <v/>
      </c>
      <c r="I127" s="91"/>
      <c r="J127" s="91"/>
      <c r="K127" s="42" t="str">
        <f t="shared" si="8"/>
        <v/>
      </c>
      <c r="L127" s="42" t="str">
        <f t="shared" si="9"/>
        <v/>
      </c>
      <c r="M127" s="143"/>
      <c r="N127" s="24">
        <f t="shared" si="7"/>
        <v>0</v>
      </c>
      <c r="O127" s="97"/>
      <c r="P127" s="98"/>
      <c r="Q127" s="97"/>
      <c r="R127" s="98"/>
    </row>
    <row r="128" spans="1:18">
      <c r="A128" s="27">
        <f t="shared" si="10"/>
        <v>115</v>
      </c>
      <c r="B128" s="91"/>
      <c r="C128" s="92"/>
      <c r="D128" s="93"/>
      <c r="E128" s="126"/>
      <c r="F128" s="94"/>
      <c r="G128" s="95"/>
      <c r="H128" s="127" t="str">
        <f t="shared" si="6"/>
        <v/>
      </c>
      <c r="I128" s="91"/>
      <c r="J128" s="96"/>
      <c r="K128" s="42" t="str">
        <f t="shared" si="8"/>
        <v/>
      </c>
      <c r="L128" s="42" t="str">
        <f t="shared" si="9"/>
        <v/>
      </c>
      <c r="M128" s="143"/>
      <c r="N128" s="24">
        <f t="shared" si="7"/>
        <v>0</v>
      </c>
      <c r="O128" s="97"/>
      <c r="P128" s="98"/>
      <c r="Q128" s="97"/>
      <c r="R128" s="98"/>
    </row>
    <row r="129" spans="1:18">
      <c r="A129" s="27">
        <f t="shared" si="10"/>
        <v>116</v>
      </c>
      <c r="B129" s="91"/>
      <c r="C129" s="92"/>
      <c r="D129" s="93"/>
      <c r="E129" s="126"/>
      <c r="F129" s="94"/>
      <c r="G129" s="95"/>
      <c r="H129" s="127" t="str">
        <f t="shared" si="6"/>
        <v/>
      </c>
      <c r="I129" s="91"/>
      <c r="J129" s="91"/>
      <c r="K129" s="42" t="str">
        <f t="shared" si="8"/>
        <v/>
      </c>
      <c r="L129" s="42" t="str">
        <f t="shared" si="9"/>
        <v/>
      </c>
      <c r="M129" s="143"/>
      <c r="N129" s="24">
        <f t="shared" si="7"/>
        <v>0</v>
      </c>
      <c r="O129" s="97"/>
      <c r="P129" s="98"/>
      <c r="Q129" s="97"/>
      <c r="R129" s="98"/>
    </row>
    <row r="130" spans="1:18">
      <c r="A130" s="27">
        <f t="shared" si="10"/>
        <v>117</v>
      </c>
      <c r="B130" s="91"/>
      <c r="C130" s="92"/>
      <c r="D130" s="93"/>
      <c r="E130" s="126"/>
      <c r="F130" s="94"/>
      <c r="G130" s="95"/>
      <c r="H130" s="127" t="str">
        <f t="shared" si="6"/>
        <v/>
      </c>
      <c r="I130" s="91"/>
      <c r="J130" s="91"/>
      <c r="K130" s="42" t="str">
        <f t="shared" si="8"/>
        <v/>
      </c>
      <c r="L130" s="42" t="str">
        <f t="shared" si="9"/>
        <v/>
      </c>
      <c r="M130" s="143"/>
      <c r="N130" s="24">
        <f t="shared" si="7"/>
        <v>0</v>
      </c>
      <c r="O130" s="97"/>
      <c r="P130" s="98"/>
      <c r="Q130" s="97"/>
      <c r="R130" s="98"/>
    </row>
    <row r="131" spans="1:18">
      <c r="A131" s="27">
        <f t="shared" si="10"/>
        <v>118</v>
      </c>
      <c r="B131" s="91"/>
      <c r="C131" s="92"/>
      <c r="D131" s="93"/>
      <c r="E131" s="126"/>
      <c r="F131" s="94"/>
      <c r="G131" s="95"/>
      <c r="H131" s="127" t="str">
        <f t="shared" si="6"/>
        <v/>
      </c>
      <c r="I131" s="91"/>
      <c r="J131" s="96"/>
      <c r="K131" s="42" t="str">
        <f t="shared" si="8"/>
        <v/>
      </c>
      <c r="L131" s="42" t="str">
        <f t="shared" si="9"/>
        <v/>
      </c>
      <c r="M131" s="143"/>
      <c r="N131" s="24">
        <f t="shared" si="7"/>
        <v>0</v>
      </c>
      <c r="O131" s="97"/>
      <c r="P131" s="98"/>
      <c r="Q131" s="97"/>
      <c r="R131" s="98"/>
    </row>
    <row r="132" spans="1:18">
      <c r="A132" s="27">
        <f t="shared" si="10"/>
        <v>119</v>
      </c>
      <c r="B132" s="91"/>
      <c r="C132" s="92"/>
      <c r="D132" s="93"/>
      <c r="E132" s="126"/>
      <c r="F132" s="94"/>
      <c r="G132" s="95"/>
      <c r="H132" s="127" t="str">
        <f t="shared" si="6"/>
        <v/>
      </c>
      <c r="I132" s="91"/>
      <c r="J132" s="91"/>
      <c r="K132" s="42" t="str">
        <f t="shared" si="8"/>
        <v/>
      </c>
      <c r="L132" s="42" t="str">
        <f t="shared" si="9"/>
        <v/>
      </c>
      <c r="M132" s="143"/>
      <c r="N132" s="24">
        <f t="shared" si="7"/>
        <v>0</v>
      </c>
      <c r="O132" s="97"/>
      <c r="P132" s="98"/>
      <c r="Q132" s="97"/>
      <c r="R132" s="98"/>
    </row>
    <row r="133" spans="1:18">
      <c r="A133" s="27">
        <f t="shared" si="10"/>
        <v>120</v>
      </c>
      <c r="B133" s="91"/>
      <c r="C133" s="92"/>
      <c r="D133" s="93"/>
      <c r="E133" s="126"/>
      <c r="F133" s="94"/>
      <c r="G133" s="95"/>
      <c r="H133" s="127" t="str">
        <f t="shared" si="6"/>
        <v/>
      </c>
      <c r="I133" s="91"/>
      <c r="J133" s="96"/>
      <c r="K133" s="42" t="str">
        <f t="shared" si="8"/>
        <v/>
      </c>
      <c r="L133" s="42" t="str">
        <f t="shared" si="9"/>
        <v/>
      </c>
      <c r="M133" s="143"/>
      <c r="N133" s="24">
        <f t="shared" si="7"/>
        <v>0</v>
      </c>
      <c r="O133" s="97"/>
      <c r="P133" s="98"/>
      <c r="Q133" s="97"/>
      <c r="R133" s="98"/>
    </row>
    <row r="134" spans="1:18">
      <c r="A134" s="27">
        <f t="shared" si="10"/>
        <v>121</v>
      </c>
      <c r="B134" s="91"/>
      <c r="C134" s="92"/>
      <c r="D134" s="93"/>
      <c r="E134" s="126"/>
      <c r="F134" s="94"/>
      <c r="G134" s="95"/>
      <c r="H134" s="127" t="str">
        <f t="shared" si="6"/>
        <v/>
      </c>
      <c r="I134" s="91"/>
      <c r="J134" s="96"/>
      <c r="K134" s="42" t="str">
        <f t="shared" si="8"/>
        <v/>
      </c>
      <c r="L134" s="42" t="str">
        <f t="shared" si="9"/>
        <v/>
      </c>
      <c r="M134" s="143"/>
      <c r="N134" s="24">
        <f t="shared" si="7"/>
        <v>0</v>
      </c>
      <c r="O134" s="97"/>
      <c r="P134" s="98"/>
      <c r="Q134" s="97"/>
      <c r="R134" s="98"/>
    </row>
    <row r="135" spans="1:18">
      <c r="A135" s="27">
        <f t="shared" si="10"/>
        <v>122</v>
      </c>
      <c r="B135" s="91"/>
      <c r="C135" s="92"/>
      <c r="D135" s="93"/>
      <c r="E135" s="126"/>
      <c r="F135" s="94"/>
      <c r="G135" s="95"/>
      <c r="H135" s="127" t="str">
        <f t="shared" si="6"/>
        <v/>
      </c>
      <c r="I135" s="91"/>
      <c r="J135" s="96"/>
      <c r="K135" s="42" t="str">
        <f t="shared" si="8"/>
        <v/>
      </c>
      <c r="L135" s="42" t="str">
        <f t="shared" si="9"/>
        <v/>
      </c>
      <c r="M135" s="143"/>
      <c r="N135" s="24">
        <f t="shared" si="7"/>
        <v>0</v>
      </c>
      <c r="O135" s="97"/>
      <c r="P135" s="98"/>
      <c r="Q135" s="97"/>
      <c r="R135" s="98"/>
    </row>
    <row r="136" spans="1:18">
      <c r="A136" s="27">
        <f t="shared" si="10"/>
        <v>123</v>
      </c>
      <c r="B136" s="91"/>
      <c r="C136" s="92"/>
      <c r="D136" s="93"/>
      <c r="E136" s="126"/>
      <c r="F136" s="94"/>
      <c r="G136" s="95"/>
      <c r="H136" s="127" t="str">
        <f t="shared" si="6"/>
        <v/>
      </c>
      <c r="I136" s="91"/>
      <c r="J136" s="96"/>
      <c r="K136" s="42" t="str">
        <f t="shared" si="8"/>
        <v/>
      </c>
      <c r="L136" s="42" t="str">
        <f t="shared" si="9"/>
        <v/>
      </c>
      <c r="M136" s="143"/>
      <c r="N136" s="24">
        <f t="shared" si="7"/>
        <v>0</v>
      </c>
      <c r="O136" s="97"/>
      <c r="P136" s="98"/>
      <c r="Q136" s="97"/>
      <c r="R136" s="98"/>
    </row>
    <row r="137" spans="1:18">
      <c r="A137" s="27">
        <f t="shared" si="10"/>
        <v>124</v>
      </c>
      <c r="B137" s="91"/>
      <c r="C137" s="92"/>
      <c r="D137" s="93"/>
      <c r="E137" s="126"/>
      <c r="F137" s="94"/>
      <c r="G137" s="95"/>
      <c r="H137" s="127" t="str">
        <f t="shared" si="6"/>
        <v/>
      </c>
      <c r="I137" s="91"/>
      <c r="J137" s="96"/>
      <c r="K137" s="42" t="str">
        <f t="shared" si="8"/>
        <v/>
      </c>
      <c r="L137" s="42" t="str">
        <f t="shared" si="9"/>
        <v/>
      </c>
      <c r="M137" s="143"/>
      <c r="N137" s="24">
        <f t="shared" si="7"/>
        <v>0</v>
      </c>
      <c r="O137" s="97"/>
      <c r="P137" s="98"/>
      <c r="Q137" s="97"/>
      <c r="R137" s="98"/>
    </row>
    <row r="138" spans="1:18">
      <c r="A138" s="27">
        <f t="shared" si="10"/>
        <v>125</v>
      </c>
      <c r="B138" s="91"/>
      <c r="C138" s="92"/>
      <c r="D138" s="93"/>
      <c r="E138" s="126"/>
      <c r="F138" s="94"/>
      <c r="G138" s="95"/>
      <c r="H138" s="127" t="str">
        <f t="shared" si="6"/>
        <v/>
      </c>
      <c r="I138" s="91"/>
      <c r="J138" s="96"/>
      <c r="K138" s="42" t="str">
        <f t="shared" si="8"/>
        <v/>
      </c>
      <c r="L138" s="42" t="str">
        <f t="shared" si="9"/>
        <v/>
      </c>
      <c r="M138" s="143"/>
      <c r="N138" s="24">
        <f t="shared" si="7"/>
        <v>0</v>
      </c>
      <c r="O138" s="97"/>
      <c r="P138" s="98"/>
      <c r="Q138" s="97"/>
      <c r="R138" s="98"/>
    </row>
    <row r="139" spans="1:18">
      <c r="A139" s="27">
        <f t="shared" si="10"/>
        <v>126</v>
      </c>
      <c r="B139" s="91"/>
      <c r="C139" s="92"/>
      <c r="D139" s="93"/>
      <c r="E139" s="126"/>
      <c r="F139" s="94"/>
      <c r="G139" s="95"/>
      <c r="H139" s="127" t="str">
        <f t="shared" si="6"/>
        <v/>
      </c>
      <c r="I139" s="91"/>
      <c r="J139" s="96"/>
      <c r="K139" s="42" t="str">
        <f t="shared" si="8"/>
        <v/>
      </c>
      <c r="L139" s="42" t="str">
        <f t="shared" si="9"/>
        <v/>
      </c>
      <c r="M139" s="143"/>
      <c r="N139" s="24">
        <f t="shared" si="7"/>
        <v>0</v>
      </c>
      <c r="O139" s="97"/>
      <c r="P139" s="98"/>
      <c r="Q139" s="97"/>
      <c r="R139" s="98"/>
    </row>
    <row r="140" spans="1:18">
      <c r="A140" s="27">
        <f t="shared" si="10"/>
        <v>127</v>
      </c>
      <c r="B140" s="91"/>
      <c r="C140" s="92"/>
      <c r="D140" s="93"/>
      <c r="E140" s="126"/>
      <c r="F140" s="94"/>
      <c r="G140" s="95"/>
      <c r="H140" s="127" t="str">
        <f t="shared" si="6"/>
        <v/>
      </c>
      <c r="I140" s="91"/>
      <c r="J140" s="91"/>
      <c r="K140" s="42" t="str">
        <f t="shared" si="8"/>
        <v/>
      </c>
      <c r="L140" s="42" t="str">
        <f t="shared" si="9"/>
        <v/>
      </c>
      <c r="M140" s="143"/>
      <c r="N140" s="24">
        <f t="shared" si="7"/>
        <v>0</v>
      </c>
      <c r="O140" s="97"/>
      <c r="P140" s="98"/>
      <c r="Q140" s="97"/>
      <c r="R140" s="98"/>
    </row>
    <row r="141" spans="1:18">
      <c r="A141" s="27">
        <f t="shared" si="10"/>
        <v>128</v>
      </c>
      <c r="B141" s="91"/>
      <c r="C141" s="92"/>
      <c r="D141" s="93"/>
      <c r="E141" s="126"/>
      <c r="F141" s="94"/>
      <c r="G141" s="95"/>
      <c r="H141" s="127" t="str">
        <f t="shared" si="6"/>
        <v/>
      </c>
      <c r="I141" s="91"/>
      <c r="J141" s="96"/>
      <c r="K141" s="42" t="str">
        <f t="shared" si="8"/>
        <v/>
      </c>
      <c r="L141" s="42" t="str">
        <f t="shared" si="9"/>
        <v/>
      </c>
      <c r="M141" s="143"/>
      <c r="N141" s="24">
        <f t="shared" si="7"/>
        <v>0</v>
      </c>
      <c r="O141" s="97"/>
      <c r="P141" s="98"/>
      <c r="Q141" s="97"/>
      <c r="R141" s="98"/>
    </row>
    <row r="142" spans="1:18">
      <c r="A142" s="27">
        <f t="shared" si="10"/>
        <v>129</v>
      </c>
      <c r="B142" s="91"/>
      <c r="C142" s="92"/>
      <c r="D142" s="93"/>
      <c r="E142" s="126"/>
      <c r="F142" s="94"/>
      <c r="G142" s="95"/>
      <c r="H142" s="127" t="str">
        <f t="shared" ref="H142:H205" si="11">IF(G142="○","",IF(I142="","","○"))</f>
        <v/>
      </c>
      <c r="I142" s="91"/>
      <c r="J142" s="91"/>
      <c r="K142" s="42" t="str">
        <f t="shared" si="8"/>
        <v/>
      </c>
      <c r="L142" s="42" t="str">
        <f t="shared" si="9"/>
        <v/>
      </c>
      <c r="M142" s="143"/>
      <c r="N142" s="24">
        <f t="shared" ref="N142:N205" si="12">IF(G142="○",F142,)</f>
        <v>0</v>
      </c>
      <c r="O142" s="97"/>
      <c r="P142" s="98"/>
      <c r="Q142" s="97"/>
      <c r="R142" s="98"/>
    </row>
    <row r="143" spans="1:18">
      <c r="A143" s="27">
        <f t="shared" si="10"/>
        <v>130</v>
      </c>
      <c r="B143" s="91"/>
      <c r="C143" s="92"/>
      <c r="D143" s="93"/>
      <c r="E143" s="126"/>
      <c r="F143" s="94"/>
      <c r="G143" s="95"/>
      <c r="H143" s="127" t="str">
        <f t="shared" si="11"/>
        <v/>
      </c>
      <c r="I143" s="91"/>
      <c r="J143" s="96"/>
      <c r="K143" s="42" t="str">
        <f t="shared" ref="K143:K206" si="13">IF(AND(O143="",P143=""),"",IF(O143="○",2,ROUNDDOWN(P143/3600,3)))</f>
        <v/>
      </c>
      <c r="L143" s="42" t="str">
        <f t="shared" ref="L143:L206" si="14">IF(AND(Q143="",R143=""),"",IF(Q143="○",2,ROUNDDOWN(R143/3600,3)))</f>
        <v/>
      </c>
      <c r="M143" s="143"/>
      <c r="N143" s="24">
        <f t="shared" si="12"/>
        <v>0</v>
      </c>
      <c r="O143" s="97"/>
      <c r="P143" s="98"/>
      <c r="Q143" s="97"/>
      <c r="R143" s="98"/>
    </row>
    <row r="144" spans="1:18">
      <c r="A144" s="27">
        <f t="shared" si="10"/>
        <v>131</v>
      </c>
      <c r="B144" s="91"/>
      <c r="C144" s="92"/>
      <c r="D144" s="93"/>
      <c r="E144" s="126"/>
      <c r="F144" s="94"/>
      <c r="G144" s="95"/>
      <c r="H144" s="127" t="str">
        <f t="shared" si="11"/>
        <v/>
      </c>
      <c r="I144" s="91"/>
      <c r="J144" s="91"/>
      <c r="K144" s="42" t="str">
        <f t="shared" si="13"/>
        <v/>
      </c>
      <c r="L144" s="42" t="str">
        <f t="shared" si="14"/>
        <v/>
      </c>
      <c r="M144" s="143"/>
      <c r="N144" s="24">
        <f t="shared" si="12"/>
        <v>0</v>
      </c>
      <c r="O144" s="97"/>
      <c r="P144" s="98"/>
      <c r="Q144" s="97"/>
      <c r="R144" s="98"/>
    </row>
    <row r="145" spans="1:18">
      <c r="A145" s="27">
        <f t="shared" si="10"/>
        <v>132</v>
      </c>
      <c r="B145" s="91"/>
      <c r="C145" s="92"/>
      <c r="D145" s="93"/>
      <c r="E145" s="126"/>
      <c r="F145" s="94"/>
      <c r="G145" s="95"/>
      <c r="H145" s="127" t="str">
        <f t="shared" si="11"/>
        <v/>
      </c>
      <c r="I145" s="91"/>
      <c r="J145" s="91"/>
      <c r="K145" s="42" t="str">
        <f t="shared" si="13"/>
        <v/>
      </c>
      <c r="L145" s="42" t="str">
        <f t="shared" si="14"/>
        <v/>
      </c>
      <c r="M145" s="143"/>
      <c r="N145" s="24">
        <f t="shared" si="12"/>
        <v>0</v>
      </c>
      <c r="O145" s="97"/>
      <c r="P145" s="98"/>
      <c r="Q145" s="97"/>
      <c r="R145" s="98"/>
    </row>
    <row r="146" spans="1:18">
      <c r="A146" s="27">
        <f t="shared" si="10"/>
        <v>133</v>
      </c>
      <c r="B146" s="91"/>
      <c r="C146" s="92"/>
      <c r="D146" s="93"/>
      <c r="E146" s="126"/>
      <c r="F146" s="94"/>
      <c r="G146" s="95"/>
      <c r="H146" s="127" t="str">
        <f t="shared" si="11"/>
        <v/>
      </c>
      <c r="I146" s="91"/>
      <c r="J146" s="96"/>
      <c r="K146" s="42" t="str">
        <f t="shared" si="13"/>
        <v/>
      </c>
      <c r="L146" s="42" t="str">
        <f t="shared" si="14"/>
        <v/>
      </c>
      <c r="M146" s="143"/>
      <c r="N146" s="24">
        <f t="shared" si="12"/>
        <v>0</v>
      </c>
      <c r="O146" s="97"/>
      <c r="P146" s="98"/>
      <c r="Q146" s="97"/>
      <c r="R146" s="98"/>
    </row>
    <row r="147" spans="1:18">
      <c r="A147" s="27">
        <f t="shared" ref="A147:A210" si="15">A146+1</f>
        <v>134</v>
      </c>
      <c r="B147" s="91"/>
      <c r="C147" s="92"/>
      <c r="D147" s="93"/>
      <c r="E147" s="126"/>
      <c r="F147" s="94"/>
      <c r="G147" s="95"/>
      <c r="H147" s="127" t="str">
        <f t="shared" si="11"/>
        <v/>
      </c>
      <c r="I147" s="91"/>
      <c r="J147" s="91"/>
      <c r="K147" s="42" t="str">
        <f t="shared" si="13"/>
        <v/>
      </c>
      <c r="L147" s="42" t="str">
        <f t="shared" si="14"/>
        <v/>
      </c>
      <c r="M147" s="143"/>
      <c r="N147" s="24">
        <f t="shared" si="12"/>
        <v>0</v>
      </c>
      <c r="O147" s="97"/>
      <c r="P147" s="98"/>
      <c r="Q147" s="97"/>
      <c r="R147" s="98"/>
    </row>
    <row r="148" spans="1:18">
      <c r="A148" s="27">
        <f t="shared" si="15"/>
        <v>135</v>
      </c>
      <c r="B148" s="91"/>
      <c r="C148" s="92"/>
      <c r="D148" s="93"/>
      <c r="E148" s="126"/>
      <c r="F148" s="94"/>
      <c r="G148" s="95"/>
      <c r="H148" s="127" t="str">
        <f t="shared" si="11"/>
        <v/>
      </c>
      <c r="I148" s="91"/>
      <c r="J148" s="91"/>
      <c r="K148" s="42" t="str">
        <f t="shared" si="13"/>
        <v/>
      </c>
      <c r="L148" s="42" t="str">
        <f t="shared" si="14"/>
        <v/>
      </c>
      <c r="M148" s="143"/>
      <c r="N148" s="24">
        <f t="shared" si="12"/>
        <v>0</v>
      </c>
      <c r="O148" s="97"/>
      <c r="P148" s="98"/>
      <c r="Q148" s="97"/>
      <c r="R148" s="98"/>
    </row>
    <row r="149" spans="1:18">
      <c r="A149" s="27">
        <f t="shared" si="15"/>
        <v>136</v>
      </c>
      <c r="B149" s="91"/>
      <c r="C149" s="92"/>
      <c r="D149" s="93"/>
      <c r="E149" s="126"/>
      <c r="F149" s="94"/>
      <c r="G149" s="95"/>
      <c r="H149" s="127" t="str">
        <f t="shared" si="11"/>
        <v/>
      </c>
      <c r="I149" s="91"/>
      <c r="J149" s="96"/>
      <c r="K149" s="42" t="str">
        <f t="shared" si="13"/>
        <v/>
      </c>
      <c r="L149" s="42" t="str">
        <f t="shared" si="14"/>
        <v/>
      </c>
      <c r="M149" s="143"/>
      <c r="N149" s="24">
        <f t="shared" si="12"/>
        <v>0</v>
      </c>
      <c r="O149" s="97"/>
      <c r="P149" s="98"/>
      <c r="Q149" s="97"/>
      <c r="R149" s="98"/>
    </row>
    <row r="150" spans="1:18">
      <c r="A150" s="27">
        <f t="shared" si="15"/>
        <v>137</v>
      </c>
      <c r="B150" s="91"/>
      <c r="C150" s="92"/>
      <c r="D150" s="93"/>
      <c r="E150" s="126"/>
      <c r="F150" s="94"/>
      <c r="G150" s="95"/>
      <c r="H150" s="127" t="str">
        <f t="shared" si="11"/>
        <v/>
      </c>
      <c r="I150" s="91"/>
      <c r="J150" s="91"/>
      <c r="K150" s="42" t="str">
        <f t="shared" si="13"/>
        <v/>
      </c>
      <c r="L150" s="42" t="str">
        <f t="shared" si="14"/>
        <v/>
      </c>
      <c r="M150" s="143"/>
      <c r="N150" s="24">
        <f t="shared" si="12"/>
        <v>0</v>
      </c>
      <c r="O150" s="97"/>
      <c r="P150" s="98"/>
      <c r="Q150" s="97"/>
      <c r="R150" s="98"/>
    </row>
    <row r="151" spans="1:18">
      <c r="A151" s="27">
        <f t="shared" si="15"/>
        <v>138</v>
      </c>
      <c r="B151" s="91"/>
      <c r="C151" s="92"/>
      <c r="D151" s="93"/>
      <c r="E151" s="126"/>
      <c r="F151" s="94"/>
      <c r="G151" s="95"/>
      <c r="H151" s="127" t="str">
        <f t="shared" si="11"/>
        <v/>
      </c>
      <c r="I151" s="91"/>
      <c r="J151" s="91"/>
      <c r="K151" s="42" t="str">
        <f t="shared" si="13"/>
        <v/>
      </c>
      <c r="L151" s="42" t="str">
        <f t="shared" si="14"/>
        <v/>
      </c>
      <c r="M151" s="143"/>
      <c r="N151" s="24">
        <f t="shared" si="12"/>
        <v>0</v>
      </c>
      <c r="O151" s="97"/>
      <c r="P151" s="98"/>
      <c r="Q151" s="97"/>
      <c r="R151" s="98"/>
    </row>
    <row r="152" spans="1:18">
      <c r="A152" s="27">
        <f t="shared" si="15"/>
        <v>139</v>
      </c>
      <c r="B152" s="91"/>
      <c r="C152" s="92"/>
      <c r="D152" s="93"/>
      <c r="E152" s="126"/>
      <c r="F152" s="94"/>
      <c r="G152" s="95"/>
      <c r="H152" s="127" t="str">
        <f t="shared" si="11"/>
        <v/>
      </c>
      <c r="I152" s="91"/>
      <c r="J152" s="91"/>
      <c r="K152" s="42" t="str">
        <f t="shared" si="13"/>
        <v/>
      </c>
      <c r="L152" s="42" t="str">
        <f t="shared" si="14"/>
        <v/>
      </c>
      <c r="M152" s="143"/>
      <c r="N152" s="24">
        <f t="shared" si="12"/>
        <v>0</v>
      </c>
      <c r="O152" s="97"/>
      <c r="P152" s="98"/>
      <c r="Q152" s="97"/>
      <c r="R152" s="98"/>
    </row>
    <row r="153" spans="1:18">
      <c r="A153" s="27">
        <f t="shared" si="15"/>
        <v>140</v>
      </c>
      <c r="B153" s="91"/>
      <c r="C153" s="92"/>
      <c r="D153" s="93"/>
      <c r="E153" s="126"/>
      <c r="F153" s="94"/>
      <c r="G153" s="95"/>
      <c r="H153" s="127" t="str">
        <f t="shared" si="11"/>
        <v/>
      </c>
      <c r="I153" s="91"/>
      <c r="J153" s="91"/>
      <c r="K153" s="42" t="str">
        <f t="shared" si="13"/>
        <v/>
      </c>
      <c r="L153" s="42" t="str">
        <f t="shared" si="14"/>
        <v/>
      </c>
      <c r="M153" s="143"/>
      <c r="N153" s="24">
        <f t="shared" si="12"/>
        <v>0</v>
      </c>
      <c r="O153" s="97"/>
      <c r="P153" s="98"/>
      <c r="Q153" s="97"/>
      <c r="R153" s="98"/>
    </row>
    <row r="154" spans="1:18">
      <c r="A154" s="27">
        <f t="shared" si="15"/>
        <v>141</v>
      </c>
      <c r="B154" s="91"/>
      <c r="C154" s="92"/>
      <c r="D154" s="93"/>
      <c r="E154" s="126"/>
      <c r="F154" s="94"/>
      <c r="G154" s="95"/>
      <c r="H154" s="127" t="str">
        <f t="shared" si="11"/>
        <v/>
      </c>
      <c r="I154" s="91"/>
      <c r="J154" s="96"/>
      <c r="K154" s="42" t="str">
        <f t="shared" si="13"/>
        <v/>
      </c>
      <c r="L154" s="42" t="str">
        <f t="shared" si="14"/>
        <v/>
      </c>
      <c r="M154" s="143"/>
      <c r="N154" s="24">
        <f t="shared" si="12"/>
        <v>0</v>
      </c>
      <c r="O154" s="97"/>
      <c r="P154" s="98"/>
      <c r="Q154" s="97"/>
      <c r="R154" s="98"/>
    </row>
    <row r="155" spans="1:18">
      <c r="A155" s="27">
        <f t="shared" si="15"/>
        <v>142</v>
      </c>
      <c r="B155" s="91"/>
      <c r="C155" s="92"/>
      <c r="D155" s="93"/>
      <c r="E155" s="126"/>
      <c r="F155" s="94"/>
      <c r="G155" s="95"/>
      <c r="H155" s="127" t="str">
        <f t="shared" si="11"/>
        <v/>
      </c>
      <c r="I155" s="91"/>
      <c r="J155" s="96"/>
      <c r="K155" s="42" t="str">
        <f t="shared" si="13"/>
        <v/>
      </c>
      <c r="L155" s="42" t="str">
        <f t="shared" si="14"/>
        <v/>
      </c>
      <c r="M155" s="143"/>
      <c r="N155" s="24">
        <f t="shared" si="12"/>
        <v>0</v>
      </c>
      <c r="O155" s="97"/>
      <c r="P155" s="98"/>
      <c r="Q155" s="97"/>
      <c r="R155" s="98"/>
    </row>
    <row r="156" spans="1:18">
      <c r="A156" s="27">
        <f t="shared" si="15"/>
        <v>143</v>
      </c>
      <c r="B156" s="91"/>
      <c r="C156" s="92"/>
      <c r="D156" s="93"/>
      <c r="E156" s="126"/>
      <c r="F156" s="94"/>
      <c r="G156" s="95"/>
      <c r="H156" s="127" t="str">
        <f t="shared" si="11"/>
        <v/>
      </c>
      <c r="I156" s="91"/>
      <c r="J156" s="96"/>
      <c r="K156" s="42" t="str">
        <f t="shared" si="13"/>
        <v/>
      </c>
      <c r="L156" s="42" t="str">
        <f t="shared" si="14"/>
        <v/>
      </c>
      <c r="M156" s="143"/>
      <c r="N156" s="24">
        <f t="shared" si="12"/>
        <v>0</v>
      </c>
      <c r="O156" s="97"/>
      <c r="P156" s="98"/>
      <c r="Q156" s="97"/>
      <c r="R156" s="98"/>
    </row>
    <row r="157" spans="1:18">
      <c r="A157" s="27">
        <f t="shared" si="15"/>
        <v>144</v>
      </c>
      <c r="B157" s="91"/>
      <c r="C157" s="92"/>
      <c r="D157" s="93"/>
      <c r="E157" s="126"/>
      <c r="F157" s="94"/>
      <c r="G157" s="95"/>
      <c r="H157" s="127" t="str">
        <f t="shared" si="11"/>
        <v/>
      </c>
      <c r="I157" s="91"/>
      <c r="J157" s="91"/>
      <c r="K157" s="42" t="str">
        <f t="shared" si="13"/>
        <v/>
      </c>
      <c r="L157" s="42" t="str">
        <f t="shared" si="14"/>
        <v/>
      </c>
      <c r="M157" s="143"/>
      <c r="N157" s="24">
        <f t="shared" si="12"/>
        <v>0</v>
      </c>
      <c r="O157" s="97"/>
      <c r="P157" s="98"/>
      <c r="Q157" s="97"/>
      <c r="R157" s="98"/>
    </row>
    <row r="158" spans="1:18">
      <c r="A158" s="27">
        <f t="shared" si="15"/>
        <v>145</v>
      </c>
      <c r="B158" s="91"/>
      <c r="C158" s="92"/>
      <c r="D158" s="93"/>
      <c r="E158" s="126"/>
      <c r="F158" s="94"/>
      <c r="G158" s="95"/>
      <c r="H158" s="127" t="str">
        <f t="shared" si="11"/>
        <v/>
      </c>
      <c r="I158" s="91"/>
      <c r="J158" s="96"/>
      <c r="K158" s="42" t="str">
        <f t="shared" si="13"/>
        <v/>
      </c>
      <c r="L158" s="42" t="str">
        <f t="shared" si="14"/>
        <v/>
      </c>
      <c r="M158" s="143"/>
      <c r="N158" s="24">
        <f t="shared" si="12"/>
        <v>0</v>
      </c>
      <c r="O158" s="97"/>
      <c r="P158" s="98"/>
      <c r="Q158" s="97"/>
      <c r="R158" s="98"/>
    </row>
    <row r="159" spans="1:18">
      <c r="A159" s="27">
        <f t="shared" si="15"/>
        <v>146</v>
      </c>
      <c r="B159" s="91"/>
      <c r="C159" s="92"/>
      <c r="D159" s="93"/>
      <c r="E159" s="126"/>
      <c r="F159" s="94"/>
      <c r="G159" s="95"/>
      <c r="H159" s="127" t="str">
        <f t="shared" si="11"/>
        <v/>
      </c>
      <c r="I159" s="91"/>
      <c r="J159" s="91"/>
      <c r="K159" s="42" t="str">
        <f t="shared" si="13"/>
        <v/>
      </c>
      <c r="L159" s="42" t="str">
        <f t="shared" si="14"/>
        <v/>
      </c>
      <c r="M159" s="143"/>
      <c r="N159" s="24">
        <f t="shared" si="12"/>
        <v>0</v>
      </c>
      <c r="O159" s="97"/>
      <c r="P159" s="98"/>
      <c r="Q159" s="97"/>
      <c r="R159" s="98"/>
    </row>
    <row r="160" spans="1:18">
      <c r="A160" s="27">
        <f t="shared" si="15"/>
        <v>147</v>
      </c>
      <c r="B160" s="91"/>
      <c r="C160" s="92"/>
      <c r="D160" s="93"/>
      <c r="E160" s="126"/>
      <c r="F160" s="94"/>
      <c r="G160" s="95"/>
      <c r="H160" s="127" t="str">
        <f t="shared" si="11"/>
        <v/>
      </c>
      <c r="I160" s="91"/>
      <c r="J160" s="96"/>
      <c r="K160" s="42" t="str">
        <f t="shared" si="13"/>
        <v/>
      </c>
      <c r="L160" s="42" t="str">
        <f t="shared" si="14"/>
        <v/>
      </c>
      <c r="M160" s="143"/>
      <c r="N160" s="24">
        <f t="shared" si="12"/>
        <v>0</v>
      </c>
      <c r="O160" s="97"/>
      <c r="P160" s="98"/>
      <c r="Q160" s="97"/>
      <c r="R160" s="98"/>
    </row>
    <row r="161" spans="1:18">
      <c r="A161" s="27">
        <f t="shared" si="15"/>
        <v>148</v>
      </c>
      <c r="B161" s="91"/>
      <c r="C161" s="92"/>
      <c r="D161" s="93"/>
      <c r="E161" s="126"/>
      <c r="F161" s="94"/>
      <c r="G161" s="95"/>
      <c r="H161" s="127" t="str">
        <f t="shared" si="11"/>
        <v/>
      </c>
      <c r="I161" s="91"/>
      <c r="J161" s="91"/>
      <c r="K161" s="42" t="str">
        <f t="shared" si="13"/>
        <v/>
      </c>
      <c r="L161" s="42" t="str">
        <f t="shared" si="14"/>
        <v/>
      </c>
      <c r="M161" s="143"/>
      <c r="N161" s="24">
        <f t="shared" si="12"/>
        <v>0</v>
      </c>
      <c r="O161" s="97"/>
      <c r="P161" s="98"/>
      <c r="Q161" s="97"/>
      <c r="R161" s="98"/>
    </row>
    <row r="162" spans="1:18">
      <c r="A162" s="27">
        <f t="shared" si="15"/>
        <v>149</v>
      </c>
      <c r="B162" s="91"/>
      <c r="C162" s="92"/>
      <c r="D162" s="93"/>
      <c r="E162" s="126"/>
      <c r="F162" s="94"/>
      <c r="G162" s="95"/>
      <c r="H162" s="127" t="str">
        <f t="shared" si="11"/>
        <v/>
      </c>
      <c r="I162" s="91"/>
      <c r="J162" s="91"/>
      <c r="K162" s="42" t="str">
        <f t="shared" si="13"/>
        <v/>
      </c>
      <c r="L162" s="42" t="str">
        <f t="shared" si="14"/>
        <v/>
      </c>
      <c r="M162" s="143"/>
      <c r="N162" s="24">
        <f t="shared" si="12"/>
        <v>0</v>
      </c>
      <c r="O162" s="97"/>
      <c r="P162" s="98"/>
      <c r="Q162" s="97"/>
      <c r="R162" s="98"/>
    </row>
    <row r="163" spans="1:18">
      <c r="A163" s="27">
        <f t="shared" si="15"/>
        <v>150</v>
      </c>
      <c r="B163" s="91"/>
      <c r="C163" s="92"/>
      <c r="D163" s="93"/>
      <c r="E163" s="126"/>
      <c r="F163" s="94"/>
      <c r="G163" s="95"/>
      <c r="H163" s="127" t="str">
        <f t="shared" si="11"/>
        <v/>
      </c>
      <c r="I163" s="91"/>
      <c r="J163" s="96"/>
      <c r="K163" s="42" t="str">
        <f t="shared" si="13"/>
        <v/>
      </c>
      <c r="L163" s="42" t="str">
        <f t="shared" si="14"/>
        <v/>
      </c>
      <c r="M163" s="143"/>
      <c r="N163" s="24">
        <f t="shared" si="12"/>
        <v>0</v>
      </c>
      <c r="O163" s="97"/>
      <c r="P163" s="98"/>
      <c r="Q163" s="97"/>
      <c r="R163" s="98"/>
    </row>
    <row r="164" spans="1:18">
      <c r="A164" s="27">
        <f t="shared" si="15"/>
        <v>151</v>
      </c>
      <c r="B164" s="91"/>
      <c r="C164" s="92"/>
      <c r="D164" s="93"/>
      <c r="E164" s="126"/>
      <c r="F164" s="94"/>
      <c r="G164" s="95"/>
      <c r="H164" s="127" t="str">
        <f t="shared" si="11"/>
        <v/>
      </c>
      <c r="I164" s="91"/>
      <c r="J164" s="91"/>
      <c r="K164" s="42" t="str">
        <f t="shared" si="13"/>
        <v/>
      </c>
      <c r="L164" s="42" t="str">
        <f t="shared" si="14"/>
        <v/>
      </c>
      <c r="M164" s="143"/>
      <c r="N164" s="24">
        <f t="shared" si="12"/>
        <v>0</v>
      </c>
      <c r="O164" s="97"/>
      <c r="P164" s="98"/>
      <c r="Q164" s="97"/>
      <c r="R164" s="98"/>
    </row>
    <row r="165" spans="1:18">
      <c r="A165" s="27">
        <f t="shared" si="15"/>
        <v>152</v>
      </c>
      <c r="B165" s="91"/>
      <c r="C165" s="92"/>
      <c r="D165" s="93"/>
      <c r="E165" s="126"/>
      <c r="F165" s="94"/>
      <c r="G165" s="95"/>
      <c r="H165" s="127" t="str">
        <f t="shared" si="11"/>
        <v/>
      </c>
      <c r="I165" s="91"/>
      <c r="J165" s="91"/>
      <c r="K165" s="42" t="str">
        <f t="shared" si="13"/>
        <v/>
      </c>
      <c r="L165" s="42" t="str">
        <f t="shared" si="14"/>
        <v/>
      </c>
      <c r="M165" s="143"/>
      <c r="N165" s="24">
        <f t="shared" si="12"/>
        <v>0</v>
      </c>
      <c r="O165" s="97"/>
      <c r="P165" s="98"/>
      <c r="Q165" s="97"/>
      <c r="R165" s="98"/>
    </row>
    <row r="166" spans="1:18">
      <c r="A166" s="27">
        <f t="shared" si="15"/>
        <v>153</v>
      </c>
      <c r="B166" s="91"/>
      <c r="C166" s="92"/>
      <c r="D166" s="93"/>
      <c r="E166" s="126"/>
      <c r="F166" s="94"/>
      <c r="G166" s="95"/>
      <c r="H166" s="127" t="str">
        <f t="shared" si="11"/>
        <v/>
      </c>
      <c r="I166" s="91"/>
      <c r="J166" s="96"/>
      <c r="K166" s="42" t="str">
        <f t="shared" si="13"/>
        <v/>
      </c>
      <c r="L166" s="42" t="str">
        <f t="shared" si="14"/>
        <v/>
      </c>
      <c r="M166" s="143"/>
      <c r="N166" s="24">
        <f t="shared" si="12"/>
        <v>0</v>
      </c>
      <c r="O166" s="97"/>
      <c r="P166" s="98"/>
      <c r="Q166" s="97"/>
      <c r="R166" s="98"/>
    </row>
    <row r="167" spans="1:18">
      <c r="A167" s="27">
        <f t="shared" si="15"/>
        <v>154</v>
      </c>
      <c r="B167" s="91"/>
      <c r="C167" s="92"/>
      <c r="D167" s="93"/>
      <c r="E167" s="126"/>
      <c r="F167" s="94"/>
      <c r="G167" s="95"/>
      <c r="H167" s="127" t="str">
        <f t="shared" si="11"/>
        <v/>
      </c>
      <c r="I167" s="91"/>
      <c r="J167" s="91"/>
      <c r="K167" s="42" t="str">
        <f t="shared" si="13"/>
        <v/>
      </c>
      <c r="L167" s="42" t="str">
        <f t="shared" si="14"/>
        <v/>
      </c>
      <c r="M167" s="143"/>
      <c r="N167" s="24">
        <f t="shared" si="12"/>
        <v>0</v>
      </c>
      <c r="O167" s="97"/>
      <c r="P167" s="98"/>
      <c r="Q167" s="97"/>
      <c r="R167" s="98"/>
    </row>
    <row r="168" spans="1:18">
      <c r="A168" s="27">
        <f t="shared" si="15"/>
        <v>155</v>
      </c>
      <c r="B168" s="91"/>
      <c r="C168" s="92"/>
      <c r="D168" s="93"/>
      <c r="E168" s="126"/>
      <c r="F168" s="94"/>
      <c r="G168" s="95"/>
      <c r="H168" s="127" t="str">
        <f t="shared" si="11"/>
        <v/>
      </c>
      <c r="I168" s="91"/>
      <c r="J168" s="91"/>
      <c r="K168" s="42" t="str">
        <f t="shared" si="13"/>
        <v/>
      </c>
      <c r="L168" s="42" t="str">
        <f t="shared" si="14"/>
        <v/>
      </c>
      <c r="M168" s="143"/>
      <c r="N168" s="24">
        <f t="shared" si="12"/>
        <v>0</v>
      </c>
      <c r="O168" s="97"/>
      <c r="P168" s="98"/>
      <c r="Q168" s="97"/>
      <c r="R168" s="98"/>
    </row>
    <row r="169" spans="1:18">
      <c r="A169" s="27">
        <f t="shared" si="15"/>
        <v>156</v>
      </c>
      <c r="B169" s="91"/>
      <c r="C169" s="92"/>
      <c r="D169" s="93"/>
      <c r="E169" s="126"/>
      <c r="F169" s="94"/>
      <c r="G169" s="95"/>
      <c r="H169" s="127" t="str">
        <f t="shared" si="11"/>
        <v/>
      </c>
      <c r="I169" s="91"/>
      <c r="J169" s="91"/>
      <c r="K169" s="42" t="str">
        <f t="shared" si="13"/>
        <v/>
      </c>
      <c r="L169" s="42" t="str">
        <f t="shared" si="14"/>
        <v/>
      </c>
      <c r="M169" s="143"/>
      <c r="N169" s="24">
        <f t="shared" si="12"/>
        <v>0</v>
      </c>
      <c r="O169" s="97"/>
      <c r="P169" s="98"/>
      <c r="Q169" s="97"/>
      <c r="R169" s="98"/>
    </row>
    <row r="170" spans="1:18">
      <c r="A170" s="27">
        <f t="shared" si="15"/>
        <v>157</v>
      </c>
      <c r="B170" s="91"/>
      <c r="C170" s="92"/>
      <c r="D170" s="93"/>
      <c r="E170" s="126"/>
      <c r="F170" s="94"/>
      <c r="G170" s="95"/>
      <c r="H170" s="127" t="str">
        <f t="shared" si="11"/>
        <v/>
      </c>
      <c r="I170" s="91"/>
      <c r="J170" s="91"/>
      <c r="K170" s="42" t="str">
        <f t="shared" si="13"/>
        <v/>
      </c>
      <c r="L170" s="42" t="str">
        <f t="shared" si="14"/>
        <v/>
      </c>
      <c r="M170" s="143"/>
      <c r="N170" s="24">
        <f t="shared" si="12"/>
        <v>0</v>
      </c>
      <c r="O170" s="97"/>
      <c r="P170" s="98"/>
      <c r="Q170" s="97"/>
      <c r="R170" s="98"/>
    </row>
    <row r="171" spans="1:18">
      <c r="A171" s="27">
        <f t="shared" si="15"/>
        <v>158</v>
      </c>
      <c r="B171" s="91"/>
      <c r="C171" s="92"/>
      <c r="D171" s="93"/>
      <c r="E171" s="126"/>
      <c r="F171" s="94"/>
      <c r="G171" s="95"/>
      <c r="H171" s="127" t="str">
        <f t="shared" si="11"/>
        <v/>
      </c>
      <c r="I171" s="91"/>
      <c r="J171" s="96"/>
      <c r="K171" s="42" t="str">
        <f t="shared" si="13"/>
        <v/>
      </c>
      <c r="L171" s="42" t="str">
        <f t="shared" si="14"/>
        <v/>
      </c>
      <c r="M171" s="143"/>
      <c r="N171" s="24">
        <f t="shared" si="12"/>
        <v>0</v>
      </c>
      <c r="O171" s="97"/>
      <c r="P171" s="98"/>
      <c r="Q171" s="97"/>
      <c r="R171" s="98"/>
    </row>
    <row r="172" spans="1:18">
      <c r="A172" s="27">
        <f t="shared" si="15"/>
        <v>159</v>
      </c>
      <c r="B172" s="91"/>
      <c r="C172" s="92"/>
      <c r="D172" s="93"/>
      <c r="E172" s="126"/>
      <c r="F172" s="94"/>
      <c r="G172" s="95"/>
      <c r="H172" s="127" t="str">
        <f t="shared" si="11"/>
        <v/>
      </c>
      <c r="I172" s="91"/>
      <c r="J172" s="91"/>
      <c r="K172" s="42" t="str">
        <f t="shared" si="13"/>
        <v/>
      </c>
      <c r="L172" s="42" t="str">
        <f t="shared" si="14"/>
        <v/>
      </c>
      <c r="M172" s="143"/>
      <c r="N172" s="24">
        <f t="shared" si="12"/>
        <v>0</v>
      </c>
      <c r="O172" s="97"/>
      <c r="P172" s="98"/>
      <c r="Q172" s="97"/>
      <c r="R172" s="98"/>
    </row>
    <row r="173" spans="1:18">
      <c r="A173" s="27">
        <f t="shared" si="15"/>
        <v>160</v>
      </c>
      <c r="B173" s="91"/>
      <c r="C173" s="92"/>
      <c r="D173" s="93"/>
      <c r="E173" s="126"/>
      <c r="F173" s="94"/>
      <c r="G173" s="95"/>
      <c r="H173" s="127" t="str">
        <f t="shared" si="11"/>
        <v/>
      </c>
      <c r="I173" s="91"/>
      <c r="J173" s="91"/>
      <c r="K173" s="42" t="str">
        <f t="shared" si="13"/>
        <v/>
      </c>
      <c r="L173" s="42" t="str">
        <f t="shared" si="14"/>
        <v/>
      </c>
      <c r="M173" s="143"/>
      <c r="N173" s="24">
        <f t="shared" si="12"/>
        <v>0</v>
      </c>
      <c r="O173" s="97"/>
      <c r="P173" s="98"/>
      <c r="Q173" s="97"/>
      <c r="R173" s="98"/>
    </row>
    <row r="174" spans="1:18">
      <c r="A174" s="27">
        <f t="shared" si="15"/>
        <v>161</v>
      </c>
      <c r="B174" s="91"/>
      <c r="C174" s="92"/>
      <c r="D174" s="93"/>
      <c r="E174" s="126"/>
      <c r="F174" s="94"/>
      <c r="G174" s="95"/>
      <c r="H174" s="127" t="str">
        <f t="shared" si="11"/>
        <v/>
      </c>
      <c r="I174" s="91"/>
      <c r="J174" s="91"/>
      <c r="K174" s="42" t="str">
        <f t="shared" si="13"/>
        <v/>
      </c>
      <c r="L174" s="42" t="str">
        <f t="shared" si="14"/>
        <v/>
      </c>
      <c r="M174" s="143"/>
      <c r="N174" s="24">
        <f t="shared" si="12"/>
        <v>0</v>
      </c>
      <c r="O174" s="97"/>
      <c r="P174" s="98"/>
      <c r="Q174" s="97"/>
      <c r="R174" s="98"/>
    </row>
    <row r="175" spans="1:18">
      <c r="A175" s="27">
        <f t="shared" si="15"/>
        <v>162</v>
      </c>
      <c r="B175" s="91"/>
      <c r="C175" s="92"/>
      <c r="D175" s="93"/>
      <c r="E175" s="126"/>
      <c r="F175" s="94"/>
      <c r="G175" s="95"/>
      <c r="H175" s="127" t="str">
        <f t="shared" si="11"/>
        <v/>
      </c>
      <c r="I175" s="91"/>
      <c r="J175" s="91"/>
      <c r="K175" s="42" t="str">
        <f t="shared" si="13"/>
        <v/>
      </c>
      <c r="L175" s="42" t="str">
        <f t="shared" si="14"/>
        <v/>
      </c>
      <c r="M175" s="143"/>
      <c r="N175" s="24">
        <f t="shared" si="12"/>
        <v>0</v>
      </c>
      <c r="O175" s="97"/>
      <c r="P175" s="98"/>
      <c r="Q175" s="97"/>
      <c r="R175" s="98"/>
    </row>
    <row r="176" spans="1:18">
      <c r="A176" s="27">
        <f t="shared" si="15"/>
        <v>163</v>
      </c>
      <c r="B176" s="91"/>
      <c r="C176" s="92"/>
      <c r="D176" s="93"/>
      <c r="E176" s="126"/>
      <c r="F176" s="94"/>
      <c r="G176" s="95"/>
      <c r="H176" s="127" t="str">
        <f t="shared" si="11"/>
        <v/>
      </c>
      <c r="I176" s="91"/>
      <c r="J176" s="96"/>
      <c r="K176" s="42" t="str">
        <f t="shared" si="13"/>
        <v/>
      </c>
      <c r="L176" s="42" t="str">
        <f t="shared" si="14"/>
        <v/>
      </c>
      <c r="M176" s="143"/>
      <c r="N176" s="24">
        <f t="shared" si="12"/>
        <v>0</v>
      </c>
      <c r="O176" s="97"/>
      <c r="P176" s="98"/>
      <c r="Q176" s="97"/>
      <c r="R176" s="98"/>
    </row>
    <row r="177" spans="1:18">
      <c r="A177" s="27">
        <f t="shared" si="15"/>
        <v>164</v>
      </c>
      <c r="B177" s="91"/>
      <c r="C177" s="92"/>
      <c r="D177" s="93"/>
      <c r="E177" s="126"/>
      <c r="F177" s="94"/>
      <c r="G177" s="95"/>
      <c r="H177" s="127" t="str">
        <f t="shared" si="11"/>
        <v/>
      </c>
      <c r="I177" s="91"/>
      <c r="J177" s="91"/>
      <c r="K177" s="42" t="str">
        <f t="shared" si="13"/>
        <v/>
      </c>
      <c r="L177" s="42" t="str">
        <f t="shared" si="14"/>
        <v/>
      </c>
      <c r="M177" s="143"/>
      <c r="N177" s="24">
        <f t="shared" si="12"/>
        <v>0</v>
      </c>
      <c r="O177" s="97"/>
      <c r="P177" s="98"/>
      <c r="Q177" s="97"/>
      <c r="R177" s="98"/>
    </row>
    <row r="178" spans="1:18">
      <c r="A178" s="27">
        <f t="shared" si="15"/>
        <v>165</v>
      </c>
      <c r="B178" s="91"/>
      <c r="C178" s="92"/>
      <c r="D178" s="93"/>
      <c r="E178" s="126"/>
      <c r="F178" s="94"/>
      <c r="G178" s="95"/>
      <c r="H178" s="127" t="str">
        <f t="shared" si="11"/>
        <v/>
      </c>
      <c r="I178" s="91"/>
      <c r="J178" s="91"/>
      <c r="K178" s="42" t="str">
        <f t="shared" si="13"/>
        <v/>
      </c>
      <c r="L178" s="42" t="str">
        <f t="shared" si="14"/>
        <v/>
      </c>
      <c r="M178" s="143"/>
      <c r="N178" s="24">
        <f t="shared" si="12"/>
        <v>0</v>
      </c>
      <c r="O178" s="97"/>
      <c r="P178" s="98"/>
      <c r="Q178" s="97"/>
      <c r="R178" s="98"/>
    </row>
    <row r="179" spans="1:18">
      <c r="A179" s="27">
        <f t="shared" si="15"/>
        <v>166</v>
      </c>
      <c r="B179" s="91"/>
      <c r="C179" s="92"/>
      <c r="D179" s="93"/>
      <c r="E179" s="126"/>
      <c r="F179" s="94"/>
      <c r="G179" s="95"/>
      <c r="H179" s="127" t="str">
        <f t="shared" si="11"/>
        <v/>
      </c>
      <c r="I179" s="91"/>
      <c r="J179" s="96"/>
      <c r="K179" s="42" t="str">
        <f t="shared" si="13"/>
        <v/>
      </c>
      <c r="L179" s="42" t="str">
        <f t="shared" si="14"/>
        <v/>
      </c>
      <c r="M179" s="143"/>
      <c r="N179" s="24">
        <f t="shared" si="12"/>
        <v>0</v>
      </c>
      <c r="O179" s="97"/>
      <c r="P179" s="98"/>
      <c r="Q179" s="97"/>
      <c r="R179" s="98"/>
    </row>
    <row r="180" spans="1:18">
      <c r="A180" s="27">
        <f t="shared" si="15"/>
        <v>167</v>
      </c>
      <c r="B180" s="91"/>
      <c r="C180" s="92"/>
      <c r="D180" s="93"/>
      <c r="E180" s="126"/>
      <c r="F180" s="94"/>
      <c r="G180" s="95"/>
      <c r="H180" s="127" t="str">
        <f t="shared" si="11"/>
        <v/>
      </c>
      <c r="I180" s="91"/>
      <c r="J180" s="96"/>
      <c r="K180" s="42" t="str">
        <f t="shared" si="13"/>
        <v/>
      </c>
      <c r="L180" s="42" t="str">
        <f t="shared" si="14"/>
        <v/>
      </c>
      <c r="M180" s="143"/>
      <c r="N180" s="24">
        <f t="shared" si="12"/>
        <v>0</v>
      </c>
      <c r="O180" s="97"/>
      <c r="P180" s="98"/>
      <c r="Q180" s="97"/>
      <c r="R180" s="98"/>
    </row>
    <row r="181" spans="1:18">
      <c r="A181" s="27">
        <f t="shared" si="15"/>
        <v>168</v>
      </c>
      <c r="B181" s="91"/>
      <c r="C181" s="92"/>
      <c r="D181" s="93"/>
      <c r="E181" s="126"/>
      <c r="F181" s="94"/>
      <c r="G181" s="95"/>
      <c r="H181" s="127" t="str">
        <f t="shared" si="11"/>
        <v/>
      </c>
      <c r="I181" s="91"/>
      <c r="J181" s="91"/>
      <c r="K181" s="42" t="str">
        <f t="shared" si="13"/>
        <v/>
      </c>
      <c r="L181" s="42" t="str">
        <f t="shared" si="14"/>
        <v/>
      </c>
      <c r="M181" s="143"/>
      <c r="N181" s="24">
        <f t="shared" si="12"/>
        <v>0</v>
      </c>
      <c r="O181" s="97"/>
      <c r="P181" s="98"/>
      <c r="Q181" s="97"/>
      <c r="R181" s="98"/>
    </row>
    <row r="182" spans="1:18">
      <c r="A182" s="27">
        <f t="shared" si="15"/>
        <v>169</v>
      </c>
      <c r="B182" s="91"/>
      <c r="C182" s="92"/>
      <c r="D182" s="93"/>
      <c r="E182" s="126"/>
      <c r="F182" s="94"/>
      <c r="G182" s="95"/>
      <c r="H182" s="127" t="str">
        <f t="shared" si="11"/>
        <v/>
      </c>
      <c r="I182" s="91"/>
      <c r="J182" s="96"/>
      <c r="K182" s="42" t="str">
        <f t="shared" si="13"/>
        <v/>
      </c>
      <c r="L182" s="42" t="str">
        <f t="shared" si="14"/>
        <v/>
      </c>
      <c r="M182" s="143"/>
      <c r="N182" s="24">
        <f t="shared" si="12"/>
        <v>0</v>
      </c>
      <c r="O182" s="97"/>
      <c r="P182" s="98"/>
      <c r="Q182" s="97"/>
      <c r="R182" s="98"/>
    </row>
    <row r="183" spans="1:18">
      <c r="A183" s="27">
        <f t="shared" si="15"/>
        <v>170</v>
      </c>
      <c r="B183" s="91"/>
      <c r="C183" s="92"/>
      <c r="D183" s="93"/>
      <c r="E183" s="126"/>
      <c r="F183" s="94"/>
      <c r="G183" s="95"/>
      <c r="H183" s="127" t="str">
        <f t="shared" si="11"/>
        <v/>
      </c>
      <c r="I183" s="91"/>
      <c r="J183" s="91"/>
      <c r="K183" s="42" t="str">
        <f t="shared" si="13"/>
        <v/>
      </c>
      <c r="L183" s="42" t="str">
        <f t="shared" si="14"/>
        <v/>
      </c>
      <c r="M183" s="143"/>
      <c r="N183" s="24">
        <f t="shared" si="12"/>
        <v>0</v>
      </c>
      <c r="O183" s="97"/>
      <c r="P183" s="98"/>
      <c r="Q183" s="97"/>
      <c r="R183" s="98"/>
    </row>
    <row r="184" spans="1:18">
      <c r="A184" s="27">
        <f t="shared" si="15"/>
        <v>171</v>
      </c>
      <c r="B184" s="91"/>
      <c r="C184" s="92"/>
      <c r="D184" s="93"/>
      <c r="E184" s="126"/>
      <c r="F184" s="94"/>
      <c r="G184" s="95"/>
      <c r="H184" s="127" t="str">
        <f t="shared" si="11"/>
        <v/>
      </c>
      <c r="I184" s="91"/>
      <c r="J184" s="96"/>
      <c r="K184" s="42" t="str">
        <f t="shared" si="13"/>
        <v/>
      </c>
      <c r="L184" s="42" t="str">
        <f t="shared" si="14"/>
        <v/>
      </c>
      <c r="M184" s="143"/>
      <c r="N184" s="24">
        <f t="shared" si="12"/>
        <v>0</v>
      </c>
      <c r="O184" s="97"/>
      <c r="P184" s="98"/>
      <c r="Q184" s="97"/>
      <c r="R184" s="98"/>
    </row>
    <row r="185" spans="1:18">
      <c r="A185" s="27">
        <f t="shared" si="15"/>
        <v>172</v>
      </c>
      <c r="B185" s="91"/>
      <c r="C185" s="92"/>
      <c r="D185" s="93"/>
      <c r="E185" s="126"/>
      <c r="F185" s="94"/>
      <c r="G185" s="95"/>
      <c r="H185" s="127" t="str">
        <f t="shared" si="11"/>
        <v/>
      </c>
      <c r="I185" s="91"/>
      <c r="J185" s="91"/>
      <c r="K185" s="42" t="str">
        <f t="shared" si="13"/>
        <v/>
      </c>
      <c r="L185" s="42" t="str">
        <f t="shared" si="14"/>
        <v/>
      </c>
      <c r="M185" s="143"/>
      <c r="N185" s="24">
        <f t="shared" si="12"/>
        <v>0</v>
      </c>
      <c r="O185" s="97"/>
      <c r="P185" s="98"/>
      <c r="Q185" s="97"/>
      <c r="R185" s="98"/>
    </row>
    <row r="186" spans="1:18">
      <c r="A186" s="27">
        <f t="shared" si="15"/>
        <v>173</v>
      </c>
      <c r="B186" s="91"/>
      <c r="C186" s="92"/>
      <c r="D186" s="93"/>
      <c r="E186" s="126"/>
      <c r="F186" s="94"/>
      <c r="G186" s="95"/>
      <c r="H186" s="127" t="str">
        <f t="shared" si="11"/>
        <v/>
      </c>
      <c r="I186" s="91"/>
      <c r="J186" s="91"/>
      <c r="K186" s="42" t="str">
        <f t="shared" si="13"/>
        <v/>
      </c>
      <c r="L186" s="42" t="str">
        <f t="shared" si="14"/>
        <v/>
      </c>
      <c r="M186" s="143"/>
      <c r="N186" s="24">
        <f t="shared" si="12"/>
        <v>0</v>
      </c>
      <c r="O186" s="97"/>
      <c r="P186" s="98"/>
      <c r="Q186" s="97"/>
      <c r="R186" s="98"/>
    </row>
    <row r="187" spans="1:18">
      <c r="A187" s="27">
        <f t="shared" si="15"/>
        <v>174</v>
      </c>
      <c r="B187" s="91"/>
      <c r="C187" s="92"/>
      <c r="D187" s="93"/>
      <c r="E187" s="126"/>
      <c r="F187" s="94"/>
      <c r="G187" s="95"/>
      <c r="H187" s="127" t="str">
        <f t="shared" si="11"/>
        <v/>
      </c>
      <c r="I187" s="91"/>
      <c r="J187" s="96"/>
      <c r="K187" s="42" t="str">
        <f t="shared" si="13"/>
        <v/>
      </c>
      <c r="L187" s="42" t="str">
        <f t="shared" si="14"/>
        <v/>
      </c>
      <c r="M187" s="143"/>
      <c r="N187" s="24">
        <f t="shared" si="12"/>
        <v>0</v>
      </c>
      <c r="O187" s="97"/>
      <c r="P187" s="98"/>
      <c r="Q187" s="97"/>
      <c r="R187" s="98"/>
    </row>
    <row r="188" spans="1:18">
      <c r="A188" s="27">
        <f t="shared" si="15"/>
        <v>175</v>
      </c>
      <c r="B188" s="91"/>
      <c r="C188" s="92"/>
      <c r="D188" s="93"/>
      <c r="E188" s="126"/>
      <c r="F188" s="94"/>
      <c r="G188" s="95"/>
      <c r="H188" s="127" t="str">
        <f t="shared" si="11"/>
        <v/>
      </c>
      <c r="I188" s="91"/>
      <c r="J188" s="91"/>
      <c r="K188" s="42" t="str">
        <f t="shared" si="13"/>
        <v/>
      </c>
      <c r="L188" s="42" t="str">
        <f t="shared" si="14"/>
        <v/>
      </c>
      <c r="M188" s="143"/>
      <c r="N188" s="24">
        <f t="shared" si="12"/>
        <v>0</v>
      </c>
      <c r="O188" s="97"/>
      <c r="P188" s="98"/>
      <c r="Q188" s="97"/>
      <c r="R188" s="98"/>
    </row>
    <row r="189" spans="1:18">
      <c r="A189" s="27">
        <f t="shared" si="15"/>
        <v>176</v>
      </c>
      <c r="B189" s="91"/>
      <c r="C189" s="92"/>
      <c r="D189" s="93"/>
      <c r="E189" s="126"/>
      <c r="F189" s="94"/>
      <c r="G189" s="95"/>
      <c r="H189" s="127" t="str">
        <f t="shared" si="11"/>
        <v/>
      </c>
      <c r="I189" s="91"/>
      <c r="J189" s="91"/>
      <c r="K189" s="42" t="str">
        <f t="shared" si="13"/>
        <v/>
      </c>
      <c r="L189" s="42" t="str">
        <f t="shared" si="14"/>
        <v/>
      </c>
      <c r="M189" s="143"/>
      <c r="N189" s="24">
        <f t="shared" si="12"/>
        <v>0</v>
      </c>
      <c r="O189" s="97"/>
      <c r="P189" s="98"/>
      <c r="Q189" s="97"/>
      <c r="R189" s="98"/>
    </row>
    <row r="190" spans="1:18">
      <c r="A190" s="27">
        <f t="shared" si="15"/>
        <v>177</v>
      </c>
      <c r="B190" s="91"/>
      <c r="C190" s="92"/>
      <c r="D190" s="93"/>
      <c r="E190" s="126"/>
      <c r="F190" s="94"/>
      <c r="G190" s="95"/>
      <c r="H190" s="127" t="str">
        <f t="shared" si="11"/>
        <v/>
      </c>
      <c r="I190" s="91"/>
      <c r="J190" s="96"/>
      <c r="K190" s="42" t="str">
        <f t="shared" si="13"/>
        <v/>
      </c>
      <c r="L190" s="42" t="str">
        <f t="shared" si="14"/>
        <v/>
      </c>
      <c r="M190" s="143"/>
      <c r="N190" s="24">
        <f t="shared" si="12"/>
        <v>0</v>
      </c>
      <c r="O190" s="97"/>
      <c r="P190" s="98"/>
      <c r="Q190" s="97"/>
      <c r="R190" s="98"/>
    </row>
    <row r="191" spans="1:18">
      <c r="A191" s="27">
        <f t="shared" si="15"/>
        <v>178</v>
      </c>
      <c r="B191" s="91"/>
      <c r="C191" s="92"/>
      <c r="D191" s="93"/>
      <c r="E191" s="126"/>
      <c r="F191" s="94"/>
      <c r="G191" s="95"/>
      <c r="H191" s="127" t="str">
        <f t="shared" si="11"/>
        <v/>
      </c>
      <c r="I191" s="91"/>
      <c r="J191" s="91"/>
      <c r="K191" s="42" t="str">
        <f t="shared" si="13"/>
        <v/>
      </c>
      <c r="L191" s="42" t="str">
        <f t="shared" si="14"/>
        <v/>
      </c>
      <c r="M191" s="143"/>
      <c r="N191" s="24">
        <f t="shared" si="12"/>
        <v>0</v>
      </c>
      <c r="O191" s="97"/>
      <c r="P191" s="98"/>
      <c r="Q191" s="97"/>
      <c r="R191" s="98"/>
    </row>
    <row r="192" spans="1:18">
      <c r="A192" s="27">
        <f t="shared" si="15"/>
        <v>179</v>
      </c>
      <c r="B192" s="91"/>
      <c r="C192" s="92"/>
      <c r="D192" s="93"/>
      <c r="E192" s="126"/>
      <c r="F192" s="94"/>
      <c r="G192" s="95"/>
      <c r="H192" s="127" t="str">
        <f t="shared" si="11"/>
        <v/>
      </c>
      <c r="I192" s="91"/>
      <c r="J192" s="91"/>
      <c r="K192" s="42" t="str">
        <f t="shared" si="13"/>
        <v/>
      </c>
      <c r="L192" s="42" t="str">
        <f t="shared" si="14"/>
        <v/>
      </c>
      <c r="M192" s="143"/>
      <c r="N192" s="24">
        <f t="shared" si="12"/>
        <v>0</v>
      </c>
      <c r="O192" s="97"/>
      <c r="P192" s="98"/>
      <c r="Q192" s="97"/>
      <c r="R192" s="98"/>
    </row>
    <row r="193" spans="1:18">
      <c r="A193" s="27">
        <f t="shared" si="15"/>
        <v>180</v>
      </c>
      <c r="B193" s="91"/>
      <c r="C193" s="92"/>
      <c r="D193" s="93"/>
      <c r="E193" s="126"/>
      <c r="F193" s="94"/>
      <c r="G193" s="95"/>
      <c r="H193" s="127" t="str">
        <f t="shared" si="11"/>
        <v/>
      </c>
      <c r="I193" s="91"/>
      <c r="J193" s="96"/>
      <c r="K193" s="42" t="str">
        <f t="shared" si="13"/>
        <v/>
      </c>
      <c r="L193" s="42" t="str">
        <f t="shared" si="14"/>
        <v/>
      </c>
      <c r="M193" s="143"/>
      <c r="N193" s="24">
        <f t="shared" si="12"/>
        <v>0</v>
      </c>
      <c r="O193" s="97"/>
      <c r="P193" s="98"/>
      <c r="Q193" s="97"/>
      <c r="R193" s="98"/>
    </row>
    <row r="194" spans="1:18">
      <c r="A194" s="27">
        <f t="shared" si="15"/>
        <v>181</v>
      </c>
      <c r="B194" s="91"/>
      <c r="C194" s="92"/>
      <c r="D194" s="93"/>
      <c r="E194" s="126"/>
      <c r="F194" s="94"/>
      <c r="G194" s="95"/>
      <c r="H194" s="127" t="str">
        <f t="shared" si="11"/>
        <v/>
      </c>
      <c r="I194" s="91"/>
      <c r="J194" s="91"/>
      <c r="K194" s="42" t="str">
        <f t="shared" si="13"/>
        <v/>
      </c>
      <c r="L194" s="42" t="str">
        <f t="shared" si="14"/>
        <v/>
      </c>
      <c r="M194" s="143"/>
      <c r="N194" s="24">
        <f t="shared" si="12"/>
        <v>0</v>
      </c>
      <c r="O194" s="97"/>
      <c r="P194" s="98"/>
      <c r="Q194" s="97"/>
      <c r="R194" s="98"/>
    </row>
    <row r="195" spans="1:18">
      <c r="A195" s="27">
        <f t="shared" si="15"/>
        <v>182</v>
      </c>
      <c r="B195" s="91"/>
      <c r="C195" s="92"/>
      <c r="D195" s="93"/>
      <c r="E195" s="126"/>
      <c r="F195" s="94"/>
      <c r="G195" s="95"/>
      <c r="H195" s="127" t="str">
        <f t="shared" si="11"/>
        <v/>
      </c>
      <c r="I195" s="91"/>
      <c r="J195" s="96"/>
      <c r="K195" s="42" t="str">
        <f t="shared" si="13"/>
        <v/>
      </c>
      <c r="L195" s="42" t="str">
        <f t="shared" si="14"/>
        <v/>
      </c>
      <c r="M195" s="143"/>
      <c r="N195" s="24">
        <f t="shared" si="12"/>
        <v>0</v>
      </c>
      <c r="O195" s="97"/>
      <c r="P195" s="98"/>
      <c r="Q195" s="97"/>
      <c r="R195" s="98"/>
    </row>
    <row r="196" spans="1:18">
      <c r="A196" s="27">
        <f t="shared" si="15"/>
        <v>183</v>
      </c>
      <c r="B196" s="91"/>
      <c r="C196" s="92"/>
      <c r="D196" s="93"/>
      <c r="E196" s="126"/>
      <c r="F196" s="94"/>
      <c r="G196" s="95"/>
      <c r="H196" s="127" t="str">
        <f t="shared" si="11"/>
        <v/>
      </c>
      <c r="I196" s="91"/>
      <c r="J196" s="96"/>
      <c r="K196" s="42" t="str">
        <f t="shared" si="13"/>
        <v/>
      </c>
      <c r="L196" s="42" t="str">
        <f t="shared" si="14"/>
        <v/>
      </c>
      <c r="M196" s="143"/>
      <c r="N196" s="24">
        <f t="shared" si="12"/>
        <v>0</v>
      </c>
      <c r="O196" s="97"/>
      <c r="P196" s="98"/>
      <c r="Q196" s="97"/>
      <c r="R196" s="98"/>
    </row>
    <row r="197" spans="1:18">
      <c r="A197" s="27">
        <f t="shared" si="15"/>
        <v>184</v>
      </c>
      <c r="B197" s="91"/>
      <c r="C197" s="92"/>
      <c r="D197" s="93"/>
      <c r="E197" s="126"/>
      <c r="F197" s="94"/>
      <c r="G197" s="95"/>
      <c r="H197" s="127" t="str">
        <f t="shared" si="11"/>
        <v/>
      </c>
      <c r="I197" s="91"/>
      <c r="J197" s="96"/>
      <c r="K197" s="42" t="str">
        <f t="shared" si="13"/>
        <v/>
      </c>
      <c r="L197" s="42" t="str">
        <f t="shared" si="14"/>
        <v/>
      </c>
      <c r="M197" s="143"/>
      <c r="N197" s="24">
        <f t="shared" si="12"/>
        <v>0</v>
      </c>
      <c r="O197" s="97"/>
      <c r="P197" s="98"/>
      <c r="Q197" s="97"/>
      <c r="R197" s="98"/>
    </row>
    <row r="198" spans="1:18">
      <c r="A198" s="27">
        <f t="shared" si="15"/>
        <v>185</v>
      </c>
      <c r="B198" s="91"/>
      <c r="C198" s="92"/>
      <c r="D198" s="93"/>
      <c r="E198" s="126"/>
      <c r="F198" s="94"/>
      <c r="G198" s="95"/>
      <c r="H198" s="127" t="str">
        <f t="shared" si="11"/>
        <v/>
      </c>
      <c r="I198" s="91"/>
      <c r="J198" s="91"/>
      <c r="K198" s="42" t="str">
        <f t="shared" si="13"/>
        <v/>
      </c>
      <c r="L198" s="42" t="str">
        <f t="shared" si="14"/>
        <v/>
      </c>
      <c r="M198" s="143"/>
      <c r="N198" s="24">
        <f t="shared" si="12"/>
        <v>0</v>
      </c>
      <c r="O198" s="97"/>
      <c r="P198" s="98"/>
      <c r="Q198" s="97"/>
      <c r="R198" s="98"/>
    </row>
    <row r="199" spans="1:18">
      <c r="A199" s="27">
        <f t="shared" si="15"/>
        <v>186</v>
      </c>
      <c r="B199" s="91"/>
      <c r="C199" s="92"/>
      <c r="D199" s="93"/>
      <c r="E199" s="126"/>
      <c r="F199" s="94"/>
      <c r="G199" s="95"/>
      <c r="H199" s="127" t="str">
        <f t="shared" si="11"/>
        <v/>
      </c>
      <c r="I199" s="91"/>
      <c r="J199" s="96"/>
      <c r="K199" s="42" t="str">
        <f t="shared" si="13"/>
        <v/>
      </c>
      <c r="L199" s="42" t="str">
        <f t="shared" si="14"/>
        <v/>
      </c>
      <c r="M199" s="143"/>
      <c r="N199" s="24">
        <f t="shared" si="12"/>
        <v>0</v>
      </c>
      <c r="O199" s="97"/>
      <c r="P199" s="98"/>
      <c r="Q199" s="97"/>
      <c r="R199" s="98"/>
    </row>
    <row r="200" spans="1:18">
      <c r="A200" s="27">
        <f t="shared" si="15"/>
        <v>187</v>
      </c>
      <c r="B200" s="91"/>
      <c r="C200" s="92"/>
      <c r="D200" s="93"/>
      <c r="E200" s="126"/>
      <c r="F200" s="94"/>
      <c r="G200" s="95"/>
      <c r="H200" s="127" t="str">
        <f t="shared" si="11"/>
        <v/>
      </c>
      <c r="I200" s="91"/>
      <c r="J200" s="96"/>
      <c r="K200" s="42" t="str">
        <f t="shared" si="13"/>
        <v/>
      </c>
      <c r="L200" s="42" t="str">
        <f t="shared" si="14"/>
        <v/>
      </c>
      <c r="M200" s="143"/>
      <c r="N200" s="24">
        <f t="shared" si="12"/>
        <v>0</v>
      </c>
      <c r="O200" s="97"/>
      <c r="P200" s="98"/>
      <c r="Q200" s="97"/>
      <c r="R200" s="98"/>
    </row>
    <row r="201" spans="1:18">
      <c r="A201" s="27">
        <f t="shared" si="15"/>
        <v>188</v>
      </c>
      <c r="B201" s="91"/>
      <c r="C201" s="92"/>
      <c r="D201" s="93"/>
      <c r="E201" s="126"/>
      <c r="F201" s="94"/>
      <c r="G201" s="95"/>
      <c r="H201" s="127" t="str">
        <f t="shared" si="11"/>
        <v/>
      </c>
      <c r="I201" s="91"/>
      <c r="J201" s="96"/>
      <c r="K201" s="42" t="str">
        <f t="shared" si="13"/>
        <v/>
      </c>
      <c r="L201" s="42" t="str">
        <f t="shared" si="14"/>
        <v/>
      </c>
      <c r="M201" s="143"/>
      <c r="N201" s="24">
        <f t="shared" si="12"/>
        <v>0</v>
      </c>
      <c r="O201" s="97"/>
      <c r="P201" s="98"/>
      <c r="Q201" s="97"/>
      <c r="R201" s="98"/>
    </row>
    <row r="202" spans="1:18">
      <c r="A202" s="27">
        <f t="shared" si="15"/>
        <v>189</v>
      </c>
      <c r="B202" s="91"/>
      <c r="C202" s="92"/>
      <c r="D202" s="93"/>
      <c r="E202" s="126"/>
      <c r="F202" s="94"/>
      <c r="G202" s="95"/>
      <c r="H202" s="127" t="str">
        <f t="shared" si="11"/>
        <v/>
      </c>
      <c r="I202" s="91"/>
      <c r="J202" s="91"/>
      <c r="K202" s="42" t="str">
        <f t="shared" si="13"/>
        <v/>
      </c>
      <c r="L202" s="42" t="str">
        <f t="shared" si="14"/>
        <v/>
      </c>
      <c r="M202" s="143"/>
      <c r="N202" s="24">
        <f t="shared" si="12"/>
        <v>0</v>
      </c>
      <c r="O202" s="97"/>
      <c r="P202" s="98"/>
      <c r="Q202" s="97"/>
      <c r="R202" s="98"/>
    </row>
    <row r="203" spans="1:18">
      <c r="A203" s="27">
        <f t="shared" si="15"/>
        <v>190</v>
      </c>
      <c r="B203" s="91"/>
      <c r="C203" s="92"/>
      <c r="D203" s="93"/>
      <c r="E203" s="126"/>
      <c r="F203" s="94"/>
      <c r="G203" s="95"/>
      <c r="H203" s="127" t="str">
        <f t="shared" si="11"/>
        <v/>
      </c>
      <c r="I203" s="91"/>
      <c r="J203" s="96"/>
      <c r="K203" s="42" t="str">
        <f t="shared" si="13"/>
        <v/>
      </c>
      <c r="L203" s="42" t="str">
        <f t="shared" si="14"/>
        <v/>
      </c>
      <c r="M203" s="143"/>
      <c r="N203" s="24">
        <f t="shared" si="12"/>
        <v>0</v>
      </c>
      <c r="O203" s="97"/>
      <c r="P203" s="98"/>
      <c r="Q203" s="97"/>
      <c r="R203" s="98"/>
    </row>
    <row r="204" spans="1:18">
      <c r="A204" s="27">
        <f t="shared" si="15"/>
        <v>191</v>
      </c>
      <c r="B204" s="91"/>
      <c r="C204" s="92"/>
      <c r="D204" s="93"/>
      <c r="E204" s="126"/>
      <c r="F204" s="94"/>
      <c r="G204" s="95"/>
      <c r="H204" s="127" t="str">
        <f t="shared" si="11"/>
        <v/>
      </c>
      <c r="I204" s="91"/>
      <c r="J204" s="91"/>
      <c r="K204" s="42" t="str">
        <f t="shared" si="13"/>
        <v/>
      </c>
      <c r="L204" s="42" t="str">
        <f t="shared" si="14"/>
        <v/>
      </c>
      <c r="M204" s="143"/>
      <c r="N204" s="24">
        <f t="shared" si="12"/>
        <v>0</v>
      </c>
      <c r="O204" s="97"/>
      <c r="P204" s="98"/>
      <c r="Q204" s="97"/>
      <c r="R204" s="98"/>
    </row>
    <row r="205" spans="1:18">
      <c r="A205" s="27">
        <f t="shared" si="15"/>
        <v>192</v>
      </c>
      <c r="B205" s="91"/>
      <c r="C205" s="92"/>
      <c r="D205" s="93"/>
      <c r="E205" s="126"/>
      <c r="F205" s="94"/>
      <c r="G205" s="95"/>
      <c r="H205" s="127" t="str">
        <f t="shared" si="11"/>
        <v/>
      </c>
      <c r="I205" s="91"/>
      <c r="J205" s="96"/>
      <c r="K205" s="42" t="str">
        <f t="shared" si="13"/>
        <v/>
      </c>
      <c r="L205" s="42" t="str">
        <f t="shared" si="14"/>
        <v/>
      </c>
      <c r="M205" s="143"/>
      <c r="N205" s="24">
        <f t="shared" si="12"/>
        <v>0</v>
      </c>
      <c r="O205" s="97"/>
      <c r="P205" s="98"/>
      <c r="Q205" s="97"/>
      <c r="R205" s="98"/>
    </row>
    <row r="206" spans="1:18">
      <c r="A206" s="27">
        <f t="shared" si="15"/>
        <v>193</v>
      </c>
      <c r="B206" s="91"/>
      <c r="C206" s="92"/>
      <c r="D206" s="93"/>
      <c r="E206" s="126"/>
      <c r="F206" s="94"/>
      <c r="G206" s="95"/>
      <c r="H206" s="127" t="str">
        <f t="shared" ref="H206:H269" si="16">IF(G206="○","",IF(I206="","","○"))</f>
        <v/>
      </c>
      <c r="I206" s="91"/>
      <c r="J206" s="91"/>
      <c r="K206" s="42" t="str">
        <f t="shared" si="13"/>
        <v/>
      </c>
      <c r="L206" s="42" t="str">
        <f t="shared" si="14"/>
        <v/>
      </c>
      <c r="M206" s="143"/>
      <c r="N206" s="24">
        <f t="shared" ref="N206:N269" si="17">IF(G206="○",F206,)</f>
        <v>0</v>
      </c>
      <c r="O206" s="97"/>
      <c r="P206" s="98"/>
      <c r="Q206" s="97"/>
      <c r="R206" s="98"/>
    </row>
    <row r="207" spans="1:18">
      <c r="A207" s="27">
        <f t="shared" si="15"/>
        <v>194</v>
      </c>
      <c r="B207" s="91"/>
      <c r="C207" s="92"/>
      <c r="D207" s="93"/>
      <c r="E207" s="126"/>
      <c r="F207" s="94"/>
      <c r="G207" s="95"/>
      <c r="H207" s="127" t="str">
        <f t="shared" si="16"/>
        <v/>
      </c>
      <c r="I207" s="91"/>
      <c r="J207" s="91"/>
      <c r="K207" s="42" t="str">
        <f t="shared" ref="K207:K270" si="18">IF(AND(O207="",P207=""),"",IF(O207="○",2,ROUNDDOWN(P207/3600,3)))</f>
        <v/>
      </c>
      <c r="L207" s="42" t="str">
        <f t="shared" ref="L207:L270" si="19">IF(AND(Q207="",R207=""),"",IF(Q207="○",2,ROUNDDOWN(R207/3600,3)))</f>
        <v/>
      </c>
      <c r="M207" s="143"/>
      <c r="N207" s="24">
        <f t="shared" si="17"/>
        <v>0</v>
      </c>
      <c r="O207" s="97"/>
      <c r="P207" s="98"/>
      <c r="Q207" s="97"/>
      <c r="R207" s="98"/>
    </row>
    <row r="208" spans="1:18">
      <c r="A208" s="27">
        <f t="shared" si="15"/>
        <v>195</v>
      </c>
      <c r="B208" s="91"/>
      <c r="C208" s="92"/>
      <c r="D208" s="93"/>
      <c r="E208" s="126"/>
      <c r="F208" s="94"/>
      <c r="G208" s="95"/>
      <c r="H208" s="127" t="str">
        <f t="shared" si="16"/>
        <v/>
      </c>
      <c r="I208" s="91"/>
      <c r="J208" s="96"/>
      <c r="K208" s="42" t="str">
        <f t="shared" si="18"/>
        <v/>
      </c>
      <c r="L208" s="42" t="str">
        <f t="shared" si="19"/>
        <v/>
      </c>
      <c r="M208" s="143"/>
      <c r="N208" s="24">
        <f t="shared" si="17"/>
        <v>0</v>
      </c>
      <c r="O208" s="97"/>
      <c r="P208" s="98"/>
      <c r="Q208" s="97"/>
      <c r="R208" s="98"/>
    </row>
    <row r="209" spans="1:18">
      <c r="A209" s="27">
        <f t="shared" si="15"/>
        <v>196</v>
      </c>
      <c r="B209" s="91"/>
      <c r="C209" s="92"/>
      <c r="D209" s="93"/>
      <c r="E209" s="126"/>
      <c r="F209" s="94"/>
      <c r="G209" s="95"/>
      <c r="H209" s="127" t="str">
        <f t="shared" si="16"/>
        <v/>
      </c>
      <c r="I209" s="91"/>
      <c r="J209" s="91"/>
      <c r="K209" s="42" t="str">
        <f t="shared" si="18"/>
        <v/>
      </c>
      <c r="L209" s="42" t="str">
        <f t="shared" si="19"/>
        <v/>
      </c>
      <c r="M209" s="143"/>
      <c r="N209" s="24">
        <f t="shared" si="17"/>
        <v>0</v>
      </c>
      <c r="O209" s="97"/>
      <c r="P209" s="98"/>
      <c r="Q209" s="97"/>
      <c r="R209" s="98"/>
    </row>
    <row r="210" spans="1:18">
      <c r="A210" s="27">
        <f t="shared" si="15"/>
        <v>197</v>
      </c>
      <c r="B210" s="91"/>
      <c r="C210" s="92"/>
      <c r="D210" s="93"/>
      <c r="E210" s="126"/>
      <c r="F210" s="94"/>
      <c r="G210" s="95"/>
      <c r="H210" s="127" t="str">
        <f t="shared" si="16"/>
        <v/>
      </c>
      <c r="I210" s="91"/>
      <c r="J210" s="91"/>
      <c r="K210" s="42" t="str">
        <f t="shared" si="18"/>
        <v/>
      </c>
      <c r="L210" s="42" t="str">
        <f t="shared" si="19"/>
        <v/>
      </c>
      <c r="M210" s="143"/>
      <c r="N210" s="24">
        <f t="shared" si="17"/>
        <v>0</v>
      </c>
      <c r="O210" s="97"/>
      <c r="P210" s="98"/>
      <c r="Q210" s="97"/>
      <c r="R210" s="98"/>
    </row>
    <row r="211" spans="1:18">
      <c r="A211" s="27">
        <f t="shared" ref="A211:A274" si="20">A210+1</f>
        <v>198</v>
      </c>
      <c r="B211" s="91"/>
      <c r="C211" s="92"/>
      <c r="D211" s="93"/>
      <c r="E211" s="126"/>
      <c r="F211" s="94"/>
      <c r="G211" s="95"/>
      <c r="H211" s="127" t="str">
        <f t="shared" si="16"/>
        <v/>
      </c>
      <c r="I211" s="91"/>
      <c r="J211" s="96"/>
      <c r="K211" s="42" t="str">
        <f t="shared" si="18"/>
        <v/>
      </c>
      <c r="L211" s="42" t="str">
        <f t="shared" si="19"/>
        <v/>
      </c>
      <c r="M211" s="143"/>
      <c r="N211" s="24">
        <f t="shared" si="17"/>
        <v>0</v>
      </c>
      <c r="O211" s="97"/>
      <c r="P211" s="98"/>
      <c r="Q211" s="97"/>
      <c r="R211" s="98"/>
    </row>
    <row r="212" spans="1:18">
      <c r="A212" s="27">
        <f t="shared" si="20"/>
        <v>199</v>
      </c>
      <c r="B212" s="91"/>
      <c r="C212" s="92"/>
      <c r="D212" s="93"/>
      <c r="E212" s="126"/>
      <c r="F212" s="94"/>
      <c r="G212" s="95"/>
      <c r="H212" s="127" t="str">
        <f t="shared" si="16"/>
        <v/>
      </c>
      <c r="I212" s="91"/>
      <c r="J212" s="91"/>
      <c r="K212" s="42" t="str">
        <f t="shared" si="18"/>
        <v/>
      </c>
      <c r="L212" s="42" t="str">
        <f t="shared" si="19"/>
        <v/>
      </c>
      <c r="M212" s="143"/>
      <c r="N212" s="24">
        <f t="shared" si="17"/>
        <v>0</v>
      </c>
      <c r="O212" s="97"/>
      <c r="P212" s="98"/>
      <c r="Q212" s="97"/>
      <c r="R212" s="98"/>
    </row>
    <row r="213" spans="1:18">
      <c r="A213" s="27">
        <f t="shared" si="20"/>
        <v>200</v>
      </c>
      <c r="B213" s="91"/>
      <c r="C213" s="92"/>
      <c r="D213" s="93"/>
      <c r="E213" s="126"/>
      <c r="F213" s="94"/>
      <c r="G213" s="95"/>
      <c r="H213" s="127" t="str">
        <f t="shared" si="16"/>
        <v/>
      </c>
      <c r="I213" s="91"/>
      <c r="J213" s="91"/>
      <c r="K213" s="42" t="str">
        <f t="shared" si="18"/>
        <v/>
      </c>
      <c r="L213" s="42" t="str">
        <f t="shared" si="19"/>
        <v/>
      </c>
      <c r="M213" s="143"/>
      <c r="N213" s="24">
        <f t="shared" si="17"/>
        <v>0</v>
      </c>
      <c r="O213" s="97"/>
      <c r="P213" s="98"/>
      <c r="Q213" s="97"/>
      <c r="R213" s="98"/>
    </row>
    <row r="214" spans="1:18">
      <c r="A214" s="27">
        <f t="shared" si="20"/>
        <v>201</v>
      </c>
      <c r="B214" s="91"/>
      <c r="C214" s="92"/>
      <c r="D214" s="93"/>
      <c r="E214" s="126"/>
      <c r="F214" s="94"/>
      <c r="G214" s="95"/>
      <c r="H214" s="127" t="str">
        <f t="shared" si="16"/>
        <v/>
      </c>
      <c r="I214" s="91"/>
      <c r="J214" s="96"/>
      <c r="K214" s="42" t="str">
        <f t="shared" si="18"/>
        <v/>
      </c>
      <c r="L214" s="42" t="str">
        <f t="shared" si="19"/>
        <v/>
      </c>
      <c r="M214" s="143"/>
      <c r="N214" s="24">
        <f t="shared" si="17"/>
        <v>0</v>
      </c>
      <c r="O214" s="97"/>
      <c r="P214" s="98"/>
      <c r="Q214" s="97"/>
      <c r="R214" s="98"/>
    </row>
    <row r="215" spans="1:18">
      <c r="A215" s="27">
        <f t="shared" si="20"/>
        <v>202</v>
      </c>
      <c r="B215" s="91"/>
      <c r="C215" s="92"/>
      <c r="D215" s="93"/>
      <c r="E215" s="126"/>
      <c r="F215" s="94"/>
      <c r="G215" s="95"/>
      <c r="H215" s="127" t="str">
        <f t="shared" si="16"/>
        <v/>
      </c>
      <c r="I215" s="91"/>
      <c r="J215" s="91"/>
      <c r="K215" s="42" t="str">
        <f t="shared" si="18"/>
        <v/>
      </c>
      <c r="L215" s="42" t="str">
        <f t="shared" si="19"/>
        <v/>
      </c>
      <c r="M215" s="143"/>
      <c r="N215" s="24">
        <f t="shared" si="17"/>
        <v>0</v>
      </c>
      <c r="O215" s="97"/>
      <c r="P215" s="98"/>
      <c r="Q215" s="97"/>
      <c r="R215" s="98"/>
    </row>
    <row r="216" spans="1:18">
      <c r="A216" s="27">
        <f t="shared" si="20"/>
        <v>203</v>
      </c>
      <c r="B216" s="91"/>
      <c r="C216" s="92"/>
      <c r="D216" s="93"/>
      <c r="E216" s="126"/>
      <c r="F216" s="94"/>
      <c r="G216" s="95"/>
      <c r="H216" s="127" t="str">
        <f t="shared" si="16"/>
        <v/>
      </c>
      <c r="I216" s="91"/>
      <c r="J216" s="91"/>
      <c r="K216" s="42" t="str">
        <f t="shared" si="18"/>
        <v/>
      </c>
      <c r="L216" s="42" t="str">
        <f t="shared" si="19"/>
        <v/>
      </c>
      <c r="M216" s="143"/>
      <c r="N216" s="24">
        <f t="shared" si="17"/>
        <v>0</v>
      </c>
      <c r="O216" s="97"/>
      <c r="P216" s="98"/>
      <c r="Q216" s="97"/>
      <c r="R216" s="98"/>
    </row>
    <row r="217" spans="1:18">
      <c r="A217" s="27">
        <f t="shared" si="20"/>
        <v>204</v>
      </c>
      <c r="B217" s="91"/>
      <c r="C217" s="92"/>
      <c r="D217" s="93"/>
      <c r="E217" s="126"/>
      <c r="F217" s="94"/>
      <c r="G217" s="95"/>
      <c r="H217" s="127" t="str">
        <f t="shared" si="16"/>
        <v/>
      </c>
      <c r="I217" s="91"/>
      <c r="J217" s="96"/>
      <c r="K217" s="42" t="str">
        <f t="shared" si="18"/>
        <v/>
      </c>
      <c r="L217" s="42" t="str">
        <f t="shared" si="19"/>
        <v/>
      </c>
      <c r="M217" s="143"/>
      <c r="N217" s="24">
        <f t="shared" si="17"/>
        <v>0</v>
      </c>
      <c r="O217" s="97"/>
      <c r="P217" s="98"/>
      <c r="Q217" s="97"/>
      <c r="R217" s="98"/>
    </row>
    <row r="218" spans="1:18">
      <c r="A218" s="27">
        <f t="shared" si="20"/>
        <v>205</v>
      </c>
      <c r="B218" s="91"/>
      <c r="C218" s="92"/>
      <c r="D218" s="93"/>
      <c r="E218" s="126"/>
      <c r="F218" s="94"/>
      <c r="G218" s="95"/>
      <c r="H218" s="127" t="str">
        <f t="shared" si="16"/>
        <v/>
      </c>
      <c r="I218" s="91"/>
      <c r="J218" s="91"/>
      <c r="K218" s="42" t="str">
        <f t="shared" si="18"/>
        <v/>
      </c>
      <c r="L218" s="42" t="str">
        <f t="shared" si="19"/>
        <v/>
      </c>
      <c r="M218" s="143"/>
      <c r="N218" s="24">
        <f t="shared" si="17"/>
        <v>0</v>
      </c>
      <c r="O218" s="97"/>
      <c r="P218" s="98"/>
      <c r="Q218" s="97"/>
      <c r="R218" s="98"/>
    </row>
    <row r="219" spans="1:18">
      <c r="A219" s="27">
        <f t="shared" si="20"/>
        <v>206</v>
      </c>
      <c r="B219" s="91"/>
      <c r="C219" s="92"/>
      <c r="D219" s="93"/>
      <c r="E219" s="126"/>
      <c r="F219" s="94"/>
      <c r="G219" s="95"/>
      <c r="H219" s="127" t="str">
        <f t="shared" si="16"/>
        <v/>
      </c>
      <c r="I219" s="91"/>
      <c r="J219" s="91"/>
      <c r="K219" s="42" t="str">
        <f t="shared" si="18"/>
        <v/>
      </c>
      <c r="L219" s="42" t="str">
        <f t="shared" si="19"/>
        <v/>
      </c>
      <c r="M219" s="143"/>
      <c r="N219" s="24">
        <f t="shared" si="17"/>
        <v>0</v>
      </c>
      <c r="O219" s="97"/>
      <c r="P219" s="98"/>
      <c r="Q219" s="97"/>
      <c r="R219" s="98"/>
    </row>
    <row r="220" spans="1:18">
      <c r="A220" s="27">
        <f t="shared" si="20"/>
        <v>207</v>
      </c>
      <c r="B220" s="91"/>
      <c r="C220" s="92"/>
      <c r="D220" s="93"/>
      <c r="E220" s="126"/>
      <c r="F220" s="94"/>
      <c r="G220" s="95"/>
      <c r="H220" s="127" t="str">
        <f t="shared" si="16"/>
        <v/>
      </c>
      <c r="I220" s="91"/>
      <c r="J220" s="96"/>
      <c r="K220" s="42" t="str">
        <f t="shared" si="18"/>
        <v/>
      </c>
      <c r="L220" s="42" t="str">
        <f t="shared" si="19"/>
        <v/>
      </c>
      <c r="M220" s="143"/>
      <c r="N220" s="24">
        <f t="shared" si="17"/>
        <v>0</v>
      </c>
      <c r="O220" s="97"/>
      <c r="P220" s="98"/>
      <c r="Q220" s="97"/>
      <c r="R220" s="98"/>
    </row>
    <row r="221" spans="1:18">
      <c r="A221" s="27">
        <f t="shared" si="20"/>
        <v>208</v>
      </c>
      <c r="B221" s="91"/>
      <c r="C221" s="92"/>
      <c r="D221" s="93"/>
      <c r="E221" s="126"/>
      <c r="F221" s="94"/>
      <c r="G221" s="95"/>
      <c r="H221" s="127" t="str">
        <f t="shared" si="16"/>
        <v/>
      </c>
      <c r="I221" s="91"/>
      <c r="J221" s="91"/>
      <c r="K221" s="42" t="str">
        <f t="shared" si="18"/>
        <v/>
      </c>
      <c r="L221" s="42" t="str">
        <f t="shared" si="19"/>
        <v/>
      </c>
      <c r="M221" s="143"/>
      <c r="N221" s="24">
        <f t="shared" si="17"/>
        <v>0</v>
      </c>
      <c r="O221" s="97"/>
      <c r="P221" s="98"/>
      <c r="Q221" s="97"/>
      <c r="R221" s="98"/>
    </row>
    <row r="222" spans="1:18">
      <c r="A222" s="27">
        <f t="shared" si="20"/>
        <v>209</v>
      </c>
      <c r="B222" s="91"/>
      <c r="C222" s="92"/>
      <c r="D222" s="93"/>
      <c r="E222" s="126"/>
      <c r="F222" s="94"/>
      <c r="G222" s="95"/>
      <c r="H222" s="127" t="str">
        <f t="shared" si="16"/>
        <v/>
      </c>
      <c r="I222" s="91"/>
      <c r="J222" s="96"/>
      <c r="K222" s="42" t="str">
        <f t="shared" si="18"/>
        <v/>
      </c>
      <c r="L222" s="42" t="str">
        <f t="shared" si="19"/>
        <v/>
      </c>
      <c r="M222" s="143"/>
      <c r="N222" s="24">
        <f t="shared" si="17"/>
        <v>0</v>
      </c>
      <c r="O222" s="97"/>
      <c r="P222" s="98"/>
      <c r="Q222" s="97"/>
      <c r="R222" s="98"/>
    </row>
    <row r="223" spans="1:18">
      <c r="A223" s="27">
        <f t="shared" si="20"/>
        <v>210</v>
      </c>
      <c r="B223" s="91"/>
      <c r="C223" s="92"/>
      <c r="D223" s="93"/>
      <c r="E223" s="126"/>
      <c r="F223" s="94"/>
      <c r="G223" s="95"/>
      <c r="H223" s="127" t="str">
        <f t="shared" si="16"/>
        <v/>
      </c>
      <c r="I223" s="91"/>
      <c r="J223" s="96"/>
      <c r="K223" s="42" t="str">
        <f t="shared" si="18"/>
        <v/>
      </c>
      <c r="L223" s="42" t="str">
        <f t="shared" si="19"/>
        <v/>
      </c>
      <c r="M223" s="143"/>
      <c r="N223" s="24">
        <f t="shared" si="17"/>
        <v>0</v>
      </c>
      <c r="O223" s="97"/>
      <c r="P223" s="98"/>
      <c r="Q223" s="97"/>
      <c r="R223" s="98"/>
    </row>
    <row r="224" spans="1:18">
      <c r="A224" s="27">
        <f t="shared" si="20"/>
        <v>211</v>
      </c>
      <c r="B224" s="91"/>
      <c r="C224" s="92"/>
      <c r="D224" s="93"/>
      <c r="E224" s="126"/>
      <c r="F224" s="94"/>
      <c r="G224" s="95"/>
      <c r="H224" s="127" t="str">
        <f t="shared" si="16"/>
        <v/>
      </c>
      <c r="I224" s="91"/>
      <c r="J224" s="96"/>
      <c r="K224" s="42" t="str">
        <f t="shared" si="18"/>
        <v/>
      </c>
      <c r="L224" s="42" t="str">
        <f t="shared" si="19"/>
        <v/>
      </c>
      <c r="M224" s="143"/>
      <c r="N224" s="24">
        <f t="shared" si="17"/>
        <v>0</v>
      </c>
      <c r="O224" s="97"/>
      <c r="P224" s="98"/>
      <c r="Q224" s="97"/>
      <c r="R224" s="98"/>
    </row>
    <row r="225" spans="1:18">
      <c r="A225" s="27">
        <f t="shared" si="20"/>
        <v>212</v>
      </c>
      <c r="B225" s="91"/>
      <c r="C225" s="92"/>
      <c r="D225" s="93"/>
      <c r="E225" s="126"/>
      <c r="F225" s="94"/>
      <c r="G225" s="95"/>
      <c r="H225" s="127" t="str">
        <f t="shared" si="16"/>
        <v/>
      </c>
      <c r="I225" s="91"/>
      <c r="J225" s="91"/>
      <c r="K225" s="42" t="str">
        <f t="shared" si="18"/>
        <v/>
      </c>
      <c r="L225" s="42" t="str">
        <f t="shared" si="19"/>
        <v/>
      </c>
      <c r="M225" s="143"/>
      <c r="N225" s="24">
        <f t="shared" si="17"/>
        <v>0</v>
      </c>
      <c r="O225" s="97"/>
      <c r="P225" s="98"/>
      <c r="Q225" s="97"/>
      <c r="R225" s="98"/>
    </row>
    <row r="226" spans="1:18">
      <c r="A226" s="27">
        <f t="shared" si="20"/>
        <v>213</v>
      </c>
      <c r="B226" s="91"/>
      <c r="C226" s="92"/>
      <c r="D226" s="93"/>
      <c r="E226" s="126"/>
      <c r="F226" s="94"/>
      <c r="G226" s="95"/>
      <c r="H226" s="127" t="str">
        <f t="shared" si="16"/>
        <v/>
      </c>
      <c r="I226" s="91"/>
      <c r="J226" s="96"/>
      <c r="K226" s="42" t="str">
        <f t="shared" si="18"/>
        <v/>
      </c>
      <c r="L226" s="42" t="str">
        <f t="shared" si="19"/>
        <v/>
      </c>
      <c r="M226" s="143"/>
      <c r="N226" s="24">
        <f t="shared" si="17"/>
        <v>0</v>
      </c>
      <c r="O226" s="97"/>
      <c r="P226" s="98"/>
      <c r="Q226" s="97"/>
      <c r="R226" s="98"/>
    </row>
    <row r="227" spans="1:18">
      <c r="A227" s="27">
        <f t="shared" si="20"/>
        <v>214</v>
      </c>
      <c r="B227" s="91"/>
      <c r="C227" s="92"/>
      <c r="D227" s="93"/>
      <c r="E227" s="126"/>
      <c r="F227" s="94"/>
      <c r="G227" s="95"/>
      <c r="H227" s="127" t="str">
        <f t="shared" si="16"/>
        <v/>
      </c>
      <c r="I227" s="91"/>
      <c r="J227" s="91"/>
      <c r="K227" s="42" t="str">
        <f t="shared" si="18"/>
        <v/>
      </c>
      <c r="L227" s="42" t="str">
        <f t="shared" si="19"/>
        <v/>
      </c>
      <c r="M227" s="143"/>
      <c r="N227" s="24">
        <f t="shared" si="17"/>
        <v>0</v>
      </c>
      <c r="O227" s="97"/>
      <c r="P227" s="98"/>
      <c r="Q227" s="97"/>
      <c r="R227" s="98"/>
    </row>
    <row r="228" spans="1:18">
      <c r="A228" s="27">
        <f t="shared" si="20"/>
        <v>215</v>
      </c>
      <c r="B228" s="91"/>
      <c r="C228" s="92"/>
      <c r="D228" s="93"/>
      <c r="E228" s="126"/>
      <c r="F228" s="94"/>
      <c r="G228" s="95"/>
      <c r="H228" s="127" t="str">
        <f t="shared" si="16"/>
        <v/>
      </c>
      <c r="I228" s="91"/>
      <c r="J228" s="96"/>
      <c r="K228" s="42" t="str">
        <f t="shared" si="18"/>
        <v/>
      </c>
      <c r="L228" s="42" t="str">
        <f t="shared" si="19"/>
        <v/>
      </c>
      <c r="M228" s="143"/>
      <c r="N228" s="24">
        <f t="shared" si="17"/>
        <v>0</v>
      </c>
      <c r="O228" s="97"/>
      <c r="P228" s="98"/>
      <c r="Q228" s="97"/>
      <c r="R228" s="98"/>
    </row>
    <row r="229" spans="1:18">
      <c r="A229" s="27">
        <f t="shared" si="20"/>
        <v>216</v>
      </c>
      <c r="B229" s="91"/>
      <c r="C229" s="92"/>
      <c r="D229" s="93"/>
      <c r="E229" s="126"/>
      <c r="F229" s="94"/>
      <c r="G229" s="95"/>
      <c r="H229" s="127" t="str">
        <f t="shared" si="16"/>
        <v/>
      </c>
      <c r="I229" s="91"/>
      <c r="J229" s="96"/>
      <c r="K229" s="42" t="str">
        <f t="shared" si="18"/>
        <v/>
      </c>
      <c r="L229" s="42" t="str">
        <f t="shared" si="19"/>
        <v/>
      </c>
      <c r="M229" s="143"/>
      <c r="N229" s="24">
        <f t="shared" si="17"/>
        <v>0</v>
      </c>
      <c r="O229" s="97"/>
      <c r="P229" s="98"/>
      <c r="Q229" s="97"/>
      <c r="R229" s="98"/>
    </row>
    <row r="230" spans="1:18">
      <c r="A230" s="27">
        <f t="shared" si="20"/>
        <v>217</v>
      </c>
      <c r="B230" s="91"/>
      <c r="C230" s="92"/>
      <c r="D230" s="93"/>
      <c r="E230" s="126"/>
      <c r="F230" s="94"/>
      <c r="G230" s="95"/>
      <c r="H230" s="127" t="str">
        <f t="shared" si="16"/>
        <v/>
      </c>
      <c r="I230" s="91"/>
      <c r="J230" s="91"/>
      <c r="K230" s="42" t="str">
        <f t="shared" si="18"/>
        <v/>
      </c>
      <c r="L230" s="42" t="str">
        <f t="shared" si="19"/>
        <v/>
      </c>
      <c r="M230" s="143"/>
      <c r="N230" s="24">
        <f t="shared" si="17"/>
        <v>0</v>
      </c>
      <c r="O230" s="97"/>
      <c r="P230" s="98"/>
      <c r="Q230" s="97"/>
      <c r="R230" s="98"/>
    </row>
    <row r="231" spans="1:18">
      <c r="A231" s="27">
        <f t="shared" si="20"/>
        <v>218</v>
      </c>
      <c r="B231" s="91"/>
      <c r="C231" s="92"/>
      <c r="D231" s="93"/>
      <c r="E231" s="126"/>
      <c r="F231" s="94"/>
      <c r="G231" s="95"/>
      <c r="H231" s="127" t="str">
        <f t="shared" si="16"/>
        <v/>
      </c>
      <c r="I231" s="91"/>
      <c r="J231" s="96"/>
      <c r="K231" s="42" t="str">
        <f t="shared" si="18"/>
        <v/>
      </c>
      <c r="L231" s="42" t="str">
        <f t="shared" si="19"/>
        <v/>
      </c>
      <c r="M231" s="143"/>
      <c r="N231" s="24">
        <f t="shared" si="17"/>
        <v>0</v>
      </c>
      <c r="O231" s="97"/>
      <c r="P231" s="98"/>
      <c r="Q231" s="97"/>
      <c r="R231" s="98"/>
    </row>
    <row r="232" spans="1:18">
      <c r="A232" s="27">
        <f t="shared" si="20"/>
        <v>219</v>
      </c>
      <c r="B232" s="91"/>
      <c r="C232" s="92"/>
      <c r="D232" s="93"/>
      <c r="E232" s="126"/>
      <c r="F232" s="94"/>
      <c r="G232" s="95"/>
      <c r="H232" s="127" t="str">
        <f t="shared" si="16"/>
        <v/>
      </c>
      <c r="I232" s="91"/>
      <c r="J232" s="91"/>
      <c r="K232" s="42" t="str">
        <f t="shared" si="18"/>
        <v/>
      </c>
      <c r="L232" s="42" t="str">
        <f t="shared" si="19"/>
        <v/>
      </c>
      <c r="M232" s="143"/>
      <c r="N232" s="24">
        <f t="shared" si="17"/>
        <v>0</v>
      </c>
      <c r="O232" s="97"/>
      <c r="P232" s="98"/>
      <c r="Q232" s="97"/>
      <c r="R232" s="98"/>
    </row>
    <row r="233" spans="1:18">
      <c r="A233" s="27">
        <f t="shared" si="20"/>
        <v>220</v>
      </c>
      <c r="B233" s="91"/>
      <c r="C233" s="92"/>
      <c r="D233" s="93"/>
      <c r="E233" s="126"/>
      <c r="F233" s="94"/>
      <c r="G233" s="95"/>
      <c r="H233" s="127" t="str">
        <f t="shared" si="16"/>
        <v/>
      </c>
      <c r="I233" s="91"/>
      <c r="J233" s="91"/>
      <c r="K233" s="42" t="str">
        <f t="shared" si="18"/>
        <v/>
      </c>
      <c r="L233" s="42" t="str">
        <f t="shared" si="19"/>
        <v/>
      </c>
      <c r="M233" s="143"/>
      <c r="N233" s="24">
        <f t="shared" si="17"/>
        <v>0</v>
      </c>
      <c r="O233" s="97"/>
      <c r="P233" s="98"/>
      <c r="Q233" s="97"/>
      <c r="R233" s="98"/>
    </row>
    <row r="234" spans="1:18">
      <c r="A234" s="27">
        <f t="shared" si="20"/>
        <v>221</v>
      </c>
      <c r="B234" s="91"/>
      <c r="C234" s="92"/>
      <c r="D234" s="93"/>
      <c r="E234" s="126"/>
      <c r="F234" s="94"/>
      <c r="G234" s="95"/>
      <c r="H234" s="127" t="str">
        <f t="shared" si="16"/>
        <v/>
      </c>
      <c r="I234" s="91"/>
      <c r="J234" s="96"/>
      <c r="K234" s="42" t="str">
        <f t="shared" si="18"/>
        <v/>
      </c>
      <c r="L234" s="42" t="str">
        <f t="shared" si="19"/>
        <v/>
      </c>
      <c r="M234" s="143"/>
      <c r="N234" s="24">
        <f t="shared" si="17"/>
        <v>0</v>
      </c>
      <c r="O234" s="97"/>
      <c r="P234" s="98"/>
      <c r="Q234" s="97"/>
      <c r="R234" s="98"/>
    </row>
    <row r="235" spans="1:18">
      <c r="A235" s="27">
        <f t="shared" si="20"/>
        <v>222</v>
      </c>
      <c r="B235" s="91"/>
      <c r="C235" s="92"/>
      <c r="D235" s="93"/>
      <c r="E235" s="126"/>
      <c r="F235" s="94"/>
      <c r="G235" s="95"/>
      <c r="H235" s="127" t="str">
        <f t="shared" si="16"/>
        <v/>
      </c>
      <c r="I235" s="91"/>
      <c r="J235" s="91"/>
      <c r="K235" s="42" t="str">
        <f t="shared" si="18"/>
        <v/>
      </c>
      <c r="L235" s="42" t="str">
        <f t="shared" si="19"/>
        <v/>
      </c>
      <c r="M235" s="143"/>
      <c r="N235" s="24">
        <f t="shared" si="17"/>
        <v>0</v>
      </c>
      <c r="O235" s="97"/>
      <c r="P235" s="98"/>
      <c r="Q235" s="97"/>
      <c r="R235" s="98"/>
    </row>
    <row r="236" spans="1:18">
      <c r="A236" s="27">
        <f t="shared" si="20"/>
        <v>223</v>
      </c>
      <c r="B236" s="91"/>
      <c r="C236" s="92"/>
      <c r="D236" s="93"/>
      <c r="E236" s="126"/>
      <c r="F236" s="94"/>
      <c r="G236" s="95"/>
      <c r="H236" s="127" t="str">
        <f t="shared" si="16"/>
        <v/>
      </c>
      <c r="I236" s="91"/>
      <c r="J236" s="91"/>
      <c r="K236" s="42" t="str">
        <f t="shared" si="18"/>
        <v/>
      </c>
      <c r="L236" s="42" t="str">
        <f t="shared" si="19"/>
        <v/>
      </c>
      <c r="M236" s="143"/>
      <c r="N236" s="24">
        <f t="shared" si="17"/>
        <v>0</v>
      </c>
      <c r="O236" s="97"/>
      <c r="P236" s="98"/>
      <c r="Q236" s="97"/>
      <c r="R236" s="98"/>
    </row>
    <row r="237" spans="1:18">
      <c r="A237" s="27">
        <f t="shared" si="20"/>
        <v>224</v>
      </c>
      <c r="B237" s="91"/>
      <c r="C237" s="92"/>
      <c r="D237" s="93"/>
      <c r="E237" s="126"/>
      <c r="F237" s="94"/>
      <c r="G237" s="95"/>
      <c r="H237" s="127" t="str">
        <f t="shared" si="16"/>
        <v/>
      </c>
      <c r="I237" s="91"/>
      <c r="J237" s="91"/>
      <c r="K237" s="42" t="str">
        <f t="shared" si="18"/>
        <v/>
      </c>
      <c r="L237" s="42" t="str">
        <f t="shared" si="19"/>
        <v/>
      </c>
      <c r="M237" s="143"/>
      <c r="N237" s="24">
        <f t="shared" si="17"/>
        <v>0</v>
      </c>
      <c r="O237" s="97"/>
      <c r="P237" s="98"/>
      <c r="Q237" s="97"/>
      <c r="R237" s="98"/>
    </row>
    <row r="238" spans="1:18">
      <c r="A238" s="27">
        <f t="shared" si="20"/>
        <v>225</v>
      </c>
      <c r="B238" s="91"/>
      <c r="C238" s="92"/>
      <c r="D238" s="93"/>
      <c r="E238" s="126"/>
      <c r="F238" s="94"/>
      <c r="G238" s="95"/>
      <c r="H238" s="127" t="str">
        <f t="shared" si="16"/>
        <v/>
      </c>
      <c r="I238" s="91"/>
      <c r="J238" s="91"/>
      <c r="K238" s="42" t="str">
        <f t="shared" si="18"/>
        <v/>
      </c>
      <c r="L238" s="42" t="str">
        <f t="shared" si="19"/>
        <v/>
      </c>
      <c r="M238" s="143"/>
      <c r="N238" s="24">
        <f t="shared" si="17"/>
        <v>0</v>
      </c>
      <c r="O238" s="97"/>
      <c r="P238" s="98"/>
      <c r="Q238" s="97"/>
      <c r="R238" s="98"/>
    </row>
    <row r="239" spans="1:18">
      <c r="A239" s="27">
        <f t="shared" si="20"/>
        <v>226</v>
      </c>
      <c r="B239" s="91"/>
      <c r="C239" s="92"/>
      <c r="D239" s="93"/>
      <c r="E239" s="126"/>
      <c r="F239" s="94"/>
      <c r="G239" s="95"/>
      <c r="H239" s="127" t="str">
        <f t="shared" si="16"/>
        <v/>
      </c>
      <c r="I239" s="91"/>
      <c r="J239" s="96"/>
      <c r="K239" s="42" t="str">
        <f t="shared" si="18"/>
        <v/>
      </c>
      <c r="L239" s="42" t="str">
        <f t="shared" si="19"/>
        <v/>
      </c>
      <c r="M239" s="143"/>
      <c r="N239" s="24">
        <f t="shared" si="17"/>
        <v>0</v>
      </c>
      <c r="O239" s="97"/>
      <c r="P239" s="98"/>
      <c r="Q239" s="97"/>
      <c r="R239" s="98"/>
    </row>
    <row r="240" spans="1:18">
      <c r="A240" s="27">
        <f t="shared" si="20"/>
        <v>227</v>
      </c>
      <c r="B240" s="91"/>
      <c r="C240" s="92"/>
      <c r="D240" s="93"/>
      <c r="E240" s="126"/>
      <c r="F240" s="94"/>
      <c r="G240" s="95"/>
      <c r="H240" s="127" t="str">
        <f t="shared" si="16"/>
        <v/>
      </c>
      <c r="I240" s="91"/>
      <c r="J240" s="91"/>
      <c r="K240" s="42" t="str">
        <f t="shared" si="18"/>
        <v/>
      </c>
      <c r="L240" s="42" t="str">
        <f t="shared" si="19"/>
        <v/>
      </c>
      <c r="M240" s="143"/>
      <c r="N240" s="24">
        <f t="shared" si="17"/>
        <v>0</v>
      </c>
      <c r="O240" s="97"/>
      <c r="P240" s="98"/>
      <c r="Q240" s="97"/>
      <c r="R240" s="98"/>
    </row>
    <row r="241" spans="1:18">
      <c r="A241" s="27">
        <f t="shared" si="20"/>
        <v>228</v>
      </c>
      <c r="B241" s="91"/>
      <c r="C241" s="92"/>
      <c r="D241" s="93"/>
      <c r="E241" s="126"/>
      <c r="F241" s="94"/>
      <c r="G241" s="95"/>
      <c r="H241" s="127" t="str">
        <f t="shared" si="16"/>
        <v/>
      </c>
      <c r="I241" s="91"/>
      <c r="J241" s="91"/>
      <c r="K241" s="42" t="str">
        <f t="shared" si="18"/>
        <v/>
      </c>
      <c r="L241" s="42" t="str">
        <f t="shared" si="19"/>
        <v/>
      </c>
      <c r="M241" s="143"/>
      <c r="N241" s="24">
        <f t="shared" si="17"/>
        <v>0</v>
      </c>
      <c r="O241" s="97"/>
      <c r="P241" s="98"/>
      <c r="Q241" s="97"/>
      <c r="R241" s="98"/>
    </row>
    <row r="242" spans="1:18">
      <c r="A242" s="27">
        <f t="shared" si="20"/>
        <v>229</v>
      </c>
      <c r="B242" s="91"/>
      <c r="C242" s="92"/>
      <c r="D242" s="93"/>
      <c r="E242" s="126"/>
      <c r="F242" s="94"/>
      <c r="G242" s="95"/>
      <c r="H242" s="127" t="str">
        <f t="shared" si="16"/>
        <v/>
      </c>
      <c r="I242" s="91"/>
      <c r="J242" s="91"/>
      <c r="K242" s="42" t="str">
        <f t="shared" si="18"/>
        <v/>
      </c>
      <c r="L242" s="42" t="str">
        <f t="shared" si="19"/>
        <v/>
      </c>
      <c r="M242" s="143"/>
      <c r="N242" s="24">
        <f t="shared" si="17"/>
        <v>0</v>
      </c>
      <c r="O242" s="97"/>
      <c r="P242" s="98"/>
      <c r="Q242" s="97"/>
      <c r="R242" s="98"/>
    </row>
    <row r="243" spans="1:18">
      <c r="A243" s="27">
        <f t="shared" si="20"/>
        <v>230</v>
      </c>
      <c r="B243" s="91"/>
      <c r="C243" s="92"/>
      <c r="D243" s="93"/>
      <c r="E243" s="126"/>
      <c r="F243" s="94"/>
      <c r="G243" s="95"/>
      <c r="H243" s="127" t="str">
        <f t="shared" si="16"/>
        <v/>
      </c>
      <c r="I243" s="91"/>
      <c r="J243" s="91"/>
      <c r="K243" s="42" t="str">
        <f t="shared" si="18"/>
        <v/>
      </c>
      <c r="L243" s="42" t="str">
        <f t="shared" si="19"/>
        <v/>
      </c>
      <c r="M243" s="143"/>
      <c r="N243" s="24">
        <f t="shared" si="17"/>
        <v>0</v>
      </c>
      <c r="O243" s="97"/>
      <c r="P243" s="98"/>
      <c r="Q243" s="97"/>
      <c r="R243" s="98"/>
    </row>
    <row r="244" spans="1:18">
      <c r="A244" s="27">
        <f t="shared" si="20"/>
        <v>231</v>
      </c>
      <c r="B244" s="91"/>
      <c r="C244" s="92"/>
      <c r="D244" s="93"/>
      <c r="E244" s="126"/>
      <c r="F244" s="94"/>
      <c r="G244" s="95"/>
      <c r="H244" s="127" t="str">
        <f t="shared" si="16"/>
        <v/>
      </c>
      <c r="I244" s="91"/>
      <c r="J244" s="96"/>
      <c r="K244" s="42" t="str">
        <f t="shared" si="18"/>
        <v/>
      </c>
      <c r="L244" s="42" t="str">
        <f t="shared" si="19"/>
        <v/>
      </c>
      <c r="M244" s="143"/>
      <c r="N244" s="24">
        <f t="shared" si="17"/>
        <v>0</v>
      </c>
      <c r="O244" s="97"/>
      <c r="P244" s="98"/>
      <c r="Q244" s="97"/>
      <c r="R244" s="98"/>
    </row>
    <row r="245" spans="1:18">
      <c r="A245" s="27">
        <f t="shared" si="20"/>
        <v>232</v>
      </c>
      <c r="B245" s="91"/>
      <c r="C245" s="92"/>
      <c r="D245" s="93"/>
      <c r="E245" s="126"/>
      <c r="F245" s="94"/>
      <c r="G245" s="95"/>
      <c r="H245" s="127" t="str">
        <f t="shared" si="16"/>
        <v/>
      </c>
      <c r="I245" s="91"/>
      <c r="J245" s="91"/>
      <c r="K245" s="42" t="str">
        <f t="shared" si="18"/>
        <v/>
      </c>
      <c r="L245" s="42" t="str">
        <f t="shared" si="19"/>
        <v/>
      </c>
      <c r="M245" s="143"/>
      <c r="N245" s="24">
        <f t="shared" si="17"/>
        <v>0</v>
      </c>
      <c r="O245" s="97"/>
      <c r="P245" s="98"/>
      <c r="Q245" s="97"/>
      <c r="R245" s="98"/>
    </row>
    <row r="246" spans="1:18">
      <c r="A246" s="27">
        <f t="shared" si="20"/>
        <v>233</v>
      </c>
      <c r="B246" s="91"/>
      <c r="C246" s="92"/>
      <c r="D246" s="93"/>
      <c r="E246" s="126"/>
      <c r="F246" s="94"/>
      <c r="G246" s="95"/>
      <c r="H246" s="127" t="str">
        <f t="shared" si="16"/>
        <v/>
      </c>
      <c r="I246" s="91"/>
      <c r="J246" s="91"/>
      <c r="K246" s="42" t="str">
        <f t="shared" si="18"/>
        <v/>
      </c>
      <c r="L246" s="42" t="str">
        <f t="shared" si="19"/>
        <v/>
      </c>
      <c r="M246" s="143"/>
      <c r="N246" s="24">
        <f t="shared" si="17"/>
        <v>0</v>
      </c>
      <c r="O246" s="97"/>
      <c r="P246" s="98"/>
      <c r="Q246" s="97"/>
      <c r="R246" s="98"/>
    </row>
    <row r="247" spans="1:18">
      <c r="A247" s="27">
        <f t="shared" si="20"/>
        <v>234</v>
      </c>
      <c r="B247" s="91"/>
      <c r="C247" s="92"/>
      <c r="D247" s="93"/>
      <c r="E247" s="126"/>
      <c r="F247" s="94"/>
      <c r="G247" s="95"/>
      <c r="H247" s="127" t="str">
        <f t="shared" si="16"/>
        <v/>
      </c>
      <c r="I247" s="91"/>
      <c r="J247" s="96"/>
      <c r="K247" s="42" t="str">
        <f t="shared" si="18"/>
        <v/>
      </c>
      <c r="L247" s="42" t="str">
        <f t="shared" si="19"/>
        <v/>
      </c>
      <c r="M247" s="143"/>
      <c r="N247" s="24">
        <f t="shared" si="17"/>
        <v>0</v>
      </c>
      <c r="O247" s="97"/>
      <c r="P247" s="98"/>
      <c r="Q247" s="97"/>
      <c r="R247" s="98"/>
    </row>
    <row r="248" spans="1:18">
      <c r="A248" s="27">
        <f t="shared" si="20"/>
        <v>235</v>
      </c>
      <c r="B248" s="91"/>
      <c r="C248" s="92"/>
      <c r="D248" s="93"/>
      <c r="E248" s="126"/>
      <c r="F248" s="94"/>
      <c r="G248" s="95"/>
      <c r="H248" s="127" t="str">
        <f t="shared" si="16"/>
        <v/>
      </c>
      <c r="I248" s="91"/>
      <c r="J248" s="96"/>
      <c r="K248" s="42" t="str">
        <f t="shared" si="18"/>
        <v/>
      </c>
      <c r="L248" s="42" t="str">
        <f t="shared" si="19"/>
        <v/>
      </c>
      <c r="M248" s="143"/>
      <c r="N248" s="24">
        <f t="shared" si="17"/>
        <v>0</v>
      </c>
      <c r="O248" s="97"/>
      <c r="P248" s="98"/>
      <c r="Q248" s="97"/>
      <c r="R248" s="98"/>
    </row>
    <row r="249" spans="1:18">
      <c r="A249" s="27">
        <f t="shared" si="20"/>
        <v>236</v>
      </c>
      <c r="B249" s="91"/>
      <c r="C249" s="92"/>
      <c r="D249" s="93"/>
      <c r="E249" s="126"/>
      <c r="F249" s="94"/>
      <c r="G249" s="95"/>
      <c r="H249" s="127" t="str">
        <f t="shared" si="16"/>
        <v/>
      </c>
      <c r="I249" s="91"/>
      <c r="J249" s="91"/>
      <c r="K249" s="42" t="str">
        <f t="shared" si="18"/>
        <v/>
      </c>
      <c r="L249" s="42" t="str">
        <f t="shared" si="19"/>
        <v/>
      </c>
      <c r="M249" s="143"/>
      <c r="N249" s="24">
        <f t="shared" si="17"/>
        <v>0</v>
      </c>
      <c r="O249" s="97"/>
      <c r="P249" s="98"/>
      <c r="Q249" s="97"/>
      <c r="R249" s="98"/>
    </row>
    <row r="250" spans="1:18">
      <c r="A250" s="27">
        <f t="shared" si="20"/>
        <v>237</v>
      </c>
      <c r="B250" s="91"/>
      <c r="C250" s="92"/>
      <c r="D250" s="93"/>
      <c r="E250" s="126"/>
      <c r="F250" s="94"/>
      <c r="G250" s="95"/>
      <c r="H250" s="127" t="str">
        <f t="shared" si="16"/>
        <v/>
      </c>
      <c r="I250" s="91"/>
      <c r="J250" s="96"/>
      <c r="K250" s="42" t="str">
        <f t="shared" si="18"/>
        <v/>
      </c>
      <c r="L250" s="42" t="str">
        <f t="shared" si="19"/>
        <v/>
      </c>
      <c r="M250" s="143"/>
      <c r="N250" s="24">
        <f t="shared" si="17"/>
        <v>0</v>
      </c>
      <c r="O250" s="97"/>
      <c r="P250" s="98"/>
      <c r="Q250" s="97"/>
      <c r="R250" s="98"/>
    </row>
    <row r="251" spans="1:18">
      <c r="A251" s="27">
        <f t="shared" si="20"/>
        <v>238</v>
      </c>
      <c r="B251" s="91"/>
      <c r="C251" s="92"/>
      <c r="D251" s="93"/>
      <c r="E251" s="126"/>
      <c r="F251" s="94"/>
      <c r="G251" s="95"/>
      <c r="H251" s="127" t="str">
        <f t="shared" si="16"/>
        <v/>
      </c>
      <c r="I251" s="91"/>
      <c r="J251" s="91"/>
      <c r="K251" s="42" t="str">
        <f t="shared" si="18"/>
        <v/>
      </c>
      <c r="L251" s="42" t="str">
        <f t="shared" si="19"/>
        <v/>
      </c>
      <c r="M251" s="143"/>
      <c r="N251" s="24">
        <f t="shared" si="17"/>
        <v>0</v>
      </c>
      <c r="O251" s="97"/>
      <c r="P251" s="98"/>
      <c r="Q251" s="97"/>
      <c r="R251" s="98"/>
    </row>
    <row r="252" spans="1:18">
      <c r="A252" s="27">
        <f t="shared" si="20"/>
        <v>239</v>
      </c>
      <c r="B252" s="91"/>
      <c r="C252" s="92"/>
      <c r="D252" s="93"/>
      <c r="E252" s="126"/>
      <c r="F252" s="94"/>
      <c r="G252" s="95"/>
      <c r="H252" s="127" t="str">
        <f t="shared" si="16"/>
        <v/>
      </c>
      <c r="I252" s="91"/>
      <c r="J252" s="96"/>
      <c r="K252" s="42" t="str">
        <f t="shared" si="18"/>
        <v/>
      </c>
      <c r="L252" s="42" t="str">
        <f t="shared" si="19"/>
        <v/>
      </c>
      <c r="M252" s="143"/>
      <c r="N252" s="24">
        <f t="shared" si="17"/>
        <v>0</v>
      </c>
      <c r="O252" s="97"/>
      <c r="P252" s="98"/>
      <c r="Q252" s="97"/>
      <c r="R252" s="98"/>
    </row>
    <row r="253" spans="1:18">
      <c r="A253" s="27">
        <f t="shared" si="20"/>
        <v>240</v>
      </c>
      <c r="B253" s="91"/>
      <c r="C253" s="92"/>
      <c r="D253" s="93"/>
      <c r="E253" s="126"/>
      <c r="F253" s="94"/>
      <c r="G253" s="95"/>
      <c r="H253" s="127" t="str">
        <f t="shared" si="16"/>
        <v/>
      </c>
      <c r="I253" s="91"/>
      <c r="J253" s="91"/>
      <c r="K253" s="42" t="str">
        <f t="shared" si="18"/>
        <v/>
      </c>
      <c r="L253" s="42" t="str">
        <f t="shared" si="19"/>
        <v/>
      </c>
      <c r="M253" s="143"/>
      <c r="N253" s="24">
        <f t="shared" si="17"/>
        <v>0</v>
      </c>
      <c r="O253" s="97"/>
      <c r="P253" s="98"/>
      <c r="Q253" s="97"/>
      <c r="R253" s="98"/>
    </row>
    <row r="254" spans="1:18">
      <c r="A254" s="27">
        <f t="shared" si="20"/>
        <v>241</v>
      </c>
      <c r="B254" s="91"/>
      <c r="C254" s="92"/>
      <c r="D254" s="93"/>
      <c r="E254" s="126"/>
      <c r="F254" s="94"/>
      <c r="G254" s="95"/>
      <c r="H254" s="127" t="str">
        <f t="shared" si="16"/>
        <v/>
      </c>
      <c r="I254" s="91"/>
      <c r="J254" s="91"/>
      <c r="K254" s="42" t="str">
        <f t="shared" si="18"/>
        <v/>
      </c>
      <c r="L254" s="42" t="str">
        <f t="shared" si="19"/>
        <v/>
      </c>
      <c r="M254" s="143"/>
      <c r="N254" s="24">
        <f t="shared" si="17"/>
        <v>0</v>
      </c>
      <c r="O254" s="97"/>
      <c r="P254" s="98"/>
      <c r="Q254" s="97"/>
      <c r="R254" s="98"/>
    </row>
    <row r="255" spans="1:18">
      <c r="A255" s="27">
        <f t="shared" si="20"/>
        <v>242</v>
      </c>
      <c r="B255" s="91"/>
      <c r="C255" s="92"/>
      <c r="D255" s="93"/>
      <c r="E255" s="126"/>
      <c r="F255" s="94"/>
      <c r="G255" s="95"/>
      <c r="H255" s="127" t="str">
        <f t="shared" si="16"/>
        <v/>
      </c>
      <c r="I255" s="91"/>
      <c r="J255" s="96"/>
      <c r="K255" s="42" t="str">
        <f t="shared" si="18"/>
        <v/>
      </c>
      <c r="L255" s="42" t="str">
        <f t="shared" si="19"/>
        <v/>
      </c>
      <c r="M255" s="143"/>
      <c r="N255" s="24">
        <f t="shared" si="17"/>
        <v>0</v>
      </c>
      <c r="O255" s="97"/>
      <c r="P255" s="98"/>
      <c r="Q255" s="97"/>
      <c r="R255" s="98"/>
    </row>
    <row r="256" spans="1:18">
      <c r="A256" s="27">
        <f t="shared" si="20"/>
        <v>243</v>
      </c>
      <c r="B256" s="91"/>
      <c r="C256" s="92"/>
      <c r="D256" s="93"/>
      <c r="E256" s="126"/>
      <c r="F256" s="94"/>
      <c r="G256" s="95"/>
      <c r="H256" s="127" t="str">
        <f t="shared" si="16"/>
        <v/>
      </c>
      <c r="I256" s="91"/>
      <c r="J256" s="91"/>
      <c r="K256" s="42" t="str">
        <f t="shared" si="18"/>
        <v/>
      </c>
      <c r="L256" s="42" t="str">
        <f t="shared" si="19"/>
        <v/>
      </c>
      <c r="M256" s="143"/>
      <c r="N256" s="24">
        <f t="shared" si="17"/>
        <v>0</v>
      </c>
      <c r="O256" s="97"/>
      <c r="P256" s="98"/>
      <c r="Q256" s="97"/>
      <c r="R256" s="98"/>
    </row>
    <row r="257" spans="1:18">
      <c r="A257" s="27">
        <f t="shared" si="20"/>
        <v>244</v>
      </c>
      <c r="B257" s="91"/>
      <c r="C257" s="92"/>
      <c r="D257" s="93"/>
      <c r="E257" s="126"/>
      <c r="F257" s="94"/>
      <c r="G257" s="95"/>
      <c r="H257" s="127" t="str">
        <f t="shared" si="16"/>
        <v/>
      </c>
      <c r="I257" s="91"/>
      <c r="J257" s="91"/>
      <c r="K257" s="42" t="str">
        <f t="shared" si="18"/>
        <v/>
      </c>
      <c r="L257" s="42" t="str">
        <f t="shared" si="19"/>
        <v/>
      </c>
      <c r="M257" s="143"/>
      <c r="N257" s="24">
        <f t="shared" si="17"/>
        <v>0</v>
      </c>
      <c r="O257" s="97"/>
      <c r="P257" s="98"/>
      <c r="Q257" s="97"/>
      <c r="R257" s="98"/>
    </row>
    <row r="258" spans="1:18">
      <c r="A258" s="27">
        <f t="shared" si="20"/>
        <v>245</v>
      </c>
      <c r="B258" s="91"/>
      <c r="C258" s="92"/>
      <c r="D258" s="93"/>
      <c r="E258" s="126"/>
      <c r="F258" s="94"/>
      <c r="G258" s="95"/>
      <c r="H258" s="127" t="str">
        <f t="shared" si="16"/>
        <v/>
      </c>
      <c r="I258" s="91"/>
      <c r="J258" s="96"/>
      <c r="K258" s="42" t="str">
        <f t="shared" si="18"/>
        <v/>
      </c>
      <c r="L258" s="42" t="str">
        <f t="shared" si="19"/>
        <v/>
      </c>
      <c r="M258" s="143"/>
      <c r="N258" s="24">
        <f t="shared" si="17"/>
        <v>0</v>
      </c>
      <c r="O258" s="97"/>
      <c r="P258" s="98"/>
      <c r="Q258" s="97"/>
      <c r="R258" s="98"/>
    </row>
    <row r="259" spans="1:18">
      <c r="A259" s="27">
        <f t="shared" si="20"/>
        <v>246</v>
      </c>
      <c r="B259" s="91"/>
      <c r="C259" s="92"/>
      <c r="D259" s="93"/>
      <c r="E259" s="126"/>
      <c r="F259" s="94"/>
      <c r="G259" s="95"/>
      <c r="H259" s="127" t="str">
        <f t="shared" si="16"/>
        <v/>
      </c>
      <c r="I259" s="91"/>
      <c r="J259" s="91"/>
      <c r="K259" s="42" t="str">
        <f t="shared" si="18"/>
        <v/>
      </c>
      <c r="L259" s="42" t="str">
        <f t="shared" si="19"/>
        <v/>
      </c>
      <c r="M259" s="143"/>
      <c r="N259" s="24">
        <f t="shared" si="17"/>
        <v>0</v>
      </c>
      <c r="O259" s="97"/>
      <c r="P259" s="98"/>
      <c r="Q259" s="97"/>
      <c r="R259" s="98"/>
    </row>
    <row r="260" spans="1:18">
      <c r="A260" s="27">
        <f t="shared" si="20"/>
        <v>247</v>
      </c>
      <c r="B260" s="91"/>
      <c r="C260" s="92"/>
      <c r="D260" s="93"/>
      <c r="E260" s="126"/>
      <c r="F260" s="94"/>
      <c r="G260" s="95"/>
      <c r="H260" s="127" t="str">
        <f t="shared" si="16"/>
        <v/>
      </c>
      <c r="I260" s="91"/>
      <c r="J260" s="91"/>
      <c r="K260" s="42" t="str">
        <f t="shared" si="18"/>
        <v/>
      </c>
      <c r="L260" s="42" t="str">
        <f t="shared" si="19"/>
        <v/>
      </c>
      <c r="M260" s="143"/>
      <c r="N260" s="24">
        <f t="shared" si="17"/>
        <v>0</v>
      </c>
      <c r="O260" s="97"/>
      <c r="P260" s="98"/>
      <c r="Q260" s="97"/>
      <c r="R260" s="98"/>
    </row>
    <row r="261" spans="1:18">
      <c r="A261" s="27">
        <f t="shared" si="20"/>
        <v>248</v>
      </c>
      <c r="B261" s="91"/>
      <c r="C261" s="92"/>
      <c r="D261" s="93"/>
      <c r="E261" s="126"/>
      <c r="F261" s="94"/>
      <c r="G261" s="95"/>
      <c r="H261" s="127" t="str">
        <f t="shared" si="16"/>
        <v/>
      </c>
      <c r="I261" s="91"/>
      <c r="J261" s="96"/>
      <c r="K261" s="42" t="str">
        <f t="shared" si="18"/>
        <v/>
      </c>
      <c r="L261" s="42" t="str">
        <f t="shared" si="19"/>
        <v/>
      </c>
      <c r="M261" s="143"/>
      <c r="N261" s="24">
        <f t="shared" si="17"/>
        <v>0</v>
      </c>
      <c r="O261" s="97"/>
      <c r="P261" s="98"/>
      <c r="Q261" s="97"/>
      <c r="R261" s="98"/>
    </row>
    <row r="262" spans="1:18">
      <c r="A262" s="27">
        <f t="shared" si="20"/>
        <v>249</v>
      </c>
      <c r="B262" s="91"/>
      <c r="C262" s="92"/>
      <c r="D262" s="93"/>
      <c r="E262" s="126"/>
      <c r="F262" s="94"/>
      <c r="G262" s="95"/>
      <c r="H262" s="127" t="str">
        <f t="shared" si="16"/>
        <v/>
      </c>
      <c r="I262" s="91"/>
      <c r="J262" s="91"/>
      <c r="K262" s="42" t="str">
        <f t="shared" si="18"/>
        <v/>
      </c>
      <c r="L262" s="42" t="str">
        <f t="shared" si="19"/>
        <v/>
      </c>
      <c r="M262" s="143"/>
      <c r="N262" s="24">
        <f t="shared" si="17"/>
        <v>0</v>
      </c>
      <c r="O262" s="97"/>
      <c r="P262" s="98"/>
      <c r="Q262" s="97"/>
      <c r="R262" s="98"/>
    </row>
    <row r="263" spans="1:18">
      <c r="A263" s="27">
        <f t="shared" si="20"/>
        <v>250</v>
      </c>
      <c r="B263" s="91"/>
      <c r="C263" s="92"/>
      <c r="D263" s="93"/>
      <c r="E263" s="126"/>
      <c r="F263" s="94"/>
      <c r="G263" s="95"/>
      <c r="H263" s="127" t="str">
        <f t="shared" si="16"/>
        <v/>
      </c>
      <c r="I263" s="91"/>
      <c r="J263" s="96"/>
      <c r="K263" s="42" t="str">
        <f t="shared" si="18"/>
        <v/>
      </c>
      <c r="L263" s="42" t="str">
        <f t="shared" si="19"/>
        <v/>
      </c>
      <c r="M263" s="143"/>
      <c r="N263" s="24">
        <f t="shared" si="17"/>
        <v>0</v>
      </c>
      <c r="O263" s="97"/>
      <c r="P263" s="98"/>
      <c r="Q263" s="97"/>
      <c r="R263" s="98"/>
    </row>
    <row r="264" spans="1:18">
      <c r="A264" s="27">
        <f t="shared" si="20"/>
        <v>251</v>
      </c>
      <c r="B264" s="91"/>
      <c r="C264" s="92"/>
      <c r="D264" s="93"/>
      <c r="E264" s="126"/>
      <c r="F264" s="94"/>
      <c r="G264" s="95"/>
      <c r="H264" s="127" t="str">
        <f t="shared" si="16"/>
        <v/>
      </c>
      <c r="I264" s="91"/>
      <c r="J264" s="91"/>
      <c r="K264" s="42" t="str">
        <f t="shared" si="18"/>
        <v/>
      </c>
      <c r="L264" s="42" t="str">
        <f t="shared" si="19"/>
        <v/>
      </c>
      <c r="M264" s="143"/>
      <c r="N264" s="24">
        <f t="shared" si="17"/>
        <v>0</v>
      </c>
      <c r="O264" s="97"/>
      <c r="P264" s="98"/>
      <c r="Q264" s="97"/>
      <c r="R264" s="98"/>
    </row>
    <row r="265" spans="1:18">
      <c r="A265" s="27">
        <f t="shared" si="20"/>
        <v>252</v>
      </c>
      <c r="B265" s="91"/>
      <c r="C265" s="92"/>
      <c r="D265" s="93"/>
      <c r="E265" s="126"/>
      <c r="F265" s="94"/>
      <c r="G265" s="95"/>
      <c r="H265" s="127" t="str">
        <f t="shared" si="16"/>
        <v/>
      </c>
      <c r="I265" s="91"/>
      <c r="J265" s="96"/>
      <c r="K265" s="42" t="str">
        <f t="shared" si="18"/>
        <v/>
      </c>
      <c r="L265" s="42" t="str">
        <f t="shared" si="19"/>
        <v/>
      </c>
      <c r="M265" s="143"/>
      <c r="N265" s="24">
        <f t="shared" si="17"/>
        <v>0</v>
      </c>
      <c r="O265" s="97"/>
      <c r="P265" s="98"/>
      <c r="Q265" s="97"/>
      <c r="R265" s="98"/>
    </row>
    <row r="266" spans="1:18">
      <c r="A266" s="27">
        <f t="shared" si="20"/>
        <v>253</v>
      </c>
      <c r="B266" s="91"/>
      <c r="C266" s="92"/>
      <c r="D266" s="93"/>
      <c r="E266" s="126"/>
      <c r="F266" s="94"/>
      <c r="G266" s="95"/>
      <c r="H266" s="127" t="str">
        <f t="shared" si="16"/>
        <v/>
      </c>
      <c r="I266" s="91"/>
      <c r="J266" s="91"/>
      <c r="K266" s="42" t="str">
        <f t="shared" si="18"/>
        <v/>
      </c>
      <c r="L266" s="42" t="str">
        <f t="shared" si="19"/>
        <v/>
      </c>
      <c r="M266" s="143"/>
      <c r="N266" s="24">
        <f t="shared" si="17"/>
        <v>0</v>
      </c>
      <c r="O266" s="97"/>
      <c r="P266" s="98"/>
      <c r="Q266" s="97"/>
      <c r="R266" s="98"/>
    </row>
    <row r="267" spans="1:18">
      <c r="A267" s="27">
        <f t="shared" si="20"/>
        <v>254</v>
      </c>
      <c r="B267" s="91"/>
      <c r="C267" s="92"/>
      <c r="D267" s="93"/>
      <c r="E267" s="126"/>
      <c r="F267" s="94"/>
      <c r="G267" s="95"/>
      <c r="H267" s="127" t="str">
        <f t="shared" si="16"/>
        <v/>
      </c>
      <c r="I267" s="91"/>
      <c r="J267" s="96"/>
      <c r="K267" s="42" t="str">
        <f t="shared" si="18"/>
        <v/>
      </c>
      <c r="L267" s="42" t="str">
        <f t="shared" si="19"/>
        <v/>
      </c>
      <c r="M267" s="143"/>
      <c r="N267" s="24">
        <f t="shared" si="17"/>
        <v>0</v>
      </c>
      <c r="O267" s="97"/>
      <c r="P267" s="98"/>
      <c r="Q267" s="97"/>
      <c r="R267" s="98"/>
    </row>
    <row r="268" spans="1:18">
      <c r="A268" s="27">
        <f t="shared" si="20"/>
        <v>255</v>
      </c>
      <c r="B268" s="91"/>
      <c r="C268" s="92"/>
      <c r="D268" s="93"/>
      <c r="E268" s="126"/>
      <c r="F268" s="94"/>
      <c r="G268" s="95"/>
      <c r="H268" s="127" t="str">
        <f t="shared" si="16"/>
        <v/>
      </c>
      <c r="I268" s="91"/>
      <c r="J268" s="96"/>
      <c r="K268" s="42" t="str">
        <f t="shared" si="18"/>
        <v/>
      </c>
      <c r="L268" s="42" t="str">
        <f t="shared" si="19"/>
        <v/>
      </c>
      <c r="M268" s="143"/>
      <c r="N268" s="24">
        <f t="shared" si="17"/>
        <v>0</v>
      </c>
      <c r="O268" s="97"/>
      <c r="P268" s="98"/>
      <c r="Q268" s="97"/>
      <c r="R268" s="98"/>
    </row>
    <row r="269" spans="1:18">
      <c r="A269" s="27">
        <f t="shared" si="20"/>
        <v>256</v>
      </c>
      <c r="B269" s="91"/>
      <c r="C269" s="92"/>
      <c r="D269" s="93"/>
      <c r="E269" s="126"/>
      <c r="F269" s="94"/>
      <c r="G269" s="95"/>
      <c r="H269" s="127" t="str">
        <f t="shared" si="16"/>
        <v/>
      </c>
      <c r="I269" s="91"/>
      <c r="J269" s="96"/>
      <c r="K269" s="42" t="str">
        <f t="shared" si="18"/>
        <v/>
      </c>
      <c r="L269" s="42" t="str">
        <f t="shared" si="19"/>
        <v/>
      </c>
      <c r="M269" s="143"/>
      <c r="N269" s="24">
        <f t="shared" si="17"/>
        <v>0</v>
      </c>
      <c r="O269" s="97"/>
      <c r="P269" s="98"/>
      <c r="Q269" s="97"/>
      <c r="R269" s="98"/>
    </row>
    <row r="270" spans="1:18">
      <c r="A270" s="27">
        <f t="shared" si="20"/>
        <v>257</v>
      </c>
      <c r="B270" s="91"/>
      <c r="C270" s="92"/>
      <c r="D270" s="93"/>
      <c r="E270" s="126"/>
      <c r="F270" s="94"/>
      <c r="G270" s="95"/>
      <c r="H270" s="127" t="str">
        <f t="shared" ref="H270:H313" si="21">IF(G270="○","",IF(I270="","","○"))</f>
        <v/>
      </c>
      <c r="I270" s="91"/>
      <c r="J270" s="91"/>
      <c r="K270" s="42" t="str">
        <f t="shared" si="18"/>
        <v/>
      </c>
      <c r="L270" s="42" t="str">
        <f t="shared" si="19"/>
        <v/>
      </c>
      <c r="M270" s="143"/>
      <c r="N270" s="24">
        <f t="shared" ref="N270:N312" si="22">IF(G270="○",F270,)</f>
        <v>0</v>
      </c>
      <c r="O270" s="97"/>
      <c r="P270" s="98"/>
      <c r="Q270" s="97"/>
      <c r="R270" s="98"/>
    </row>
    <row r="271" spans="1:18">
      <c r="A271" s="27">
        <f t="shared" si="20"/>
        <v>258</v>
      </c>
      <c r="B271" s="91"/>
      <c r="C271" s="92"/>
      <c r="D271" s="93"/>
      <c r="E271" s="126"/>
      <c r="F271" s="94"/>
      <c r="G271" s="95"/>
      <c r="H271" s="127" t="str">
        <f t="shared" si="21"/>
        <v/>
      </c>
      <c r="I271" s="91"/>
      <c r="J271" s="96"/>
      <c r="K271" s="42" t="str">
        <f t="shared" ref="K271:K312" si="23">IF(AND(O271="",P271=""),"",IF(O271="○",2,ROUNDDOWN(P271/3600,3)))</f>
        <v/>
      </c>
      <c r="L271" s="42" t="str">
        <f t="shared" ref="L271:L312" si="24">IF(AND(Q271="",R271=""),"",IF(Q271="○",2,ROUNDDOWN(R271/3600,3)))</f>
        <v/>
      </c>
      <c r="M271" s="143"/>
      <c r="N271" s="24">
        <f t="shared" si="22"/>
        <v>0</v>
      </c>
      <c r="O271" s="97"/>
      <c r="P271" s="98"/>
      <c r="Q271" s="97"/>
      <c r="R271" s="98"/>
    </row>
    <row r="272" spans="1:18">
      <c r="A272" s="27">
        <f t="shared" si="20"/>
        <v>259</v>
      </c>
      <c r="B272" s="91"/>
      <c r="C272" s="92"/>
      <c r="D272" s="93"/>
      <c r="E272" s="126"/>
      <c r="F272" s="94"/>
      <c r="G272" s="95"/>
      <c r="H272" s="127" t="str">
        <f t="shared" si="21"/>
        <v/>
      </c>
      <c r="I272" s="91"/>
      <c r="J272" s="91"/>
      <c r="K272" s="42" t="str">
        <f t="shared" si="23"/>
        <v/>
      </c>
      <c r="L272" s="42" t="str">
        <f t="shared" si="24"/>
        <v/>
      </c>
      <c r="M272" s="143"/>
      <c r="N272" s="24">
        <f t="shared" si="22"/>
        <v>0</v>
      </c>
      <c r="O272" s="97"/>
      <c r="P272" s="98"/>
      <c r="Q272" s="97"/>
      <c r="R272" s="98"/>
    </row>
    <row r="273" spans="1:18">
      <c r="A273" s="27">
        <f t="shared" si="20"/>
        <v>260</v>
      </c>
      <c r="B273" s="91"/>
      <c r="C273" s="92"/>
      <c r="D273" s="93"/>
      <c r="E273" s="126"/>
      <c r="F273" s="94"/>
      <c r="G273" s="95"/>
      <c r="H273" s="127" t="str">
        <f t="shared" si="21"/>
        <v/>
      </c>
      <c r="I273" s="91"/>
      <c r="J273" s="96"/>
      <c r="K273" s="42" t="str">
        <f t="shared" si="23"/>
        <v/>
      </c>
      <c r="L273" s="42" t="str">
        <f t="shared" si="24"/>
        <v/>
      </c>
      <c r="M273" s="143"/>
      <c r="N273" s="24">
        <f t="shared" si="22"/>
        <v>0</v>
      </c>
      <c r="O273" s="97"/>
      <c r="P273" s="98"/>
      <c r="Q273" s="97"/>
      <c r="R273" s="98"/>
    </row>
    <row r="274" spans="1:18">
      <c r="A274" s="27">
        <f t="shared" si="20"/>
        <v>261</v>
      </c>
      <c r="B274" s="91"/>
      <c r="C274" s="92"/>
      <c r="D274" s="93"/>
      <c r="E274" s="126"/>
      <c r="F274" s="94"/>
      <c r="G274" s="95"/>
      <c r="H274" s="127" t="str">
        <f t="shared" si="21"/>
        <v/>
      </c>
      <c r="I274" s="91"/>
      <c r="J274" s="91"/>
      <c r="K274" s="42" t="str">
        <f t="shared" si="23"/>
        <v/>
      </c>
      <c r="L274" s="42" t="str">
        <f t="shared" si="24"/>
        <v/>
      </c>
      <c r="M274" s="143"/>
      <c r="N274" s="24">
        <f t="shared" si="22"/>
        <v>0</v>
      </c>
      <c r="O274" s="97"/>
      <c r="P274" s="98"/>
      <c r="Q274" s="97"/>
      <c r="R274" s="98"/>
    </row>
    <row r="275" spans="1:18">
      <c r="A275" s="27">
        <f t="shared" ref="A275:A312" si="25">A274+1</f>
        <v>262</v>
      </c>
      <c r="B275" s="91"/>
      <c r="C275" s="92"/>
      <c r="D275" s="93"/>
      <c r="E275" s="126"/>
      <c r="F275" s="94"/>
      <c r="G275" s="95"/>
      <c r="H275" s="127" t="str">
        <f t="shared" si="21"/>
        <v/>
      </c>
      <c r="I275" s="91"/>
      <c r="J275" s="91"/>
      <c r="K275" s="42" t="str">
        <f t="shared" si="23"/>
        <v/>
      </c>
      <c r="L275" s="42" t="str">
        <f t="shared" si="24"/>
        <v/>
      </c>
      <c r="M275" s="143"/>
      <c r="N275" s="24">
        <f t="shared" si="22"/>
        <v>0</v>
      </c>
      <c r="O275" s="97"/>
      <c r="P275" s="98"/>
      <c r="Q275" s="97"/>
      <c r="R275" s="98"/>
    </row>
    <row r="276" spans="1:18">
      <c r="A276" s="27">
        <f t="shared" si="25"/>
        <v>263</v>
      </c>
      <c r="B276" s="91"/>
      <c r="C276" s="92"/>
      <c r="D276" s="93"/>
      <c r="E276" s="126"/>
      <c r="F276" s="94"/>
      <c r="G276" s="95"/>
      <c r="H276" s="127" t="str">
        <f t="shared" si="21"/>
        <v/>
      </c>
      <c r="I276" s="91"/>
      <c r="J276" s="96"/>
      <c r="K276" s="42" t="str">
        <f t="shared" si="23"/>
        <v/>
      </c>
      <c r="L276" s="42" t="str">
        <f t="shared" si="24"/>
        <v/>
      </c>
      <c r="M276" s="143"/>
      <c r="N276" s="24">
        <f t="shared" si="22"/>
        <v>0</v>
      </c>
      <c r="O276" s="97"/>
      <c r="P276" s="98"/>
      <c r="Q276" s="97"/>
      <c r="R276" s="98"/>
    </row>
    <row r="277" spans="1:18">
      <c r="A277" s="27">
        <f t="shared" si="25"/>
        <v>264</v>
      </c>
      <c r="B277" s="91"/>
      <c r="C277" s="92"/>
      <c r="D277" s="93"/>
      <c r="E277" s="126"/>
      <c r="F277" s="94"/>
      <c r="G277" s="95"/>
      <c r="H277" s="127" t="str">
        <f t="shared" si="21"/>
        <v/>
      </c>
      <c r="I277" s="91"/>
      <c r="J277" s="91"/>
      <c r="K277" s="42" t="str">
        <f t="shared" si="23"/>
        <v/>
      </c>
      <c r="L277" s="42" t="str">
        <f t="shared" si="24"/>
        <v/>
      </c>
      <c r="M277" s="143"/>
      <c r="N277" s="24">
        <f t="shared" si="22"/>
        <v>0</v>
      </c>
      <c r="O277" s="97"/>
      <c r="P277" s="98"/>
      <c r="Q277" s="97"/>
      <c r="R277" s="98"/>
    </row>
    <row r="278" spans="1:18">
      <c r="A278" s="27">
        <f t="shared" si="25"/>
        <v>265</v>
      </c>
      <c r="B278" s="91"/>
      <c r="C278" s="92"/>
      <c r="D278" s="93"/>
      <c r="E278" s="126"/>
      <c r="F278" s="94"/>
      <c r="G278" s="95"/>
      <c r="H278" s="127" t="str">
        <f t="shared" si="21"/>
        <v/>
      </c>
      <c r="I278" s="91"/>
      <c r="J278" s="91"/>
      <c r="K278" s="42" t="str">
        <f t="shared" si="23"/>
        <v/>
      </c>
      <c r="L278" s="42" t="str">
        <f t="shared" si="24"/>
        <v/>
      </c>
      <c r="M278" s="143"/>
      <c r="N278" s="24">
        <f t="shared" si="22"/>
        <v>0</v>
      </c>
      <c r="O278" s="97"/>
      <c r="P278" s="98"/>
      <c r="Q278" s="97"/>
      <c r="R278" s="98"/>
    </row>
    <row r="279" spans="1:18">
      <c r="A279" s="27">
        <f t="shared" si="25"/>
        <v>266</v>
      </c>
      <c r="B279" s="91"/>
      <c r="C279" s="92"/>
      <c r="D279" s="93"/>
      <c r="E279" s="126"/>
      <c r="F279" s="94"/>
      <c r="G279" s="95"/>
      <c r="H279" s="127" t="str">
        <f t="shared" si="21"/>
        <v/>
      </c>
      <c r="I279" s="91"/>
      <c r="J279" s="91"/>
      <c r="K279" s="42" t="str">
        <f t="shared" si="23"/>
        <v/>
      </c>
      <c r="L279" s="42" t="str">
        <f t="shared" si="24"/>
        <v/>
      </c>
      <c r="M279" s="143"/>
      <c r="N279" s="24">
        <f t="shared" si="22"/>
        <v>0</v>
      </c>
      <c r="O279" s="97"/>
      <c r="P279" s="98"/>
      <c r="Q279" s="97"/>
      <c r="R279" s="98"/>
    </row>
    <row r="280" spans="1:18">
      <c r="A280" s="27">
        <f t="shared" si="25"/>
        <v>267</v>
      </c>
      <c r="B280" s="91"/>
      <c r="C280" s="92"/>
      <c r="D280" s="93"/>
      <c r="E280" s="126"/>
      <c r="F280" s="94"/>
      <c r="G280" s="95"/>
      <c r="H280" s="127" t="str">
        <f t="shared" si="21"/>
        <v/>
      </c>
      <c r="I280" s="91"/>
      <c r="J280" s="96"/>
      <c r="K280" s="42" t="str">
        <f t="shared" si="23"/>
        <v/>
      </c>
      <c r="L280" s="42" t="str">
        <f t="shared" si="24"/>
        <v/>
      </c>
      <c r="M280" s="143"/>
      <c r="N280" s="24">
        <f t="shared" si="22"/>
        <v>0</v>
      </c>
      <c r="O280" s="97"/>
      <c r="P280" s="98"/>
      <c r="Q280" s="97"/>
      <c r="R280" s="98"/>
    </row>
    <row r="281" spans="1:18">
      <c r="A281" s="27">
        <f t="shared" si="25"/>
        <v>268</v>
      </c>
      <c r="B281" s="91"/>
      <c r="C281" s="92"/>
      <c r="D281" s="93"/>
      <c r="E281" s="126"/>
      <c r="F281" s="94"/>
      <c r="G281" s="95"/>
      <c r="H281" s="127" t="str">
        <f t="shared" si="21"/>
        <v/>
      </c>
      <c r="I281" s="91"/>
      <c r="J281" s="91"/>
      <c r="K281" s="42" t="str">
        <f t="shared" si="23"/>
        <v/>
      </c>
      <c r="L281" s="42" t="str">
        <f t="shared" si="24"/>
        <v/>
      </c>
      <c r="M281" s="143"/>
      <c r="N281" s="24">
        <f t="shared" si="22"/>
        <v>0</v>
      </c>
      <c r="O281" s="97"/>
      <c r="P281" s="98"/>
      <c r="Q281" s="97"/>
      <c r="R281" s="98"/>
    </row>
    <row r="282" spans="1:18">
      <c r="A282" s="27">
        <f t="shared" si="25"/>
        <v>269</v>
      </c>
      <c r="B282" s="91"/>
      <c r="C282" s="92"/>
      <c r="D282" s="93"/>
      <c r="E282" s="126"/>
      <c r="F282" s="94"/>
      <c r="G282" s="95"/>
      <c r="H282" s="127" t="str">
        <f t="shared" si="21"/>
        <v/>
      </c>
      <c r="I282" s="91"/>
      <c r="J282" s="96"/>
      <c r="K282" s="42" t="str">
        <f t="shared" si="23"/>
        <v/>
      </c>
      <c r="L282" s="42" t="str">
        <f t="shared" si="24"/>
        <v/>
      </c>
      <c r="M282" s="143"/>
      <c r="N282" s="24">
        <f t="shared" si="22"/>
        <v>0</v>
      </c>
      <c r="O282" s="97"/>
      <c r="P282" s="98"/>
      <c r="Q282" s="97"/>
      <c r="R282" s="98"/>
    </row>
    <row r="283" spans="1:18">
      <c r="A283" s="27">
        <f t="shared" si="25"/>
        <v>270</v>
      </c>
      <c r="B283" s="91"/>
      <c r="C283" s="92"/>
      <c r="D283" s="93"/>
      <c r="E283" s="126"/>
      <c r="F283" s="94"/>
      <c r="G283" s="95"/>
      <c r="H283" s="127" t="str">
        <f t="shared" si="21"/>
        <v/>
      </c>
      <c r="I283" s="91"/>
      <c r="J283" s="91"/>
      <c r="K283" s="42" t="str">
        <f t="shared" si="23"/>
        <v/>
      </c>
      <c r="L283" s="42" t="str">
        <f t="shared" si="24"/>
        <v/>
      </c>
      <c r="M283" s="143"/>
      <c r="N283" s="24">
        <f t="shared" si="22"/>
        <v>0</v>
      </c>
      <c r="O283" s="97"/>
      <c r="P283" s="98"/>
      <c r="Q283" s="97"/>
      <c r="R283" s="98"/>
    </row>
    <row r="284" spans="1:18">
      <c r="A284" s="27">
        <f t="shared" si="25"/>
        <v>271</v>
      </c>
      <c r="B284" s="91"/>
      <c r="C284" s="92"/>
      <c r="D284" s="93"/>
      <c r="E284" s="126"/>
      <c r="F284" s="94"/>
      <c r="G284" s="95"/>
      <c r="H284" s="127" t="str">
        <f t="shared" si="21"/>
        <v/>
      </c>
      <c r="I284" s="91"/>
      <c r="J284" s="91"/>
      <c r="K284" s="42" t="str">
        <f t="shared" si="23"/>
        <v/>
      </c>
      <c r="L284" s="42" t="str">
        <f t="shared" si="24"/>
        <v/>
      </c>
      <c r="M284" s="143"/>
      <c r="N284" s="24">
        <f t="shared" si="22"/>
        <v>0</v>
      </c>
      <c r="O284" s="97"/>
      <c r="P284" s="98"/>
      <c r="Q284" s="97"/>
      <c r="R284" s="98"/>
    </row>
    <row r="285" spans="1:18">
      <c r="A285" s="27">
        <f t="shared" si="25"/>
        <v>272</v>
      </c>
      <c r="B285" s="91"/>
      <c r="C285" s="92"/>
      <c r="D285" s="93"/>
      <c r="E285" s="126"/>
      <c r="F285" s="94"/>
      <c r="G285" s="95"/>
      <c r="H285" s="127" t="str">
        <f t="shared" si="21"/>
        <v/>
      </c>
      <c r="I285" s="91"/>
      <c r="J285" s="96"/>
      <c r="K285" s="42" t="str">
        <f t="shared" si="23"/>
        <v/>
      </c>
      <c r="L285" s="42" t="str">
        <f t="shared" si="24"/>
        <v/>
      </c>
      <c r="M285" s="143"/>
      <c r="N285" s="24">
        <f t="shared" si="22"/>
        <v>0</v>
      </c>
      <c r="O285" s="97"/>
      <c r="P285" s="98"/>
      <c r="Q285" s="97"/>
      <c r="R285" s="98"/>
    </row>
    <row r="286" spans="1:18">
      <c r="A286" s="27">
        <f t="shared" si="25"/>
        <v>273</v>
      </c>
      <c r="B286" s="91"/>
      <c r="C286" s="92"/>
      <c r="D286" s="93"/>
      <c r="E286" s="126"/>
      <c r="F286" s="94"/>
      <c r="G286" s="95"/>
      <c r="H286" s="127" t="str">
        <f t="shared" si="21"/>
        <v/>
      </c>
      <c r="I286" s="91"/>
      <c r="J286" s="91"/>
      <c r="K286" s="42" t="str">
        <f t="shared" si="23"/>
        <v/>
      </c>
      <c r="L286" s="42" t="str">
        <f t="shared" si="24"/>
        <v/>
      </c>
      <c r="M286" s="143"/>
      <c r="N286" s="24">
        <f t="shared" si="22"/>
        <v>0</v>
      </c>
      <c r="O286" s="97"/>
      <c r="P286" s="98"/>
      <c r="Q286" s="97"/>
      <c r="R286" s="98"/>
    </row>
    <row r="287" spans="1:18">
      <c r="A287" s="27">
        <f t="shared" si="25"/>
        <v>274</v>
      </c>
      <c r="B287" s="91"/>
      <c r="C287" s="92"/>
      <c r="D287" s="93"/>
      <c r="E287" s="126"/>
      <c r="F287" s="94"/>
      <c r="G287" s="95"/>
      <c r="H287" s="127" t="str">
        <f t="shared" si="21"/>
        <v/>
      </c>
      <c r="I287" s="91"/>
      <c r="J287" s="91"/>
      <c r="K287" s="42" t="str">
        <f t="shared" si="23"/>
        <v/>
      </c>
      <c r="L287" s="42" t="str">
        <f t="shared" si="24"/>
        <v/>
      </c>
      <c r="M287" s="143"/>
      <c r="N287" s="24">
        <f t="shared" si="22"/>
        <v>0</v>
      </c>
      <c r="O287" s="97"/>
      <c r="P287" s="98"/>
      <c r="Q287" s="97"/>
      <c r="R287" s="98"/>
    </row>
    <row r="288" spans="1:18">
      <c r="A288" s="27">
        <f t="shared" si="25"/>
        <v>275</v>
      </c>
      <c r="B288" s="91"/>
      <c r="C288" s="92"/>
      <c r="D288" s="93"/>
      <c r="E288" s="126"/>
      <c r="F288" s="94"/>
      <c r="G288" s="95"/>
      <c r="H288" s="127" t="str">
        <f t="shared" si="21"/>
        <v/>
      </c>
      <c r="I288" s="91"/>
      <c r="J288" s="96"/>
      <c r="K288" s="42" t="str">
        <f t="shared" si="23"/>
        <v/>
      </c>
      <c r="L288" s="42" t="str">
        <f t="shared" si="24"/>
        <v/>
      </c>
      <c r="M288" s="143"/>
      <c r="N288" s="24">
        <f t="shared" si="22"/>
        <v>0</v>
      </c>
      <c r="O288" s="97"/>
      <c r="P288" s="98"/>
      <c r="Q288" s="97"/>
      <c r="R288" s="98"/>
    </row>
    <row r="289" spans="1:18">
      <c r="A289" s="27">
        <f t="shared" si="25"/>
        <v>276</v>
      </c>
      <c r="B289" s="91"/>
      <c r="C289" s="92"/>
      <c r="D289" s="93"/>
      <c r="E289" s="126"/>
      <c r="F289" s="94"/>
      <c r="G289" s="95"/>
      <c r="H289" s="127" t="str">
        <f t="shared" si="21"/>
        <v/>
      </c>
      <c r="I289" s="91"/>
      <c r="J289" s="91"/>
      <c r="K289" s="42" t="str">
        <f t="shared" si="23"/>
        <v/>
      </c>
      <c r="L289" s="42" t="str">
        <f t="shared" si="24"/>
        <v/>
      </c>
      <c r="M289" s="143"/>
      <c r="N289" s="24">
        <f t="shared" si="22"/>
        <v>0</v>
      </c>
      <c r="O289" s="97"/>
      <c r="P289" s="98"/>
      <c r="Q289" s="97"/>
      <c r="R289" s="98"/>
    </row>
    <row r="290" spans="1:18">
      <c r="A290" s="27">
        <f t="shared" si="25"/>
        <v>277</v>
      </c>
      <c r="B290" s="91"/>
      <c r="C290" s="92"/>
      <c r="D290" s="93"/>
      <c r="E290" s="126"/>
      <c r="F290" s="94"/>
      <c r="G290" s="95"/>
      <c r="H290" s="127" t="str">
        <f t="shared" si="21"/>
        <v/>
      </c>
      <c r="I290" s="91"/>
      <c r="J290" s="91"/>
      <c r="K290" s="42" t="str">
        <f t="shared" si="23"/>
        <v/>
      </c>
      <c r="L290" s="42" t="str">
        <f t="shared" si="24"/>
        <v/>
      </c>
      <c r="M290" s="143"/>
      <c r="N290" s="24">
        <f t="shared" si="22"/>
        <v>0</v>
      </c>
      <c r="O290" s="97"/>
      <c r="P290" s="98"/>
      <c r="Q290" s="97"/>
      <c r="R290" s="98"/>
    </row>
    <row r="291" spans="1:18">
      <c r="A291" s="27">
        <f t="shared" si="25"/>
        <v>278</v>
      </c>
      <c r="B291" s="91"/>
      <c r="C291" s="92"/>
      <c r="D291" s="93"/>
      <c r="E291" s="126"/>
      <c r="F291" s="94"/>
      <c r="G291" s="95"/>
      <c r="H291" s="127" t="str">
        <f t="shared" si="21"/>
        <v/>
      </c>
      <c r="I291" s="91"/>
      <c r="J291" s="96"/>
      <c r="K291" s="42" t="str">
        <f t="shared" si="23"/>
        <v/>
      </c>
      <c r="L291" s="42" t="str">
        <f t="shared" si="24"/>
        <v/>
      </c>
      <c r="M291" s="143"/>
      <c r="N291" s="24">
        <f t="shared" si="22"/>
        <v>0</v>
      </c>
      <c r="O291" s="97"/>
      <c r="P291" s="98"/>
      <c r="Q291" s="97"/>
      <c r="R291" s="98"/>
    </row>
    <row r="292" spans="1:18">
      <c r="A292" s="27">
        <f t="shared" si="25"/>
        <v>279</v>
      </c>
      <c r="B292" s="91"/>
      <c r="C292" s="92"/>
      <c r="D292" s="93"/>
      <c r="E292" s="126"/>
      <c r="F292" s="94"/>
      <c r="G292" s="95"/>
      <c r="H292" s="127" t="str">
        <f t="shared" si="21"/>
        <v/>
      </c>
      <c r="I292" s="91"/>
      <c r="J292" s="91"/>
      <c r="K292" s="42" t="str">
        <f t="shared" si="23"/>
        <v/>
      </c>
      <c r="L292" s="42" t="str">
        <f t="shared" si="24"/>
        <v/>
      </c>
      <c r="M292" s="143"/>
      <c r="N292" s="24">
        <f t="shared" si="22"/>
        <v>0</v>
      </c>
      <c r="O292" s="97"/>
      <c r="P292" s="98"/>
      <c r="Q292" s="97"/>
      <c r="R292" s="98"/>
    </row>
    <row r="293" spans="1:18">
      <c r="A293" s="27">
        <f t="shared" si="25"/>
        <v>280</v>
      </c>
      <c r="B293" s="91"/>
      <c r="C293" s="92"/>
      <c r="D293" s="93"/>
      <c r="E293" s="126"/>
      <c r="F293" s="94"/>
      <c r="G293" s="95"/>
      <c r="H293" s="127" t="str">
        <f t="shared" si="21"/>
        <v/>
      </c>
      <c r="I293" s="91"/>
      <c r="J293" s="96"/>
      <c r="K293" s="42" t="str">
        <f t="shared" si="23"/>
        <v/>
      </c>
      <c r="L293" s="42" t="str">
        <f t="shared" si="24"/>
        <v/>
      </c>
      <c r="M293" s="143"/>
      <c r="N293" s="24">
        <f t="shared" si="22"/>
        <v>0</v>
      </c>
      <c r="O293" s="97"/>
      <c r="P293" s="98"/>
      <c r="Q293" s="97"/>
      <c r="R293" s="98"/>
    </row>
    <row r="294" spans="1:18">
      <c r="A294" s="27">
        <f t="shared" si="25"/>
        <v>281</v>
      </c>
      <c r="B294" s="91"/>
      <c r="C294" s="92"/>
      <c r="D294" s="93"/>
      <c r="E294" s="126"/>
      <c r="F294" s="94"/>
      <c r="G294" s="95"/>
      <c r="H294" s="127" t="str">
        <f t="shared" si="21"/>
        <v/>
      </c>
      <c r="I294" s="91"/>
      <c r="J294" s="96"/>
      <c r="K294" s="42" t="str">
        <f t="shared" si="23"/>
        <v/>
      </c>
      <c r="L294" s="42" t="str">
        <f t="shared" si="24"/>
        <v/>
      </c>
      <c r="M294" s="143"/>
      <c r="N294" s="24">
        <f t="shared" si="22"/>
        <v>0</v>
      </c>
      <c r="O294" s="97"/>
      <c r="P294" s="98"/>
      <c r="Q294" s="97"/>
      <c r="R294" s="98"/>
    </row>
    <row r="295" spans="1:18">
      <c r="A295" s="27">
        <f t="shared" si="25"/>
        <v>282</v>
      </c>
      <c r="B295" s="91"/>
      <c r="C295" s="92"/>
      <c r="D295" s="93"/>
      <c r="E295" s="126"/>
      <c r="F295" s="94"/>
      <c r="G295" s="95"/>
      <c r="H295" s="127" t="str">
        <f t="shared" si="21"/>
        <v/>
      </c>
      <c r="I295" s="91"/>
      <c r="J295" s="91"/>
      <c r="K295" s="42" t="str">
        <f t="shared" si="23"/>
        <v/>
      </c>
      <c r="L295" s="42" t="str">
        <f t="shared" si="24"/>
        <v/>
      </c>
      <c r="M295" s="143"/>
      <c r="N295" s="24">
        <f t="shared" si="22"/>
        <v>0</v>
      </c>
      <c r="O295" s="97"/>
      <c r="P295" s="98"/>
      <c r="Q295" s="97"/>
      <c r="R295" s="98"/>
    </row>
    <row r="296" spans="1:18">
      <c r="A296" s="27">
        <f t="shared" si="25"/>
        <v>283</v>
      </c>
      <c r="B296" s="91"/>
      <c r="C296" s="92"/>
      <c r="D296" s="93"/>
      <c r="E296" s="126"/>
      <c r="F296" s="94"/>
      <c r="G296" s="95"/>
      <c r="H296" s="127" t="str">
        <f t="shared" si="21"/>
        <v/>
      </c>
      <c r="I296" s="91"/>
      <c r="J296" s="91"/>
      <c r="K296" s="42" t="str">
        <f t="shared" si="23"/>
        <v/>
      </c>
      <c r="L296" s="42" t="str">
        <f t="shared" si="24"/>
        <v/>
      </c>
      <c r="M296" s="143"/>
      <c r="N296" s="24">
        <f t="shared" si="22"/>
        <v>0</v>
      </c>
      <c r="O296" s="97"/>
      <c r="P296" s="98"/>
      <c r="Q296" s="97"/>
      <c r="R296" s="98"/>
    </row>
    <row r="297" spans="1:18">
      <c r="A297" s="27">
        <f t="shared" si="25"/>
        <v>284</v>
      </c>
      <c r="B297" s="91"/>
      <c r="C297" s="92"/>
      <c r="D297" s="93"/>
      <c r="E297" s="126"/>
      <c r="F297" s="94"/>
      <c r="G297" s="95"/>
      <c r="H297" s="127" t="str">
        <f t="shared" si="21"/>
        <v/>
      </c>
      <c r="I297" s="91"/>
      <c r="J297" s="91"/>
      <c r="K297" s="42" t="str">
        <f t="shared" si="23"/>
        <v/>
      </c>
      <c r="L297" s="42" t="str">
        <f t="shared" si="24"/>
        <v/>
      </c>
      <c r="M297" s="143"/>
      <c r="N297" s="24">
        <f t="shared" si="22"/>
        <v>0</v>
      </c>
      <c r="O297" s="97"/>
      <c r="P297" s="98"/>
      <c r="Q297" s="97"/>
      <c r="R297" s="98"/>
    </row>
    <row r="298" spans="1:18">
      <c r="A298" s="27">
        <f t="shared" si="25"/>
        <v>285</v>
      </c>
      <c r="B298" s="91"/>
      <c r="C298" s="92"/>
      <c r="D298" s="93"/>
      <c r="E298" s="126"/>
      <c r="F298" s="94"/>
      <c r="G298" s="95"/>
      <c r="H298" s="127" t="str">
        <f t="shared" si="21"/>
        <v/>
      </c>
      <c r="I298" s="91"/>
      <c r="J298" s="96"/>
      <c r="K298" s="42" t="str">
        <f t="shared" si="23"/>
        <v/>
      </c>
      <c r="L298" s="42" t="str">
        <f t="shared" si="24"/>
        <v/>
      </c>
      <c r="M298" s="143"/>
      <c r="N298" s="24">
        <f t="shared" si="22"/>
        <v>0</v>
      </c>
      <c r="O298" s="97"/>
      <c r="P298" s="98"/>
      <c r="Q298" s="97"/>
      <c r="R298" s="98"/>
    </row>
    <row r="299" spans="1:18">
      <c r="A299" s="27">
        <f t="shared" si="25"/>
        <v>286</v>
      </c>
      <c r="B299" s="91"/>
      <c r="C299" s="92"/>
      <c r="D299" s="93"/>
      <c r="E299" s="126"/>
      <c r="F299" s="94"/>
      <c r="G299" s="95"/>
      <c r="H299" s="127" t="str">
        <f t="shared" si="21"/>
        <v/>
      </c>
      <c r="I299" s="91"/>
      <c r="J299" s="96"/>
      <c r="K299" s="42" t="str">
        <f t="shared" si="23"/>
        <v/>
      </c>
      <c r="L299" s="42" t="str">
        <f t="shared" si="24"/>
        <v/>
      </c>
      <c r="M299" s="143"/>
      <c r="N299" s="24">
        <f t="shared" si="22"/>
        <v>0</v>
      </c>
      <c r="O299" s="97"/>
      <c r="P299" s="98"/>
      <c r="Q299" s="97"/>
      <c r="R299" s="98"/>
    </row>
    <row r="300" spans="1:18">
      <c r="A300" s="27">
        <f t="shared" si="25"/>
        <v>287</v>
      </c>
      <c r="B300" s="91"/>
      <c r="C300" s="92"/>
      <c r="D300" s="93"/>
      <c r="E300" s="126"/>
      <c r="F300" s="94"/>
      <c r="G300" s="95"/>
      <c r="H300" s="127" t="str">
        <f t="shared" si="21"/>
        <v/>
      </c>
      <c r="I300" s="91"/>
      <c r="J300" s="96"/>
      <c r="K300" s="42" t="str">
        <f t="shared" si="23"/>
        <v/>
      </c>
      <c r="L300" s="42" t="str">
        <f t="shared" si="24"/>
        <v/>
      </c>
      <c r="M300" s="143"/>
      <c r="N300" s="24">
        <f t="shared" si="22"/>
        <v>0</v>
      </c>
      <c r="O300" s="97"/>
      <c r="P300" s="98"/>
      <c r="Q300" s="97"/>
      <c r="R300" s="98"/>
    </row>
    <row r="301" spans="1:18">
      <c r="A301" s="27">
        <f t="shared" si="25"/>
        <v>288</v>
      </c>
      <c r="B301" s="91"/>
      <c r="C301" s="92"/>
      <c r="D301" s="93"/>
      <c r="E301" s="126"/>
      <c r="F301" s="94"/>
      <c r="G301" s="95"/>
      <c r="H301" s="127" t="str">
        <f t="shared" si="21"/>
        <v/>
      </c>
      <c r="I301" s="91"/>
      <c r="J301" s="96"/>
      <c r="K301" s="42" t="str">
        <f t="shared" si="23"/>
        <v/>
      </c>
      <c r="L301" s="42" t="str">
        <f t="shared" si="24"/>
        <v/>
      </c>
      <c r="M301" s="143"/>
      <c r="N301" s="24">
        <f t="shared" si="22"/>
        <v>0</v>
      </c>
      <c r="O301" s="97"/>
      <c r="P301" s="98"/>
      <c r="Q301" s="97"/>
      <c r="R301" s="98"/>
    </row>
    <row r="302" spans="1:18">
      <c r="A302" s="27">
        <f t="shared" si="25"/>
        <v>289</v>
      </c>
      <c r="B302" s="91"/>
      <c r="C302" s="92"/>
      <c r="D302" s="93"/>
      <c r="E302" s="126"/>
      <c r="F302" s="94"/>
      <c r="G302" s="95"/>
      <c r="H302" s="127" t="str">
        <f t="shared" si="21"/>
        <v/>
      </c>
      <c r="I302" s="91"/>
      <c r="J302" s="91"/>
      <c r="K302" s="42" t="str">
        <f t="shared" si="23"/>
        <v/>
      </c>
      <c r="L302" s="42" t="str">
        <f t="shared" si="24"/>
        <v/>
      </c>
      <c r="M302" s="143"/>
      <c r="N302" s="24">
        <f t="shared" si="22"/>
        <v>0</v>
      </c>
      <c r="O302" s="97"/>
      <c r="P302" s="98"/>
      <c r="Q302" s="97"/>
      <c r="R302" s="98"/>
    </row>
    <row r="303" spans="1:18">
      <c r="A303" s="27">
        <f t="shared" si="25"/>
        <v>290</v>
      </c>
      <c r="B303" s="91"/>
      <c r="C303" s="92"/>
      <c r="D303" s="93"/>
      <c r="E303" s="126"/>
      <c r="F303" s="94"/>
      <c r="G303" s="95"/>
      <c r="H303" s="127" t="str">
        <f t="shared" si="21"/>
        <v/>
      </c>
      <c r="I303" s="91"/>
      <c r="J303" s="96"/>
      <c r="K303" s="42" t="str">
        <f t="shared" si="23"/>
        <v/>
      </c>
      <c r="L303" s="42" t="str">
        <f t="shared" si="24"/>
        <v/>
      </c>
      <c r="M303" s="143"/>
      <c r="N303" s="24">
        <f t="shared" si="22"/>
        <v>0</v>
      </c>
      <c r="O303" s="97"/>
      <c r="P303" s="98"/>
      <c r="Q303" s="97"/>
      <c r="R303" s="98"/>
    </row>
    <row r="304" spans="1:18">
      <c r="A304" s="27">
        <f t="shared" si="25"/>
        <v>291</v>
      </c>
      <c r="B304" s="91"/>
      <c r="C304" s="92"/>
      <c r="D304" s="93"/>
      <c r="E304" s="126"/>
      <c r="F304" s="94"/>
      <c r="G304" s="95"/>
      <c r="H304" s="127" t="str">
        <f t="shared" si="21"/>
        <v/>
      </c>
      <c r="I304" s="91"/>
      <c r="J304" s="91"/>
      <c r="K304" s="42" t="str">
        <f t="shared" si="23"/>
        <v/>
      </c>
      <c r="L304" s="42" t="str">
        <f t="shared" si="24"/>
        <v/>
      </c>
      <c r="M304" s="143"/>
      <c r="N304" s="24">
        <f t="shared" si="22"/>
        <v>0</v>
      </c>
      <c r="O304" s="97"/>
      <c r="P304" s="98"/>
      <c r="Q304" s="97"/>
      <c r="R304" s="98"/>
    </row>
    <row r="305" spans="1:25">
      <c r="A305" s="27">
        <f t="shared" si="25"/>
        <v>292</v>
      </c>
      <c r="B305" s="91"/>
      <c r="C305" s="92"/>
      <c r="D305" s="93"/>
      <c r="E305" s="126"/>
      <c r="F305" s="94"/>
      <c r="G305" s="95"/>
      <c r="H305" s="127" t="str">
        <f t="shared" si="21"/>
        <v/>
      </c>
      <c r="I305" s="91"/>
      <c r="J305" s="96"/>
      <c r="K305" s="42" t="str">
        <f t="shared" si="23"/>
        <v/>
      </c>
      <c r="L305" s="42" t="str">
        <f t="shared" si="24"/>
        <v/>
      </c>
      <c r="M305" s="143"/>
      <c r="N305" s="24">
        <f t="shared" si="22"/>
        <v>0</v>
      </c>
      <c r="O305" s="97"/>
      <c r="P305" s="98"/>
      <c r="Q305" s="97"/>
      <c r="R305" s="98"/>
    </row>
    <row r="306" spans="1:25">
      <c r="A306" s="27">
        <f t="shared" si="25"/>
        <v>293</v>
      </c>
      <c r="B306" s="91"/>
      <c r="C306" s="92"/>
      <c r="D306" s="93"/>
      <c r="E306" s="126"/>
      <c r="F306" s="94"/>
      <c r="G306" s="95"/>
      <c r="H306" s="127" t="str">
        <f t="shared" si="21"/>
        <v/>
      </c>
      <c r="I306" s="91"/>
      <c r="J306" s="91"/>
      <c r="K306" s="42" t="str">
        <f t="shared" si="23"/>
        <v/>
      </c>
      <c r="L306" s="42" t="str">
        <f t="shared" si="24"/>
        <v/>
      </c>
      <c r="M306" s="143"/>
      <c r="N306" s="24">
        <f t="shared" si="22"/>
        <v>0</v>
      </c>
      <c r="O306" s="97"/>
      <c r="P306" s="98"/>
      <c r="Q306" s="97"/>
      <c r="R306" s="98"/>
    </row>
    <row r="307" spans="1:25">
      <c r="A307" s="27">
        <f t="shared" si="25"/>
        <v>294</v>
      </c>
      <c r="B307" s="91"/>
      <c r="C307" s="92"/>
      <c r="D307" s="93"/>
      <c r="E307" s="126"/>
      <c r="F307" s="94"/>
      <c r="G307" s="95"/>
      <c r="H307" s="127" t="str">
        <f t="shared" si="21"/>
        <v/>
      </c>
      <c r="I307" s="91"/>
      <c r="J307" s="91"/>
      <c r="K307" s="42" t="str">
        <f t="shared" si="23"/>
        <v/>
      </c>
      <c r="L307" s="42" t="str">
        <f t="shared" si="24"/>
        <v/>
      </c>
      <c r="M307" s="143"/>
      <c r="N307" s="24">
        <f t="shared" si="22"/>
        <v>0</v>
      </c>
      <c r="O307" s="97"/>
      <c r="P307" s="98"/>
      <c r="Q307" s="97"/>
      <c r="R307" s="98"/>
    </row>
    <row r="308" spans="1:25">
      <c r="A308" s="27">
        <f t="shared" si="25"/>
        <v>295</v>
      </c>
      <c r="B308" s="91"/>
      <c r="C308" s="92"/>
      <c r="D308" s="93"/>
      <c r="E308" s="126"/>
      <c r="F308" s="94"/>
      <c r="G308" s="95"/>
      <c r="H308" s="127" t="str">
        <f t="shared" si="21"/>
        <v/>
      </c>
      <c r="I308" s="91"/>
      <c r="J308" s="96"/>
      <c r="K308" s="42" t="str">
        <f t="shared" si="23"/>
        <v/>
      </c>
      <c r="L308" s="42" t="str">
        <f t="shared" si="24"/>
        <v/>
      </c>
      <c r="M308" s="143"/>
      <c r="N308" s="24">
        <f t="shared" si="22"/>
        <v>0</v>
      </c>
      <c r="O308" s="97"/>
      <c r="P308" s="98"/>
      <c r="Q308" s="97"/>
      <c r="R308" s="98"/>
    </row>
    <row r="309" spans="1:25">
      <c r="A309" s="27">
        <f t="shared" si="25"/>
        <v>296</v>
      </c>
      <c r="B309" s="91"/>
      <c r="C309" s="92"/>
      <c r="D309" s="93"/>
      <c r="E309" s="126"/>
      <c r="F309" s="94"/>
      <c r="G309" s="95"/>
      <c r="H309" s="127" t="str">
        <f t="shared" si="21"/>
        <v/>
      </c>
      <c r="I309" s="91"/>
      <c r="J309" s="91"/>
      <c r="K309" s="42" t="str">
        <f t="shared" si="23"/>
        <v/>
      </c>
      <c r="L309" s="42" t="str">
        <f t="shared" si="24"/>
        <v/>
      </c>
      <c r="M309" s="143"/>
      <c r="N309" s="24">
        <f t="shared" si="22"/>
        <v>0</v>
      </c>
      <c r="O309" s="97"/>
      <c r="P309" s="98"/>
      <c r="Q309" s="97"/>
      <c r="R309" s="98"/>
    </row>
    <row r="310" spans="1:25">
      <c r="A310" s="27">
        <f t="shared" si="25"/>
        <v>297</v>
      </c>
      <c r="B310" s="91"/>
      <c r="C310" s="92"/>
      <c r="D310" s="93"/>
      <c r="E310" s="126"/>
      <c r="F310" s="94"/>
      <c r="G310" s="95"/>
      <c r="H310" s="127" t="str">
        <f t="shared" si="21"/>
        <v/>
      </c>
      <c r="I310" s="91"/>
      <c r="J310" s="96"/>
      <c r="K310" s="42" t="str">
        <f t="shared" si="23"/>
        <v/>
      </c>
      <c r="L310" s="42" t="str">
        <f t="shared" si="24"/>
        <v/>
      </c>
      <c r="M310" s="143"/>
      <c r="N310" s="24">
        <f t="shared" si="22"/>
        <v>0</v>
      </c>
      <c r="O310" s="97"/>
      <c r="P310" s="98"/>
      <c r="Q310" s="97"/>
      <c r="R310" s="98"/>
    </row>
    <row r="311" spans="1:25">
      <c r="A311" s="27">
        <f t="shared" si="25"/>
        <v>298</v>
      </c>
      <c r="B311" s="91"/>
      <c r="C311" s="92"/>
      <c r="D311" s="93"/>
      <c r="E311" s="126"/>
      <c r="F311" s="94"/>
      <c r="G311" s="95"/>
      <c r="H311" s="127" t="str">
        <f t="shared" si="21"/>
        <v/>
      </c>
      <c r="I311" s="91"/>
      <c r="J311" s="96"/>
      <c r="K311" s="42" t="str">
        <f t="shared" si="23"/>
        <v/>
      </c>
      <c r="L311" s="42" t="str">
        <f t="shared" si="24"/>
        <v/>
      </c>
      <c r="M311" s="143"/>
      <c r="N311" s="24">
        <f t="shared" si="22"/>
        <v>0</v>
      </c>
      <c r="O311" s="97"/>
      <c r="P311" s="98"/>
      <c r="Q311" s="97"/>
      <c r="R311" s="98"/>
    </row>
    <row r="312" spans="1:25">
      <c r="A312" s="27">
        <f t="shared" si="25"/>
        <v>299</v>
      </c>
      <c r="B312" s="91"/>
      <c r="C312" s="92"/>
      <c r="D312" s="93"/>
      <c r="E312" s="126"/>
      <c r="F312" s="94"/>
      <c r="G312" s="95"/>
      <c r="H312" s="127" t="str">
        <f t="shared" si="21"/>
        <v/>
      </c>
      <c r="I312" s="91"/>
      <c r="J312" s="91"/>
      <c r="K312" s="42" t="str">
        <f t="shared" si="23"/>
        <v/>
      </c>
      <c r="L312" s="42" t="str">
        <f t="shared" si="24"/>
        <v/>
      </c>
      <c r="M312" s="143"/>
      <c r="N312" s="24">
        <f t="shared" si="22"/>
        <v>0</v>
      </c>
      <c r="O312" s="97"/>
      <c r="P312" s="98"/>
      <c r="Q312" s="97"/>
      <c r="R312" s="98"/>
    </row>
    <row r="313" spans="1:25" ht="19.5" thickBot="1">
      <c r="A313" s="27">
        <v>300</v>
      </c>
      <c r="B313" s="91"/>
      <c r="C313" s="92"/>
      <c r="D313" s="93"/>
      <c r="E313" s="126"/>
      <c r="F313" s="94"/>
      <c r="G313" s="95"/>
      <c r="H313" s="127" t="str">
        <f t="shared" si="21"/>
        <v/>
      </c>
      <c r="I313" s="91"/>
      <c r="J313" s="96"/>
      <c r="K313" s="42" t="str">
        <f t="shared" ref="K313" si="26">IF(AND(O313="",P313=""),"",IF(O313="○",2,ROUNDDOWN(P313/3600,3)))</f>
        <v/>
      </c>
      <c r="L313" s="42" t="str">
        <f t="shared" ref="L313" si="27">IF(AND(Q313="",R313=""),"",IF(Q313="○",2,ROUNDDOWN(R313/3600,3)))</f>
        <v/>
      </c>
      <c r="M313" s="143"/>
      <c r="N313" s="24">
        <f t="shared" ref="N313" si="28">IF(G313="○",F313,)</f>
        <v>0</v>
      </c>
      <c r="O313" s="99"/>
      <c r="P313" s="100"/>
      <c r="Q313" s="99"/>
      <c r="R313" s="100"/>
    </row>
    <row r="314" spans="1:25" ht="19.5" thickTop="1">
      <c r="A314" s="189" t="s">
        <v>42</v>
      </c>
      <c r="B314" s="190"/>
      <c r="C314" s="190"/>
      <c r="D314" s="190"/>
      <c r="E314" s="191"/>
      <c r="F314" s="43">
        <f>SUM(F14:F313)</f>
        <v>0</v>
      </c>
      <c r="G314" s="44">
        <f>SUM(N14:N313)</f>
        <v>0</v>
      </c>
      <c r="H314" s="25"/>
      <c r="I314" s="25"/>
      <c r="J314" s="45">
        <f>SUM(J14:J313)</f>
        <v>0</v>
      </c>
      <c r="K314" s="45">
        <f>SUM(K14:K313)</f>
        <v>0</v>
      </c>
      <c r="L314" s="45">
        <f>SUM(L14:L313)</f>
        <v>0</v>
      </c>
      <c r="M314" s="143"/>
      <c r="N314" s="35">
        <f>SUM(N14:N313)</f>
        <v>0</v>
      </c>
      <c r="O314" s="32" t="s">
        <v>75</v>
      </c>
      <c r="P314" s="33"/>
      <c r="Q314" s="32"/>
      <c r="R314" s="32"/>
      <c r="S314" s="32"/>
      <c r="T314" s="32"/>
      <c r="U314" s="32"/>
      <c r="V314" s="32"/>
      <c r="W314" s="32"/>
      <c r="X314" s="32"/>
      <c r="Y314" s="32"/>
    </row>
    <row r="315" spans="1:25">
      <c r="A315" s="189" t="s">
        <v>44</v>
      </c>
      <c r="B315" s="190"/>
      <c r="C315" s="190"/>
      <c r="D315" s="190"/>
      <c r="E315" s="191"/>
      <c r="F315" s="43">
        <f>F314-N314</f>
        <v>0</v>
      </c>
      <c r="G315" s="25"/>
      <c r="H315" s="25"/>
      <c r="I315" s="25"/>
      <c r="J315" s="25"/>
      <c r="K315" s="25"/>
      <c r="L315" s="25"/>
      <c r="M315" s="143"/>
      <c r="N315" s="35">
        <f>COUNTA(F14:F313)</f>
        <v>0</v>
      </c>
      <c r="O315" s="33" t="s">
        <v>67</v>
      </c>
      <c r="P315" s="33"/>
      <c r="Q315" s="35">
        <f>COUNTA(J14:J313)</f>
        <v>0</v>
      </c>
      <c r="R315" s="32" t="s">
        <v>72</v>
      </c>
      <c r="S315" s="32"/>
      <c r="T315" s="35">
        <f>COUNTIF(K14:K313,"&gt;0")</f>
        <v>0</v>
      </c>
      <c r="U315" s="32" t="s">
        <v>73</v>
      </c>
      <c r="V315" s="32"/>
      <c r="W315" s="35">
        <f>COUNTIF(L14:L313,"&gt;0")</f>
        <v>0</v>
      </c>
      <c r="X315" s="32" t="s">
        <v>74</v>
      </c>
      <c r="Y315" s="32"/>
    </row>
    <row r="316" spans="1:25">
      <c r="A316" s="182" t="s">
        <v>52</v>
      </c>
      <c r="B316" s="182"/>
      <c r="C316" s="182"/>
      <c r="D316" s="182"/>
      <c r="E316" s="182"/>
      <c r="F316" s="182"/>
      <c r="G316" s="182"/>
      <c r="H316" s="182"/>
      <c r="I316" s="182"/>
      <c r="J316" s="182"/>
      <c r="K316" s="182"/>
      <c r="L316" s="182"/>
      <c r="M316" s="143"/>
      <c r="N316" s="35">
        <f>COUNTIF(N14:N313,"&gt;0")</f>
        <v>0</v>
      </c>
      <c r="O316" s="33" t="s">
        <v>66</v>
      </c>
      <c r="P316" s="33"/>
      <c r="Q316" s="33"/>
      <c r="R316" s="33"/>
      <c r="S316" s="32"/>
      <c r="T316" s="32"/>
      <c r="U316" s="32"/>
      <c r="V316" s="32"/>
      <c r="W316" s="32"/>
      <c r="X316" s="32"/>
      <c r="Y316" s="32"/>
    </row>
    <row r="317" spans="1:25">
      <c r="A317" s="183"/>
      <c r="B317" s="183"/>
      <c r="C317" s="183"/>
      <c r="D317" s="183"/>
      <c r="E317" s="183"/>
      <c r="F317" s="183"/>
      <c r="G317" s="183"/>
      <c r="H317" s="183"/>
      <c r="I317" s="183"/>
      <c r="J317" s="183"/>
      <c r="K317" s="183"/>
      <c r="L317" s="183"/>
      <c r="M317" s="143"/>
      <c r="N317" s="35">
        <f>N315-N316</f>
        <v>0</v>
      </c>
      <c r="O317" s="34" t="s">
        <v>81</v>
      </c>
      <c r="P317" s="33"/>
      <c r="Q317" s="33"/>
      <c r="R317" s="33"/>
      <c r="S317" s="32"/>
      <c r="T317" s="32"/>
      <c r="U317" s="32"/>
      <c r="V317" s="32"/>
      <c r="W317" s="32"/>
      <c r="X317" s="32"/>
      <c r="Y317" s="32"/>
    </row>
    <row r="318" spans="1:25">
      <c r="A318" s="184"/>
      <c r="B318" s="184"/>
      <c r="C318" s="184"/>
      <c r="D318" s="184"/>
      <c r="E318" s="184"/>
      <c r="F318" s="184"/>
      <c r="G318" s="184"/>
      <c r="H318" s="184"/>
      <c r="I318" s="184"/>
      <c r="J318" s="184"/>
      <c r="K318" s="184"/>
      <c r="L318" s="184"/>
      <c r="M318" s="143"/>
      <c r="N318" s="35">
        <f>COUNTIF(H14:H313,"○")</f>
        <v>0</v>
      </c>
      <c r="O318" s="33" t="s">
        <v>68</v>
      </c>
      <c r="P318" s="33"/>
      <c r="Q318" s="33"/>
      <c r="R318" s="33"/>
      <c r="S318" s="32"/>
      <c r="T318" s="32"/>
      <c r="U318" s="32"/>
      <c r="V318" s="32"/>
      <c r="W318" s="32"/>
      <c r="X318" s="32"/>
      <c r="Y318" s="32"/>
    </row>
    <row r="319" spans="1:25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43"/>
      <c r="N319" s="35">
        <f>N315-N316-N318</f>
        <v>0</v>
      </c>
      <c r="O319" s="33" t="s">
        <v>69</v>
      </c>
      <c r="P319" s="33"/>
      <c r="Q319" s="33"/>
      <c r="R319" s="33"/>
      <c r="S319" s="32"/>
      <c r="T319" s="32"/>
      <c r="U319" s="32"/>
      <c r="V319" s="32"/>
      <c r="W319" s="32"/>
      <c r="X319" s="32"/>
      <c r="Y319" s="32"/>
    </row>
    <row r="320" spans="1: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143"/>
      <c r="N320" s="35">
        <f>ROUNDDOWN(N319*0.7*2,0)</f>
        <v>0</v>
      </c>
      <c r="O320" s="33" t="s">
        <v>10</v>
      </c>
      <c r="P320" s="33"/>
      <c r="Q320" s="33"/>
      <c r="R320" s="33"/>
      <c r="S320" s="32"/>
      <c r="T320" s="32"/>
      <c r="U320" s="32"/>
      <c r="V320" s="32"/>
      <c r="W320" s="32"/>
      <c r="X320" s="32"/>
      <c r="Y320" s="32"/>
    </row>
    <row r="321" spans="1: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143"/>
      <c r="N321" s="35">
        <f>SUM(J314:L314)</f>
        <v>0</v>
      </c>
      <c r="O321" s="33" t="s">
        <v>70</v>
      </c>
      <c r="P321" s="33"/>
      <c r="Q321" s="33"/>
      <c r="R321" s="33"/>
      <c r="S321" s="32"/>
      <c r="T321" s="32"/>
      <c r="U321" s="32"/>
      <c r="V321" s="32"/>
      <c r="W321" s="32"/>
      <c r="X321" s="32"/>
      <c r="Y321" s="32"/>
    </row>
    <row r="322" spans="1: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143"/>
      <c r="N322" s="35" t="e">
        <f>ROUNDDOWN(100*N321/N320,0)</f>
        <v>#DIV/0!</v>
      </c>
      <c r="O322" s="33" t="s">
        <v>71</v>
      </c>
      <c r="P322" s="33"/>
      <c r="Q322" s="33"/>
      <c r="R322" s="33"/>
      <c r="S322" s="32"/>
      <c r="T322" s="32"/>
      <c r="U322" s="32"/>
      <c r="V322" s="32"/>
      <c r="W322" s="32"/>
      <c r="X322" s="32"/>
      <c r="Y322" s="32"/>
    </row>
    <row r="323" spans="1:25">
      <c r="M323" s="143"/>
    </row>
    <row r="324" spans="1:25">
      <c r="M324" s="143"/>
    </row>
    <row r="325" spans="1:25">
      <c r="M325" s="143"/>
    </row>
    <row r="326" spans="1:25">
      <c r="M326" s="143"/>
    </row>
    <row r="327" spans="1:25">
      <c r="M327" s="143"/>
    </row>
    <row r="328" spans="1:25">
      <c r="M328" s="143"/>
    </row>
    <row r="329" spans="1:25">
      <c r="M329" s="143"/>
    </row>
    <row r="330" spans="1:25">
      <c r="M330" s="143"/>
    </row>
    <row r="331" spans="1:25">
      <c r="M331" s="143"/>
    </row>
    <row r="332" spans="1:25">
      <c r="M332" s="143"/>
    </row>
    <row r="333" spans="1:25">
      <c r="M333" s="143"/>
    </row>
    <row r="334" spans="1:25">
      <c r="M334" s="143"/>
    </row>
    <row r="335" spans="1:25">
      <c r="M335" s="143"/>
    </row>
    <row r="336" spans="1:25">
      <c r="M336" s="143"/>
    </row>
    <row r="337" spans="13:13">
      <c r="M337" s="143"/>
    </row>
    <row r="338" spans="13:13">
      <c r="M338" s="143"/>
    </row>
    <row r="339" spans="13:13">
      <c r="M339" s="143"/>
    </row>
    <row r="340" spans="13:13">
      <c r="M340" s="143"/>
    </row>
    <row r="341" spans="13:13">
      <c r="M341" s="143"/>
    </row>
    <row r="342" spans="13:13">
      <c r="M342" s="143"/>
    </row>
    <row r="343" spans="13:13">
      <c r="M343" s="143"/>
    </row>
    <row r="344" spans="13:13">
      <c r="M344" s="143"/>
    </row>
    <row r="345" spans="13:13">
      <c r="M345" s="143"/>
    </row>
    <row r="346" spans="13:13">
      <c r="M346" s="143"/>
    </row>
    <row r="347" spans="13:13">
      <c r="M347" s="143"/>
    </row>
    <row r="348" spans="13:13">
      <c r="M348" s="143"/>
    </row>
    <row r="349" spans="13:13">
      <c r="M349" s="143"/>
    </row>
    <row r="350" spans="13:13">
      <c r="M350" s="143"/>
    </row>
    <row r="351" spans="13:13">
      <c r="M351" s="143"/>
    </row>
    <row r="352" spans="13:13">
      <c r="M352" s="143"/>
    </row>
    <row r="353" spans="13:13">
      <c r="M353" s="143"/>
    </row>
    <row r="354" spans="13:13">
      <c r="M354" s="143"/>
    </row>
    <row r="355" spans="13:13">
      <c r="M355" s="143"/>
    </row>
    <row r="356" spans="13:13">
      <c r="M356" s="143"/>
    </row>
    <row r="357" spans="13:13">
      <c r="M357" s="143"/>
    </row>
    <row r="358" spans="13:13">
      <c r="M358" s="143"/>
    </row>
    <row r="359" spans="13:13">
      <c r="M359" s="143"/>
    </row>
    <row r="360" spans="13:13">
      <c r="M360" s="143"/>
    </row>
    <row r="361" spans="13:13">
      <c r="M361" s="143"/>
    </row>
    <row r="362" spans="13:13">
      <c r="M362" s="143"/>
    </row>
    <row r="363" spans="13:13">
      <c r="M363" s="143"/>
    </row>
    <row r="364" spans="13:13">
      <c r="M364" s="143"/>
    </row>
    <row r="365" spans="13:13">
      <c r="M365" s="143"/>
    </row>
    <row r="366" spans="13:13">
      <c r="M366" s="143"/>
    </row>
    <row r="367" spans="13:13">
      <c r="M367" s="143"/>
    </row>
    <row r="368" spans="13:13">
      <c r="M368" s="143"/>
    </row>
    <row r="369" spans="13:13">
      <c r="M369" s="143"/>
    </row>
    <row r="370" spans="13:13">
      <c r="M370" s="143"/>
    </row>
    <row r="371" spans="13:13">
      <c r="M371" s="143"/>
    </row>
    <row r="372" spans="13:13">
      <c r="M372" s="143"/>
    </row>
    <row r="373" spans="13:13">
      <c r="M373" s="143"/>
    </row>
    <row r="374" spans="13:13">
      <c r="M374" s="143"/>
    </row>
    <row r="375" spans="13:13">
      <c r="M375" s="143"/>
    </row>
    <row r="376" spans="13:13">
      <c r="M376" s="143"/>
    </row>
    <row r="377" spans="13:13">
      <c r="M377" s="143"/>
    </row>
    <row r="378" spans="13:13">
      <c r="M378" s="143"/>
    </row>
    <row r="379" spans="13:13">
      <c r="M379" s="143"/>
    </row>
    <row r="380" spans="13:13">
      <c r="M380" s="143"/>
    </row>
    <row r="381" spans="13:13">
      <c r="M381" s="143"/>
    </row>
    <row r="382" spans="13:13">
      <c r="M382" s="143"/>
    </row>
    <row r="383" spans="13:13">
      <c r="M383" s="143"/>
    </row>
    <row r="384" spans="13:13">
      <c r="M384" s="143"/>
    </row>
    <row r="385" spans="13:13">
      <c r="M385" s="143"/>
    </row>
    <row r="386" spans="13:13">
      <c r="M386" s="143"/>
    </row>
    <row r="387" spans="13:13">
      <c r="M387" s="143"/>
    </row>
    <row r="388" spans="13:13">
      <c r="M388" s="143"/>
    </row>
    <row r="389" spans="13:13">
      <c r="M389" s="143"/>
    </row>
    <row r="390" spans="13:13">
      <c r="M390" s="143"/>
    </row>
    <row r="391" spans="13:13">
      <c r="M391" s="143"/>
    </row>
    <row r="392" spans="13:13">
      <c r="M392" s="143"/>
    </row>
    <row r="393" spans="13:13">
      <c r="M393" s="143"/>
    </row>
    <row r="394" spans="13:13">
      <c r="M394" s="143"/>
    </row>
    <row r="395" spans="13:13">
      <c r="M395" s="143"/>
    </row>
    <row r="396" spans="13:13">
      <c r="M396" s="143"/>
    </row>
    <row r="397" spans="13:13">
      <c r="M397" s="143"/>
    </row>
    <row r="398" spans="13:13">
      <c r="M398" s="143"/>
    </row>
    <row r="399" spans="13:13">
      <c r="M399" s="143"/>
    </row>
    <row r="400" spans="13:13">
      <c r="M400" s="143"/>
    </row>
    <row r="401" spans="13:13">
      <c r="M401" s="143"/>
    </row>
    <row r="402" spans="13:13">
      <c r="M402" s="143"/>
    </row>
    <row r="403" spans="13:13">
      <c r="M403" s="143"/>
    </row>
    <row r="404" spans="13:13">
      <c r="M404" s="143"/>
    </row>
    <row r="405" spans="13:13">
      <c r="M405" s="143"/>
    </row>
    <row r="406" spans="13:13">
      <c r="M406" s="143"/>
    </row>
    <row r="407" spans="13:13">
      <c r="M407" s="143"/>
    </row>
    <row r="408" spans="13:13">
      <c r="M408" s="143"/>
    </row>
    <row r="409" spans="13:13">
      <c r="M409" s="143"/>
    </row>
    <row r="410" spans="13:13">
      <c r="M410" s="143"/>
    </row>
    <row r="411" spans="13:13">
      <c r="M411" s="143"/>
    </row>
    <row r="412" spans="13:13">
      <c r="M412" s="143"/>
    </row>
    <row r="413" spans="13:13">
      <c r="M413" s="143"/>
    </row>
    <row r="414" spans="13:13">
      <c r="M414" s="143"/>
    </row>
    <row r="415" spans="13:13">
      <c r="M415" s="143"/>
    </row>
    <row r="416" spans="13:13">
      <c r="M416" s="143"/>
    </row>
    <row r="417" spans="13:13">
      <c r="M417" s="143"/>
    </row>
    <row r="418" spans="13:13">
      <c r="M418" s="143"/>
    </row>
    <row r="419" spans="13:13">
      <c r="M419" s="143"/>
    </row>
    <row r="420" spans="13:13">
      <c r="M420" s="143"/>
    </row>
    <row r="421" spans="13:13">
      <c r="M421" s="143"/>
    </row>
    <row r="422" spans="13:13">
      <c r="M422" s="143"/>
    </row>
    <row r="423" spans="13:13">
      <c r="M423" s="143"/>
    </row>
    <row r="424" spans="13:13">
      <c r="M424" s="143"/>
    </row>
    <row r="425" spans="13:13">
      <c r="M425" s="143"/>
    </row>
    <row r="426" spans="13:13">
      <c r="M426" s="143"/>
    </row>
    <row r="427" spans="13:13">
      <c r="M427" s="143"/>
    </row>
    <row r="428" spans="13:13">
      <c r="M428" s="143"/>
    </row>
    <row r="429" spans="13:13">
      <c r="M429" s="143"/>
    </row>
    <row r="430" spans="13:13">
      <c r="M430" s="143"/>
    </row>
    <row r="431" spans="13:13">
      <c r="M431" s="143"/>
    </row>
    <row r="432" spans="13:13">
      <c r="M432" s="143"/>
    </row>
    <row r="433" spans="13:13">
      <c r="M433" s="143"/>
    </row>
    <row r="434" spans="13:13">
      <c r="M434" s="143"/>
    </row>
    <row r="435" spans="13:13">
      <c r="M435" s="143"/>
    </row>
    <row r="436" spans="13:13">
      <c r="M436" s="143"/>
    </row>
    <row r="437" spans="13:13">
      <c r="M437" s="143"/>
    </row>
    <row r="438" spans="13:13">
      <c r="M438" s="143"/>
    </row>
    <row r="439" spans="13:13">
      <c r="M439" s="143"/>
    </row>
    <row r="440" spans="13:13">
      <c r="M440" s="143"/>
    </row>
    <row r="441" spans="13:13">
      <c r="M441" s="143"/>
    </row>
    <row r="442" spans="13:13">
      <c r="M442" s="143"/>
    </row>
    <row r="443" spans="13:13">
      <c r="M443" s="143"/>
    </row>
    <row r="444" spans="13:13">
      <c r="M444" s="143"/>
    </row>
    <row r="445" spans="13:13">
      <c r="M445" s="143"/>
    </row>
    <row r="446" spans="13:13">
      <c r="M446" s="143"/>
    </row>
    <row r="447" spans="13:13">
      <c r="M447" s="143"/>
    </row>
    <row r="448" spans="13:13">
      <c r="M448" s="143"/>
    </row>
    <row r="449" spans="13:13">
      <c r="M449" s="143"/>
    </row>
    <row r="450" spans="13:13">
      <c r="M450" s="143"/>
    </row>
    <row r="451" spans="13:13">
      <c r="M451" s="143"/>
    </row>
    <row r="452" spans="13:13">
      <c r="M452" s="143"/>
    </row>
    <row r="453" spans="13:13">
      <c r="M453" s="143"/>
    </row>
    <row r="454" spans="13:13">
      <c r="M454" s="143"/>
    </row>
    <row r="455" spans="13:13">
      <c r="M455" s="143"/>
    </row>
    <row r="456" spans="13:13">
      <c r="M456" s="143"/>
    </row>
    <row r="457" spans="13:13">
      <c r="M457" s="143"/>
    </row>
    <row r="458" spans="13:13">
      <c r="M458" s="143"/>
    </row>
    <row r="459" spans="13:13">
      <c r="M459" s="143"/>
    </row>
    <row r="460" spans="13:13">
      <c r="M460" s="143"/>
    </row>
    <row r="461" spans="13:13">
      <c r="M461" s="143"/>
    </row>
    <row r="462" spans="13:13">
      <c r="M462" s="143"/>
    </row>
    <row r="463" spans="13:13">
      <c r="M463" s="143"/>
    </row>
    <row r="464" spans="13:13">
      <c r="M464" s="143"/>
    </row>
    <row r="465" spans="13:13">
      <c r="M465" s="143"/>
    </row>
    <row r="466" spans="13:13">
      <c r="M466" s="143"/>
    </row>
    <row r="467" spans="13:13">
      <c r="M467" s="143"/>
    </row>
    <row r="468" spans="13:13">
      <c r="M468" s="143"/>
    </row>
    <row r="469" spans="13:13">
      <c r="M469" s="143"/>
    </row>
    <row r="470" spans="13:13">
      <c r="M470" s="143"/>
    </row>
    <row r="471" spans="13:13">
      <c r="M471" s="143"/>
    </row>
    <row r="472" spans="13:13">
      <c r="M472" s="143"/>
    </row>
    <row r="473" spans="13:13">
      <c r="M473" s="143"/>
    </row>
    <row r="474" spans="13:13">
      <c r="M474" s="143"/>
    </row>
    <row r="475" spans="13:13">
      <c r="M475" s="143"/>
    </row>
    <row r="476" spans="13:13">
      <c r="M476" s="143"/>
    </row>
    <row r="477" spans="13:13">
      <c r="M477" s="143"/>
    </row>
    <row r="478" spans="13:13">
      <c r="M478" s="143"/>
    </row>
    <row r="479" spans="13:13">
      <c r="M479" s="143"/>
    </row>
    <row r="480" spans="13:13">
      <c r="M480" s="143"/>
    </row>
    <row r="481" spans="13:13">
      <c r="M481" s="143"/>
    </row>
    <row r="482" spans="13:13">
      <c r="M482" s="143"/>
    </row>
    <row r="483" spans="13:13">
      <c r="M483" s="143"/>
    </row>
    <row r="484" spans="13:13">
      <c r="M484" s="143"/>
    </row>
    <row r="485" spans="13:13">
      <c r="M485" s="143"/>
    </row>
    <row r="486" spans="13:13">
      <c r="M486" s="143"/>
    </row>
    <row r="487" spans="13:13">
      <c r="M487" s="143"/>
    </row>
    <row r="488" spans="13:13">
      <c r="M488" s="143"/>
    </row>
    <row r="489" spans="13:13">
      <c r="M489" s="143"/>
    </row>
    <row r="490" spans="13:13">
      <c r="M490" s="143"/>
    </row>
    <row r="491" spans="13:13">
      <c r="M491" s="143"/>
    </row>
    <row r="492" spans="13:13">
      <c r="M492" s="143"/>
    </row>
    <row r="493" spans="13:13">
      <c r="M493" s="143"/>
    </row>
    <row r="494" spans="13:13">
      <c r="M494" s="143"/>
    </row>
    <row r="495" spans="13:13">
      <c r="M495" s="143"/>
    </row>
    <row r="496" spans="13:13">
      <c r="M496" s="143"/>
    </row>
    <row r="497" spans="13:13">
      <c r="M497" s="143"/>
    </row>
    <row r="498" spans="13:13">
      <c r="M498" s="143"/>
    </row>
    <row r="499" spans="13:13">
      <c r="M499" s="143"/>
    </row>
    <row r="500" spans="13:13">
      <c r="M500" s="143"/>
    </row>
    <row r="501" spans="13:13">
      <c r="M501" s="143"/>
    </row>
    <row r="502" spans="13:13">
      <c r="M502" s="143"/>
    </row>
    <row r="503" spans="13:13">
      <c r="M503" s="143"/>
    </row>
    <row r="504" spans="13:13">
      <c r="M504" s="143"/>
    </row>
    <row r="505" spans="13:13">
      <c r="M505" s="143"/>
    </row>
    <row r="506" spans="13:13">
      <c r="M506" s="143"/>
    </row>
    <row r="507" spans="13:13">
      <c r="M507" s="143"/>
    </row>
    <row r="508" spans="13:13">
      <c r="M508" s="143"/>
    </row>
    <row r="509" spans="13:13">
      <c r="M509" s="143"/>
    </row>
    <row r="510" spans="13:13">
      <c r="M510" s="143"/>
    </row>
    <row r="511" spans="13:13">
      <c r="M511" s="143"/>
    </row>
    <row r="512" spans="13:13">
      <c r="M512" s="143"/>
    </row>
    <row r="513" spans="13:13">
      <c r="M513" s="143"/>
    </row>
    <row r="514" spans="13:13">
      <c r="M514" s="143"/>
    </row>
    <row r="515" spans="13:13">
      <c r="M515" s="143"/>
    </row>
    <row r="516" spans="13:13">
      <c r="M516" s="143"/>
    </row>
    <row r="517" spans="13:13">
      <c r="M517" s="143"/>
    </row>
    <row r="518" spans="13:13">
      <c r="M518" s="143"/>
    </row>
    <row r="519" spans="13:13">
      <c r="M519" s="143"/>
    </row>
    <row r="520" spans="13:13">
      <c r="M520" s="143"/>
    </row>
    <row r="521" spans="13:13">
      <c r="M521" s="143"/>
    </row>
    <row r="522" spans="13:13">
      <c r="M522" s="143"/>
    </row>
    <row r="523" spans="13:13">
      <c r="M523" s="143"/>
    </row>
    <row r="524" spans="13:13">
      <c r="M524" s="143"/>
    </row>
    <row r="525" spans="13:13">
      <c r="M525" s="143"/>
    </row>
    <row r="526" spans="13:13">
      <c r="M526" s="143"/>
    </row>
    <row r="527" spans="13:13">
      <c r="M527" s="143"/>
    </row>
    <row r="528" spans="13:13">
      <c r="M528" s="143"/>
    </row>
    <row r="529" spans="13:13">
      <c r="M529" s="143"/>
    </row>
    <row r="530" spans="13:13">
      <c r="M530" s="143"/>
    </row>
    <row r="531" spans="13:13">
      <c r="M531" s="143"/>
    </row>
    <row r="532" spans="13:13">
      <c r="M532" s="143"/>
    </row>
    <row r="533" spans="13:13">
      <c r="M533" s="143"/>
    </row>
    <row r="534" spans="13:13">
      <c r="M534" s="143"/>
    </row>
    <row r="535" spans="13:13">
      <c r="M535" s="143"/>
    </row>
    <row r="536" spans="13:13">
      <c r="M536" s="143"/>
    </row>
    <row r="537" spans="13:13">
      <c r="M537" s="143"/>
    </row>
    <row r="538" spans="13:13">
      <c r="M538" s="143"/>
    </row>
    <row r="539" spans="13:13">
      <c r="M539" s="143"/>
    </row>
    <row r="540" spans="13:13">
      <c r="M540" s="143"/>
    </row>
    <row r="541" spans="13:13">
      <c r="M541" s="143"/>
    </row>
    <row r="542" spans="13:13">
      <c r="M542" s="143"/>
    </row>
    <row r="543" spans="13:13">
      <c r="M543" s="143"/>
    </row>
    <row r="544" spans="13:13">
      <c r="M544" s="143"/>
    </row>
    <row r="545" spans="13:13">
      <c r="M545" s="143"/>
    </row>
    <row r="546" spans="13:13">
      <c r="M546" s="143"/>
    </row>
    <row r="547" spans="13:13">
      <c r="M547" s="143"/>
    </row>
    <row r="548" spans="13:13">
      <c r="M548" s="143"/>
    </row>
    <row r="549" spans="13:13">
      <c r="M549" s="143"/>
    </row>
    <row r="550" spans="13:13">
      <c r="M550" s="143"/>
    </row>
    <row r="551" spans="13:13">
      <c r="M551" s="143"/>
    </row>
    <row r="552" spans="13:13">
      <c r="M552" s="143"/>
    </row>
    <row r="553" spans="13:13">
      <c r="M553" s="143"/>
    </row>
    <row r="554" spans="13:13">
      <c r="M554" s="143"/>
    </row>
    <row r="555" spans="13:13">
      <c r="M555" s="143"/>
    </row>
    <row r="556" spans="13:13">
      <c r="M556" s="143"/>
    </row>
    <row r="557" spans="13:13">
      <c r="M557" s="143"/>
    </row>
    <row r="558" spans="13:13">
      <c r="M558" s="143"/>
    </row>
    <row r="559" spans="13:13">
      <c r="M559" s="143"/>
    </row>
    <row r="560" spans="13:13">
      <c r="M560" s="143"/>
    </row>
    <row r="561" spans="13:13">
      <c r="M561" s="143"/>
    </row>
    <row r="562" spans="13:13">
      <c r="M562" s="143"/>
    </row>
    <row r="563" spans="13:13">
      <c r="M563" s="143"/>
    </row>
    <row r="564" spans="13:13">
      <c r="M564" s="143"/>
    </row>
    <row r="565" spans="13:13">
      <c r="M565" s="143"/>
    </row>
    <row r="566" spans="13:13">
      <c r="M566" s="143"/>
    </row>
    <row r="567" spans="13:13">
      <c r="M567" s="143"/>
    </row>
    <row r="568" spans="13:13">
      <c r="M568" s="143"/>
    </row>
    <row r="569" spans="13:13">
      <c r="M569" s="143"/>
    </row>
    <row r="570" spans="13:13">
      <c r="M570" s="143"/>
    </row>
    <row r="571" spans="13:13">
      <c r="M571" s="143"/>
    </row>
    <row r="572" spans="13:13">
      <c r="M572" s="143"/>
    </row>
    <row r="573" spans="13:13">
      <c r="M573" s="143"/>
    </row>
    <row r="574" spans="13:13">
      <c r="M574" s="143"/>
    </row>
    <row r="575" spans="13:13">
      <c r="M575" s="143"/>
    </row>
    <row r="576" spans="13:13">
      <c r="M576" s="143"/>
    </row>
    <row r="577" spans="13:13">
      <c r="M577" s="143"/>
    </row>
    <row r="578" spans="13:13">
      <c r="M578" s="143"/>
    </row>
    <row r="579" spans="13:13">
      <c r="M579" s="143"/>
    </row>
    <row r="580" spans="13:13">
      <c r="M580" s="143"/>
    </row>
    <row r="581" spans="13:13">
      <c r="M581" s="143"/>
    </row>
    <row r="582" spans="13:13">
      <c r="M582" s="143"/>
    </row>
    <row r="583" spans="13:13">
      <c r="M583" s="143"/>
    </row>
    <row r="584" spans="13:13">
      <c r="M584" s="143"/>
    </row>
    <row r="585" spans="13:13">
      <c r="M585" s="143"/>
    </row>
    <row r="586" spans="13:13">
      <c r="M586" s="143"/>
    </row>
    <row r="587" spans="13:13">
      <c r="M587" s="143"/>
    </row>
    <row r="588" spans="13:13">
      <c r="M588" s="143"/>
    </row>
    <row r="589" spans="13:13">
      <c r="M589" s="143"/>
    </row>
    <row r="590" spans="13:13">
      <c r="M590" s="143"/>
    </row>
    <row r="591" spans="13:13">
      <c r="M591" s="143"/>
    </row>
    <row r="592" spans="13:13">
      <c r="M592" s="143"/>
    </row>
    <row r="593" spans="13:13">
      <c r="M593" s="143"/>
    </row>
    <row r="594" spans="13:13">
      <c r="M594" s="143"/>
    </row>
    <row r="595" spans="13:13">
      <c r="M595" s="143"/>
    </row>
    <row r="596" spans="13:13">
      <c r="M596" s="143"/>
    </row>
    <row r="597" spans="13:13">
      <c r="M597" s="143"/>
    </row>
    <row r="598" spans="13:13">
      <c r="M598" s="143"/>
    </row>
    <row r="599" spans="13:13">
      <c r="M599" s="143"/>
    </row>
    <row r="600" spans="13:13">
      <c r="M600" s="143"/>
    </row>
    <row r="601" spans="13:13">
      <c r="M601" s="143"/>
    </row>
    <row r="602" spans="13:13">
      <c r="M602" s="143"/>
    </row>
    <row r="603" spans="13:13">
      <c r="M603" s="143"/>
    </row>
    <row r="604" spans="13:13">
      <c r="M604" s="143"/>
    </row>
    <row r="605" spans="13:13">
      <c r="M605" s="143"/>
    </row>
    <row r="606" spans="13:13">
      <c r="M606" s="143"/>
    </row>
    <row r="607" spans="13:13">
      <c r="M607" s="143"/>
    </row>
    <row r="608" spans="13:13">
      <c r="M608" s="143"/>
    </row>
    <row r="609" spans="13:13">
      <c r="M609" s="143"/>
    </row>
    <row r="610" spans="13:13">
      <c r="M610" s="143"/>
    </row>
    <row r="611" spans="13:13">
      <c r="M611" s="143"/>
    </row>
    <row r="612" spans="13:13">
      <c r="M612" s="143"/>
    </row>
    <row r="613" spans="13:13">
      <c r="M613" s="143"/>
    </row>
    <row r="614" spans="13:13">
      <c r="M614" s="143"/>
    </row>
    <row r="615" spans="13:13">
      <c r="M615" s="143"/>
    </row>
    <row r="616" spans="13:13">
      <c r="M616" s="143"/>
    </row>
    <row r="617" spans="13:13">
      <c r="M617" s="143"/>
    </row>
    <row r="618" spans="13:13">
      <c r="M618" s="143"/>
    </row>
    <row r="619" spans="13:13">
      <c r="M619" s="143"/>
    </row>
    <row r="620" spans="13:13">
      <c r="M620" s="143"/>
    </row>
    <row r="621" spans="13:13">
      <c r="M621" s="143"/>
    </row>
    <row r="622" spans="13:13">
      <c r="M622" s="143"/>
    </row>
    <row r="623" spans="13:13">
      <c r="M623" s="143"/>
    </row>
    <row r="624" spans="13:13">
      <c r="M624" s="143"/>
    </row>
    <row r="625" spans="13:13">
      <c r="M625" s="143"/>
    </row>
    <row r="626" spans="13:13">
      <c r="M626" s="143"/>
    </row>
    <row r="627" spans="13:13">
      <c r="M627" s="143"/>
    </row>
    <row r="628" spans="13:13">
      <c r="M628" s="143"/>
    </row>
    <row r="629" spans="13:13">
      <c r="M629" s="143"/>
    </row>
    <row r="630" spans="13:13">
      <c r="M630" s="143"/>
    </row>
    <row r="631" spans="13:13">
      <c r="M631" s="143"/>
    </row>
    <row r="632" spans="13:13">
      <c r="M632" s="143"/>
    </row>
    <row r="633" spans="13:13">
      <c r="M633" s="143"/>
    </row>
    <row r="634" spans="13:13">
      <c r="M634" s="143"/>
    </row>
    <row r="635" spans="13:13">
      <c r="M635" s="143"/>
    </row>
    <row r="636" spans="13:13">
      <c r="M636" s="143"/>
    </row>
    <row r="637" spans="13:13">
      <c r="M637" s="143"/>
    </row>
    <row r="638" spans="13:13">
      <c r="M638" s="143"/>
    </row>
    <row r="639" spans="13:13">
      <c r="M639" s="143"/>
    </row>
    <row r="640" spans="13:13">
      <c r="M640" s="143"/>
    </row>
    <row r="641" spans="13:13">
      <c r="M641" s="143"/>
    </row>
    <row r="642" spans="13:13">
      <c r="M642" s="143"/>
    </row>
    <row r="643" spans="13:13">
      <c r="M643" s="143"/>
    </row>
    <row r="644" spans="13:13">
      <c r="M644" s="143"/>
    </row>
    <row r="645" spans="13:13">
      <c r="M645" s="143"/>
    </row>
    <row r="646" spans="13:13">
      <c r="M646" s="143"/>
    </row>
    <row r="647" spans="13:13">
      <c r="M647" s="143"/>
    </row>
    <row r="648" spans="13:13">
      <c r="M648" s="143"/>
    </row>
    <row r="649" spans="13:13">
      <c r="M649" s="143"/>
    </row>
    <row r="650" spans="13:13">
      <c r="M650" s="143"/>
    </row>
    <row r="651" spans="13:13">
      <c r="M651" s="143"/>
    </row>
    <row r="652" spans="13:13">
      <c r="M652" s="143"/>
    </row>
    <row r="653" spans="13:13">
      <c r="M653" s="143"/>
    </row>
    <row r="654" spans="13:13">
      <c r="M654" s="143"/>
    </row>
    <row r="655" spans="13:13">
      <c r="M655" s="143"/>
    </row>
    <row r="656" spans="13:13">
      <c r="M656" s="143"/>
    </row>
    <row r="657" spans="13:13">
      <c r="M657" s="143"/>
    </row>
    <row r="658" spans="13:13">
      <c r="M658" s="143"/>
    </row>
    <row r="659" spans="13:13">
      <c r="M659" s="143"/>
    </row>
    <row r="660" spans="13:13">
      <c r="M660" s="143"/>
    </row>
    <row r="661" spans="13:13">
      <c r="M661" s="143"/>
    </row>
    <row r="662" spans="13:13">
      <c r="M662" s="143"/>
    </row>
    <row r="663" spans="13:13">
      <c r="M663" s="143"/>
    </row>
    <row r="664" spans="13:13">
      <c r="M664" s="143"/>
    </row>
    <row r="665" spans="13:13">
      <c r="M665" s="143"/>
    </row>
    <row r="666" spans="13:13">
      <c r="M666" s="143"/>
    </row>
    <row r="667" spans="13:13">
      <c r="M667" s="143"/>
    </row>
    <row r="668" spans="13:13">
      <c r="M668" s="143"/>
    </row>
    <row r="669" spans="13:13">
      <c r="M669" s="143"/>
    </row>
    <row r="670" spans="13:13">
      <c r="M670" s="143"/>
    </row>
    <row r="671" spans="13:13">
      <c r="M671" s="143"/>
    </row>
    <row r="672" spans="13:13">
      <c r="M672" s="143"/>
    </row>
    <row r="673" spans="13:13">
      <c r="M673" s="143"/>
    </row>
    <row r="674" spans="13:13">
      <c r="M674" s="143"/>
    </row>
    <row r="675" spans="13:13">
      <c r="M675" s="143"/>
    </row>
    <row r="676" spans="13:13">
      <c r="M676" s="143"/>
    </row>
    <row r="677" spans="13:13">
      <c r="M677" s="143"/>
    </row>
    <row r="678" spans="13:13">
      <c r="M678" s="143"/>
    </row>
    <row r="679" spans="13:13">
      <c r="M679" s="143"/>
    </row>
    <row r="680" spans="13:13">
      <c r="M680" s="143"/>
    </row>
    <row r="681" spans="13:13">
      <c r="M681" s="143"/>
    </row>
    <row r="682" spans="13:13">
      <c r="M682" s="143"/>
    </row>
    <row r="683" spans="13:13">
      <c r="M683" s="143"/>
    </row>
    <row r="684" spans="13:13">
      <c r="M684" s="143"/>
    </row>
    <row r="685" spans="13:13">
      <c r="M685" s="143"/>
    </row>
    <row r="686" spans="13:13">
      <c r="M686" s="143"/>
    </row>
    <row r="687" spans="13:13">
      <c r="M687" s="143"/>
    </row>
    <row r="688" spans="13:13">
      <c r="M688" s="143"/>
    </row>
    <row r="689" spans="13:13">
      <c r="M689" s="143"/>
    </row>
    <row r="690" spans="13:13">
      <c r="M690" s="143"/>
    </row>
    <row r="691" spans="13:13">
      <c r="M691" s="143"/>
    </row>
    <row r="692" spans="13:13">
      <c r="M692" s="143"/>
    </row>
    <row r="693" spans="13:13">
      <c r="M693" s="143"/>
    </row>
    <row r="694" spans="13:13">
      <c r="M694" s="143"/>
    </row>
    <row r="695" spans="13:13">
      <c r="M695" s="143"/>
    </row>
    <row r="696" spans="13:13">
      <c r="M696" s="143"/>
    </row>
    <row r="697" spans="13:13">
      <c r="M697" s="143"/>
    </row>
    <row r="698" spans="13:13">
      <c r="M698" s="143"/>
    </row>
    <row r="699" spans="13:13">
      <c r="M699" s="143"/>
    </row>
    <row r="700" spans="13:13">
      <c r="M700" s="143"/>
    </row>
    <row r="701" spans="13:13">
      <c r="M701" s="143"/>
    </row>
    <row r="702" spans="13:13">
      <c r="M702" s="143"/>
    </row>
    <row r="703" spans="13:13">
      <c r="M703" s="143"/>
    </row>
    <row r="704" spans="13:13">
      <c r="M704" s="143"/>
    </row>
    <row r="705" spans="13:13">
      <c r="M705" s="143"/>
    </row>
    <row r="706" spans="13:13">
      <c r="M706" s="143"/>
    </row>
    <row r="707" spans="13:13">
      <c r="M707" s="143"/>
    </row>
    <row r="708" spans="13:13">
      <c r="M708" s="143"/>
    </row>
    <row r="709" spans="13:13">
      <c r="M709" s="143"/>
    </row>
    <row r="710" spans="13:13">
      <c r="M710" s="143"/>
    </row>
    <row r="711" spans="13:13">
      <c r="M711" s="143"/>
    </row>
    <row r="712" spans="13:13">
      <c r="M712" s="143"/>
    </row>
    <row r="713" spans="13:13">
      <c r="M713" s="143"/>
    </row>
    <row r="714" spans="13:13">
      <c r="M714" s="143"/>
    </row>
    <row r="715" spans="13:13">
      <c r="M715" s="143"/>
    </row>
    <row r="716" spans="13:13">
      <c r="M716" s="143"/>
    </row>
    <row r="717" spans="13:13">
      <c r="M717" s="143"/>
    </row>
    <row r="718" spans="13:13">
      <c r="M718" s="143"/>
    </row>
    <row r="719" spans="13:13">
      <c r="M719" s="143"/>
    </row>
    <row r="720" spans="13:13">
      <c r="M720" s="143"/>
    </row>
    <row r="721" spans="13:13">
      <c r="M721" s="143"/>
    </row>
    <row r="722" spans="13:13">
      <c r="M722" s="143"/>
    </row>
    <row r="723" spans="13:13">
      <c r="M723" s="143"/>
    </row>
    <row r="724" spans="13:13">
      <c r="M724" s="143"/>
    </row>
    <row r="725" spans="13:13">
      <c r="M725" s="143"/>
    </row>
    <row r="726" spans="13:13">
      <c r="M726" s="143"/>
    </row>
    <row r="727" spans="13:13">
      <c r="M727" s="143"/>
    </row>
    <row r="728" spans="13:13">
      <c r="M728" s="143"/>
    </row>
    <row r="729" spans="13:13">
      <c r="M729" s="143"/>
    </row>
    <row r="730" spans="13:13">
      <c r="M730" s="143"/>
    </row>
    <row r="731" spans="13:13">
      <c r="M731" s="143"/>
    </row>
    <row r="732" spans="13:13">
      <c r="M732" s="143"/>
    </row>
    <row r="733" spans="13:13">
      <c r="M733" s="143"/>
    </row>
    <row r="734" spans="13:13">
      <c r="M734" s="143"/>
    </row>
    <row r="735" spans="13:13">
      <c r="M735" s="143"/>
    </row>
    <row r="736" spans="13:13">
      <c r="M736" s="143"/>
    </row>
    <row r="737" spans="13:13">
      <c r="M737" s="143"/>
    </row>
    <row r="738" spans="13:13">
      <c r="M738" s="143"/>
    </row>
    <row r="739" spans="13:13">
      <c r="M739" s="143"/>
    </row>
    <row r="740" spans="13:13">
      <c r="M740" s="143"/>
    </row>
    <row r="741" spans="13:13">
      <c r="M741" s="143"/>
    </row>
    <row r="742" spans="13:13">
      <c r="M742" s="143"/>
    </row>
    <row r="743" spans="13:13">
      <c r="M743" s="143"/>
    </row>
    <row r="744" spans="13:13">
      <c r="M744" s="143"/>
    </row>
    <row r="745" spans="13:13">
      <c r="M745" s="143"/>
    </row>
    <row r="746" spans="13:13">
      <c r="M746" s="143"/>
    </row>
    <row r="747" spans="13:13">
      <c r="M747" s="143"/>
    </row>
    <row r="748" spans="13:13">
      <c r="M748" s="143"/>
    </row>
    <row r="749" spans="13:13">
      <c r="M749" s="143"/>
    </row>
    <row r="750" spans="13:13">
      <c r="M750" s="143"/>
    </row>
    <row r="751" spans="13:13">
      <c r="M751" s="143"/>
    </row>
    <row r="752" spans="13:13">
      <c r="M752" s="143"/>
    </row>
    <row r="753" spans="13:13">
      <c r="M753" s="143"/>
    </row>
    <row r="754" spans="13:13">
      <c r="M754" s="143"/>
    </row>
    <row r="755" spans="13:13">
      <c r="M755" s="143"/>
    </row>
    <row r="756" spans="13:13">
      <c r="M756" s="143"/>
    </row>
    <row r="757" spans="13:13">
      <c r="M757" s="143"/>
    </row>
    <row r="758" spans="13:13">
      <c r="M758" s="143"/>
    </row>
    <row r="759" spans="13:13">
      <c r="M759" s="143"/>
    </row>
    <row r="760" spans="13:13">
      <c r="M760" s="143"/>
    </row>
    <row r="761" spans="13:13">
      <c r="M761" s="143"/>
    </row>
    <row r="762" spans="13:13">
      <c r="M762" s="143"/>
    </row>
    <row r="763" spans="13:13">
      <c r="M763" s="143"/>
    </row>
    <row r="764" spans="13:13">
      <c r="M764" s="143"/>
    </row>
    <row r="765" spans="13:13">
      <c r="M765" s="143"/>
    </row>
    <row r="766" spans="13:13">
      <c r="M766" s="143"/>
    </row>
    <row r="767" spans="13:13">
      <c r="M767" s="143"/>
    </row>
    <row r="768" spans="13:13">
      <c r="M768" s="143"/>
    </row>
    <row r="769" spans="13:13">
      <c r="M769" s="143"/>
    </row>
    <row r="770" spans="13:13">
      <c r="M770" s="143"/>
    </row>
    <row r="771" spans="13:13">
      <c r="M771" s="143"/>
    </row>
    <row r="772" spans="13:13">
      <c r="M772" s="143"/>
    </row>
    <row r="773" spans="13:13">
      <c r="M773" s="143"/>
    </row>
    <row r="774" spans="13:13">
      <c r="M774" s="143"/>
    </row>
    <row r="775" spans="13:13">
      <c r="M775" s="143"/>
    </row>
    <row r="776" spans="13:13">
      <c r="M776" s="143"/>
    </row>
    <row r="777" spans="13:13">
      <c r="M777" s="143"/>
    </row>
    <row r="778" spans="13:13">
      <c r="M778" s="143"/>
    </row>
    <row r="779" spans="13:13">
      <c r="M779" s="143"/>
    </row>
    <row r="780" spans="13:13">
      <c r="M780" s="143"/>
    </row>
    <row r="781" spans="13:13">
      <c r="M781" s="143"/>
    </row>
    <row r="782" spans="13:13">
      <c r="M782" s="143"/>
    </row>
    <row r="783" spans="13:13">
      <c r="M783" s="143"/>
    </row>
    <row r="784" spans="13:13">
      <c r="M784" s="143"/>
    </row>
    <row r="785" spans="13:13">
      <c r="M785" s="143"/>
    </row>
    <row r="786" spans="13:13">
      <c r="M786" s="143"/>
    </row>
    <row r="787" spans="13:13">
      <c r="M787" s="143"/>
    </row>
    <row r="788" spans="13:13">
      <c r="M788" s="143"/>
    </row>
    <row r="789" spans="13:13">
      <c r="M789" s="143"/>
    </row>
    <row r="790" spans="13:13">
      <c r="M790" s="143"/>
    </row>
    <row r="791" spans="13:13">
      <c r="M791" s="143"/>
    </row>
    <row r="792" spans="13:13">
      <c r="M792" s="143"/>
    </row>
    <row r="793" spans="13:13">
      <c r="M793" s="143"/>
    </row>
    <row r="794" spans="13:13">
      <c r="M794" s="143"/>
    </row>
    <row r="795" spans="13:13">
      <c r="M795" s="143"/>
    </row>
    <row r="796" spans="13:13">
      <c r="M796" s="143"/>
    </row>
    <row r="797" spans="13:13">
      <c r="M797" s="143"/>
    </row>
    <row r="798" spans="13:13">
      <c r="M798" s="143"/>
    </row>
    <row r="799" spans="13:13">
      <c r="M799" s="143"/>
    </row>
    <row r="800" spans="13:13">
      <c r="M800" s="143"/>
    </row>
    <row r="801" spans="13:13">
      <c r="M801" s="143"/>
    </row>
    <row r="802" spans="13:13">
      <c r="M802" s="143"/>
    </row>
    <row r="803" spans="13:13">
      <c r="M803" s="143"/>
    </row>
    <row r="804" spans="13:13">
      <c r="M804" s="143"/>
    </row>
    <row r="805" spans="13:13">
      <c r="M805" s="143"/>
    </row>
    <row r="806" spans="13:13">
      <c r="M806" s="143"/>
    </row>
    <row r="807" spans="13:13">
      <c r="M807" s="143"/>
    </row>
    <row r="808" spans="13:13">
      <c r="M808" s="143"/>
    </row>
    <row r="809" spans="13:13">
      <c r="M809" s="143"/>
    </row>
    <row r="810" spans="13:13">
      <c r="M810" s="143"/>
    </row>
    <row r="811" spans="13:13">
      <c r="M811" s="143"/>
    </row>
    <row r="812" spans="13:13">
      <c r="M812" s="143"/>
    </row>
    <row r="813" spans="13:13">
      <c r="M813" s="143"/>
    </row>
    <row r="814" spans="13:13">
      <c r="M814" s="143"/>
    </row>
    <row r="815" spans="13:13">
      <c r="M815" s="143"/>
    </row>
    <row r="816" spans="13:13">
      <c r="M816" s="143"/>
    </row>
    <row r="817" spans="13:13">
      <c r="M817" s="143"/>
    </row>
    <row r="818" spans="13:13">
      <c r="M818" s="143"/>
    </row>
    <row r="819" spans="13:13">
      <c r="M819" s="143"/>
    </row>
    <row r="820" spans="13:13">
      <c r="M820" s="143"/>
    </row>
    <row r="821" spans="13:13">
      <c r="M821" s="143"/>
    </row>
    <row r="822" spans="13:13">
      <c r="M822" s="143"/>
    </row>
    <row r="823" spans="13:13">
      <c r="M823" s="143"/>
    </row>
    <row r="824" spans="13:13">
      <c r="M824" s="143"/>
    </row>
    <row r="825" spans="13:13">
      <c r="M825" s="143"/>
    </row>
    <row r="826" spans="13:13">
      <c r="M826" s="143"/>
    </row>
    <row r="827" spans="13:13">
      <c r="M827" s="143"/>
    </row>
    <row r="828" spans="13:13">
      <c r="M828" s="143"/>
    </row>
    <row r="829" spans="13:13">
      <c r="M829" s="143"/>
    </row>
    <row r="830" spans="13:13">
      <c r="M830" s="143"/>
    </row>
    <row r="831" spans="13:13">
      <c r="M831" s="143"/>
    </row>
    <row r="832" spans="13:13">
      <c r="M832" s="143"/>
    </row>
    <row r="833" spans="13:13">
      <c r="M833" s="143"/>
    </row>
    <row r="834" spans="13:13">
      <c r="M834" s="143"/>
    </row>
    <row r="835" spans="13:13">
      <c r="M835" s="143"/>
    </row>
    <row r="836" spans="13:13">
      <c r="M836" s="143"/>
    </row>
    <row r="837" spans="13:13">
      <c r="M837" s="143"/>
    </row>
    <row r="838" spans="13:13">
      <c r="M838" s="143"/>
    </row>
    <row r="839" spans="13:13">
      <c r="M839" s="143"/>
    </row>
    <row r="840" spans="13:13">
      <c r="M840" s="143"/>
    </row>
    <row r="841" spans="13:13">
      <c r="M841" s="143"/>
    </row>
    <row r="842" spans="13:13">
      <c r="M842" s="143"/>
    </row>
    <row r="843" spans="13:13">
      <c r="M843" s="143"/>
    </row>
    <row r="844" spans="13:13">
      <c r="M844" s="143"/>
    </row>
    <row r="845" spans="13:13">
      <c r="M845" s="143"/>
    </row>
    <row r="846" spans="13:13">
      <c r="M846" s="143"/>
    </row>
    <row r="847" spans="13:13">
      <c r="M847" s="143"/>
    </row>
    <row r="848" spans="13:13">
      <c r="M848" s="143"/>
    </row>
    <row r="849" spans="13:13">
      <c r="M849" s="143"/>
    </row>
    <row r="850" spans="13:13">
      <c r="M850" s="143"/>
    </row>
    <row r="851" spans="13:13">
      <c r="M851" s="143"/>
    </row>
    <row r="852" spans="13:13">
      <c r="M852" s="143"/>
    </row>
    <row r="853" spans="13:13">
      <c r="M853" s="143"/>
    </row>
    <row r="854" spans="13:13">
      <c r="M854" s="143"/>
    </row>
    <row r="855" spans="13:13">
      <c r="M855" s="143"/>
    </row>
    <row r="856" spans="13:13">
      <c r="M856" s="143"/>
    </row>
    <row r="857" spans="13:13">
      <c r="M857" s="143"/>
    </row>
    <row r="858" spans="13:13">
      <c r="M858" s="143"/>
    </row>
    <row r="859" spans="13:13">
      <c r="M859" s="143"/>
    </row>
    <row r="860" spans="13:13">
      <c r="M860" s="143"/>
    </row>
    <row r="861" spans="13:13">
      <c r="M861" s="143"/>
    </row>
    <row r="862" spans="13:13">
      <c r="M862" s="143"/>
    </row>
    <row r="863" spans="13:13">
      <c r="M863" s="143"/>
    </row>
    <row r="864" spans="13:13">
      <c r="M864" s="143"/>
    </row>
    <row r="865" spans="13:13">
      <c r="M865" s="143"/>
    </row>
    <row r="866" spans="13:13">
      <c r="M866" s="143"/>
    </row>
    <row r="867" spans="13:13">
      <c r="M867" s="143"/>
    </row>
    <row r="868" spans="13:13">
      <c r="M868" s="143"/>
    </row>
    <row r="869" spans="13:13">
      <c r="M869" s="143"/>
    </row>
    <row r="870" spans="13:13">
      <c r="M870" s="143"/>
    </row>
    <row r="871" spans="13:13">
      <c r="M871" s="143"/>
    </row>
    <row r="872" spans="13:13">
      <c r="M872" s="143"/>
    </row>
    <row r="873" spans="13:13">
      <c r="M873" s="143"/>
    </row>
    <row r="874" spans="13:13">
      <c r="M874" s="143"/>
    </row>
    <row r="875" spans="13:13">
      <c r="M875" s="143"/>
    </row>
    <row r="876" spans="13:13">
      <c r="M876" s="143"/>
    </row>
    <row r="877" spans="13:13">
      <c r="M877" s="143"/>
    </row>
    <row r="878" spans="13:13">
      <c r="M878" s="143"/>
    </row>
    <row r="879" spans="13:13">
      <c r="M879" s="143"/>
    </row>
    <row r="880" spans="13:13">
      <c r="M880" s="143"/>
    </row>
    <row r="881" spans="13:13">
      <c r="M881" s="143"/>
    </row>
    <row r="882" spans="13:13">
      <c r="M882" s="143"/>
    </row>
    <row r="883" spans="13:13">
      <c r="M883" s="143"/>
    </row>
    <row r="884" spans="13:13">
      <c r="M884" s="143"/>
    </row>
    <row r="885" spans="13:13">
      <c r="M885" s="143"/>
    </row>
    <row r="886" spans="13:13">
      <c r="M886" s="143"/>
    </row>
    <row r="887" spans="13:13">
      <c r="M887" s="143"/>
    </row>
    <row r="888" spans="13:13">
      <c r="M888" s="143"/>
    </row>
    <row r="889" spans="13:13">
      <c r="M889" s="143"/>
    </row>
    <row r="890" spans="13:13">
      <c r="M890" s="143"/>
    </row>
    <row r="891" spans="13:13">
      <c r="M891" s="143"/>
    </row>
    <row r="892" spans="13:13">
      <c r="M892" s="143"/>
    </row>
    <row r="893" spans="13:13">
      <c r="M893" s="143"/>
    </row>
    <row r="894" spans="13:13">
      <c r="M894" s="143"/>
    </row>
    <row r="895" spans="13:13">
      <c r="M895" s="143"/>
    </row>
    <row r="896" spans="13:13">
      <c r="M896" s="143"/>
    </row>
    <row r="897" spans="13:13">
      <c r="M897" s="143"/>
    </row>
    <row r="898" spans="13:13">
      <c r="M898" s="143"/>
    </row>
    <row r="899" spans="13:13">
      <c r="M899" s="143"/>
    </row>
    <row r="900" spans="13:13">
      <c r="M900" s="143"/>
    </row>
    <row r="901" spans="13:13">
      <c r="M901" s="143"/>
    </row>
    <row r="902" spans="13:13">
      <c r="M902" s="143"/>
    </row>
    <row r="903" spans="13:13">
      <c r="M903" s="143"/>
    </row>
    <row r="904" spans="13:13">
      <c r="M904" s="143"/>
    </row>
    <row r="905" spans="13:13">
      <c r="M905" s="143"/>
    </row>
    <row r="906" spans="13:13">
      <c r="M906" s="143"/>
    </row>
    <row r="907" spans="13:13">
      <c r="M907" s="143"/>
    </row>
    <row r="908" spans="13:13">
      <c r="M908" s="143"/>
    </row>
    <row r="909" spans="13:13">
      <c r="M909" s="143"/>
    </row>
    <row r="910" spans="13:13">
      <c r="M910" s="143"/>
    </row>
    <row r="911" spans="13:13">
      <c r="M911" s="143"/>
    </row>
    <row r="912" spans="13:13">
      <c r="M912" s="143"/>
    </row>
    <row r="913" spans="13:13">
      <c r="M913" s="143"/>
    </row>
    <row r="914" spans="13:13">
      <c r="M914" s="143"/>
    </row>
    <row r="915" spans="13:13">
      <c r="M915" s="143"/>
    </row>
    <row r="916" spans="13:13">
      <c r="M916" s="143"/>
    </row>
    <row r="917" spans="13:13">
      <c r="M917" s="143"/>
    </row>
    <row r="918" spans="13:13">
      <c r="M918" s="143"/>
    </row>
    <row r="919" spans="13:13">
      <c r="M919" s="143"/>
    </row>
    <row r="920" spans="13:13">
      <c r="M920" s="143"/>
    </row>
    <row r="921" spans="13:13">
      <c r="M921" s="143"/>
    </row>
    <row r="922" spans="13:13">
      <c r="M922" s="143"/>
    </row>
    <row r="923" spans="13:13">
      <c r="M923" s="143"/>
    </row>
    <row r="924" spans="13:13">
      <c r="M924" s="143"/>
    </row>
    <row r="925" spans="13:13">
      <c r="M925" s="143"/>
    </row>
    <row r="926" spans="13:13">
      <c r="M926" s="143"/>
    </row>
    <row r="927" spans="13:13">
      <c r="M927" s="143"/>
    </row>
    <row r="928" spans="13:13">
      <c r="M928" s="143"/>
    </row>
    <row r="929" spans="13:13">
      <c r="M929" s="143"/>
    </row>
    <row r="930" spans="13:13">
      <c r="M930" s="143"/>
    </row>
    <row r="931" spans="13:13">
      <c r="M931" s="143"/>
    </row>
    <row r="932" spans="13:13">
      <c r="M932" s="143"/>
    </row>
    <row r="933" spans="13:13">
      <c r="M933" s="143"/>
    </row>
    <row r="934" spans="13:13">
      <c r="M934" s="143"/>
    </row>
    <row r="935" spans="13:13">
      <c r="M935" s="143"/>
    </row>
    <row r="936" spans="13:13">
      <c r="M936" s="143"/>
    </row>
    <row r="937" spans="13:13">
      <c r="M937" s="143"/>
    </row>
    <row r="938" spans="13:13">
      <c r="M938" s="143"/>
    </row>
    <row r="939" spans="13:13">
      <c r="M939" s="143"/>
    </row>
    <row r="940" spans="13:13">
      <c r="M940" s="143"/>
    </row>
    <row r="941" spans="13:13">
      <c r="M941" s="143"/>
    </row>
    <row r="942" spans="13:13">
      <c r="M942" s="143"/>
    </row>
    <row r="943" spans="13:13">
      <c r="M943" s="143"/>
    </row>
    <row r="944" spans="13:13">
      <c r="M944" s="143"/>
    </row>
    <row r="945" spans="13:13">
      <c r="M945" s="143"/>
    </row>
    <row r="946" spans="13:13">
      <c r="M946" s="143"/>
    </row>
    <row r="947" spans="13:13">
      <c r="M947" s="143"/>
    </row>
    <row r="948" spans="13:13">
      <c r="M948" s="143"/>
    </row>
    <row r="949" spans="13:13">
      <c r="M949" s="143"/>
    </row>
    <row r="950" spans="13:13">
      <c r="M950" s="143"/>
    </row>
    <row r="951" spans="13:13">
      <c r="M951" s="143"/>
    </row>
    <row r="952" spans="13:13">
      <c r="M952" s="143"/>
    </row>
    <row r="953" spans="13:13">
      <c r="M953" s="143"/>
    </row>
    <row r="954" spans="13:13">
      <c r="M954" s="143"/>
    </row>
    <row r="955" spans="13:13">
      <c r="M955" s="143"/>
    </row>
    <row r="956" spans="13:13">
      <c r="M956" s="143"/>
    </row>
    <row r="957" spans="13:13">
      <c r="M957" s="143"/>
    </row>
    <row r="958" spans="13:13">
      <c r="M958" s="143"/>
    </row>
    <row r="959" spans="13:13">
      <c r="M959" s="143"/>
    </row>
    <row r="960" spans="13:13">
      <c r="M960" s="143"/>
    </row>
    <row r="961" spans="13:13">
      <c r="M961" s="143"/>
    </row>
    <row r="962" spans="13:13">
      <c r="M962" s="143"/>
    </row>
    <row r="963" spans="13:13">
      <c r="M963" s="143"/>
    </row>
    <row r="964" spans="13:13">
      <c r="M964" s="143"/>
    </row>
    <row r="965" spans="13:13">
      <c r="M965" s="143"/>
    </row>
    <row r="966" spans="13:13">
      <c r="M966" s="143"/>
    </row>
    <row r="967" spans="13:13">
      <c r="M967" s="143"/>
    </row>
    <row r="968" spans="13:13">
      <c r="M968" s="143"/>
    </row>
    <row r="969" spans="13:13">
      <c r="M969" s="143"/>
    </row>
    <row r="970" spans="13:13">
      <c r="M970" s="143"/>
    </row>
    <row r="971" spans="13:13">
      <c r="M971" s="143"/>
    </row>
    <row r="972" spans="13:13">
      <c r="M972" s="143"/>
    </row>
    <row r="973" spans="13:13">
      <c r="M973" s="143"/>
    </row>
    <row r="974" spans="13:13">
      <c r="M974" s="143"/>
    </row>
    <row r="975" spans="13:13">
      <c r="M975" s="143"/>
    </row>
    <row r="976" spans="13:13">
      <c r="M976" s="143"/>
    </row>
    <row r="977" spans="13:13">
      <c r="M977" s="143"/>
    </row>
    <row r="978" spans="13:13">
      <c r="M978" s="143"/>
    </row>
    <row r="979" spans="13:13">
      <c r="M979" s="143"/>
    </row>
    <row r="980" spans="13:13">
      <c r="M980" s="143"/>
    </row>
    <row r="981" spans="13:13">
      <c r="M981" s="143"/>
    </row>
    <row r="982" spans="13:13">
      <c r="M982" s="143"/>
    </row>
    <row r="983" spans="13:13">
      <c r="M983" s="143"/>
    </row>
    <row r="984" spans="13:13">
      <c r="M984" s="143"/>
    </row>
    <row r="985" spans="13:13">
      <c r="M985" s="143"/>
    </row>
    <row r="986" spans="13:13">
      <c r="M986" s="143"/>
    </row>
    <row r="987" spans="13:13">
      <c r="M987" s="143"/>
    </row>
    <row r="988" spans="13:13">
      <c r="M988" s="143"/>
    </row>
    <row r="989" spans="13:13">
      <c r="M989" s="143"/>
    </row>
    <row r="990" spans="13:13">
      <c r="M990" s="143"/>
    </row>
    <row r="991" spans="13:13">
      <c r="M991" s="143"/>
    </row>
    <row r="992" spans="13:13">
      <c r="M992" s="143"/>
    </row>
    <row r="993" spans="13:13">
      <c r="M993" s="143"/>
    </row>
    <row r="994" spans="13:13">
      <c r="M994" s="143"/>
    </row>
    <row r="995" spans="13:13">
      <c r="M995" s="143"/>
    </row>
    <row r="996" spans="13:13">
      <c r="M996" s="143"/>
    </row>
    <row r="997" spans="13:13">
      <c r="M997" s="143"/>
    </row>
    <row r="998" spans="13:13">
      <c r="M998" s="143"/>
    </row>
    <row r="999" spans="13:13">
      <c r="M999" s="143"/>
    </row>
    <row r="1000" spans="13:13">
      <c r="M1000" s="143"/>
    </row>
    <row r="1001" spans="13:13">
      <c r="M1001" s="143"/>
    </row>
    <row r="1002" spans="13:13">
      <c r="M1002" s="143"/>
    </row>
    <row r="1003" spans="13:13">
      <c r="M1003" s="143"/>
    </row>
    <row r="1004" spans="13:13">
      <c r="M1004" s="143"/>
    </row>
    <row r="1005" spans="13:13">
      <c r="M1005" s="143"/>
    </row>
    <row r="1006" spans="13:13">
      <c r="M1006" s="143"/>
    </row>
    <row r="1007" spans="13:13">
      <c r="M1007" s="143"/>
    </row>
    <row r="1008" spans="13:13">
      <c r="M1008" s="143"/>
    </row>
    <row r="1009" spans="13:13">
      <c r="M1009" s="143"/>
    </row>
    <row r="1010" spans="13:13">
      <c r="M1010" s="143"/>
    </row>
    <row r="1011" spans="13:13">
      <c r="M1011" s="143"/>
    </row>
    <row r="1012" spans="13:13">
      <c r="M1012" s="143"/>
    </row>
    <row r="1013" spans="13:13">
      <c r="M1013" s="143"/>
    </row>
    <row r="1014" spans="13:13">
      <c r="M1014" s="144"/>
    </row>
    <row r="1015" spans="13:13">
      <c r="M1015" s="145"/>
    </row>
    <row r="1016" spans="13:13">
      <c r="M1016" s="146"/>
    </row>
    <row r="1017" spans="13:13">
      <c r="M1017" s="147"/>
    </row>
    <row r="1018" spans="13:13">
      <c r="M1018" s="148"/>
    </row>
    <row r="1019" spans="13:13">
      <c r="M1019" s="149"/>
    </row>
    <row r="1020" spans="13:13">
      <c r="M1020" s="150"/>
    </row>
    <row r="1021" spans="13:13">
      <c r="M1021" s="150"/>
    </row>
    <row r="1022" spans="13:13">
      <c r="M1022" s="150"/>
    </row>
  </sheetData>
  <sheetProtection password="C290" sheet="1" objects="1" scenarios="1" formatColumns="0" formatRows="0"/>
  <mergeCells count="23">
    <mergeCell ref="A316:L318"/>
    <mergeCell ref="A11:A13"/>
    <mergeCell ref="H12:I12"/>
    <mergeCell ref="J12:L12"/>
    <mergeCell ref="H11:L11"/>
    <mergeCell ref="B11:G11"/>
    <mergeCell ref="G12:G13"/>
    <mergeCell ref="C12:C13"/>
    <mergeCell ref="B12:B13"/>
    <mergeCell ref="D12:D13"/>
    <mergeCell ref="E12:E13"/>
    <mergeCell ref="A315:E315"/>
    <mergeCell ref="F12:F13"/>
    <mergeCell ref="A314:E314"/>
    <mergeCell ref="O12:P12"/>
    <mergeCell ref="Q12:R12"/>
    <mergeCell ref="A6:D7"/>
    <mergeCell ref="E6:L7"/>
    <mergeCell ref="A2:L2"/>
    <mergeCell ref="A3:L3"/>
    <mergeCell ref="A5:L5"/>
    <mergeCell ref="A4:L4"/>
    <mergeCell ref="G9:L9"/>
  </mergeCells>
  <phoneticPr fontId="1"/>
  <dataValidations count="4">
    <dataValidation type="list" allowBlank="1" showInputMessage="1" showErrorMessage="1" sqref="Q14:Q313 G14:G313 O14:O313">
      <formula1>$T$11:$T$12</formula1>
    </dataValidation>
    <dataValidation type="decimal" operator="greaterThan" allowBlank="1" showInputMessage="1" showErrorMessage="1" sqref="P14:P313">
      <formula1>7200</formula1>
    </dataValidation>
    <dataValidation type="list" allowBlank="1" showInputMessage="1" showErrorMessage="1" sqref="D14:D313">
      <formula1>$S$10:$S$13</formula1>
    </dataValidation>
    <dataValidation type="list" allowBlank="1" showInputMessage="1" showErrorMessage="1" sqref="I14:I313">
      <formula1>$U$11:$U$14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0" orientation="portrait" r:id="rId1"/>
  <colBreaks count="1" manualBreakCount="1">
    <brk id="19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3" sqref="F23"/>
    </sheetView>
  </sheetViews>
  <sheetFormatPr defaultRowHeight="18.75"/>
  <sheetData>
    <row r="1" spans="1:1">
      <c r="A1" s="88" t="s">
        <v>112</v>
      </c>
    </row>
  </sheetData>
  <sheetProtection password="C290" sheet="1" objects="1" scenarios="1"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showGridLines="0" view="pageBreakPreview" topLeftCell="C1" zoomScaleNormal="100" zoomScaleSheetLayoutView="100" workbookViewId="0">
      <selection activeCell="H6" sqref="H6:H7"/>
    </sheetView>
  </sheetViews>
  <sheetFormatPr defaultColWidth="9.125" defaultRowHeight="18.75"/>
  <cols>
    <col min="1" max="1" width="4.25" style="5" customWidth="1"/>
    <col min="2" max="3" width="15.625" style="5" customWidth="1"/>
    <col min="4" max="6" width="8.625" style="5" customWidth="1"/>
    <col min="7" max="8" width="12.625" style="5" customWidth="1"/>
    <col min="9" max="9" width="12.625" style="158" customWidth="1"/>
    <col min="10" max="10" width="4.25" style="5" customWidth="1"/>
    <col min="11" max="16384" width="9.125" style="5"/>
  </cols>
  <sheetData>
    <row r="1" spans="1:12">
      <c r="A1" s="4"/>
      <c r="B1" s="4"/>
      <c r="C1" s="4"/>
      <c r="D1" s="4"/>
      <c r="E1" s="4"/>
      <c r="F1" s="4"/>
      <c r="G1" s="4"/>
      <c r="H1" s="4"/>
      <c r="I1" s="153"/>
      <c r="J1" s="46"/>
      <c r="K1" s="46"/>
      <c r="L1" s="46"/>
    </row>
    <row r="2" spans="1:12">
      <c r="A2" s="194" t="s">
        <v>37</v>
      </c>
      <c r="B2" s="195"/>
      <c r="C2" s="195"/>
      <c r="D2" s="195"/>
      <c r="E2" s="195"/>
      <c r="F2" s="195"/>
      <c r="G2" s="195"/>
      <c r="H2" s="195"/>
      <c r="I2" s="154"/>
      <c r="J2" s="47"/>
      <c r="K2" s="47"/>
      <c r="L2" s="47"/>
    </row>
    <row r="3" spans="1:12" ht="9" customHeight="1">
      <c r="A3" s="30"/>
      <c r="B3" s="30"/>
      <c r="C3" s="30"/>
      <c r="D3" s="30"/>
      <c r="E3" s="30"/>
      <c r="F3" s="30"/>
      <c r="G3" s="30"/>
      <c r="H3" s="30"/>
      <c r="I3" s="155"/>
      <c r="J3" s="47"/>
      <c r="K3" s="47"/>
      <c r="L3" s="47"/>
    </row>
    <row r="4" spans="1:12">
      <c r="A4" s="4" t="s">
        <v>5</v>
      </c>
      <c r="B4" s="4"/>
      <c r="C4" s="4"/>
      <c r="D4" s="4"/>
      <c r="E4" s="4"/>
      <c r="F4" s="4"/>
      <c r="G4" s="4"/>
      <c r="H4" s="4"/>
      <c r="I4" s="153"/>
      <c r="J4" s="31"/>
      <c r="K4" s="31"/>
      <c r="L4" s="31"/>
    </row>
    <row r="5" spans="1:12" ht="19.5" thickBot="1">
      <c r="A5" s="4"/>
      <c r="B5" s="4"/>
      <c r="C5" s="4"/>
      <c r="D5" s="4"/>
      <c r="E5" s="4"/>
      <c r="F5" s="4"/>
      <c r="G5" s="4"/>
      <c r="H5" s="4"/>
      <c r="I5" s="153"/>
      <c r="J5" s="31"/>
      <c r="K5" s="31"/>
      <c r="L5" s="31"/>
    </row>
    <row r="6" spans="1:12" ht="33.6" customHeight="1" thickTop="1">
      <c r="A6" s="192" t="s">
        <v>14</v>
      </c>
      <c r="B6" s="192" t="s">
        <v>18</v>
      </c>
      <c r="C6" s="192"/>
      <c r="D6" s="198" t="s">
        <v>19</v>
      </c>
      <c r="E6" s="199"/>
      <c r="F6" s="200"/>
      <c r="G6" s="196" t="s">
        <v>6</v>
      </c>
      <c r="H6" s="197" t="s">
        <v>7</v>
      </c>
      <c r="I6" s="156"/>
      <c r="J6" s="31"/>
      <c r="K6" s="17" t="s">
        <v>80</v>
      </c>
      <c r="L6" s="17" t="s">
        <v>79</v>
      </c>
    </row>
    <row r="7" spans="1:12" ht="31.5" thickBot="1">
      <c r="A7" s="192"/>
      <c r="B7" s="29" t="s">
        <v>21</v>
      </c>
      <c r="C7" s="29" t="s">
        <v>13</v>
      </c>
      <c r="D7" s="48" t="s">
        <v>12</v>
      </c>
      <c r="E7" s="48" t="s">
        <v>3</v>
      </c>
      <c r="F7" s="48" t="s">
        <v>4</v>
      </c>
      <c r="G7" s="196"/>
      <c r="H7" s="197"/>
      <c r="I7" s="157" t="s">
        <v>124</v>
      </c>
      <c r="J7" s="31"/>
      <c r="K7" s="49" t="s">
        <v>82</v>
      </c>
      <c r="L7" s="49" t="s">
        <v>82</v>
      </c>
    </row>
    <row r="8" spans="1:12" ht="19.5" thickTop="1">
      <c r="A8" s="28">
        <v>1</v>
      </c>
      <c r="B8" s="101"/>
      <c r="C8" s="101"/>
      <c r="D8" s="102"/>
      <c r="E8" s="50" t="str">
        <f>IF(K8="","",ROUNDDOWN(K8/3600,3))</f>
        <v/>
      </c>
      <c r="F8" s="50" t="str">
        <f>IF(L8="","",ROUNDDOWN(L8/3600,3))</f>
        <v/>
      </c>
      <c r="G8" s="102"/>
      <c r="H8" s="102"/>
      <c r="I8" s="102"/>
      <c r="J8" s="51"/>
      <c r="K8" s="105"/>
      <c r="L8" s="106"/>
    </row>
    <row r="9" spans="1:12">
      <c r="A9" s="28">
        <v>2</v>
      </c>
      <c r="B9" s="101"/>
      <c r="C9" s="101"/>
      <c r="D9" s="102"/>
      <c r="E9" s="50" t="str">
        <f t="shared" ref="E9:E17" si="0">IF(K9="","",ROUNDDOWN(K9/3600,3))</f>
        <v/>
      </c>
      <c r="F9" s="50" t="str">
        <f t="shared" ref="F9:F17" si="1">IF(L9="","",ROUNDDOWN(L9/3600,3))</f>
        <v/>
      </c>
      <c r="G9" s="102"/>
      <c r="H9" s="102"/>
      <c r="I9" s="102"/>
      <c r="J9" s="51"/>
      <c r="K9" s="107"/>
      <c r="L9" s="108"/>
    </row>
    <row r="10" spans="1:12">
      <c r="A10" s="28">
        <v>3</v>
      </c>
      <c r="B10" s="101"/>
      <c r="C10" s="101"/>
      <c r="D10" s="102"/>
      <c r="E10" s="50" t="str">
        <f t="shared" si="0"/>
        <v/>
      </c>
      <c r="F10" s="50" t="str">
        <f t="shared" si="1"/>
        <v/>
      </c>
      <c r="G10" s="102"/>
      <c r="H10" s="102"/>
      <c r="I10" s="102"/>
      <c r="J10" s="51"/>
      <c r="K10" s="107"/>
      <c r="L10" s="108"/>
    </row>
    <row r="11" spans="1:12">
      <c r="A11" s="28">
        <v>4</v>
      </c>
      <c r="B11" s="101"/>
      <c r="C11" s="101"/>
      <c r="D11" s="102"/>
      <c r="E11" s="50" t="str">
        <f t="shared" si="0"/>
        <v/>
      </c>
      <c r="F11" s="50" t="str">
        <f t="shared" si="1"/>
        <v/>
      </c>
      <c r="G11" s="101"/>
      <c r="H11" s="101"/>
      <c r="I11" s="101"/>
      <c r="J11" s="51"/>
      <c r="K11" s="107"/>
      <c r="L11" s="108"/>
    </row>
    <row r="12" spans="1:12">
      <c r="A12" s="28">
        <v>5</v>
      </c>
      <c r="B12" s="101"/>
      <c r="C12" s="101"/>
      <c r="D12" s="102"/>
      <c r="E12" s="50" t="str">
        <f t="shared" si="0"/>
        <v/>
      </c>
      <c r="F12" s="50" t="str">
        <f t="shared" si="1"/>
        <v/>
      </c>
      <c r="G12" s="101"/>
      <c r="H12" s="101"/>
      <c r="I12" s="101"/>
      <c r="J12" s="51"/>
      <c r="K12" s="107"/>
      <c r="L12" s="108"/>
    </row>
    <row r="13" spans="1:12">
      <c r="A13" s="28">
        <v>6</v>
      </c>
      <c r="B13" s="101"/>
      <c r="C13" s="101"/>
      <c r="D13" s="102"/>
      <c r="E13" s="50" t="str">
        <f t="shared" si="0"/>
        <v/>
      </c>
      <c r="F13" s="50" t="str">
        <f t="shared" si="1"/>
        <v/>
      </c>
      <c r="G13" s="101"/>
      <c r="H13" s="101"/>
      <c r="I13" s="101"/>
      <c r="J13" s="51"/>
      <c r="K13" s="107"/>
      <c r="L13" s="108"/>
    </row>
    <row r="14" spans="1:12">
      <c r="A14" s="28">
        <v>7</v>
      </c>
      <c r="B14" s="101"/>
      <c r="C14" s="101"/>
      <c r="D14" s="102"/>
      <c r="E14" s="50" t="str">
        <f t="shared" si="0"/>
        <v/>
      </c>
      <c r="F14" s="50" t="str">
        <f t="shared" si="1"/>
        <v/>
      </c>
      <c r="G14" s="101"/>
      <c r="H14" s="101"/>
      <c r="I14" s="101"/>
      <c r="J14" s="51"/>
      <c r="K14" s="107"/>
      <c r="L14" s="108"/>
    </row>
    <row r="15" spans="1:12">
      <c r="A15" s="28">
        <v>8</v>
      </c>
      <c r="B15" s="101"/>
      <c r="C15" s="101"/>
      <c r="D15" s="102"/>
      <c r="E15" s="50" t="str">
        <f t="shared" si="0"/>
        <v/>
      </c>
      <c r="F15" s="50" t="str">
        <f t="shared" si="1"/>
        <v/>
      </c>
      <c r="G15" s="101"/>
      <c r="H15" s="101"/>
      <c r="I15" s="101"/>
      <c r="J15" s="51"/>
      <c r="K15" s="107"/>
      <c r="L15" s="108"/>
    </row>
    <row r="16" spans="1:12">
      <c r="A16" s="28">
        <v>9</v>
      </c>
      <c r="B16" s="101"/>
      <c r="C16" s="101"/>
      <c r="D16" s="102"/>
      <c r="E16" s="50" t="str">
        <f t="shared" si="0"/>
        <v/>
      </c>
      <c r="F16" s="50" t="str">
        <f t="shared" si="1"/>
        <v/>
      </c>
      <c r="G16" s="101"/>
      <c r="H16" s="101"/>
      <c r="I16" s="101"/>
      <c r="J16" s="51"/>
      <c r="K16" s="107"/>
      <c r="L16" s="108"/>
    </row>
    <row r="17" spans="1:12" ht="19.5" thickBot="1">
      <c r="A17" s="52">
        <v>10</v>
      </c>
      <c r="B17" s="103"/>
      <c r="C17" s="103"/>
      <c r="D17" s="104"/>
      <c r="E17" s="50" t="str">
        <f t="shared" si="0"/>
        <v/>
      </c>
      <c r="F17" s="50" t="str">
        <f t="shared" si="1"/>
        <v/>
      </c>
      <c r="G17" s="101"/>
      <c r="H17" s="101"/>
      <c r="I17" s="101"/>
      <c r="J17" s="51"/>
      <c r="K17" s="109"/>
      <c r="L17" s="110"/>
    </row>
    <row r="18" spans="1:12" ht="19.5" thickTop="1">
      <c r="A18" s="192" t="s">
        <v>42</v>
      </c>
      <c r="B18" s="193"/>
      <c r="C18" s="193"/>
      <c r="D18" s="53">
        <f>SUM(D8:D17)</f>
        <v>0</v>
      </c>
      <c r="E18" s="53">
        <f t="shared" ref="E18:F18" si="2">SUM(E8:E17)</f>
        <v>0</v>
      </c>
      <c r="F18" s="53">
        <f t="shared" si="2"/>
        <v>0</v>
      </c>
      <c r="G18" s="4"/>
      <c r="H18" s="4"/>
      <c r="I18" s="153"/>
      <c r="J18" s="31"/>
      <c r="K18" s="31"/>
      <c r="L18" s="31"/>
    </row>
    <row r="19" spans="1:12">
      <c r="A19" s="4"/>
      <c r="B19" s="4"/>
      <c r="C19" s="4"/>
      <c r="D19" s="4"/>
      <c r="E19" s="4"/>
      <c r="F19" s="4"/>
      <c r="G19" s="4"/>
      <c r="H19" s="4"/>
      <c r="I19" s="153"/>
    </row>
  </sheetData>
  <sheetProtection password="C290" sheet="1" objects="1" scenarios="1" formatColumns="0" formatRows="0"/>
  <mergeCells count="7">
    <mergeCell ref="A18:C18"/>
    <mergeCell ref="A2:H2"/>
    <mergeCell ref="G6:G7"/>
    <mergeCell ref="H6:H7"/>
    <mergeCell ref="A6:A7"/>
    <mergeCell ref="B6:C6"/>
    <mergeCell ref="D6:F6"/>
  </mergeCells>
  <phoneticPr fontI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showGridLines="0" view="pageBreakPreview" zoomScaleNormal="60" zoomScaleSheetLayoutView="100" workbookViewId="0">
      <selection activeCell="I10" sqref="I10"/>
    </sheetView>
  </sheetViews>
  <sheetFormatPr defaultColWidth="9.125" defaultRowHeight="18.75"/>
  <cols>
    <col min="1" max="1" width="3.625" style="5" customWidth="1"/>
    <col min="2" max="3" width="15.625" style="5" customWidth="1"/>
    <col min="4" max="6" width="8.625" style="5" customWidth="1"/>
    <col min="7" max="7" width="15.625" style="5" customWidth="1"/>
    <col min="8" max="9" width="12.625" style="5" customWidth="1"/>
    <col min="10" max="10" width="4.625" style="5" customWidth="1"/>
    <col min="11" max="16384" width="9.125" style="5"/>
  </cols>
  <sheetData>
    <row r="1" spans="1:23">
      <c r="A1" s="4"/>
      <c r="B1" s="4"/>
      <c r="C1" s="4"/>
      <c r="D1" s="4"/>
      <c r="E1" s="4"/>
      <c r="F1" s="4"/>
      <c r="G1" s="4"/>
      <c r="H1" s="4"/>
      <c r="I1" s="4"/>
      <c r="J1" s="46"/>
      <c r="K1" s="46"/>
      <c r="L1" s="46"/>
      <c r="M1" s="46"/>
      <c r="N1" s="31"/>
      <c r="O1" s="31"/>
      <c r="P1" s="31"/>
      <c r="Q1" s="31"/>
      <c r="R1" s="31"/>
      <c r="S1" s="31"/>
      <c r="T1" s="31"/>
      <c r="U1" s="31"/>
    </row>
    <row r="2" spans="1:23">
      <c r="A2" s="194" t="s">
        <v>36</v>
      </c>
      <c r="B2" s="195"/>
      <c r="C2" s="195"/>
      <c r="D2" s="195"/>
      <c r="E2" s="195"/>
      <c r="F2" s="195"/>
      <c r="G2" s="195"/>
      <c r="H2" s="195"/>
      <c r="I2" s="130"/>
      <c r="J2" s="47"/>
      <c r="K2" s="47"/>
      <c r="L2" s="47"/>
      <c r="M2" s="47"/>
      <c r="N2" s="31"/>
      <c r="O2" s="31"/>
      <c r="P2" s="31"/>
      <c r="Q2" s="31"/>
      <c r="R2" s="31"/>
      <c r="S2" s="31"/>
      <c r="T2" s="31"/>
      <c r="U2" s="31" t="s">
        <v>108</v>
      </c>
    </row>
    <row r="3" spans="1:23" ht="9" customHeight="1">
      <c r="A3" s="30"/>
      <c r="B3" s="30"/>
      <c r="C3" s="30"/>
      <c r="D3" s="30"/>
      <c r="E3" s="30"/>
      <c r="F3" s="30"/>
      <c r="G3" s="30"/>
      <c r="H3" s="30"/>
      <c r="I3" s="129"/>
      <c r="J3" s="47"/>
      <c r="K3" s="47"/>
      <c r="L3" s="47"/>
      <c r="M3" s="47"/>
      <c r="N3" s="31"/>
      <c r="O3" s="31"/>
      <c r="P3" s="31"/>
      <c r="Q3" s="31"/>
      <c r="R3" s="31"/>
      <c r="S3" s="31"/>
      <c r="T3" s="31"/>
      <c r="U3" s="31"/>
    </row>
    <row r="4" spans="1:23">
      <c r="A4" s="4" t="s">
        <v>22</v>
      </c>
      <c r="B4" s="4"/>
      <c r="C4" s="4"/>
      <c r="D4" s="4"/>
      <c r="E4" s="4"/>
      <c r="F4" s="4"/>
      <c r="G4" s="4"/>
      <c r="H4" s="4"/>
      <c r="I4" s="4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W4" s="36"/>
    </row>
    <row r="5" spans="1:23">
      <c r="A5" s="4"/>
      <c r="B5" s="6" t="s">
        <v>102</v>
      </c>
      <c r="C5" s="201"/>
      <c r="D5" s="202"/>
      <c r="E5" s="202"/>
      <c r="F5" s="202"/>
      <c r="G5" s="202"/>
      <c r="H5" s="203"/>
      <c r="I5" s="159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W5" s="36"/>
    </row>
    <row r="6" spans="1:23" ht="4.7" customHeight="1" thickBot="1">
      <c r="A6" s="4"/>
      <c r="B6" s="4"/>
      <c r="C6" s="4"/>
      <c r="D6" s="4"/>
      <c r="E6" s="4"/>
      <c r="F6" s="4"/>
      <c r="G6" s="4"/>
      <c r="H6" s="4"/>
      <c r="I6" s="4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W6" s="36"/>
    </row>
    <row r="7" spans="1:23" ht="33" customHeight="1" thickTop="1">
      <c r="A7" s="192" t="s">
        <v>14</v>
      </c>
      <c r="B7" s="192" t="s">
        <v>23</v>
      </c>
      <c r="C7" s="192"/>
      <c r="D7" s="198" t="s">
        <v>107</v>
      </c>
      <c r="E7" s="199"/>
      <c r="F7" s="200"/>
      <c r="G7" s="196" t="s">
        <v>40</v>
      </c>
      <c r="H7" s="197" t="s">
        <v>7</v>
      </c>
      <c r="I7" s="152"/>
      <c r="J7" s="31"/>
      <c r="K7" s="17" t="s">
        <v>80</v>
      </c>
      <c r="L7" s="17" t="s">
        <v>79</v>
      </c>
      <c r="M7" s="22" t="s">
        <v>103</v>
      </c>
      <c r="N7" s="19" t="s">
        <v>90</v>
      </c>
      <c r="O7" s="20" t="s">
        <v>91</v>
      </c>
      <c r="P7" s="20" t="s">
        <v>92</v>
      </c>
      <c r="Q7" s="54" t="s">
        <v>93</v>
      </c>
      <c r="R7" s="54" t="s">
        <v>96</v>
      </c>
      <c r="S7" s="19" t="s">
        <v>97</v>
      </c>
      <c r="T7" s="20" t="s">
        <v>98</v>
      </c>
      <c r="U7" s="20" t="s">
        <v>98</v>
      </c>
      <c r="W7" s="63"/>
    </row>
    <row r="8" spans="1:23" ht="51" thickBot="1">
      <c r="A8" s="192"/>
      <c r="B8" s="29" t="s">
        <v>21</v>
      </c>
      <c r="C8" s="29" t="s">
        <v>13</v>
      </c>
      <c r="D8" s="48" t="s">
        <v>12</v>
      </c>
      <c r="E8" s="48" t="s">
        <v>3</v>
      </c>
      <c r="F8" s="48" t="s">
        <v>4</v>
      </c>
      <c r="G8" s="196"/>
      <c r="H8" s="197"/>
      <c r="I8" s="131" t="s">
        <v>124</v>
      </c>
      <c r="J8" s="31"/>
      <c r="K8" s="49" t="s">
        <v>82</v>
      </c>
      <c r="L8" s="49" t="s">
        <v>82</v>
      </c>
      <c r="M8" s="21" t="s">
        <v>104</v>
      </c>
      <c r="N8" s="55"/>
      <c r="O8" s="56" t="s">
        <v>94</v>
      </c>
      <c r="P8" s="55"/>
      <c r="Q8" s="57" t="s">
        <v>95</v>
      </c>
      <c r="R8" s="57" t="s">
        <v>95</v>
      </c>
      <c r="S8" s="58" t="s">
        <v>99</v>
      </c>
      <c r="T8" s="59"/>
      <c r="U8" s="18" t="s">
        <v>101</v>
      </c>
      <c r="W8" s="63"/>
    </row>
    <row r="9" spans="1:23" ht="19.5" thickTop="1">
      <c r="A9" s="28">
        <v>1</v>
      </c>
      <c r="B9" s="111"/>
      <c r="C9" s="112"/>
      <c r="D9" s="113"/>
      <c r="E9" s="50" t="str">
        <f>IF(K9="","",ROUNDDOWN(K9/3600,3))</f>
        <v/>
      </c>
      <c r="F9" s="50" t="str">
        <f>IF(L9="","",ROUNDDOWN(L9/3600,3))</f>
        <v/>
      </c>
      <c r="G9" s="114"/>
      <c r="H9" s="114"/>
      <c r="I9" s="114"/>
      <c r="J9" s="51"/>
      <c r="K9" s="105"/>
      <c r="L9" s="106"/>
      <c r="M9" s="115"/>
      <c r="N9" s="116"/>
      <c r="O9" s="117"/>
      <c r="P9" s="117"/>
      <c r="Q9" s="60" t="str">
        <f>IF(P9&lt;2000,"制度2","制度1")</f>
        <v>制度2</v>
      </c>
      <c r="R9" s="60" t="str">
        <f>IF(Q9="制度1","対象外",IF(O9="○","○","対象外"))</f>
        <v>対象外</v>
      </c>
      <c r="S9" s="117"/>
      <c r="T9" s="117"/>
      <c r="U9" s="117"/>
    </row>
    <row r="10" spans="1:23">
      <c r="A10" s="28">
        <v>2</v>
      </c>
      <c r="B10" s="111"/>
      <c r="C10" s="112"/>
      <c r="D10" s="113"/>
      <c r="E10" s="50" t="str">
        <f t="shared" ref="E10:F18" si="0">IF(K10="","",ROUNDDOWN(K10/3600,3))</f>
        <v/>
      </c>
      <c r="F10" s="50" t="str">
        <f t="shared" si="0"/>
        <v/>
      </c>
      <c r="G10" s="114"/>
      <c r="H10" s="114"/>
      <c r="I10" s="114"/>
      <c r="J10" s="51"/>
      <c r="K10" s="107"/>
      <c r="L10" s="108"/>
      <c r="M10" s="118"/>
      <c r="N10" s="116"/>
      <c r="O10" s="117"/>
      <c r="P10" s="117"/>
      <c r="Q10" s="60" t="str">
        <f t="shared" ref="Q10:Q16" si="1">IF(P10&lt;2000,"制度2","制度1")</f>
        <v>制度2</v>
      </c>
      <c r="R10" s="60" t="str">
        <f t="shared" ref="R10:R16" si="2">IF(Q10="制度1","対象外",IF(O10="○","○","対象外"))</f>
        <v>対象外</v>
      </c>
      <c r="S10" s="117"/>
      <c r="T10" s="117"/>
      <c r="U10" s="117"/>
    </row>
    <row r="11" spans="1:23">
      <c r="A11" s="28">
        <v>3</v>
      </c>
      <c r="B11" s="111"/>
      <c r="C11" s="112"/>
      <c r="D11" s="102"/>
      <c r="E11" s="50" t="str">
        <f t="shared" si="0"/>
        <v/>
      </c>
      <c r="F11" s="50" t="str">
        <f t="shared" si="0"/>
        <v/>
      </c>
      <c r="G11" s="114"/>
      <c r="H11" s="114"/>
      <c r="I11" s="114"/>
      <c r="J11" s="51"/>
      <c r="K11" s="107"/>
      <c r="L11" s="108"/>
      <c r="M11" s="118"/>
      <c r="N11" s="116"/>
      <c r="O11" s="117"/>
      <c r="P11" s="117"/>
      <c r="Q11" s="60" t="str">
        <f t="shared" si="1"/>
        <v>制度2</v>
      </c>
      <c r="R11" s="60" t="str">
        <f t="shared" si="2"/>
        <v>対象外</v>
      </c>
      <c r="S11" s="117"/>
      <c r="T11" s="117"/>
      <c r="U11" s="117"/>
    </row>
    <row r="12" spans="1:23">
      <c r="A12" s="28">
        <v>4</v>
      </c>
      <c r="B12" s="112"/>
      <c r="C12" s="112"/>
      <c r="D12" s="102"/>
      <c r="E12" s="50" t="str">
        <f t="shared" si="0"/>
        <v/>
      </c>
      <c r="F12" s="50" t="str">
        <f t="shared" si="0"/>
        <v/>
      </c>
      <c r="G12" s="114"/>
      <c r="H12" s="114"/>
      <c r="I12" s="114"/>
      <c r="J12" s="51"/>
      <c r="K12" s="107"/>
      <c r="L12" s="108"/>
      <c r="M12" s="118"/>
      <c r="N12" s="116"/>
      <c r="O12" s="117"/>
      <c r="P12" s="117"/>
      <c r="Q12" s="60" t="str">
        <f t="shared" si="1"/>
        <v>制度2</v>
      </c>
      <c r="R12" s="60" t="str">
        <f t="shared" si="2"/>
        <v>対象外</v>
      </c>
      <c r="S12" s="117"/>
      <c r="T12" s="117"/>
      <c r="U12" s="117"/>
    </row>
    <row r="13" spans="1:23">
      <c r="A13" s="28">
        <v>5</v>
      </c>
      <c r="B13" s="112"/>
      <c r="C13" s="112"/>
      <c r="D13" s="102"/>
      <c r="E13" s="50" t="str">
        <f t="shared" si="0"/>
        <v/>
      </c>
      <c r="F13" s="50" t="str">
        <f t="shared" si="0"/>
        <v/>
      </c>
      <c r="G13" s="114"/>
      <c r="H13" s="114"/>
      <c r="I13" s="114"/>
      <c r="J13" s="51"/>
      <c r="K13" s="107"/>
      <c r="L13" s="108"/>
      <c r="M13" s="118"/>
      <c r="N13" s="116"/>
      <c r="O13" s="117"/>
      <c r="P13" s="117"/>
      <c r="Q13" s="60" t="str">
        <f t="shared" si="1"/>
        <v>制度2</v>
      </c>
      <c r="R13" s="60" t="str">
        <f t="shared" si="2"/>
        <v>対象外</v>
      </c>
      <c r="S13" s="117"/>
      <c r="T13" s="117"/>
      <c r="U13" s="117"/>
    </row>
    <row r="14" spans="1:23">
      <c r="A14" s="28">
        <v>6</v>
      </c>
      <c r="B14" s="112"/>
      <c r="C14" s="112"/>
      <c r="D14" s="102"/>
      <c r="E14" s="50" t="str">
        <f t="shared" si="0"/>
        <v/>
      </c>
      <c r="F14" s="50" t="str">
        <f t="shared" si="0"/>
        <v/>
      </c>
      <c r="G14" s="114"/>
      <c r="H14" s="114"/>
      <c r="I14" s="114"/>
      <c r="J14" s="51"/>
      <c r="K14" s="107"/>
      <c r="L14" s="108"/>
      <c r="M14" s="118"/>
      <c r="N14" s="116"/>
      <c r="O14" s="117"/>
      <c r="P14" s="117"/>
      <c r="Q14" s="60" t="str">
        <f t="shared" si="1"/>
        <v>制度2</v>
      </c>
      <c r="R14" s="60" t="str">
        <f t="shared" si="2"/>
        <v>対象外</v>
      </c>
      <c r="S14" s="117"/>
      <c r="T14" s="117"/>
      <c r="U14" s="117"/>
    </row>
    <row r="15" spans="1:23">
      <c r="A15" s="28">
        <v>7</v>
      </c>
      <c r="B15" s="112"/>
      <c r="C15" s="112"/>
      <c r="D15" s="102"/>
      <c r="E15" s="50" t="str">
        <f t="shared" si="0"/>
        <v/>
      </c>
      <c r="F15" s="50" t="str">
        <f t="shared" si="0"/>
        <v/>
      </c>
      <c r="G15" s="114"/>
      <c r="H15" s="114"/>
      <c r="I15" s="114"/>
      <c r="J15" s="51"/>
      <c r="K15" s="107"/>
      <c r="L15" s="108"/>
      <c r="M15" s="118"/>
      <c r="N15" s="116"/>
      <c r="O15" s="117"/>
      <c r="P15" s="117"/>
      <c r="Q15" s="60" t="str">
        <f t="shared" si="1"/>
        <v>制度2</v>
      </c>
      <c r="R15" s="60" t="str">
        <f t="shared" si="2"/>
        <v>対象外</v>
      </c>
      <c r="S15" s="117"/>
      <c r="T15" s="117"/>
      <c r="U15" s="117"/>
    </row>
    <row r="16" spans="1:23">
      <c r="A16" s="28">
        <v>8</v>
      </c>
      <c r="B16" s="112"/>
      <c r="C16" s="112"/>
      <c r="D16" s="102"/>
      <c r="E16" s="50" t="str">
        <f t="shared" si="0"/>
        <v/>
      </c>
      <c r="F16" s="50" t="str">
        <f t="shared" si="0"/>
        <v/>
      </c>
      <c r="G16" s="114"/>
      <c r="H16" s="114"/>
      <c r="I16" s="114"/>
      <c r="J16" s="51"/>
      <c r="K16" s="107"/>
      <c r="L16" s="108"/>
      <c r="M16" s="118"/>
      <c r="N16" s="116"/>
      <c r="O16" s="117"/>
      <c r="P16" s="117"/>
      <c r="Q16" s="60" t="str">
        <f t="shared" si="1"/>
        <v>制度2</v>
      </c>
      <c r="R16" s="60" t="str">
        <f t="shared" si="2"/>
        <v>対象外</v>
      </c>
      <c r="S16" s="117"/>
      <c r="T16" s="117"/>
      <c r="U16" s="117"/>
    </row>
    <row r="17" spans="1:21">
      <c r="A17" s="28">
        <v>9</v>
      </c>
      <c r="B17" s="101"/>
      <c r="C17" s="101"/>
      <c r="D17" s="102"/>
      <c r="E17" s="50" t="str">
        <f t="shared" si="0"/>
        <v/>
      </c>
      <c r="F17" s="50" t="str">
        <f t="shared" si="0"/>
        <v/>
      </c>
      <c r="G17" s="101"/>
      <c r="H17" s="101"/>
      <c r="I17" s="101"/>
      <c r="J17" s="51"/>
      <c r="K17" s="107"/>
      <c r="L17" s="108"/>
      <c r="M17" s="118"/>
      <c r="N17" s="116"/>
      <c r="O17" s="117"/>
      <c r="P17" s="117"/>
      <c r="Q17" s="60" t="str">
        <f t="shared" ref="Q17:Q18" si="3">IF(P17&lt;2000,"制度2","制度1")</f>
        <v>制度2</v>
      </c>
      <c r="R17" s="60" t="str">
        <f t="shared" ref="R17:R18" si="4">IF(Q17="制度1","対象外",IF(O17="○","○","対象外"))</f>
        <v>対象外</v>
      </c>
      <c r="S17" s="117"/>
      <c r="T17" s="117"/>
      <c r="U17" s="117"/>
    </row>
    <row r="18" spans="1:21" ht="19.5" thickBot="1">
      <c r="A18" s="52">
        <v>10</v>
      </c>
      <c r="B18" s="103"/>
      <c r="C18" s="103"/>
      <c r="D18" s="104"/>
      <c r="E18" s="50" t="str">
        <f t="shared" si="0"/>
        <v/>
      </c>
      <c r="F18" s="50" t="str">
        <f t="shared" si="0"/>
        <v/>
      </c>
      <c r="G18" s="101"/>
      <c r="H18" s="101"/>
      <c r="I18" s="101"/>
      <c r="J18" s="51"/>
      <c r="K18" s="109"/>
      <c r="L18" s="110"/>
      <c r="M18" s="119"/>
      <c r="N18" s="116"/>
      <c r="O18" s="117"/>
      <c r="P18" s="117"/>
      <c r="Q18" s="60" t="str">
        <f t="shared" si="3"/>
        <v>制度2</v>
      </c>
      <c r="R18" s="60" t="str">
        <f t="shared" si="4"/>
        <v>対象外</v>
      </c>
      <c r="S18" s="117"/>
      <c r="T18" s="117"/>
      <c r="U18" s="117"/>
    </row>
    <row r="19" spans="1:21" ht="19.5" thickTop="1">
      <c r="A19" s="192" t="s">
        <v>42</v>
      </c>
      <c r="B19" s="193"/>
      <c r="C19" s="193"/>
      <c r="D19" s="61">
        <f>SUM(D9:D18)</f>
        <v>0</v>
      </c>
      <c r="E19" s="61">
        <f t="shared" ref="E19:F19" si="5">SUM(E9:E18)</f>
        <v>0</v>
      </c>
      <c r="F19" s="61">
        <f t="shared" si="5"/>
        <v>0</v>
      </c>
      <c r="G19" s="4"/>
      <c r="H19" s="4"/>
      <c r="I19" s="4"/>
      <c r="J19" s="31"/>
      <c r="K19" s="31"/>
      <c r="L19" s="31"/>
      <c r="M19" s="31"/>
      <c r="N19" s="31"/>
      <c r="O19" s="31"/>
      <c r="P19" s="31"/>
      <c r="Q19" s="31"/>
      <c r="R19" s="31" t="s">
        <v>42</v>
      </c>
      <c r="S19" s="31">
        <f>SUM(S9:S18)</f>
        <v>0</v>
      </c>
      <c r="T19" s="31">
        <f>SUM(T9:T18)</f>
        <v>0</v>
      </c>
      <c r="U19" s="31">
        <f>SUM(U9:U18)</f>
        <v>0</v>
      </c>
    </row>
    <row r="20" spans="1:21">
      <c r="A20" s="46"/>
      <c r="B20" s="46"/>
      <c r="C20" s="46"/>
      <c r="D20" s="46"/>
      <c r="E20" s="46"/>
      <c r="F20" s="46"/>
      <c r="G20" s="46"/>
      <c r="H20" s="46"/>
      <c r="I20" s="46"/>
      <c r="J20" s="31"/>
      <c r="K20" s="31"/>
      <c r="L20" s="31"/>
      <c r="M20" s="31"/>
      <c r="N20" s="31"/>
      <c r="O20" s="31"/>
      <c r="P20" s="31"/>
      <c r="Q20" s="31"/>
      <c r="R20" s="31" t="s">
        <v>100</v>
      </c>
      <c r="S20" s="31"/>
      <c r="T20" s="31" t="e">
        <f>ROUNDDOWN(100*T19/S19,0)</f>
        <v>#DIV/0!</v>
      </c>
      <c r="U20" s="62" t="str">
        <f>IF(U19=T19,"○","×")</f>
        <v>○</v>
      </c>
    </row>
  </sheetData>
  <sheetProtection password="C290" sheet="1" objects="1" scenarios="1" formatColumns="0" formatRows="0"/>
  <mergeCells count="8">
    <mergeCell ref="A19:C19"/>
    <mergeCell ref="A2:H2"/>
    <mergeCell ref="A7:A8"/>
    <mergeCell ref="B7:C7"/>
    <mergeCell ref="D7:F7"/>
    <mergeCell ref="G7:G8"/>
    <mergeCell ref="H7:H8"/>
    <mergeCell ref="C5:H5"/>
  </mergeCells>
  <phoneticPr fontId="1"/>
  <dataValidations count="1">
    <dataValidation type="list" allowBlank="1" showInputMessage="1" showErrorMessage="1" sqref="M9:M18">
      <formula1>$U$1:$U$2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view="pageBreakPreview" topLeftCell="A4" zoomScaleNormal="100" zoomScaleSheetLayoutView="100" workbookViewId="0">
      <selection activeCell="C18" sqref="C18"/>
    </sheetView>
  </sheetViews>
  <sheetFormatPr defaultColWidth="9" defaultRowHeight="18.75"/>
  <cols>
    <col min="1" max="1" width="6.625" style="36" customWidth="1"/>
    <col min="2" max="3" width="21.625" style="36" customWidth="1"/>
    <col min="4" max="4" width="3.625" style="36" customWidth="1"/>
    <col min="5" max="5" width="18.625" style="36" customWidth="1"/>
    <col min="6" max="6" width="21.625" style="36" customWidth="1"/>
    <col min="7" max="7" width="3.625" style="36" customWidth="1"/>
    <col min="8" max="16384" width="9" style="36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76" t="s">
        <v>35</v>
      </c>
      <c r="B2" s="208"/>
      <c r="C2" s="208"/>
      <c r="D2" s="208"/>
      <c r="E2" s="208"/>
      <c r="F2" s="208"/>
      <c r="G2" s="208"/>
      <c r="H2" s="64"/>
      <c r="I2" s="64"/>
      <c r="J2" s="26"/>
      <c r="K2" s="26"/>
      <c r="L2" s="26"/>
    </row>
    <row r="3" spans="1:12" ht="9" customHeight="1">
      <c r="A3" s="26"/>
      <c r="B3" s="26"/>
      <c r="C3" s="26"/>
      <c r="D3" s="26"/>
      <c r="E3" s="89"/>
      <c r="F3" s="26"/>
      <c r="G3" s="26"/>
      <c r="H3" s="26"/>
      <c r="I3" s="26"/>
      <c r="J3" s="26"/>
      <c r="K3" s="26"/>
      <c r="L3" s="26"/>
    </row>
    <row r="4" spans="1:12">
      <c r="A4" s="1" t="s">
        <v>46</v>
      </c>
      <c r="B4" s="1"/>
      <c r="C4" s="1"/>
      <c r="D4" s="1"/>
      <c r="E4" s="1"/>
      <c r="F4" s="1"/>
      <c r="G4" s="1"/>
    </row>
    <row r="5" spans="1:12">
      <c r="A5" s="1" t="s">
        <v>9</v>
      </c>
      <c r="B5" s="1"/>
      <c r="C5" s="1"/>
      <c r="D5" s="1"/>
      <c r="E5" s="1"/>
      <c r="F5" s="1"/>
      <c r="G5" s="1"/>
    </row>
    <row r="6" spans="1:12" s="66" customFormat="1" ht="18.75" customHeight="1">
      <c r="A6" s="209" t="s">
        <v>8</v>
      </c>
      <c r="B6" s="210" t="s">
        <v>1</v>
      </c>
      <c r="C6" s="211"/>
      <c r="D6" s="211"/>
      <c r="E6" s="212"/>
      <c r="F6" s="209" t="s">
        <v>109</v>
      </c>
      <c r="G6" s="65"/>
    </row>
    <row r="7" spans="1:12" s="66" customFormat="1" ht="58.7" customHeight="1">
      <c r="A7" s="209"/>
      <c r="B7" s="90" t="s">
        <v>57</v>
      </c>
      <c r="C7" s="90" t="s">
        <v>58</v>
      </c>
      <c r="D7" s="213" t="s">
        <v>54</v>
      </c>
      <c r="E7" s="214"/>
      <c r="F7" s="209"/>
      <c r="G7" s="65"/>
    </row>
    <row r="8" spans="1:12">
      <c r="A8" s="67">
        <v>0.7</v>
      </c>
      <c r="B8" s="68">
        <f>SUM(start:end!N317)</f>
        <v>0</v>
      </c>
      <c r="C8" s="42">
        <f>SUM(start:end!N318)</f>
        <v>0</v>
      </c>
      <c r="D8" s="215">
        <f>B8-C8</f>
        <v>0</v>
      </c>
      <c r="E8" s="216"/>
      <c r="F8" s="42">
        <f>ROUNDDOWN(D8*0.7*2,0)</f>
        <v>0</v>
      </c>
      <c r="G8" s="1"/>
    </row>
    <row r="9" spans="1:12">
      <c r="A9" s="1"/>
      <c r="B9" s="1"/>
      <c r="C9" s="1"/>
      <c r="D9" s="1"/>
      <c r="E9" s="1"/>
      <c r="F9" s="1"/>
      <c r="G9" s="1"/>
    </row>
    <row r="10" spans="1:12">
      <c r="A10" s="1" t="s">
        <v>47</v>
      </c>
      <c r="B10" s="1"/>
      <c r="C10" s="1"/>
      <c r="D10" s="1"/>
      <c r="E10" s="1"/>
      <c r="F10" s="1"/>
      <c r="G10" s="1"/>
    </row>
    <row r="11" spans="1:12">
      <c r="A11" s="69" t="s">
        <v>10</v>
      </c>
      <c r="B11" s="70"/>
      <c r="C11" s="70"/>
      <c r="D11" s="204" t="s">
        <v>24</v>
      </c>
      <c r="E11" s="205"/>
      <c r="F11" s="71">
        <f>F8</f>
        <v>0</v>
      </c>
      <c r="G11" s="1" t="s">
        <v>11</v>
      </c>
    </row>
    <row r="12" spans="1:12">
      <c r="A12" s="1"/>
      <c r="B12" s="1"/>
      <c r="C12" s="1"/>
      <c r="D12" s="23"/>
      <c r="E12" s="23"/>
      <c r="F12" s="72"/>
      <c r="G12" s="1"/>
    </row>
    <row r="13" spans="1:12">
      <c r="A13" s="69" t="s">
        <v>50</v>
      </c>
      <c r="B13" s="70"/>
      <c r="C13" s="70"/>
      <c r="D13" s="204" t="s">
        <v>25</v>
      </c>
      <c r="E13" s="205"/>
      <c r="F13" s="73">
        <f>SUM(start:end!N321)</f>
        <v>0</v>
      </c>
      <c r="G13" s="1" t="s">
        <v>11</v>
      </c>
    </row>
    <row r="14" spans="1:12">
      <c r="A14" s="1"/>
      <c r="B14" s="1"/>
      <c r="C14" s="1"/>
      <c r="D14" s="23"/>
      <c r="E14" s="23"/>
      <c r="F14" s="72"/>
      <c r="G14" s="1"/>
    </row>
    <row r="15" spans="1:12">
      <c r="A15" s="217" t="s">
        <v>55</v>
      </c>
      <c r="B15" s="218"/>
      <c r="C15" s="218"/>
      <c r="D15" s="218"/>
      <c r="E15" s="219"/>
      <c r="F15" s="73">
        <f>IF(F11-F13&gt;=0,F11-F13,0)</f>
        <v>0</v>
      </c>
      <c r="G15" s="74" t="s">
        <v>11</v>
      </c>
    </row>
    <row r="16" spans="1:12">
      <c r="A16" s="1"/>
      <c r="B16" s="1"/>
      <c r="C16" s="1"/>
      <c r="D16" s="23"/>
      <c r="E16" s="23"/>
      <c r="F16" s="72"/>
      <c r="G16" s="1"/>
    </row>
    <row r="17" spans="1:7">
      <c r="A17" s="69" t="s">
        <v>48</v>
      </c>
      <c r="B17" s="70"/>
      <c r="C17" s="70"/>
      <c r="D17" s="204" t="s">
        <v>26</v>
      </c>
      <c r="E17" s="205"/>
      <c r="F17" s="73">
        <f>'２'!D18+'２'!E18+'２'!F18</f>
        <v>0</v>
      </c>
      <c r="G17" s="1" t="s">
        <v>11</v>
      </c>
    </row>
    <row r="18" spans="1:7">
      <c r="A18" s="1"/>
      <c r="B18" s="1"/>
      <c r="C18" s="1"/>
      <c r="D18" s="23"/>
      <c r="E18" s="23"/>
      <c r="F18" s="72"/>
      <c r="G18" s="1"/>
    </row>
    <row r="19" spans="1:7">
      <c r="A19" s="69" t="s">
        <v>49</v>
      </c>
      <c r="B19" s="70"/>
      <c r="C19" s="70"/>
      <c r="D19" s="204" t="s">
        <v>27</v>
      </c>
      <c r="E19" s="205"/>
      <c r="F19" s="73">
        <f>'３'!D19+'３'!E19+'３'!F19</f>
        <v>0</v>
      </c>
      <c r="G19" s="1" t="s">
        <v>11</v>
      </c>
    </row>
    <row r="20" spans="1:7">
      <c r="A20" s="1"/>
      <c r="B20" s="1"/>
      <c r="C20" s="1"/>
      <c r="D20" s="23"/>
      <c r="E20" s="23"/>
      <c r="F20" s="72"/>
      <c r="G20" s="1"/>
    </row>
    <row r="21" spans="1:7">
      <c r="A21" s="69" t="s">
        <v>28</v>
      </c>
      <c r="B21" s="70"/>
      <c r="C21" s="70"/>
      <c r="D21" s="204" t="s">
        <v>56</v>
      </c>
      <c r="E21" s="205"/>
      <c r="F21" s="73">
        <f>F13+F17+F19</f>
        <v>0</v>
      </c>
      <c r="G21" s="1" t="s">
        <v>11</v>
      </c>
    </row>
    <row r="22" spans="1:7">
      <c r="A22" s="1"/>
      <c r="B22" s="1"/>
      <c r="C22" s="1"/>
      <c r="D22" s="23"/>
      <c r="E22" s="23"/>
      <c r="F22" s="72"/>
      <c r="G22" s="1"/>
    </row>
    <row r="23" spans="1:7" ht="19.5">
      <c r="A23" s="69" t="s">
        <v>110</v>
      </c>
      <c r="B23" s="70"/>
      <c r="C23" s="70"/>
      <c r="D23" s="204" t="s">
        <v>59</v>
      </c>
      <c r="E23" s="205"/>
      <c r="F23" s="42" t="e">
        <f>ROUNDDOWN(100*F21/F11,0)</f>
        <v>#DIV/0!</v>
      </c>
      <c r="G23" s="1" t="s">
        <v>30</v>
      </c>
    </row>
    <row r="24" spans="1:7">
      <c r="A24" s="1"/>
      <c r="B24" s="1"/>
      <c r="C24" s="1"/>
      <c r="D24" s="23"/>
      <c r="E24" s="23"/>
      <c r="F24" s="1"/>
      <c r="G24" s="1"/>
    </row>
    <row r="25" spans="1:7">
      <c r="A25" s="75"/>
      <c r="B25" s="76"/>
      <c r="C25" s="76"/>
      <c r="D25" s="123" t="s">
        <v>115</v>
      </c>
      <c r="E25" s="120" t="s">
        <v>116</v>
      </c>
      <c r="F25" s="77"/>
      <c r="G25" s="1"/>
    </row>
    <row r="26" spans="1:7">
      <c r="A26" s="78" t="s">
        <v>51</v>
      </c>
      <c r="B26" s="79"/>
      <c r="C26" s="79"/>
      <c r="D26" s="124" t="s">
        <v>117</v>
      </c>
      <c r="E26" s="121" t="s">
        <v>118</v>
      </c>
      <c r="F26" s="80"/>
      <c r="G26" s="1"/>
    </row>
    <row r="27" spans="1:7">
      <c r="A27" s="81"/>
      <c r="B27" s="82"/>
      <c r="C27" s="82"/>
      <c r="D27" s="125" t="s">
        <v>115</v>
      </c>
      <c r="E27" s="122" t="s">
        <v>119</v>
      </c>
      <c r="F27" s="83"/>
      <c r="G27" s="1"/>
    </row>
    <row r="28" spans="1:7">
      <c r="A28" s="1"/>
      <c r="B28" s="1"/>
      <c r="C28" s="1"/>
      <c r="D28" s="1"/>
      <c r="E28" s="1"/>
      <c r="F28" s="1"/>
      <c r="G28" s="1"/>
    </row>
    <row r="29" spans="1:7">
      <c r="A29" s="1" t="s">
        <v>29</v>
      </c>
      <c r="B29" s="84" t="s">
        <v>53</v>
      </c>
      <c r="C29" s="84"/>
      <c r="D29" s="84"/>
      <c r="E29" s="84"/>
      <c r="F29" s="84"/>
      <c r="G29" s="85"/>
    </row>
    <row r="30" spans="1:7">
      <c r="A30" s="1"/>
      <c r="B30" s="206" t="s">
        <v>38</v>
      </c>
      <c r="C30" s="206"/>
      <c r="D30" s="206"/>
      <c r="E30" s="206"/>
      <c r="F30" s="206"/>
      <c r="G30" s="207"/>
    </row>
    <row r="31" spans="1:7">
      <c r="B31" s="206" t="s">
        <v>60</v>
      </c>
      <c r="C31" s="206"/>
      <c r="D31" s="206"/>
      <c r="E31" s="206"/>
      <c r="F31" s="206"/>
      <c r="G31" s="207"/>
    </row>
  </sheetData>
  <sheetProtection password="C290" sheet="1" objects="1" scenarios="1"/>
  <mergeCells count="15">
    <mergeCell ref="D23:E23"/>
    <mergeCell ref="B31:G31"/>
    <mergeCell ref="A2:G2"/>
    <mergeCell ref="A6:A7"/>
    <mergeCell ref="F6:F7"/>
    <mergeCell ref="B30:G30"/>
    <mergeCell ref="B6:E6"/>
    <mergeCell ref="D7:E7"/>
    <mergeCell ref="D8:E8"/>
    <mergeCell ref="D11:E11"/>
    <mergeCell ref="D13:E13"/>
    <mergeCell ref="A15:E15"/>
    <mergeCell ref="D17:E17"/>
    <mergeCell ref="D19:E19"/>
    <mergeCell ref="D21:E21"/>
  </mergeCells>
  <phoneticPr fontId="1"/>
  <dataValidations count="1">
    <dataValidation type="list" allowBlank="1" showInputMessage="1" showErrorMessage="1" sqref="D25:D27">
      <formula1>"□,■"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使用上の注意等</vt:lpstr>
      <vt:lpstr>start</vt:lpstr>
      <vt:lpstr>１</vt:lpstr>
      <vt:lpstr>end</vt:lpstr>
      <vt:lpstr>２</vt:lpstr>
      <vt:lpstr>３</vt:lpstr>
      <vt:lpstr>４</vt:lpstr>
      <vt:lpstr>'１'!Print_Area</vt:lpstr>
      <vt:lpstr>'２'!Print_Area</vt:lpstr>
      <vt:lpstr>'３'!Print_Area</vt:lpstr>
      <vt:lpstr>'４'!Print_Area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2025-05-13T01:17:53Z</dcterms:modified>
</cp:coreProperties>
</file>