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556F189B-6AF8-4808-B8C7-E2794B9EDE5F}" xr6:coauthVersionLast="47" xr6:coauthVersionMax="47" xr10:uidLastSave="{00000000-0000-0000-0000-000000000000}"/>
  <bookViews>
    <workbookView xWindow="-90" yWindow="-16320" windowWidth="29040" windowHeight="15720" xr2:uid="{00000000-000D-0000-FFFF-FFFF00000000}"/>
  </bookViews>
  <sheets>
    <sheet name="補助金算定表" sheetId="6" r:id="rId1"/>
    <sheet name="更新履歴" sheetId="5" r:id="rId2"/>
  </sheets>
  <definedNames>
    <definedName name="_xlnm.Print_Area" localSheetId="0">補助金算定表!$A$1:$U$98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1" i="6" l="1"/>
  <c r="M21" i="6"/>
  <c r="S25" i="6"/>
  <c r="S21" i="6"/>
  <c r="R61" i="6"/>
  <c r="R53" i="6"/>
  <c r="G61" i="6"/>
  <c r="G53" i="6"/>
  <c r="S29" i="6" l="1"/>
  <c r="M25" i="6"/>
  <c r="R66" i="6"/>
  <c r="R67" i="6" s="1"/>
  <c r="K25" i="6" l="1"/>
  <c r="O25" i="6" s="1"/>
  <c r="K21" i="6" l="1"/>
  <c r="O21" i="6" s="1"/>
</calcChain>
</file>

<file path=xl/sharedStrings.xml><?xml version="1.0" encoding="utf-8"?>
<sst xmlns="http://schemas.openxmlformats.org/spreadsheetml/2006/main" count="124" uniqueCount="92">
  <si>
    <t>蓄電池</t>
    <rPh sb="0" eb="3">
      <t>チクデンチ</t>
    </rPh>
    <phoneticPr fontId="2"/>
  </si>
  <si>
    <t>kW</t>
    <phoneticPr fontId="2"/>
  </si>
  <si>
    <t>kWh</t>
    <phoneticPr fontId="2"/>
  </si>
  <si>
    <t>円</t>
    <rPh sb="0" eb="1">
      <t>エン</t>
    </rPh>
    <phoneticPr fontId="2"/>
  </si>
  <si>
    <t>太陽光発電設備</t>
    <rPh sb="0" eb="7">
      <t>タイヨウコウハツデンセツビ</t>
    </rPh>
    <phoneticPr fontId="2"/>
  </si>
  <si>
    <t>補助対象経費</t>
    <rPh sb="0" eb="4">
      <t>ホジョタイショウ</t>
    </rPh>
    <rPh sb="4" eb="6">
      <t>ケイヒ</t>
    </rPh>
    <phoneticPr fontId="2"/>
  </si>
  <si>
    <t>設備費</t>
    <rPh sb="0" eb="2">
      <t>セツビ</t>
    </rPh>
    <rPh sb="2" eb="3">
      <t>ヒ</t>
    </rPh>
    <phoneticPr fontId="2"/>
  </si>
  <si>
    <t>費用名称</t>
    <rPh sb="0" eb="2">
      <t>ヒヨウ</t>
    </rPh>
    <rPh sb="2" eb="4">
      <t>メイショウ</t>
    </rPh>
    <phoneticPr fontId="2"/>
  </si>
  <si>
    <t>工事費</t>
    <rPh sb="0" eb="3">
      <t>コウジヒ</t>
    </rPh>
    <phoneticPr fontId="2"/>
  </si>
  <si>
    <t>補助額（円）</t>
    <rPh sb="0" eb="3">
      <t>ホジョガク</t>
    </rPh>
    <rPh sb="4" eb="5">
      <t>エン</t>
    </rPh>
    <phoneticPr fontId="2"/>
  </si>
  <si>
    <t>太陽光</t>
    <rPh sb="0" eb="3">
      <t>タイヨウコウ</t>
    </rPh>
    <phoneticPr fontId="2"/>
  </si>
  <si>
    <t>【初期実効容量】</t>
    <rPh sb="3" eb="5">
      <t>ジッコウ</t>
    </rPh>
    <phoneticPr fontId="2"/>
  </si>
  <si>
    <t>※設置に係る経費から他の補助金額を除いた額が、本市での補助対象経費となります。</t>
    <rPh sb="1" eb="3">
      <t>セッチ</t>
    </rPh>
    <rPh sb="4" eb="5">
      <t>カカ</t>
    </rPh>
    <rPh sb="6" eb="8">
      <t>ケイヒ</t>
    </rPh>
    <rPh sb="17" eb="18">
      <t>ノゾ</t>
    </rPh>
    <rPh sb="20" eb="21">
      <t>ガク</t>
    </rPh>
    <rPh sb="27" eb="31">
      <t>ホジョタイショウ</t>
    </rPh>
    <rPh sb="31" eb="33">
      <t>ケイヒ</t>
    </rPh>
    <phoneticPr fontId="2"/>
  </si>
  <si>
    <t>補助対象</t>
    <rPh sb="0" eb="4">
      <t>ホジョタイショウ</t>
    </rPh>
    <phoneticPr fontId="2"/>
  </si>
  <si>
    <t>設備費</t>
    <phoneticPr fontId="2"/>
  </si>
  <si>
    <t>工事費</t>
    <phoneticPr fontId="2"/>
  </si>
  <si>
    <t>小計</t>
    <rPh sb="0" eb="2">
      <t>ショウケイ</t>
    </rPh>
    <phoneticPr fontId="2"/>
  </si>
  <si>
    <t>更新日</t>
    <rPh sb="0" eb="3">
      <t>コウシンビ</t>
    </rPh>
    <phoneticPr fontId="2"/>
  </si>
  <si>
    <t>更新箇所</t>
    <rPh sb="0" eb="4">
      <t>コウシンカショ</t>
    </rPh>
    <phoneticPr fontId="2"/>
  </si>
  <si>
    <t>更新内容</t>
    <rPh sb="0" eb="2">
      <t>コウシン</t>
    </rPh>
    <rPh sb="2" eb="4">
      <t>ナイヨウ</t>
    </rPh>
    <phoneticPr fontId="2"/>
  </si>
  <si>
    <t>ファイル名</t>
    <rPh sb="4" eb="5">
      <t>メイ</t>
    </rPh>
    <phoneticPr fontId="2"/>
  </si>
  <si>
    <t>ー</t>
    <phoneticPr fontId="2"/>
  </si>
  <si>
    <t>公開</t>
    <rPh sb="0" eb="2">
      <t>コウカイ</t>
    </rPh>
    <phoneticPr fontId="2"/>
  </si>
  <si>
    <t>補助対象外</t>
    <rPh sb="0" eb="5">
      <t>ホジョタイショウガイ</t>
    </rPh>
    <phoneticPr fontId="2"/>
  </si>
  <si>
    <t>A　太陽光発電設備に係る費用（補助対象）</t>
    <rPh sb="2" eb="5">
      <t>タイヨウコウ</t>
    </rPh>
    <rPh sb="5" eb="9">
      <t>ハツデンセツビ</t>
    </rPh>
    <rPh sb="10" eb="11">
      <t>カカ</t>
    </rPh>
    <rPh sb="12" eb="14">
      <t>ヒヨウ</t>
    </rPh>
    <rPh sb="15" eb="19">
      <t>ホジョタイショウ</t>
    </rPh>
    <phoneticPr fontId="2"/>
  </si>
  <si>
    <t>B　蓄電池に係る費用（補助対象）</t>
    <rPh sb="2" eb="5">
      <t>チクデンチ</t>
    </rPh>
    <rPh sb="11" eb="15">
      <t>ホジョタイショウ</t>
    </rPh>
    <phoneticPr fontId="2"/>
  </si>
  <si>
    <t>金額（円）</t>
    <rPh sb="0" eb="2">
      <t>キンガク</t>
    </rPh>
    <rPh sb="1" eb="2">
      <t>ゼイキン</t>
    </rPh>
    <rPh sb="3" eb="4">
      <t>エン</t>
    </rPh>
    <phoneticPr fontId="2"/>
  </si>
  <si>
    <t>太陽電池モジュール、架台、パワーコンディショナー（インバータ・保護装置）、その他付属機器（計測・表示装置、接続箱、直流側開閉器、交流側開閉器等）</t>
    <phoneticPr fontId="2"/>
  </si>
  <si>
    <t>設備本体（蓄電池部、電力変換装置、蓄電システム制御装置等）及び付属品（計測・表示装置、キュービクル等）</t>
    <phoneticPr fontId="2"/>
  </si>
  <si>
    <t>設置工事に係る費用（配線・配線器具の購入・電気工事・足場経費等を含む）</t>
    <rPh sb="0" eb="2">
      <t>セッチ</t>
    </rPh>
    <phoneticPr fontId="2"/>
  </si>
  <si>
    <t>据付、工事に関する費用（配線・配線器具含む）</t>
    <phoneticPr fontId="2"/>
  </si>
  <si>
    <t>金額（円）</t>
    <rPh sb="0" eb="2">
      <t>キンガク</t>
    </rPh>
    <rPh sb="3" eb="4">
      <t>エン</t>
    </rPh>
    <phoneticPr fontId="2"/>
  </si>
  <si>
    <t>他補助金額合計</t>
    <rPh sb="0" eb="4">
      <t>ホカホジョキン</t>
    </rPh>
    <rPh sb="4" eb="5">
      <t>ガク</t>
    </rPh>
    <rPh sb="5" eb="7">
      <t>ゴウケイ</t>
    </rPh>
    <phoneticPr fontId="2"/>
  </si>
  <si>
    <t>【公称最大出力】</t>
    <rPh sb="1" eb="3">
      <t>コウショウ</t>
    </rPh>
    <rPh sb="3" eb="7">
      <t>サイダイシュツリョク</t>
    </rPh>
    <phoneticPr fontId="2"/>
  </si>
  <si>
    <t>太陽光発電設備</t>
  </si>
  <si>
    <t>＝</t>
    <phoneticPr fontId="2"/>
  </si>
  <si>
    <t>FITなし太陽光と同時設置</t>
    <rPh sb="5" eb="8">
      <t>タイヨウコウ</t>
    </rPh>
    <rPh sb="9" eb="11">
      <t>ドウジ</t>
    </rPh>
    <rPh sb="11" eb="13">
      <t>セッチ</t>
    </rPh>
    <phoneticPr fontId="2"/>
  </si>
  <si>
    <t>設備設置費用</t>
    <rPh sb="0" eb="2">
      <t>セツビ</t>
    </rPh>
    <rPh sb="2" eb="4">
      <t>セッチ</t>
    </rPh>
    <rPh sb="4" eb="6">
      <t>ヒヨウ</t>
    </rPh>
    <phoneticPr fontId="2"/>
  </si>
  <si>
    <t>他の補助額</t>
    <rPh sb="0" eb="1">
      <t>ホカ</t>
    </rPh>
    <rPh sb="2" eb="5">
      <t>ホジョガク</t>
    </rPh>
    <phoneticPr fontId="2"/>
  </si>
  <si>
    <t>蓄電池</t>
    <phoneticPr fontId="2"/>
  </si>
  <si>
    <t>1　補助対象設備及び補助金額</t>
    <rPh sb="2" eb="6">
      <t>ホジョタイショウ</t>
    </rPh>
    <rPh sb="6" eb="8">
      <t>セツビ</t>
    </rPh>
    <rPh sb="8" eb="9">
      <t>オヨ</t>
    </rPh>
    <rPh sb="10" eb="14">
      <t>ホジョキンガク</t>
    </rPh>
    <phoneticPr fontId="2"/>
  </si>
  <si>
    <t>補助制度　名称</t>
    <phoneticPr fontId="2"/>
  </si>
  <si>
    <t>補助対象設備
↓プルダウンから選択</t>
    <rPh sb="0" eb="4">
      <t>ホジョタイショウ</t>
    </rPh>
    <rPh sb="4" eb="6">
      <t>セツビ</t>
    </rPh>
    <rPh sb="15" eb="17">
      <t>センタク</t>
    </rPh>
    <phoneticPr fontId="2"/>
  </si>
  <si>
    <t>↓プルダウンから選択</t>
    <phoneticPr fontId="2"/>
  </si>
  <si>
    <t>小数点第２位切捨て</t>
    <phoneticPr fontId="2"/>
  </si>
  <si>
    <t>円 ー</t>
    <rPh sb="0" eb="1">
      <t>エン</t>
    </rPh>
    <phoneticPr fontId="2"/>
  </si>
  <si>
    <t>円 ＝</t>
    <rPh sb="0" eb="1">
      <t>エン</t>
    </rPh>
    <phoneticPr fontId="2"/>
  </si>
  <si>
    <t>合計（消費税除く）</t>
    <rPh sb="0" eb="2">
      <t>ゴウケイ</t>
    </rPh>
    <rPh sb="3" eb="7">
      <t>ショウヒゼイノゾ</t>
    </rPh>
    <phoneticPr fontId="2"/>
  </si>
  <si>
    <t>交付決定に関する管理番号（未定の場合空欄）
設置完了届時は、必ず記入してください</t>
    <rPh sb="0" eb="2">
      <t>コウフ</t>
    </rPh>
    <rPh sb="2" eb="4">
      <t>ケッテイ</t>
    </rPh>
    <rPh sb="5" eb="6">
      <t>カン</t>
    </rPh>
    <rPh sb="8" eb="10">
      <t>カンリ</t>
    </rPh>
    <rPh sb="10" eb="12">
      <t>バンゴウ</t>
    </rPh>
    <rPh sb="13" eb="15">
      <t>ミテイ</t>
    </rPh>
    <rPh sb="16" eb="18">
      <t>バアイ</t>
    </rPh>
    <rPh sb="18" eb="20">
      <t>クウラン</t>
    </rPh>
    <rPh sb="22" eb="27">
      <t>セッチカンリョウトドケ</t>
    </rPh>
    <rPh sb="27" eb="28">
      <t>ジ</t>
    </rPh>
    <rPh sb="30" eb="31">
      <t>カナラ</t>
    </rPh>
    <rPh sb="32" eb="34">
      <t>キニュウ</t>
    </rPh>
    <phoneticPr fontId="2"/>
  </si>
  <si>
    <t>３　他の補助金の交付（予定）状況</t>
    <phoneticPr fontId="2"/>
  </si>
  <si>
    <t>その他の費用一式（補助対象外）</t>
    <rPh sb="2" eb="3">
      <t>タ</t>
    </rPh>
    <rPh sb="4" eb="6">
      <t>ヒヨウ</t>
    </rPh>
    <rPh sb="6" eb="8">
      <t>イッシキ</t>
    </rPh>
    <phoneticPr fontId="2"/>
  </si>
  <si>
    <t>補助金申請しない</t>
    <rPh sb="0" eb="3">
      <t>ホジョキン</t>
    </rPh>
    <rPh sb="3" eb="5">
      <t>シンセイ</t>
    </rPh>
    <phoneticPr fontId="2"/>
  </si>
  <si>
    <t>申請する補助対象設備</t>
    <rPh sb="0" eb="2">
      <t>シンセイ</t>
    </rPh>
    <rPh sb="4" eb="6">
      <t>ホジョ</t>
    </rPh>
    <rPh sb="6" eb="8">
      <t>タイショウ</t>
    </rPh>
    <rPh sb="8" eb="10">
      <t>セツビ</t>
    </rPh>
    <phoneticPr fontId="2"/>
  </si>
  <si>
    <t>（例）</t>
    <phoneticPr fontId="2"/>
  </si>
  <si>
    <r>
      <t>補助金額</t>
    </r>
    <r>
      <rPr>
        <sz val="22"/>
        <color theme="1"/>
        <rFont val="游ゴシック"/>
        <family val="3"/>
        <charset val="128"/>
        <scheme val="minor"/>
      </rPr>
      <t>（自動計算）</t>
    </r>
    <phoneticPr fontId="2"/>
  </si>
  <si>
    <t>合計</t>
    <rPh sb="0" eb="2">
      <t>ゴウケイ</t>
    </rPh>
    <phoneticPr fontId="2"/>
  </si>
  <si>
    <t>２　設備設置費用　経費内訳</t>
    <rPh sb="2" eb="4">
      <t>セツビ</t>
    </rPh>
    <rPh sb="4" eb="8">
      <t>セッチヒヨウ</t>
    </rPh>
    <phoneticPr fontId="2"/>
  </si>
  <si>
    <t>※補助対象設備等の本体購入に係る費用及び設置工事に係る費用のうち、消費税額を除いた額が補助対象となります。</t>
    <rPh sb="33" eb="37">
      <t>ショウヒゼイガク</t>
    </rPh>
    <rPh sb="38" eb="39">
      <t>ノゾ</t>
    </rPh>
    <rPh sb="41" eb="42">
      <t>ガク</t>
    </rPh>
    <phoneticPr fontId="2"/>
  </si>
  <si>
    <t>（「２　経費内訳」、「３　他の補助金の交付（予定）状況」から自動計算）</t>
    <rPh sb="30" eb="32">
      <t>ジドウ</t>
    </rPh>
    <rPh sb="32" eb="34">
      <t>ケイサン</t>
    </rPh>
    <phoneticPr fontId="2"/>
  </si>
  <si>
    <t>→　そのまま提出してください。</t>
    <phoneticPr fontId="2"/>
  </si>
  <si>
    <t>　　※補助金額が交付決定額から変更となる場合、「計画変更届」をe-KAWASAKIから</t>
    <phoneticPr fontId="2"/>
  </si>
  <si>
    <t>提出してください。ただし、補助金の増額はできません。</t>
    <phoneticPr fontId="2"/>
  </si>
  <si>
    <r>
      <rPr>
        <b/>
        <sz val="24"/>
        <color theme="1"/>
        <rFont val="游ゴシック"/>
        <family val="3"/>
        <charset val="128"/>
        <scheme val="minor"/>
      </rPr>
      <t>※設置完了届時</t>
    </r>
    <r>
      <rPr>
        <sz val="24"/>
        <color theme="1"/>
        <rFont val="游ゴシック"/>
        <family val="3"/>
        <charset val="128"/>
        <scheme val="minor"/>
      </rPr>
      <t>の注意点</t>
    </r>
    <rPh sb="1" eb="6">
      <t>セッチカンリョウトドケ</t>
    </rPh>
    <rPh sb="6" eb="7">
      <t>ジ</t>
    </rPh>
    <rPh sb="8" eb="11">
      <t>チュウイテン</t>
    </rPh>
    <phoneticPr fontId="2"/>
  </si>
  <si>
    <r>
      <t>・この補助金算定表は、交付申請時と</t>
    </r>
    <r>
      <rPr>
        <b/>
        <u/>
        <sz val="24"/>
        <color theme="1"/>
        <rFont val="游ゴシック"/>
        <family val="3"/>
        <charset val="128"/>
        <scheme val="minor"/>
      </rPr>
      <t>設置完了届時</t>
    </r>
    <r>
      <rPr>
        <b/>
        <sz val="24"/>
        <color theme="1"/>
        <rFont val="游ゴシック"/>
        <family val="3"/>
        <charset val="128"/>
        <scheme val="minor"/>
      </rPr>
      <t>に、オンライン手続きかわさき（e-KAWASAKI）で提出してください。</t>
    </r>
    <rPh sb="11" eb="16">
      <t>コウフシンセイジ</t>
    </rPh>
    <rPh sb="30" eb="32">
      <t>テツヅ</t>
    </rPh>
    <phoneticPr fontId="2"/>
  </si>
  <si>
    <t>赤枠内に補助金額が自動計算されます。</t>
    <rPh sb="2" eb="3">
      <t>ナイ</t>
    </rPh>
    <phoneticPr fontId="2"/>
  </si>
  <si>
    <r>
      <t>→　変更箇所を</t>
    </r>
    <r>
      <rPr>
        <b/>
        <sz val="24"/>
        <color theme="1"/>
        <rFont val="游ゴシック"/>
        <family val="3"/>
        <charset val="128"/>
        <scheme val="minor"/>
      </rPr>
      <t>上書き入力して提出してください。</t>
    </r>
    <rPh sb="2" eb="4">
      <t>ヘンコウ</t>
    </rPh>
    <rPh sb="4" eb="6">
      <t>カショ</t>
    </rPh>
    <phoneticPr fontId="2"/>
  </si>
  <si>
    <r>
      <t>・以下の１～３の各項目を</t>
    </r>
    <r>
      <rPr>
        <b/>
        <u/>
        <sz val="24"/>
        <color rgb="FFFF0000"/>
        <rFont val="游ゴシック"/>
        <family val="3"/>
        <charset val="128"/>
        <scheme val="minor"/>
      </rPr>
      <t>順番に入力</t>
    </r>
    <r>
      <rPr>
        <b/>
        <sz val="24"/>
        <color theme="1"/>
        <rFont val="游ゴシック"/>
        <family val="3"/>
        <charset val="128"/>
        <scheme val="minor"/>
      </rPr>
      <t>すると、</t>
    </r>
    <rPh sb="1" eb="3">
      <t>イカ</t>
    </rPh>
    <rPh sb="8" eb="11">
      <t>カクコウモク</t>
    </rPh>
    <rPh sb="12" eb="14">
      <t>ジュンバン</t>
    </rPh>
    <rPh sb="15" eb="17">
      <t>ニュウリョク</t>
    </rPh>
    <phoneticPr fontId="2"/>
  </si>
  <si>
    <t>水色セル</t>
    <phoneticPr fontId="2"/>
  </si>
  <si>
    <t>以下の</t>
    <rPh sb="0" eb="2">
      <t>イカ</t>
    </rPh>
    <phoneticPr fontId="2"/>
  </si>
  <si>
    <t>をプルダウンから選択・入力後、「２　設備設置費用　経費内訳」に進んでください。</t>
    <rPh sb="8" eb="10">
      <t>センタク</t>
    </rPh>
    <rPh sb="13" eb="14">
      <t>ゴ</t>
    </rPh>
    <rPh sb="31" eb="32">
      <t>スス</t>
    </rPh>
    <phoneticPr fontId="2"/>
  </si>
  <si>
    <t>最初に</t>
    <rPh sb="0" eb="2">
      <t>サイショ</t>
    </rPh>
    <phoneticPr fontId="2"/>
  </si>
  <si>
    <t>黄色セル</t>
    <rPh sb="0" eb="2">
      <t>キイロ</t>
    </rPh>
    <phoneticPr fontId="2"/>
  </si>
  <si>
    <t>を入力後、「３　他の補助金の交付（予定）状況」に進んでください。</t>
    <rPh sb="3" eb="4">
      <t>ゴ</t>
    </rPh>
    <rPh sb="24" eb="25">
      <t>スス</t>
    </rPh>
    <phoneticPr fontId="2"/>
  </si>
  <si>
    <t>・「1　補助対象設備及び補助金額」の黄色セルで選択した補助対象設備に応じ、セルがグレーから水色になります。</t>
    <rPh sb="4" eb="6">
      <t>ホジョ</t>
    </rPh>
    <rPh sb="6" eb="8">
      <t>タイショウ</t>
    </rPh>
    <rPh sb="8" eb="10">
      <t>セツビ</t>
    </rPh>
    <rPh sb="10" eb="11">
      <t>オヨ</t>
    </rPh>
    <rPh sb="12" eb="14">
      <t>ホジョ</t>
    </rPh>
    <rPh sb="14" eb="16">
      <t>キンガク</t>
    </rPh>
    <rPh sb="18" eb="20">
      <t>キイロ</t>
    </rPh>
    <rPh sb="23" eb="25">
      <t>センタク</t>
    </rPh>
    <rPh sb="27" eb="33">
      <t>ホジョタイショウセツビ</t>
    </rPh>
    <rPh sb="34" eb="35">
      <t>オウ</t>
    </rPh>
    <rPh sb="45" eb="47">
      <t>ミズイロ</t>
    </rPh>
    <phoneticPr fontId="2"/>
  </si>
  <si>
    <r>
      <t>・</t>
    </r>
    <r>
      <rPr>
        <b/>
        <u/>
        <sz val="22"/>
        <rFont val="游ゴシック"/>
        <family val="3"/>
        <charset val="128"/>
        <scheme val="minor"/>
      </rPr>
      <t>消費税を除く金額</t>
    </r>
    <r>
      <rPr>
        <b/>
        <sz val="22"/>
        <rFont val="游ゴシック"/>
        <family val="3"/>
        <charset val="128"/>
        <scheme val="minor"/>
      </rPr>
      <t>を入力してください。</t>
    </r>
    <rPh sb="1" eb="4">
      <t>ショウヒゼイ</t>
    </rPh>
    <rPh sb="7" eb="9">
      <t>キンガク</t>
    </rPh>
    <rPh sb="10" eb="12">
      <t>ニュウリョク</t>
    </rPh>
    <phoneticPr fontId="2"/>
  </si>
  <si>
    <r>
      <t>・</t>
    </r>
    <r>
      <rPr>
        <b/>
        <sz val="22"/>
        <color rgb="FFFF0000"/>
        <rFont val="游ゴシック"/>
        <family val="3"/>
        <charset val="128"/>
        <scheme val="minor"/>
      </rPr>
      <t>交付申請時は、契約書の経費内訳を記載</t>
    </r>
    <r>
      <rPr>
        <b/>
        <sz val="22"/>
        <rFont val="游ゴシック"/>
        <family val="3"/>
        <charset val="128"/>
        <scheme val="minor"/>
      </rPr>
      <t>してください。</t>
    </r>
    <rPh sb="1" eb="6">
      <t>コウフシンセイジ</t>
    </rPh>
    <rPh sb="8" eb="10">
      <t>ケイヤク</t>
    </rPh>
    <rPh sb="10" eb="11">
      <t>ショ</t>
    </rPh>
    <rPh sb="12" eb="14">
      <t>ケイヒ</t>
    </rPh>
    <rPh sb="14" eb="15">
      <t>ナイ</t>
    </rPh>
    <rPh sb="17" eb="19">
      <t>キサイ</t>
    </rPh>
    <phoneticPr fontId="2"/>
  </si>
  <si>
    <r>
      <t>・</t>
    </r>
    <r>
      <rPr>
        <b/>
        <sz val="22"/>
        <color rgb="FFFF0000"/>
        <rFont val="游ゴシック"/>
        <family val="3"/>
        <charset val="128"/>
        <scheme val="minor"/>
      </rPr>
      <t>設置完了届時は、領収書の経費内訳を記載</t>
    </r>
    <r>
      <rPr>
        <b/>
        <sz val="22"/>
        <rFont val="游ゴシック"/>
        <family val="3"/>
        <charset val="128"/>
        <scheme val="minor"/>
      </rPr>
      <t>してください。</t>
    </r>
    <phoneticPr fontId="2"/>
  </si>
  <si>
    <t>※交付申請時は、本市の補助金の交付申請時点において、申請を行っているものを記載してください。</t>
    <phoneticPr fontId="2"/>
  </si>
  <si>
    <t>を入力し、上記「1　補助対象設備及び補助金額」の赤枠内に補助金額が自動計算されたことを確認してください。</t>
    <rPh sb="5" eb="7">
      <t>ジョウキ</t>
    </rPh>
    <rPh sb="24" eb="26">
      <t>アカワク</t>
    </rPh>
    <rPh sb="26" eb="27">
      <t>ナイ</t>
    </rPh>
    <rPh sb="28" eb="32">
      <t>ホジョキンガク</t>
    </rPh>
    <rPh sb="33" eb="37">
      <t>ジドウケイサン</t>
    </rPh>
    <rPh sb="43" eb="45">
      <t>カクニン</t>
    </rPh>
    <phoneticPr fontId="2"/>
  </si>
  <si>
    <r>
      <t>　・</t>
    </r>
    <r>
      <rPr>
        <b/>
        <sz val="24"/>
        <color theme="1"/>
        <rFont val="游ゴシック"/>
        <family val="3"/>
        <charset val="128"/>
        <scheme val="minor"/>
      </rPr>
      <t>交付申請時の</t>
    </r>
    <r>
      <rPr>
        <sz val="24"/>
        <color theme="1"/>
        <rFont val="游ゴシック"/>
        <family val="3"/>
        <charset val="128"/>
        <scheme val="minor"/>
      </rPr>
      <t>入力内容から変更がない場合　</t>
    </r>
    <rPh sb="8" eb="10">
      <t>ニュウリョク</t>
    </rPh>
    <rPh sb="14" eb="16">
      <t>ヘンコウ</t>
    </rPh>
    <rPh sb="19" eb="21">
      <t>バアイ</t>
    </rPh>
    <phoneticPr fontId="2"/>
  </si>
  <si>
    <r>
      <t>　・</t>
    </r>
    <r>
      <rPr>
        <b/>
        <sz val="24"/>
        <color theme="1"/>
        <rFont val="游ゴシック"/>
        <family val="3"/>
        <charset val="128"/>
        <scheme val="minor"/>
      </rPr>
      <t>交付申請時</t>
    </r>
    <r>
      <rPr>
        <sz val="24"/>
        <color theme="1"/>
        <rFont val="游ゴシック"/>
        <family val="3"/>
        <charset val="128"/>
        <scheme val="minor"/>
      </rPr>
      <t>の入力内容から変更がある場合</t>
    </r>
    <rPh sb="8" eb="10">
      <t>ニュウリョク</t>
    </rPh>
    <rPh sb="10" eb="12">
      <t>ナイヨウ</t>
    </rPh>
    <rPh sb="14" eb="16">
      <t>ヘンコウ</t>
    </rPh>
    <rPh sb="19" eb="21">
      <t>バアイ</t>
    </rPh>
    <phoneticPr fontId="2"/>
  </si>
  <si>
    <t>※国や県など他の補助金を併用する場合のみ入力してください。</t>
    <rPh sb="1" eb="2">
      <t>クニ</t>
    </rPh>
    <rPh sb="3" eb="4">
      <t>ケン</t>
    </rPh>
    <rPh sb="6" eb="7">
      <t>ホカ</t>
    </rPh>
    <rPh sb="8" eb="11">
      <t>ホジョキン</t>
    </rPh>
    <rPh sb="12" eb="14">
      <t>ヘイヨウ</t>
    </rPh>
    <rPh sb="16" eb="18">
      <t>バアイ</t>
    </rPh>
    <rPh sb="20" eb="22">
      <t>ニュウリョク</t>
    </rPh>
    <phoneticPr fontId="2"/>
  </si>
  <si>
    <r>
      <t>※</t>
    </r>
    <r>
      <rPr>
        <b/>
        <sz val="18"/>
        <color theme="1"/>
        <rFont val="游ゴシック"/>
        <family val="3"/>
        <charset val="128"/>
        <scheme val="minor"/>
      </rPr>
      <t>設置完了届時は、他の補助金の申請を行ったものをすべて記載してください。その場合、本市での補助金額が当初の交付決定額から変更となる場合あります。</t>
    </r>
    <rPh sb="1" eb="6">
      <t>セッチカンリョウトドケ</t>
    </rPh>
    <rPh sb="6" eb="7">
      <t>ジ</t>
    </rPh>
    <rPh sb="38" eb="40">
      <t>バアイ</t>
    </rPh>
    <phoneticPr fontId="2"/>
  </si>
  <si>
    <t>C　補助対象外の費用を含めた契約金額</t>
    <rPh sb="2" eb="7">
      <t>ホジョタイショウガイ</t>
    </rPh>
    <rPh sb="8" eb="10">
      <t>ヒヨウ</t>
    </rPh>
    <rPh sb="11" eb="12">
      <t>フク</t>
    </rPh>
    <rPh sb="14" eb="18">
      <t>ケイヤクキンガク</t>
    </rPh>
    <phoneticPr fontId="2"/>
  </si>
  <si>
    <t>FITなし</t>
  </si>
  <si>
    <t>HEMS関連費用、太陽光発電設備・蓄電池の製品延長保証料、産業廃棄物処理料、一般管理費、土地代等</t>
    <rPh sb="4" eb="6">
      <t>カンレン</t>
    </rPh>
    <rPh sb="6" eb="8">
      <t>ヒヨウ</t>
    </rPh>
    <rPh sb="9" eb="12">
      <t>タイヨウコウ</t>
    </rPh>
    <rPh sb="12" eb="14">
      <t>ハツデン</t>
    </rPh>
    <rPh sb="14" eb="16">
      <t>セツビ</t>
    </rPh>
    <rPh sb="17" eb="20">
      <t>チクデンチ</t>
    </rPh>
    <rPh sb="21" eb="23">
      <t>セイヒン</t>
    </rPh>
    <rPh sb="23" eb="25">
      <t>エンチョウ</t>
    </rPh>
    <rPh sb="25" eb="27">
      <t>ホショウ</t>
    </rPh>
    <rPh sb="27" eb="28">
      <t>リョウ</t>
    </rPh>
    <rPh sb="29" eb="31">
      <t>サンギョウ</t>
    </rPh>
    <rPh sb="31" eb="34">
      <t>ハイキブツ</t>
    </rPh>
    <rPh sb="34" eb="36">
      <t>ショリ</t>
    </rPh>
    <rPh sb="36" eb="37">
      <t>リョウ</t>
    </rPh>
    <rPh sb="38" eb="40">
      <t>イッパン</t>
    </rPh>
    <rPh sb="40" eb="43">
      <t>カンリヒ</t>
    </rPh>
    <rPh sb="44" eb="47">
      <t>トチダイ</t>
    </rPh>
    <rPh sb="47" eb="48">
      <t>ナド</t>
    </rPh>
    <phoneticPr fontId="2"/>
  </si>
  <si>
    <t>川崎市太陽光発電設備等設置費 補助金算定表 【共同住宅の管理組合・所有者等用】</t>
    <rPh sb="0" eb="3">
      <t>カワサキシ</t>
    </rPh>
    <rPh sb="3" eb="10">
      <t>タイヨウコウハツデンセツビ</t>
    </rPh>
    <rPh sb="10" eb="14">
      <t>トウセッチヒ</t>
    </rPh>
    <rPh sb="15" eb="18">
      <t>ホジョキン</t>
    </rPh>
    <rPh sb="18" eb="20">
      <t>サンテイ</t>
    </rPh>
    <rPh sb="20" eb="21">
      <t>ヒョウ</t>
    </rPh>
    <rPh sb="23" eb="27">
      <t>キョウドウジュウタク</t>
    </rPh>
    <rPh sb="28" eb="32">
      <t>カンリクミアイ</t>
    </rPh>
    <rPh sb="33" eb="36">
      <t>ショユウシャ</t>
    </rPh>
    <rPh sb="36" eb="37">
      <t>ナド</t>
    </rPh>
    <rPh sb="37" eb="38">
      <t>ヨウ</t>
    </rPh>
    <phoneticPr fontId="2"/>
  </si>
  <si>
    <t>第○○号</t>
    <rPh sb="0" eb="1">
      <t>ダイ</t>
    </rPh>
    <rPh sb="3" eb="4">
      <t>ゴウ</t>
    </rPh>
    <phoneticPr fontId="2"/>
  </si>
  <si>
    <t>神奈川県共同住宅用自家消費型太陽光発電等導入費補助金</t>
    <phoneticPr fontId="2"/>
  </si>
  <si>
    <t>r8_santei_calc_kyoudou.xlsx</t>
    <phoneticPr fontId="2"/>
  </si>
  <si>
    <r>
      <t>（例）</t>
    </r>
    <r>
      <rPr>
        <b/>
        <sz val="16"/>
        <rFont val="游ゴシック"/>
        <family val="3"/>
        <charset val="128"/>
        <scheme val="minor"/>
      </rPr>
      <t>太陽光</t>
    </r>
    <rPh sb="1" eb="2">
      <t>レイ</t>
    </rPh>
    <rPh sb="3" eb="6">
      <t>タイヨウコウ</t>
    </rPh>
    <phoneticPr fontId="2"/>
  </si>
  <si>
    <r>
      <t>（例）</t>
    </r>
    <r>
      <rPr>
        <b/>
        <sz val="16"/>
        <rFont val="游ゴシック"/>
        <family val="3"/>
        <charset val="128"/>
        <scheme val="minor"/>
      </rPr>
      <t>蓄電池</t>
    </r>
    <rPh sb="1" eb="2">
      <t>レイ</t>
    </rPh>
    <rPh sb="3" eb="6">
      <t>チクデンチ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</si>
</sst>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Red]\(#,##0\)"/>
  </numFmts>
  <fonts count="4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u/>
      <sz val="14"/>
      <color theme="1"/>
      <name val="游ゴシック"/>
      <family val="3"/>
      <charset val="128"/>
      <scheme val="minor"/>
    </font>
    <font>
      <b/>
      <sz val="16"/>
      <color theme="1"/>
      <name val="游ゴシック"/>
      <family val="3"/>
      <charset val="128"/>
      <scheme val="minor"/>
    </font>
    <font>
      <b/>
      <sz val="17"/>
      <color theme="1"/>
      <name val="游ゴシック"/>
      <family val="3"/>
      <charset val="128"/>
      <scheme val="minor"/>
    </font>
    <font>
      <u/>
      <sz val="12"/>
      <color theme="1"/>
      <name val="游ゴシック"/>
      <family val="2"/>
      <scheme val="minor"/>
    </font>
    <font>
      <sz val="16"/>
      <color theme="1"/>
      <name val="游ゴシック"/>
      <family val="2"/>
      <scheme val="minor"/>
    </font>
    <font>
      <b/>
      <sz val="20"/>
      <color theme="1"/>
      <name val="游ゴシック"/>
      <family val="3"/>
      <charset val="128"/>
      <scheme val="minor"/>
    </font>
    <font>
      <b/>
      <sz val="14"/>
      <color theme="1"/>
      <name val="游ゴシック"/>
      <family val="3"/>
      <charset val="128"/>
      <scheme val="minor"/>
    </font>
    <font>
      <sz val="16"/>
      <name val="游ゴシック"/>
      <family val="3"/>
      <charset val="128"/>
      <scheme val="minor"/>
    </font>
    <font>
      <sz val="14"/>
      <name val="游ゴシック"/>
      <family val="2"/>
      <scheme val="minor"/>
    </font>
    <font>
      <sz val="14"/>
      <name val="游ゴシック"/>
      <family val="3"/>
      <charset val="128"/>
      <scheme val="minor"/>
    </font>
    <font>
      <b/>
      <u/>
      <sz val="22"/>
      <color theme="1"/>
      <name val="游ゴシック"/>
      <family val="3"/>
      <charset val="128"/>
      <scheme val="minor"/>
    </font>
    <font>
      <b/>
      <u/>
      <sz val="14"/>
      <name val="游ゴシック"/>
      <family val="3"/>
      <charset val="128"/>
      <scheme val="minor"/>
    </font>
    <font>
      <sz val="18"/>
      <color theme="1"/>
      <name val="游ゴシック"/>
      <family val="3"/>
      <charset val="128"/>
      <scheme val="minor"/>
    </font>
    <font>
      <b/>
      <sz val="18"/>
      <color theme="1"/>
      <name val="游ゴシック"/>
      <family val="3"/>
      <charset val="128"/>
      <scheme val="minor"/>
    </font>
    <font>
      <sz val="20"/>
      <color rgb="FFFF0000"/>
      <name val="游ゴシック"/>
      <family val="3"/>
      <charset val="128"/>
      <scheme val="minor"/>
    </font>
    <font>
      <sz val="20"/>
      <color theme="1"/>
      <name val="游ゴシック"/>
      <family val="3"/>
      <charset val="128"/>
      <scheme val="minor"/>
    </font>
    <font>
      <b/>
      <u/>
      <sz val="20"/>
      <color theme="1"/>
      <name val="游ゴシック"/>
      <family val="3"/>
      <charset val="128"/>
      <scheme val="minor"/>
    </font>
    <font>
      <u/>
      <sz val="20"/>
      <color theme="1"/>
      <name val="游ゴシック"/>
      <family val="3"/>
      <charset val="128"/>
      <scheme val="minor"/>
    </font>
    <font>
      <sz val="22"/>
      <color theme="1"/>
      <name val="游ゴシック"/>
      <family val="3"/>
      <charset val="128"/>
      <scheme val="minor"/>
    </font>
    <font>
      <sz val="20"/>
      <name val="游ゴシック"/>
      <family val="3"/>
      <charset val="128"/>
      <scheme val="minor"/>
    </font>
    <font>
      <sz val="16"/>
      <color theme="1"/>
      <name val="游ゴシック"/>
      <family val="3"/>
      <charset val="128"/>
      <scheme val="minor"/>
    </font>
    <font>
      <b/>
      <sz val="22"/>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4"/>
      <color theme="0"/>
      <name val="游ゴシック"/>
      <family val="3"/>
      <charset val="128"/>
      <scheme val="minor"/>
    </font>
    <font>
      <b/>
      <sz val="24"/>
      <name val="游ゴシック"/>
      <family val="3"/>
      <charset val="128"/>
      <scheme val="minor"/>
    </font>
    <font>
      <sz val="20"/>
      <color theme="1"/>
      <name val="游ゴシック"/>
      <family val="2"/>
      <scheme val="minor"/>
    </font>
    <font>
      <b/>
      <u/>
      <sz val="16"/>
      <name val="游ゴシック"/>
      <family val="3"/>
      <charset val="128"/>
      <scheme val="minor"/>
    </font>
    <font>
      <b/>
      <u/>
      <sz val="16"/>
      <color theme="1"/>
      <name val="游ゴシック"/>
      <family val="3"/>
      <charset val="128"/>
      <scheme val="minor"/>
    </font>
    <font>
      <sz val="24"/>
      <color rgb="FFFF0000"/>
      <name val="游ゴシック"/>
      <family val="3"/>
      <charset val="128"/>
      <scheme val="minor"/>
    </font>
    <font>
      <b/>
      <sz val="22"/>
      <name val="游ゴシック"/>
      <family val="3"/>
      <charset val="128"/>
      <scheme val="minor"/>
    </font>
    <font>
      <b/>
      <sz val="28"/>
      <color theme="1"/>
      <name val="游ゴシック"/>
      <family val="3"/>
      <charset val="128"/>
      <scheme val="minor"/>
    </font>
    <font>
      <sz val="24"/>
      <name val="游ゴシック"/>
      <family val="3"/>
      <charset val="128"/>
      <scheme val="minor"/>
    </font>
    <font>
      <b/>
      <u/>
      <sz val="24"/>
      <color theme="1"/>
      <name val="游ゴシック"/>
      <family val="3"/>
      <charset val="128"/>
      <scheme val="minor"/>
    </font>
    <font>
      <b/>
      <sz val="36"/>
      <color theme="1"/>
      <name val="游ゴシック"/>
      <family val="3"/>
      <charset val="128"/>
      <scheme val="minor"/>
    </font>
    <font>
      <b/>
      <u/>
      <sz val="22"/>
      <name val="游ゴシック"/>
      <family val="3"/>
      <charset val="128"/>
      <scheme val="minor"/>
    </font>
    <font>
      <b/>
      <u/>
      <sz val="24"/>
      <color rgb="FFFF0000"/>
      <name val="游ゴシック"/>
      <family val="3"/>
      <charset val="128"/>
      <scheme val="minor"/>
    </font>
    <font>
      <b/>
      <u/>
      <sz val="20"/>
      <color rgb="FFFF0000"/>
      <name val="游ゴシック"/>
      <family val="3"/>
      <charset val="128"/>
      <scheme val="minor"/>
    </font>
    <font>
      <b/>
      <u/>
      <sz val="22"/>
      <color rgb="FFFF0000"/>
      <name val="游ゴシック"/>
      <family val="3"/>
      <charset val="128"/>
      <scheme val="minor"/>
    </font>
    <font>
      <b/>
      <sz val="22"/>
      <color rgb="FFFF0000"/>
      <name val="游ゴシック"/>
      <family val="3"/>
      <charset val="128"/>
      <scheme val="minor"/>
    </font>
    <font>
      <b/>
      <sz val="16"/>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medium">
        <color theme="1"/>
      </top>
      <bottom style="medium">
        <color theme="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style="thin">
        <color indexed="64"/>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4">
    <xf numFmtId="0" fontId="0" fillId="0" borderId="0" xfId="0"/>
    <xf numFmtId="0" fontId="0" fillId="0" borderId="31" xfId="0" applyBorder="1"/>
    <xf numFmtId="14" fontId="0" fillId="0" borderId="31" xfId="0" applyNumberFormat="1" applyBorder="1" applyAlignment="1">
      <alignment horizontal="left" vertical="top"/>
    </xf>
    <xf numFmtId="0" fontId="10" fillId="5" borderId="1"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shrinkToFit="1"/>
      <protection locked="0"/>
    </xf>
    <xf numFmtId="38" fontId="20" fillId="0" borderId="0" xfId="1" applyFont="1" applyBorder="1" applyAlignment="1" applyProtection="1">
      <alignment vertical="center"/>
    </xf>
    <xf numFmtId="38" fontId="20" fillId="0" borderId="31" xfId="1" applyFont="1" applyFill="1" applyBorder="1" applyAlignment="1" applyProtection="1">
      <alignment vertical="center"/>
    </xf>
    <xf numFmtId="38" fontId="10" fillId="0" borderId="40" xfId="1" applyFont="1" applyFill="1" applyBorder="1" applyAlignment="1" applyProtection="1">
      <alignment vertical="center"/>
    </xf>
    <xf numFmtId="38" fontId="20" fillId="3" borderId="0" xfId="1" applyFont="1" applyFill="1" applyBorder="1" applyAlignment="1" applyProtection="1">
      <alignment vertical="center"/>
    </xf>
    <xf numFmtId="38" fontId="20" fillId="0" borderId="0" xfId="1" applyFont="1" applyFill="1" applyAlignment="1" applyProtection="1">
      <alignment vertical="center"/>
    </xf>
    <xf numFmtId="38" fontId="20" fillId="4" borderId="0" xfId="1" applyFont="1" applyFill="1" applyAlignment="1" applyProtection="1">
      <alignment vertical="center"/>
    </xf>
    <xf numFmtId="38" fontId="20" fillId="0" borderId="0" xfId="1" applyFont="1" applyFill="1" applyBorder="1" applyAlignment="1" applyProtection="1">
      <alignment vertical="center"/>
    </xf>
    <xf numFmtId="38" fontId="27" fillId="3" borderId="0" xfId="1" applyFont="1" applyFill="1" applyBorder="1" applyAlignment="1" applyProtection="1">
      <alignment horizontal="center" vertical="center"/>
    </xf>
    <xf numFmtId="38" fontId="21" fillId="0" borderId="0" xfId="1" applyFont="1" applyFill="1" applyBorder="1" applyAlignment="1" applyProtection="1">
      <alignment vertical="center"/>
    </xf>
    <xf numFmtId="0" fontId="3" fillId="0" borderId="0" xfId="0" applyFont="1" applyAlignment="1">
      <alignment vertical="center"/>
    </xf>
    <xf numFmtId="0" fontId="3" fillId="0" borderId="0" xfId="0" applyFont="1" applyAlignment="1">
      <alignment horizontal="right" vertical="center"/>
    </xf>
    <xf numFmtId="0" fontId="26" fillId="0" borderId="0" xfId="0" applyFont="1" applyAlignment="1">
      <alignment vertical="center"/>
    </xf>
    <xf numFmtId="0" fontId="6" fillId="0" borderId="0" xfId="0" applyFont="1" applyAlignment="1">
      <alignment horizontal="center" vertical="center"/>
    </xf>
    <xf numFmtId="0" fontId="27" fillId="0" borderId="0" xfId="0" applyFont="1" applyAlignment="1">
      <alignment vertical="center"/>
    </xf>
    <xf numFmtId="0" fontId="27" fillId="0" borderId="40" xfId="0" applyFont="1" applyBorder="1" applyAlignment="1">
      <alignment vertical="center"/>
    </xf>
    <xf numFmtId="0" fontId="28" fillId="0" borderId="0" xfId="0" applyFont="1" applyAlignment="1">
      <alignment vertical="center"/>
    </xf>
    <xf numFmtId="0" fontId="37" fillId="0" borderId="0" xfId="0" applyFont="1" applyAlignment="1">
      <alignment vertical="center"/>
    </xf>
    <xf numFmtId="0" fontId="29" fillId="0" borderId="0" xfId="0" applyFont="1" applyAlignment="1">
      <alignment vertical="center" wrapText="1"/>
    </xf>
    <xf numFmtId="0" fontId="34" fillId="0" borderId="0" xfId="0" applyFont="1" applyAlignment="1">
      <alignment vertical="center"/>
    </xf>
    <xf numFmtId="0" fontId="30"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7" fillId="0" borderId="0" xfId="0" applyFont="1" applyAlignment="1">
      <alignment vertical="center"/>
    </xf>
    <xf numFmtId="0" fontId="43" fillId="0" borderId="0" xfId="0" applyFont="1" applyAlignment="1">
      <alignment horizontal="right" vertical="center"/>
    </xf>
    <xf numFmtId="0" fontId="35" fillId="5" borderId="1" xfId="0" applyFont="1" applyFill="1" applyBorder="1" applyAlignment="1">
      <alignment horizontal="center" vertical="center"/>
    </xf>
    <xf numFmtId="0" fontId="35" fillId="0" borderId="0" xfId="0" applyFont="1" applyAlignment="1">
      <alignment vertical="center"/>
    </xf>
    <xf numFmtId="0" fontId="23" fillId="4" borderId="0" xfId="0" applyFont="1" applyFill="1" applyAlignment="1">
      <alignment vertical="center"/>
    </xf>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3" fillId="4" borderId="0" xfId="0" applyFont="1" applyFill="1" applyAlignment="1">
      <alignment horizontal="center" vertical="center"/>
    </xf>
    <xf numFmtId="0" fontId="23" fillId="0" borderId="0" xfId="0" applyFont="1" applyAlignment="1">
      <alignment vertical="center"/>
    </xf>
    <xf numFmtId="0" fontId="17"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0" fillId="0" borderId="0" xfId="0" applyAlignment="1">
      <alignment vertical="center"/>
    </xf>
    <xf numFmtId="0" fontId="20" fillId="3" borderId="0" xfId="0" applyFont="1" applyFill="1" applyAlignment="1">
      <alignment vertical="center"/>
    </xf>
    <xf numFmtId="0" fontId="6" fillId="3" borderId="0" xfId="0" applyFont="1" applyFill="1" applyAlignment="1">
      <alignment horizontal="center" vertical="center"/>
    </xf>
    <xf numFmtId="0" fontId="10" fillId="3" borderId="0" xfId="0" applyFont="1" applyFill="1" applyAlignment="1">
      <alignment horizontal="center" vertical="center"/>
    </xf>
    <xf numFmtId="0" fontId="20" fillId="3" borderId="0" xfId="0" applyFont="1" applyFill="1" applyAlignment="1">
      <alignment horizontal="center" vertical="center"/>
    </xf>
    <xf numFmtId="0" fontId="3" fillId="3" borderId="0" xfId="0" applyFont="1" applyFill="1" applyAlignment="1">
      <alignment vertical="center"/>
    </xf>
    <xf numFmtId="3" fontId="20" fillId="0" borderId="31" xfId="0" applyNumberFormat="1" applyFont="1" applyBorder="1" applyAlignment="1">
      <alignment vertical="center"/>
    </xf>
    <xf numFmtId="38" fontId="20" fillId="0" borderId="31" xfId="0" applyNumberFormat="1" applyFont="1" applyBorder="1" applyAlignment="1">
      <alignment vertical="center"/>
    </xf>
    <xf numFmtId="0" fontId="25" fillId="3" borderId="0" xfId="0" applyFont="1" applyFill="1" applyAlignment="1">
      <alignment horizontal="center" vertical="center"/>
    </xf>
    <xf numFmtId="0" fontId="22" fillId="3" borderId="0" xfId="0" applyFont="1" applyFill="1" applyAlignment="1">
      <alignment vertical="center"/>
    </xf>
    <xf numFmtId="0" fontId="22" fillId="0" borderId="0" xfId="0" applyFont="1" applyAlignment="1">
      <alignment vertical="center"/>
    </xf>
    <xf numFmtId="0" fontId="20" fillId="4" borderId="0" xfId="0" applyFont="1" applyFill="1" applyAlignment="1">
      <alignment horizontal="center" vertical="center"/>
    </xf>
    <xf numFmtId="0" fontId="6" fillId="4" borderId="0" xfId="0" applyFont="1" applyFill="1" applyAlignment="1">
      <alignment horizontal="center" vertical="center"/>
    </xf>
    <xf numFmtId="0" fontId="20" fillId="4" borderId="0" xfId="0" applyFont="1" applyFill="1" applyAlignment="1">
      <alignment vertical="center"/>
    </xf>
    <xf numFmtId="0" fontId="10" fillId="4" borderId="0" xfId="0" applyFont="1" applyFill="1" applyAlignment="1">
      <alignment horizontal="center" vertical="center"/>
    </xf>
    <xf numFmtId="0" fontId="20" fillId="0" borderId="0" xfId="0" applyFont="1" applyAlignment="1">
      <alignment horizontal="left" vertical="center"/>
    </xf>
    <xf numFmtId="0" fontId="25" fillId="4" borderId="0" xfId="0" applyFont="1" applyFill="1" applyAlignment="1">
      <alignment horizontal="center" vertical="center"/>
    </xf>
    <xf numFmtId="0" fontId="22" fillId="4" borderId="0" xfId="0" applyFont="1" applyFill="1" applyAlignment="1">
      <alignment vertical="center"/>
    </xf>
    <xf numFmtId="0" fontId="10" fillId="0" borderId="0" xfId="0" applyFont="1" applyAlignment="1">
      <alignment horizontal="center" vertical="center"/>
    </xf>
    <xf numFmtId="0" fontId="26" fillId="3" borderId="0" xfId="0" applyFont="1" applyFill="1" applyAlignment="1">
      <alignment vertical="center"/>
    </xf>
    <xf numFmtId="38" fontId="36" fillId="0" borderId="39" xfId="0" applyNumberFormat="1" applyFont="1" applyBorder="1" applyAlignment="1">
      <alignment vertical="center"/>
    </xf>
    <xf numFmtId="0" fontId="31" fillId="3" borderId="0" xfId="0" applyFont="1" applyFill="1" applyAlignment="1">
      <alignment vertical="center"/>
    </xf>
    <xf numFmtId="38" fontId="21" fillId="3" borderId="0" xfId="0" applyNumberFormat="1" applyFont="1" applyFill="1" applyAlignment="1">
      <alignment vertical="center"/>
    </xf>
    <xf numFmtId="0" fontId="25" fillId="0" borderId="0" xfId="0" applyFont="1" applyAlignment="1">
      <alignment horizontal="center" vertical="center"/>
    </xf>
    <xf numFmtId="0" fontId="31" fillId="0" borderId="0" xfId="0" applyFont="1" applyAlignment="1">
      <alignment vertical="center"/>
    </xf>
    <xf numFmtId="0" fontId="21" fillId="0" borderId="0" xfId="0" applyFont="1" applyAlignment="1">
      <alignment vertical="center" wrapText="1"/>
    </xf>
    <xf numFmtId="0" fontId="21"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26" fillId="0" borderId="0" xfId="0" applyFont="1" applyAlignment="1">
      <alignment horizontal="right" vertical="center"/>
    </xf>
    <xf numFmtId="0" fontId="35" fillId="2" borderId="1" xfId="0" applyFont="1" applyFill="1" applyBorder="1" applyAlignment="1">
      <alignment horizontal="center" vertical="center"/>
    </xf>
    <xf numFmtId="0" fontId="1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7" fontId="3" fillId="0" borderId="0" xfId="0" applyNumberFormat="1" applyFont="1" applyAlignment="1">
      <alignment vertical="center"/>
    </xf>
    <xf numFmtId="0" fontId="3" fillId="0" borderId="36" xfId="0" applyFont="1" applyBorder="1" applyAlignment="1">
      <alignment horizontal="center" vertical="center"/>
    </xf>
    <xf numFmtId="177" fontId="16" fillId="0" borderId="0" xfId="0" applyNumberFormat="1" applyFont="1" applyAlignment="1">
      <alignment vertical="center"/>
    </xf>
    <xf numFmtId="0" fontId="32" fillId="0" borderId="0" xfId="0" applyFont="1" applyAlignment="1">
      <alignment horizontal="right" vertical="center"/>
    </xf>
    <xf numFmtId="177" fontId="32" fillId="0" borderId="0" xfId="0" applyNumberFormat="1" applyFont="1" applyAlignment="1">
      <alignment horizontal="right" vertical="center"/>
    </xf>
    <xf numFmtId="0" fontId="24" fillId="0" borderId="0" xfId="0" applyFont="1" applyAlignment="1">
      <alignment vertical="center"/>
    </xf>
    <xf numFmtId="0" fontId="9" fillId="0" borderId="0" xfId="0" applyFont="1" applyAlignment="1">
      <alignment horizontal="center" vertical="center"/>
    </xf>
    <xf numFmtId="0" fontId="25" fillId="0" borderId="7" xfId="0" applyFont="1" applyBorder="1" applyAlignment="1">
      <alignment vertical="center"/>
    </xf>
    <xf numFmtId="0" fontId="25" fillId="0" borderId="7" xfId="0" applyFont="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2" fillId="0" borderId="0" xfId="0" applyFont="1" applyAlignment="1">
      <alignment horizontal="left" vertical="center"/>
    </xf>
    <xf numFmtId="0" fontId="26" fillId="0" borderId="0" xfId="0" applyFont="1" applyAlignment="1">
      <alignment horizontal="left" vertical="center"/>
    </xf>
    <xf numFmtId="177" fontId="4" fillId="0" borderId="0" xfId="0" applyNumberFormat="1" applyFont="1" applyAlignment="1">
      <alignment vertical="center"/>
    </xf>
    <xf numFmtId="0" fontId="3" fillId="0" borderId="36" xfId="0" applyFont="1" applyBorder="1" applyAlignment="1">
      <alignment vertical="center"/>
    </xf>
    <xf numFmtId="0" fontId="25" fillId="0" borderId="0" xfId="0" applyFont="1" applyAlignment="1">
      <alignment vertical="center"/>
    </xf>
    <xf numFmtId="0" fontId="25" fillId="0" borderId="5" xfId="0" applyFont="1" applyBorder="1" applyAlignment="1">
      <alignment vertical="center"/>
    </xf>
    <xf numFmtId="0" fontId="5" fillId="0" borderId="0" xfId="0" applyFont="1" applyAlignment="1">
      <alignment vertical="center"/>
    </xf>
    <xf numFmtId="0" fontId="18" fillId="0" borderId="0" xfId="0" applyFont="1" applyAlignment="1">
      <alignment vertical="center"/>
    </xf>
    <xf numFmtId="0" fontId="9" fillId="0" borderId="33" xfId="0" applyFont="1" applyBorder="1" applyAlignment="1">
      <alignment horizontal="center" vertical="center" textRotation="255"/>
    </xf>
    <xf numFmtId="0" fontId="9" fillId="0" borderId="34" xfId="0" applyFont="1" applyBorder="1" applyAlignment="1">
      <alignment horizontal="center" vertical="center" textRotation="255"/>
    </xf>
    <xf numFmtId="0" fontId="25" fillId="2" borderId="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25" fillId="2" borderId="12" xfId="0" applyFont="1" applyFill="1" applyBorder="1" applyAlignment="1" applyProtection="1">
      <alignment horizontal="left" vertical="center"/>
      <protection locked="0"/>
    </xf>
    <xf numFmtId="0" fontId="25" fillId="2" borderId="7" xfId="0" applyFont="1" applyFill="1" applyBorder="1" applyAlignment="1" applyProtection="1">
      <alignment horizontal="left" vertical="center"/>
      <protection locked="0"/>
    </xf>
    <xf numFmtId="0" fontId="25" fillId="0" borderId="17"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178" fontId="25" fillId="2" borderId="35" xfId="0" applyNumberFormat="1" applyFont="1" applyFill="1" applyBorder="1" applyAlignment="1" applyProtection="1">
      <alignment horizontal="right" vertical="center"/>
      <protection locked="0"/>
    </xf>
    <xf numFmtId="178" fontId="25" fillId="2" borderId="10" xfId="0" applyNumberFormat="1" applyFont="1" applyFill="1" applyBorder="1" applyAlignment="1" applyProtection="1">
      <alignment horizontal="right" vertical="center"/>
      <protection locked="0"/>
    </xf>
    <xf numFmtId="178" fontId="25" fillId="2" borderId="11" xfId="0" applyNumberFormat="1" applyFont="1" applyFill="1" applyBorder="1" applyAlignment="1" applyProtection="1">
      <alignment horizontal="right" vertical="center"/>
      <protection locked="0"/>
    </xf>
    <xf numFmtId="178" fontId="25" fillId="2" borderId="6" xfId="0" applyNumberFormat="1" applyFont="1" applyFill="1" applyBorder="1" applyAlignment="1" applyProtection="1">
      <alignment horizontal="right" vertical="center"/>
      <protection locked="0"/>
    </xf>
    <xf numFmtId="178" fontId="25" fillId="2" borderId="7" xfId="0" applyNumberFormat="1" applyFont="1" applyFill="1" applyBorder="1" applyAlignment="1" applyProtection="1">
      <alignment horizontal="right" vertical="center"/>
      <protection locked="0"/>
    </xf>
    <xf numFmtId="178" fontId="25" fillId="2" borderId="13" xfId="0" applyNumberFormat="1" applyFont="1" applyFill="1" applyBorder="1" applyAlignment="1" applyProtection="1">
      <alignment horizontal="right" vertical="center"/>
      <protection locked="0"/>
    </xf>
    <xf numFmtId="0" fontId="27" fillId="3" borderId="0" xfId="0" applyFont="1" applyFill="1" applyAlignment="1">
      <alignment horizontal="center" vertical="center"/>
    </xf>
    <xf numFmtId="0" fontId="27" fillId="4" borderId="0" xfId="0" applyFont="1" applyFill="1" applyAlignment="1">
      <alignment horizontal="center" vertical="center"/>
    </xf>
    <xf numFmtId="0" fontId="27" fillId="0" borderId="0" xfId="0" applyFont="1" applyAlignment="1">
      <alignment horizontal="center" vertical="center"/>
    </xf>
    <xf numFmtId="0" fontId="25" fillId="2" borderId="8" xfId="0" applyFont="1" applyFill="1" applyBorder="1" applyAlignment="1" applyProtection="1">
      <alignment horizontal="left" vertical="center"/>
      <protection locked="0"/>
    </xf>
    <xf numFmtId="177" fontId="25" fillId="2" borderId="6" xfId="0" applyNumberFormat="1" applyFont="1" applyFill="1" applyBorder="1" applyAlignment="1" applyProtection="1">
      <alignment horizontal="right" vertical="center"/>
      <protection locked="0"/>
    </xf>
    <xf numFmtId="177" fontId="25" fillId="2" borderId="7" xfId="0" applyNumberFormat="1" applyFont="1" applyFill="1" applyBorder="1" applyAlignment="1" applyProtection="1">
      <alignment horizontal="right" vertical="center"/>
      <protection locked="0"/>
    </xf>
    <xf numFmtId="177" fontId="25" fillId="2" borderId="13"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protection locked="0"/>
    </xf>
    <xf numFmtId="177" fontId="25" fillId="2" borderId="22" xfId="0" applyNumberFormat="1" applyFont="1" applyFill="1" applyBorder="1" applyAlignment="1" applyProtection="1">
      <alignment horizontal="right" vertical="center"/>
      <protection locked="0"/>
    </xf>
    <xf numFmtId="177" fontId="25" fillId="2" borderId="20" xfId="0" applyNumberFormat="1" applyFont="1" applyFill="1" applyBorder="1" applyAlignment="1" applyProtection="1">
      <alignment horizontal="right" vertical="center"/>
      <protection locked="0"/>
    </xf>
    <xf numFmtId="177" fontId="25" fillId="2" borderId="23" xfId="0" applyNumberFormat="1" applyFont="1" applyFill="1" applyBorder="1" applyAlignment="1" applyProtection="1">
      <alignment horizontal="righ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left" vertical="center" shrinkToFit="1"/>
    </xf>
    <xf numFmtId="0" fontId="25" fillId="0" borderId="31" xfId="0" applyFont="1" applyBorder="1" applyAlignment="1">
      <alignment horizontal="left" vertical="center"/>
    </xf>
    <xf numFmtId="0" fontId="12" fillId="0" borderId="31" xfId="0" applyFont="1" applyBorder="1" applyAlignment="1">
      <alignment horizontal="left" vertical="center"/>
    </xf>
    <xf numFmtId="0" fontId="17" fillId="4" borderId="0" xfId="0" applyFont="1" applyFill="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42" fillId="6" borderId="41" xfId="0" applyFont="1" applyFill="1" applyBorder="1" applyAlignment="1">
      <alignment horizontal="right" vertical="center"/>
    </xf>
    <xf numFmtId="0" fontId="42" fillId="6" borderId="42" xfId="0" applyFont="1" applyFill="1" applyBorder="1" applyAlignment="1">
      <alignment horizontal="right" vertical="center"/>
    </xf>
    <xf numFmtId="0" fontId="42" fillId="6" borderId="44" xfId="0" applyFont="1" applyFill="1" applyBorder="1" applyAlignment="1">
      <alignment horizontal="right" vertical="center"/>
    </xf>
    <xf numFmtId="0" fontId="25" fillId="0" borderId="37" xfId="0" applyFont="1" applyBorder="1" applyAlignment="1">
      <alignment horizontal="center" vertical="center"/>
    </xf>
    <xf numFmtId="0" fontId="25" fillId="0" borderId="3" xfId="0" applyFont="1" applyBorder="1" applyAlignment="1">
      <alignment horizontal="center" vertical="center"/>
    </xf>
    <xf numFmtId="178" fontId="25" fillId="2" borderId="22" xfId="1" applyNumberFormat="1" applyFont="1" applyFill="1" applyBorder="1" applyAlignment="1" applyProtection="1">
      <alignment horizontal="right" vertical="center"/>
      <protection locked="0"/>
    </xf>
    <xf numFmtId="178" fontId="25" fillId="2" borderId="20" xfId="1" applyNumberFormat="1" applyFont="1" applyFill="1" applyBorder="1" applyAlignment="1" applyProtection="1">
      <alignment horizontal="right" vertical="center"/>
      <protection locked="0"/>
    </xf>
    <xf numFmtId="178" fontId="25" fillId="2" borderId="23" xfId="1" applyNumberFormat="1" applyFont="1" applyFill="1" applyBorder="1" applyAlignment="1" applyProtection="1">
      <alignment horizontal="right" vertical="center"/>
      <protection locked="0"/>
    </xf>
    <xf numFmtId="0" fontId="25" fillId="0" borderId="14" xfId="0" applyFont="1" applyBorder="1" applyAlignment="1">
      <alignment horizontal="right" vertical="center"/>
    </xf>
    <xf numFmtId="0" fontId="25" fillId="0" borderId="15" xfId="0" applyFont="1" applyBorder="1" applyAlignment="1">
      <alignment horizontal="right" vertical="center"/>
    </xf>
    <xf numFmtId="0" fontId="25" fillId="0" borderId="16" xfId="0" applyFont="1" applyBorder="1" applyAlignment="1">
      <alignment horizontal="right" vertical="center"/>
    </xf>
    <xf numFmtId="177" fontId="25" fillId="0" borderId="26" xfId="0" applyNumberFormat="1" applyFont="1" applyBorder="1" applyAlignment="1">
      <alignment horizontal="right" vertical="center"/>
    </xf>
    <xf numFmtId="177" fontId="25" fillId="0" borderId="25" xfId="0" applyNumberFormat="1" applyFont="1" applyBorder="1" applyAlignment="1">
      <alignment horizontal="right" vertical="center"/>
    </xf>
    <xf numFmtId="177" fontId="25" fillId="0" borderId="27" xfId="0" applyNumberFormat="1" applyFont="1" applyBorder="1" applyAlignment="1">
      <alignment horizontal="right" vertical="center"/>
    </xf>
    <xf numFmtId="178" fontId="25" fillId="2" borderId="6" xfId="1" applyNumberFormat="1" applyFont="1" applyFill="1" applyBorder="1" applyAlignment="1" applyProtection="1">
      <alignment horizontal="right" vertical="center"/>
      <protection locked="0"/>
    </xf>
    <xf numFmtId="178" fontId="25" fillId="2" borderId="7" xfId="1" applyNumberFormat="1" applyFont="1" applyFill="1" applyBorder="1" applyAlignment="1" applyProtection="1">
      <alignment horizontal="right" vertical="center"/>
      <protection locked="0"/>
    </xf>
    <xf numFmtId="178" fontId="25" fillId="2" borderId="13" xfId="1" applyNumberFormat="1" applyFont="1" applyFill="1" applyBorder="1" applyAlignment="1" applyProtection="1">
      <alignment horizontal="right" vertical="center"/>
      <protection locked="0"/>
    </xf>
    <xf numFmtId="177" fontId="25" fillId="0" borderId="17" xfId="0" applyNumberFormat="1" applyFont="1" applyBorder="1" applyAlignment="1">
      <alignment horizontal="right" vertical="center"/>
    </xf>
    <xf numFmtId="177" fontId="25" fillId="0" borderId="15" xfId="0" applyNumberFormat="1" applyFont="1" applyBorder="1" applyAlignment="1">
      <alignment horizontal="right" vertical="center"/>
    </xf>
    <xf numFmtId="177" fontId="25" fillId="0" borderId="18" xfId="0" applyNumberFormat="1" applyFont="1" applyBorder="1" applyAlignment="1">
      <alignment horizontal="right" vertical="center"/>
    </xf>
    <xf numFmtId="0" fontId="26" fillId="4"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Alignment="1">
      <alignment horizontal="right" vertical="center"/>
    </xf>
    <xf numFmtId="177" fontId="25" fillId="0" borderId="0" xfId="0" applyNumberFormat="1" applyFont="1" applyAlignment="1">
      <alignment horizontal="right" vertical="center"/>
    </xf>
    <xf numFmtId="0" fontId="25" fillId="0" borderId="31" xfId="0" applyFont="1" applyBorder="1" applyAlignment="1">
      <alignment horizontal="center" vertical="center"/>
    </xf>
    <xf numFmtId="0" fontId="6" fillId="2" borderId="2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left" vertical="center" shrinkToFit="1"/>
      <protection locked="0"/>
    </xf>
    <xf numFmtId="0" fontId="25" fillId="2" borderId="31" xfId="0" applyFont="1" applyFill="1" applyBorder="1" applyAlignment="1" applyProtection="1">
      <alignment horizontal="left" vertical="center" shrinkToFit="1"/>
      <protection locked="0"/>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left" vertical="center" shrinkToFit="1"/>
      <protection locked="0"/>
    </xf>
    <xf numFmtId="0" fontId="12" fillId="0" borderId="47" xfId="0" applyFont="1" applyBorder="1" applyAlignment="1">
      <alignment horizontal="left" vertical="center" shrinkToFi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6" fillId="0" borderId="5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8" fontId="25" fillId="2" borderId="35" xfId="1" applyNumberFormat="1" applyFont="1" applyFill="1" applyBorder="1" applyAlignment="1" applyProtection="1">
      <alignment horizontal="right" vertical="center"/>
      <protection locked="0"/>
    </xf>
    <xf numFmtId="178" fontId="25" fillId="2" borderId="10" xfId="1" applyNumberFormat="1" applyFont="1" applyFill="1" applyBorder="1" applyAlignment="1" applyProtection="1">
      <alignment horizontal="right" vertical="center"/>
      <protection locked="0"/>
    </xf>
    <xf numFmtId="178" fontId="25" fillId="2" borderId="11" xfId="1" applyNumberFormat="1" applyFont="1" applyFill="1" applyBorder="1" applyAlignment="1" applyProtection="1">
      <alignment horizontal="right" vertical="center"/>
      <protection locked="0"/>
    </xf>
    <xf numFmtId="0" fontId="6" fillId="0" borderId="50" xfId="0" applyFont="1" applyBorder="1" applyAlignment="1">
      <alignment horizontal="center" vertical="center" wrapText="1"/>
    </xf>
    <xf numFmtId="0" fontId="25" fillId="0" borderId="0" xfId="0" applyFont="1" applyAlignment="1">
      <alignment horizontal="left" vertical="center"/>
    </xf>
    <xf numFmtId="0" fontId="33" fillId="0" borderId="2" xfId="0" applyFont="1" applyBorder="1" applyAlignment="1">
      <alignment horizontal="right" vertical="center"/>
    </xf>
    <xf numFmtId="0" fontId="33" fillId="0" borderId="4" xfId="0" applyFont="1" applyBorder="1" applyAlignment="1">
      <alignment horizontal="right" vertical="center"/>
    </xf>
    <xf numFmtId="0" fontId="39" fillId="0" borderId="0" xfId="0" applyFont="1" applyAlignment="1">
      <alignment horizontal="center" vertical="center"/>
    </xf>
    <xf numFmtId="38" fontId="33" fillId="0" borderId="37" xfId="1" applyFont="1" applyBorder="1" applyAlignment="1" applyProtection="1">
      <alignment horizontal="right" vertical="center"/>
    </xf>
    <xf numFmtId="38" fontId="33" fillId="0" borderId="4" xfId="1" applyFont="1" applyBorder="1" applyAlignment="1" applyProtection="1">
      <alignment horizontal="right" vertical="center"/>
    </xf>
    <xf numFmtId="38" fontId="33" fillId="0" borderId="3" xfId="1" applyFont="1" applyBorder="1" applyAlignment="1" applyProtection="1">
      <alignment horizontal="right" vertical="center"/>
    </xf>
    <xf numFmtId="178" fontId="25" fillId="2" borderId="26" xfId="1" applyNumberFormat="1" applyFont="1" applyFill="1" applyBorder="1" applyAlignment="1" applyProtection="1">
      <alignment horizontal="right" vertical="center"/>
      <protection locked="0"/>
    </xf>
    <xf numFmtId="178" fontId="25" fillId="2" borderId="25" xfId="1" applyNumberFormat="1" applyFont="1" applyFill="1" applyBorder="1" applyAlignment="1" applyProtection="1">
      <alignment horizontal="right" vertical="center"/>
      <protection locked="0"/>
    </xf>
    <xf numFmtId="178" fontId="25" fillId="2" borderId="27" xfId="1" applyNumberFormat="1" applyFont="1" applyFill="1" applyBorder="1" applyAlignment="1" applyProtection="1">
      <alignment horizontal="right" vertical="center"/>
      <protection locked="0"/>
    </xf>
    <xf numFmtId="177" fontId="12" fillId="0" borderId="46" xfId="0" applyNumberFormat="1" applyFont="1" applyBorder="1" applyAlignment="1">
      <alignment horizontal="right" vertical="center"/>
    </xf>
    <xf numFmtId="177" fontId="12" fillId="0" borderId="48" xfId="0" applyNumberFormat="1" applyFont="1" applyBorder="1" applyAlignment="1">
      <alignment horizontal="right" vertical="center"/>
    </xf>
    <xf numFmtId="177" fontId="12" fillId="0" borderId="49" xfId="0" applyNumberFormat="1" applyFont="1" applyBorder="1" applyAlignment="1">
      <alignment horizontal="right" vertical="center"/>
    </xf>
    <xf numFmtId="0" fontId="6" fillId="0" borderId="52" xfId="0" applyFont="1" applyBorder="1" applyAlignment="1">
      <alignment horizontal="center" vertical="center"/>
    </xf>
    <xf numFmtId="49" fontId="25" fillId="2" borderId="33" xfId="0" applyNumberFormat="1" applyFont="1" applyFill="1" applyBorder="1" applyAlignment="1" applyProtection="1">
      <alignment horizontal="left" vertical="center" shrinkToFit="1"/>
      <protection locked="0"/>
    </xf>
    <xf numFmtId="49" fontId="25" fillId="2" borderId="31" xfId="0" applyNumberFormat="1" applyFont="1" applyFill="1" applyBorder="1" applyAlignment="1" applyProtection="1">
      <alignment horizontal="left" vertical="center" shrinkToFit="1"/>
      <protection locked="0"/>
    </xf>
    <xf numFmtId="49" fontId="25" fillId="2" borderId="32" xfId="0" applyNumberFormat="1" applyFont="1" applyFill="1" applyBorder="1" applyAlignment="1" applyProtection="1">
      <alignment horizontal="left" vertical="center" shrinkToFit="1"/>
      <protection locked="0"/>
    </xf>
    <xf numFmtId="49" fontId="12" fillId="0" borderId="47" xfId="0" applyNumberFormat="1" applyFont="1" applyBorder="1" applyAlignment="1">
      <alignment horizontal="left" vertical="center" shrinkToFit="1"/>
    </xf>
    <xf numFmtId="0" fontId="6" fillId="0" borderId="52" xfId="0" applyFont="1" applyBorder="1" applyAlignment="1">
      <alignment horizontal="center" vertical="center" wrapText="1"/>
    </xf>
    <xf numFmtId="177" fontId="40" fillId="6" borderId="42" xfId="0" applyNumberFormat="1" applyFont="1" applyFill="1" applyBorder="1" applyAlignment="1">
      <alignment horizontal="right" vertical="center"/>
    </xf>
    <xf numFmtId="177" fontId="40" fillId="6" borderId="43" xfId="0" applyNumberFormat="1" applyFont="1" applyFill="1" applyBorder="1" applyAlignment="1">
      <alignment horizontal="right" vertical="center"/>
    </xf>
    <xf numFmtId="176" fontId="10" fillId="5" borderId="1" xfId="0" applyNumberFormat="1" applyFont="1" applyFill="1" applyBorder="1" applyAlignment="1" applyProtection="1">
      <alignment vertical="center"/>
      <protection locked="0"/>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left" vertical="center" shrinkToFit="1"/>
    </xf>
    <xf numFmtId="49" fontId="12" fillId="0" borderId="55" xfId="0" applyNumberFormat="1" applyFont="1" applyBorder="1" applyAlignment="1">
      <alignment horizontal="left" vertical="center" shrinkToFit="1"/>
    </xf>
    <xf numFmtId="177" fontId="12" fillId="0" borderId="54" xfId="0" applyNumberFormat="1" applyFont="1" applyBorder="1" applyAlignment="1">
      <alignment horizontal="right" vertical="center"/>
    </xf>
    <xf numFmtId="177" fontId="12" fillId="0" borderId="56" xfId="0" applyNumberFormat="1" applyFont="1" applyBorder="1" applyAlignment="1">
      <alignment horizontal="right" vertical="center"/>
    </xf>
    <xf numFmtId="177" fontId="12" fillId="0" borderId="57" xfId="0" applyNumberFormat="1" applyFont="1" applyBorder="1" applyAlignment="1">
      <alignment horizontal="right" vertical="center"/>
    </xf>
  </cellXfs>
  <cellStyles count="2">
    <cellStyle name="桁区切り" xfId="1" builtinId="6"/>
    <cellStyle name="標準"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EC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563707</xdr:colOff>
      <xdr:row>66</xdr:row>
      <xdr:rowOff>144895</xdr:rowOff>
    </xdr:from>
    <xdr:to>
      <xdr:col>12</xdr:col>
      <xdr:colOff>1160318</xdr:colOff>
      <xdr:row>67</xdr:row>
      <xdr:rowOff>239280</xdr:rowOff>
    </xdr:to>
    <xdr:sp macro="" textlink="">
      <xdr:nvSpPr>
        <xdr:cNvPr id="9" name="吹き出し: 四角形 8">
          <a:extLst>
            <a:ext uri="{FF2B5EF4-FFF2-40B4-BE49-F238E27FC236}">
              <a16:creationId xmlns:a16="http://schemas.microsoft.com/office/drawing/2014/main" id="{F2D39BCD-599B-E067-725E-D5279B034A5C}"/>
            </a:ext>
          </a:extLst>
        </xdr:cNvPr>
        <xdr:cNvSpPr/>
      </xdr:nvSpPr>
      <xdr:spPr>
        <a:xfrm>
          <a:off x="8737889" y="25031122"/>
          <a:ext cx="4804929" cy="925658"/>
        </a:xfrm>
        <a:prstGeom prst="wedgeRectCallout">
          <a:avLst>
            <a:gd name="adj1" fmla="val 62741"/>
            <a:gd name="adj2" fmla="val -3543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5</xdr:row>
      <xdr:rowOff>446088</xdr:rowOff>
    </xdr:from>
    <xdr:to>
      <xdr:col>20</xdr:col>
      <xdr:colOff>30162</xdr:colOff>
      <xdr:row>11</xdr:row>
      <xdr:rowOff>23812</xdr:rowOff>
    </xdr:to>
    <xdr:sp macro="" textlink="">
      <xdr:nvSpPr>
        <xdr:cNvPr id="4" name="正方形/長方形 3">
          <a:extLst>
            <a:ext uri="{FF2B5EF4-FFF2-40B4-BE49-F238E27FC236}">
              <a16:creationId xmlns:a16="http://schemas.microsoft.com/office/drawing/2014/main" id="{5E2BC92F-5C64-D6EF-C47A-C70634FAAFC8}"/>
            </a:ext>
          </a:extLst>
        </xdr:cNvPr>
        <xdr:cNvSpPr/>
      </xdr:nvSpPr>
      <xdr:spPr>
        <a:xfrm>
          <a:off x="476250" y="1922463"/>
          <a:ext cx="20270787" cy="238759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117471</xdr:colOff>
      <xdr:row>4</xdr:row>
      <xdr:rowOff>417511</xdr:rowOff>
    </xdr:from>
    <xdr:to>
      <xdr:col>5</xdr:col>
      <xdr:colOff>371515</xdr:colOff>
      <xdr:row>5</xdr:row>
      <xdr:rowOff>417511</xdr:rowOff>
    </xdr:to>
    <xdr:sp macro="" textlink="">
      <xdr:nvSpPr>
        <xdr:cNvPr id="5" name="矢印: 下 4">
          <a:extLst>
            <a:ext uri="{FF2B5EF4-FFF2-40B4-BE49-F238E27FC236}">
              <a16:creationId xmlns:a16="http://schemas.microsoft.com/office/drawing/2014/main" id="{71A29998-4945-D192-0698-AF5BBD30D8BD}"/>
            </a:ext>
          </a:extLst>
        </xdr:cNvPr>
        <xdr:cNvSpPr/>
      </xdr:nvSpPr>
      <xdr:spPr>
        <a:xfrm>
          <a:off x="6237284" y="2227261"/>
          <a:ext cx="254044" cy="500063"/>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44162</xdr:colOff>
      <xdr:row>66</xdr:row>
      <xdr:rowOff>179530</xdr:rowOff>
    </xdr:from>
    <xdr:to>
      <xdr:col>12</xdr:col>
      <xdr:colOff>813955</xdr:colOff>
      <xdr:row>67</xdr:row>
      <xdr:rowOff>325870</xdr:rowOff>
    </xdr:to>
    <xdr:sp macro="" textlink="">
      <xdr:nvSpPr>
        <xdr:cNvPr id="6" name="テキスト ボックス 5">
          <a:extLst>
            <a:ext uri="{FF2B5EF4-FFF2-40B4-BE49-F238E27FC236}">
              <a16:creationId xmlns:a16="http://schemas.microsoft.com/office/drawing/2014/main" id="{939341C0-DA9B-26D6-0470-B9483C27DC6D}"/>
            </a:ext>
          </a:extLst>
        </xdr:cNvPr>
        <xdr:cNvSpPr txBox="1"/>
      </xdr:nvSpPr>
      <xdr:spPr>
        <a:xfrm>
          <a:off x="9292071" y="25065757"/>
          <a:ext cx="3904384" cy="977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rgbClr val="FF0000"/>
              </a:solidFill>
              <a:effectLst/>
              <a:latin typeface="+mn-lt"/>
              <a:ea typeface="+mn-ea"/>
              <a:cs typeface="+mn-cs"/>
            </a:rPr>
            <a:t>交付申請時：契約書と一致</a:t>
          </a:r>
          <a:endParaRPr lang="en-US" altLang="ja-JP" sz="1800" b="1" i="0" u="none" strike="noStrike">
            <a:solidFill>
              <a:srgbClr val="FF0000"/>
            </a:solidFill>
            <a:effectLst/>
            <a:latin typeface="+mn-lt"/>
            <a:ea typeface="+mn-ea"/>
            <a:cs typeface="+mn-cs"/>
          </a:endParaRPr>
        </a:p>
        <a:p>
          <a:r>
            <a:rPr lang="ja-JP" altLang="en-US" sz="1800" b="1" i="0" u="none" strike="noStrike">
              <a:solidFill>
                <a:srgbClr val="FF0000"/>
              </a:solidFill>
              <a:effectLst/>
              <a:latin typeface="+mn-lt"/>
              <a:ea typeface="+mn-ea"/>
              <a:cs typeface="+mn-cs"/>
            </a:rPr>
            <a:t>設置完了届時：領収書</a:t>
          </a:r>
          <a:r>
            <a:rPr lang="ja-JP" altLang="ja-JP" sz="1800" b="1" i="0">
              <a:solidFill>
                <a:srgbClr val="FF0000"/>
              </a:solidFill>
              <a:effectLst/>
              <a:latin typeface="+mn-lt"/>
              <a:ea typeface="+mn-ea"/>
              <a:cs typeface="+mn-cs"/>
            </a:rPr>
            <a:t>と一致</a:t>
          </a:r>
          <a:endParaRPr kumimoji="1" lang="ja-JP" altLang="en-US"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5"/>
  <sheetViews>
    <sheetView tabSelected="1" view="pageBreakPreview" zoomScale="40" zoomScaleNormal="70" zoomScaleSheetLayoutView="40" workbookViewId="0">
      <selection activeCell="E21" sqref="E21"/>
    </sheetView>
  </sheetViews>
  <sheetFormatPr defaultColWidth="8.75" defaultRowHeight="22.5" x14ac:dyDescent="0.55000000000000004"/>
  <cols>
    <col min="1" max="1" width="2.5" style="14" customWidth="1"/>
    <col min="2" max="2" width="5.33203125" style="14" customWidth="1"/>
    <col min="3" max="3" width="13.1640625" style="14" customWidth="1"/>
    <col min="4" max="4" width="20.1640625" style="14" customWidth="1"/>
    <col min="5" max="5" width="39.33203125" style="14" customWidth="1"/>
    <col min="6" max="6" width="12" style="14" customWidth="1"/>
    <col min="7" max="7" width="14.5" style="14" customWidth="1"/>
    <col min="8" max="8" width="11.25" style="14" customWidth="1"/>
    <col min="9" max="9" width="2.58203125" style="14" customWidth="1"/>
    <col min="10" max="10" width="6.83203125" style="14" customWidth="1"/>
    <col min="11" max="11" width="22.83203125" style="14" customWidth="1"/>
    <col min="12" max="12" width="11.25" style="14" customWidth="1"/>
    <col min="13" max="13" width="22.58203125" style="14" customWidth="1"/>
    <col min="14" max="14" width="10.08203125" style="14" customWidth="1"/>
    <col min="15" max="15" width="22.58203125" style="14" customWidth="1"/>
    <col min="16" max="16" width="6.58203125" style="14" customWidth="1"/>
    <col min="17" max="17" width="3.33203125" style="14" customWidth="1"/>
    <col min="18" max="18" width="8.75" style="14"/>
    <col min="19" max="19" width="28.1640625" style="14" customWidth="1"/>
    <col min="20" max="20" width="8.75" style="14"/>
    <col min="21" max="21" width="5.25" style="14" customWidth="1"/>
    <col min="22" max="22" width="27.5" style="14" customWidth="1"/>
    <col min="23" max="24" width="6.33203125" style="14" customWidth="1"/>
    <col min="25" max="27" width="8.75" style="14"/>
    <col min="28" max="28" width="15.9140625" style="14" hidden="1" customWidth="1"/>
    <col min="29" max="16384" width="8.75" style="14"/>
  </cols>
  <sheetData>
    <row r="1" spans="2:28" x14ac:dyDescent="0.55000000000000004">
      <c r="V1" s="15"/>
    </row>
    <row r="2" spans="2:28" s="17" customFormat="1" ht="57.5" customHeight="1" x14ac:dyDescent="0.55000000000000004">
      <c r="B2" s="188" t="s">
        <v>86</v>
      </c>
      <c r="C2" s="188"/>
      <c r="D2" s="188"/>
      <c r="E2" s="188"/>
      <c r="F2" s="188"/>
      <c r="G2" s="188"/>
      <c r="H2" s="188"/>
      <c r="I2" s="188"/>
      <c r="J2" s="188"/>
      <c r="K2" s="188"/>
      <c r="L2" s="188"/>
      <c r="M2" s="188"/>
      <c r="N2" s="188"/>
      <c r="O2" s="188"/>
      <c r="P2" s="188"/>
      <c r="Q2" s="188"/>
      <c r="R2" s="188"/>
      <c r="S2" s="188"/>
      <c r="T2" s="188"/>
      <c r="U2" s="16"/>
      <c r="V2" s="16"/>
    </row>
    <row r="3" spans="2:28" ht="24" customHeight="1" thickBot="1" x14ac:dyDescent="0.6">
      <c r="B3" s="18"/>
      <c r="C3" s="18"/>
      <c r="D3" s="18"/>
      <c r="E3" s="18"/>
      <c r="F3" s="18"/>
      <c r="G3" s="18"/>
      <c r="H3" s="18"/>
      <c r="I3" s="18"/>
      <c r="J3" s="18"/>
      <c r="K3" s="18"/>
      <c r="L3" s="18"/>
      <c r="M3" s="18"/>
      <c r="N3" s="18"/>
      <c r="O3" s="18"/>
      <c r="P3" s="18"/>
      <c r="Q3" s="18"/>
      <c r="R3" s="18"/>
      <c r="S3" s="18"/>
      <c r="T3" s="18"/>
    </row>
    <row r="4" spans="2:28" ht="37" customHeight="1" thickBot="1" x14ac:dyDescent="0.6">
      <c r="B4" s="18" t="s">
        <v>66</v>
      </c>
      <c r="C4" s="18"/>
      <c r="D4" s="18"/>
      <c r="E4" s="18"/>
      <c r="G4" s="19"/>
      <c r="H4" s="18" t="s">
        <v>64</v>
      </c>
      <c r="I4" s="18"/>
      <c r="J4" s="18"/>
      <c r="K4" s="18"/>
      <c r="L4" s="18"/>
      <c r="M4" s="18"/>
      <c r="N4" s="18"/>
      <c r="O4" s="18"/>
      <c r="P4" s="18"/>
      <c r="Q4" s="18"/>
      <c r="R4" s="18"/>
      <c r="S4" s="18"/>
      <c r="T4" s="18"/>
    </row>
    <row r="5" spans="2:28" ht="39" x14ac:dyDescent="0.55000000000000004">
      <c r="B5" s="18" t="s">
        <v>63</v>
      </c>
      <c r="C5" s="20"/>
    </row>
    <row r="6" spans="2:28" ht="39" x14ac:dyDescent="0.55000000000000004">
      <c r="B6" s="20"/>
      <c r="C6" s="20"/>
    </row>
    <row r="7" spans="2:28" ht="36.5" customHeight="1" x14ac:dyDescent="0.55000000000000004">
      <c r="B7" s="21"/>
      <c r="C7" s="20" t="s">
        <v>62</v>
      </c>
      <c r="D7" s="20"/>
      <c r="E7" s="20"/>
      <c r="F7" s="20"/>
      <c r="G7" s="20"/>
      <c r="H7" s="20"/>
      <c r="I7" s="20"/>
      <c r="J7" s="20"/>
      <c r="K7" s="20"/>
      <c r="L7" s="20"/>
      <c r="M7" s="20"/>
      <c r="N7" s="20"/>
      <c r="O7" s="20"/>
      <c r="P7" s="20"/>
      <c r="Q7" s="22"/>
      <c r="R7" s="22"/>
      <c r="S7" s="22"/>
      <c r="T7" s="22"/>
      <c r="U7" s="22"/>
      <c r="V7" s="22"/>
    </row>
    <row r="8" spans="2:28" ht="36.5" customHeight="1" x14ac:dyDescent="0.55000000000000004">
      <c r="B8" s="23"/>
      <c r="C8" s="20" t="s">
        <v>79</v>
      </c>
      <c r="D8" s="20"/>
      <c r="E8" s="20"/>
      <c r="F8" s="20"/>
      <c r="G8" s="20"/>
      <c r="H8" s="20" t="s">
        <v>59</v>
      </c>
      <c r="I8" s="20"/>
      <c r="J8" s="20"/>
      <c r="K8" s="20"/>
      <c r="L8" s="20"/>
      <c r="M8" s="20"/>
      <c r="N8" s="20"/>
      <c r="O8" s="20"/>
      <c r="P8" s="20"/>
      <c r="Q8" s="22"/>
      <c r="R8" s="22"/>
      <c r="S8" s="22"/>
      <c r="T8" s="22"/>
      <c r="U8" s="22"/>
      <c r="V8" s="22"/>
    </row>
    <row r="9" spans="2:28" ht="36.5" customHeight="1" x14ac:dyDescent="0.55000000000000004">
      <c r="B9" s="24"/>
      <c r="C9" s="20" t="s">
        <v>80</v>
      </c>
      <c r="D9" s="18"/>
      <c r="E9" s="18"/>
      <c r="F9" s="18"/>
      <c r="G9" s="18"/>
      <c r="H9" s="20" t="s">
        <v>65</v>
      </c>
      <c r="I9" s="20"/>
      <c r="J9" s="20"/>
      <c r="K9" s="20"/>
      <c r="L9" s="18"/>
      <c r="M9" s="18"/>
      <c r="N9" s="18"/>
      <c r="O9" s="18"/>
      <c r="P9" s="18"/>
      <c r="Q9" s="18"/>
      <c r="R9" s="18"/>
      <c r="S9" s="18"/>
      <c r="T9" s="18"/>
      <c r="U9" s="18"/>
      <c r="V9" s="18"/>
    </row>
    <row r="10" spans="2:28" ht="32.5" customHeight="1" x14ac:dyDescent="0.55000000000000004">
      <c r="B10" s="24"/>
      <c r="C10" s="20"/>
      <c r="D10" s="18"/>
      <c r="E10" s="18"/>
      <c r="F10" s="18"/>
      <c r="G10" s="18"/>
      <c r="H10" s="20" t="s">
        <v>60</v>
      </c>
      <c r="I10" s="20"/>
      <c r="J10" s="25"/>
      <c r="K10" s="20"/>
      <c r="L10" s="18"/>
      <c r="M10" s="18"/>
      <c r="N10" s="18"/>
      <c r="O10" s="18"/>
      <c r="P10" s="18"/>
      <c r="Q10" s="18"/>
      <c r="R10" s="18"/>
      <c r="S10" s="18"/>
      <c r="T10" s="18"/>
      <c r="U10" s="18"/>
      <c r="V10" s="18"/>
    </row>
    <row r="11" spans="2:28" ht="36.5" customHeight="1" x14ac:dyDescent="0.55000000000000004">
      <c r="C11" s="20"/>
      <c r="D11" s="20"/>
      <c r="E11" s="20"/>
      <c r="F11" s="20"/>
      <c r="G11" s="20"/>
      <c r="H11" s="20"/>
      <c r="I11" s="20"/>
      <c r="J11" s="20" t="s">
        <v>61</v>
      </c>
      <c r="K11" s="20"/>
      <c r="L11" s="20"/>
      <c r="M11" s="20"/>
      <c r="N11" s="20"/>
      <c r="O11" s="20"/>
      <c r="P11" s="20"/>
      <c r="Q11" s="20"/>
      <c r="U11" s="20"/>
      <c r="V11" s="20"/>
      <c r="Y11" s="26"/>
      <c r="Z11" s="26"/>
      <c r="AA11" s="26"/>
      <c r="AB11" s="26"/>
    </row>
    <row r="12" spans="2:28" ht="35" x14ac:dyDescent="0.55000000000000004">
      <c r="B12" s="27"/>
      <c r="D12" s="28"/>
      <c r="E12" s="28"/>
      <c r="F12" s="28"/>
      <c r="G12" s="28"/>
      <c r="H12" s="28"/>
      <c r="I12" s="28"/>
      <c r="J12" s="28"/>
      <c r="K12" s="28"/>
      <c r="L12" s="28"/>
      <c r="M12" s="28"/>
      <c r="N12" s="28"/>
      <c r="O12" s="28"/>
      <c r="P12" s="28"/>
      <c r="Q12" s="28"/>
      <c r="U12" s="28"/>
      <c r="V12" s="28"/>
      <c r="Y12" s="26"/>
      <c r="Z12" s="26"/>
      <c r="AA12" s="26"/>
      <c r="AB12" s="26"/>
    </row>
    <row r="13" spans="2:28" ht="38.5" x14ac:dyDescent="0.55000000000000004">
      <c r="B13" s="24" t="s">
        <v>40</v>
      </c>
      <c r="C13" s="27"/>
      <c r="D13" s="27"/>
      <c r="E13" s="27"/>
      <c r="N13" s="27"/>
      <c r="O13" s="27"/>
      <c r="P13" s="28"/>
      <c r="U13" s="29"/>
      <c r="V13" s="29"/>
    </row>
    <row r="14" spans="2:28" ht="14" customHeight="1" thickBot="1" x14ac:dyDescent="0.6">
      <c r="B14" s="24"/>
      <c r="C14" s="27"/>
      <c r="D14" s="27"/>
      <c r="E14" s="27"/>
      <c r="N14" s="27"/>
      <c r="O14" s="27"/>
      <c r="P14" s="28"/>
      <c r="U14" s="29"/>
      <c r="V14" s="29"/>
    </row>
    <row r="15" spans="2:28" ht="39" thickBot="1" x14ac:dyDescent="0.6">
      <c r="B15" s="24"/>
      <c r="C15" s="30" t="s">
        <v>70</v>
      </c>
      <c r="D15" s="31" t="s">
        <v>71</v>
      </c>
      <c r="E15" s="32" t="s">
        <v>69</v>
      </c>
      <c r="F15" s="27"/>
      <c r="G15" s="27"/>
      <c r="H15" s="27"/>
      <c r="I15" s="27"/>
      <c r="J15" s="27"/>
      <c r="K15" s="27"/>
      <c r="L15" s="27"/>
      <c r="M15" s="27"/>
      <c r="N15" s="27"/>
      <c r="O15" s="27"/>
      <c r="P15" s="28"/>
      <c r="U15" s="29"/>
      <c r="V15" s="29"/>
    </row>
    <row r="16" spans="2:28" ht="36" customHeight="1" x14ac:dyDescent="0.55000000000000004">
      <c r="B16" s="28"/>
      <c r="C16" s="20"/>
      <c r="D16" s="28"/>
      <c r="E16" s="28"/>
      <c r="F16" s="28"/>
      <c r="G16" s="5"/>
      <c r="H16" s="28"/>
      <c r="I16" s="28"/>
      <c r="Q16" s="28"/>
      <c r="R16" s="28"/>
    </row>
    <row r="17" spans="1:28" ht="33.5" customHeight="1" x14ac:dyDescent="0.55000000000000004">
      <c r="B17" s="28"/>
      <c r="C17" s="110" t="s">
        <v>52</v>
      </c>
      <c r="D17" s="110"/>
      <c r="E17" s="110"/>
      <c r="F17" s="110"/>
      <c r="G17" s="110"/>
      <c r="H17" s="110"/>
      <c r="I17" s="28"/>
      <c r="J17" s="33"/>
      <c r="K17" s="34" t="s">
        <v>37</v>
      </c>
      <c r="L17" s="34" t="s">
        <v>21</v>
      </c>
      <c r="M17" s="35" t="s">
        <v>38</v>
      </c>
      <c r="N17" s="34" t="s">
        <v>35</v>
      </c>
      <c r="O17" s="34" t="s">
        <v>5</v>
      </c>
      <c r="P17" s="36"/>
      <c r="Q17" s="16"/>
      <c r="R17" s="157" t="s">
        <v>54</v>
      </c>
      <c r="S17" s="157"/>
      <c r="T17" s="157"/>
    </row>
    <row r="18" spans="1:28" s="37" customFormat="1" ht="35" x14ac:dyDescent="0.55000000000000004">
      <c r="C18" s="110"/>
      <c r="D18" s="110"/>
      <c r="E18" s="110"/>
      <c r="F18" s="110"/>
      <c r="G18" s="110"/>
      <c r="H18" s="110"/>
      <c r="J18" s="130" t="s">
        <v>58</v>
      </c>
      <c r="K18" s="130"/>
      <c r="L18" s="130"/>
      <c r="M18" s="130"/>
      <c r="N18" s="130"/>
      <c r="O18" s="130"/>
      <c r="P18" s="130"/>
      <c r="Q18" s="38"/>
      <c r="R18" s="157"/>
      <c r="S18" s="157"/>
      <c r="T18" s="157"/>
      <c r="U18" s="16"/>
    </row>
    <row r="19" spans="1:28" ht="12.5" customHeight="1" x14ac:dyDescent="0.55000000000000004">
      <c r="A19" s="25"/>
      <c r="C19" s="28"/>
      <c r="D19" s="28"/>
      <c r="E19" s="39"/>
      <c r="F19" s="28"/>
      <c r="G19" s="39"/>
      <c r="H19" s="28"/>
      <c r="I19" s="28"/>
      <c r="J19" s="28"/>
      <c r="K19" s="28"/>
      <c r="L19" s="28"/>
      <c r="M19" s="40"/>
      <c r="N19" s="39"/>
      <c r="O19" s="28"/>
      <c r="P19" s="39"/>
      <c r="Q19" s="28"/>
      <c r="R19" s="28"/>
      <c r="S19" s="28"/>
      <c r="T19" s="25"/>
      <c r="U19" s="41"/>
    </row>
    <row r="20" spans="1:28" ht="33" thickBot="1" x14ac:dyDescent="0.6">
      <c r="B20" s="28"/>
      <c r="C20" s="42"/>
      <c r="D20" s="42"/>
      <c r="E20" s="43" t="s">
        <v>43</v>
      </c>
      <c r="F20" s="42"/>
      <c r="G20" s="44" t="s">
        <v>33</v>
      </c>
      <c r="H20" s="42"/>
      <c r="I20" s="28"/>
      <c r="J20" s="42"/>
      <c r="K20" s="42"/>
      <c r="L20" s="42"/>
      <c r="M20" s="42"/>
      <c r="N20" s="45"/>
      <c r="O20" s="45"/>
      <c r="P20" s="45"/>
      <c r="Q20" s="28"/>
      <c r="R20" s="42"/>
      <c r="S20" s="42"/>
      <c r="T20" s="46"/>
      <c r="AB20" s="14" t="s">
        <v>84</v>
      </c>
    </row>
    <row r="21" spans="1:28" ht="39" thickBot="1" x14ac:dyDescent="0.6">
      <c r="B21" s="28"/>
      <c r="C21" s="109" t="s">
        <v>4</v>
      </c>
      <c r="D21" s="109"/>
      <c r="E21" s="3" t="s">
        <v>51</v>
      </c>
      <c r="F21" s="42"/>
      <c r="G21" s="206"/>
      <c r="H21" s="42" t="s">
        <v>1</v>
      </c>
      <c r="I21" s="28"/>
      <c r="J21" s="42"/>
      <c r="K21" s="6">
        <f>IF(E21=AB22,0,G53+G61)</f>
        <v>0</v>
      </c>
      <c r="L21" s="42" t="s">
        <v>45</v>
      </c>
      <c r="M21" s="47">
        <f ca="1">IF(E21=AB22,0,SUMIF($C$85:$U$90,"太陽光",$R$85:$U$90))</f>
        <v>0</v>
      </c>
      <c r="N21" s="42" t="s">
        <v>46</v>
      </c>
      <c r="O21" s="48">
        <f ca="1">K21-M21</f>
        <v>0</v>
      </c>
      <c r="P21" s="42" t="s">
        <v>3</v>
      </c>
      <c r="Q21" s="28"/>
      <c r="R21" s="42"/>
      <c r="S21" s="7">
        <f>IF(E21="FITあり",IF(O21&gt;=40000,40000,O21),IF(E21="FITなし",IF(3493000&lt;IF(ROUNDDOWN(70000*G21,-3)&lt;ROUNDDOWN(O21/2,-3),ROUNDDOWN(70000*G21,-3),ROUNDDOWN(O21/2,-3)),3493000,IF(ROUNDDOWN(70000*G21,-3)&lt;ROUNDDOWN(O21/2,-3),ROUNDDOWN(70000*G21,-3),ROUNDDOWN(O21/2,-3))),0))</f>
        <v>0</v>
      </c>
      <c r="T21" s="42" t="s">
        <v>3</v>
      </c>
      <c r="U21" s="41"/>
      <c r="AB21" s="14" t="s">
        <v>51</v>
      </c>
    </row>
    <row r="22" spans="1:28" ht="32.5" x14ac:dyDescent="0.55000000000000004">
      <c r="B22" s="28"/>
      <c r="C22" s="45"/>
      <c r="D22" s="45"/>
      <c r="E22" s="43"/>
      <c r="F22" s="42"/>
      <c r="G22" s="49" t="s">
        <v>44</v>
      </c>
      <c r="H22" s="42"/>
      <c r="I22" s="28"/>
      <c r="J22" s="42"/>
      <c r="K22" s="50"/>
      <c r="L22" s="42"/>
      <c r="M22" s="42"/>
      <c r="N22" s="42"/>
      <c r="O22" s="42"/>
      <c r="P22" s="42"/>
      <c r="Q22" s="28"/>
      <c r="R22" s="42"/>
      <c r="S22" s="8"/>
      <c r="T22" s="42"/>
      <c r="U22" s="41"/>
    </row>
    <row r="23" spans="1:28" ht="12.5" customHeight="1" x14ac:dyDescent="0.55000000000000004">
      <c r="B23" s="28"/>
      <c r="C23" s="39"/>
      <c r="D23" s="39"/>
      <c r="E23" s="39"/>
      <c r="F23" s="28"/>
      <c r="G23" s="28"/>
      <c r="H23" s="28"/>
      <c r="I23" s="28"/>
      <c r="J23" s="28"/>
      <c r="K23" s="51"/>
      <c r="L23" s="28"/>
      <c r="M23" s="28"/>
      <c r="N23" s="28"/>
      <c r="O23" s="28"/>
      <c r="P23" s="28"/>
      <c r="Q23" s="28"/>
      <c r="R23" s="28"/>
      <c r="S23" s="9"/>
      <c r="T23" s="28"/>
      <c r="U23" s="41"/>
    </row>
    <row r="24" spans="1:28" ht="33" thickBot="1" x14ac:dyDescent="0.6">
      <c r="B24" s="28"/>
      <c r="C24" s="52"/>
      <c r="D24" s="52"/>
      <c r="E24" s="53" t="s">
        <v>43</v>
      </c>
      <c r="F24" s="54"/>
      <c r="G24" s="55" t="s">
        <v>11</v>
      </c>
      <c r="H24" s="54"/>
      <c r="I24" s="28"/>
      <c r="J24" s="54"/>
      <c r="K24" s="54"/>
      <c r="L24" s="54"/>
      <c r="M24" s="54"/>
      <c r="N24" s="54"/>
      <c r="O24" s="54"/>
      <c r="P24" s="54"/>
      <c r="Q24" s="28"/>
      <c r="R24" s="54"/>
      <c r="S24" s="10"/>
      <c r="T24" s="54"/>
      <c r="U24" s="41"/>
    </row>
    <row r="25" spans="1:28" ht="39" thickBot="1" x14ac:dyDescent="0.6">
      <c r="B25" s="28"/>
      <c r="C25" s="110" t="s">
        <v>0</v>
      </c>
      <c r="D25" s="110"/>
      <c r="E25" s="4" t="s">
        <v>51</v>
      </c>
      <c r="F25" s="54"/>
      <c r="G25" s="206"/>
      <c r="H25" s="54" t="s">
        <v>2</v>
      </c>
      <c r="I25" s="28"/>
      <c r="J25" s="54"/>
      <c r="K25" s="6">
        <f>IF(E25=AB28,0,R53+R61)</f>
        <v>0</v>
      </c>
      <c r="L25" s="54" t="s">
        <v>45</v>
      </c>
      <c r="M25" s="47">
        <f ca="1">IF(E25=AB28,0,SUMIF($C$85:$U$90,"蓄電池",$R$85:$U$90))</f>
        <v>0</v>
      </c>
      <c r="N25" s="54" t="s">
        <v>46</v>
      </c>
      <c r="O25" s="48">
        <f ca="1">K25-M25</f>
        <v>0</v>
      </c>
      <c r="P25" s="54" t="s">
        <v>3</v>
      </c>
      <c r="Q25" s="28"/>
      <c r="R25" s="54"/>
      <c r="S25" s="7">
        <f>IF(OR(E25="FITあり太陽光と同時設置",E25="単独申請（太陽光既設）"),IF(300000&lt;IF(ROUNDDOWN(100000*G25,-3)&lt;ROUNDDOWN(O25/2,-3),ROUNDDOWN(100000*G25,-3),ROUNDDOWN(O25/2,-3)),300000,IF(ROUNDDOWN(100000*G25,-3)&lt;ROUNDDOWN(O25/2,-3),ROUNDDOWN(100000*G25,-3),ROUNDDOWN(O25/2,-3))),IF(E25="FITなし太陽光と同時設置",IF(700000&lt;IF(ROUNDDOWN(100000*G25,-3)&lt;ROUNDDOWN(O25/2,-3),ROUNDDOWN(100000*G25,-3),ROUNDDOWN(O25/2,-3)),700000,IF(ROUNDDOWN(100000*G25,-3)&lt;ROUNDDOWN(O25/2,-3),ROUNDDOWN(100000*G25,-3),ROUNDDOWN(O25/2,-3))),0))</f>
        <v>0</v>
      </c>
      <c r="T25" s="54" t="s">
        <v>3</v>
      </c>
      <c r="U25" s="41"/>
      <c r="AB25" s="14" t="s">
        <v>36</v>
      </c>
    </row>
    <row r="26" spans="1:28" ht="32.5" x14ac:dyDescent="0.55000000000000004">
      <c r="B26" s="56"/>
      <c r="C26" s="52"/>
      <c r="D26" s="52"/>
      <c r="E26" s="53"/>
      <c r="F26" s="54"/>
      <c r="G26" s="57" t="s">
        <v>44</v>
      </c>
      <c r="H26" s="54"/>
      <c r="I26" s="28"/>
      <c r="J26" s="54"/>
      <c r="K26" s="58"/>
      <c r="L26" s="54"/>
      <c r="M26" s="54"/>
      <c r="N26" s="54"/>
      <c r="O26" s="54"/>
      <c r="P26" s="54"/>
      <c r="Q26" s="28"/>
      <c r="R26" s="54"/>
      <c r="S26" s="10"/>
      <c r="T26" s="54"/>
      <c r="U26" s="41"/>
      <c r="AB26" s="14" t="s">
        <v>51</v>
      </c>
    </row>
    <row r="27" spans="1:28" ht="13.5" customHeight="1" x14ac:dyDescent="0.55000000000000004">
      <c r="B27" s="56"/>
      <c r="C27" s="39"/>
      <c r="D27" s="39"/>
      <c r="E27" s="39"/>
      <c r="F27" s="28"/>
      <c r="G27" s="28"/>
      <c r="H27" s="28"/>
      <c r="I27" s="28"/>
      <c r="J27" s="28"/>
      <c r="K27" s="51"/>
      <c r="L27" s="28"/>
      <c r="M27" s="28"/>
      <c r="N27" s="28"/>
      <c r="O27" s="28"/>
      <c r="P27" s="28"/>
      <c r="Q27" s="28"/>
      <c r="R27" s="28"/>
      <c r="S27" s="9"/>
      <c r="T27" s="28"/>
      <c r="U27" s="41"/>
    </row>
    <row r="28" spans="1:28" ht="39" thickBot="1" x14ac:dyDescent="0.6">
      <c r="B28" s="28"/>
      <c r="C28" s="39"/>
      <c r="D28" s="39"/>
      <c r="E28" s="17"/>
      <c r="F28" s="28"/>
      <c r="G28" s="28"/>
      <c r="H28" s="28"/>
      <c r="I28" s="28"/>
      <c r="J28" s="28"/>
      <c r="K28" s="51"/>
      <c r="L28" s="28"/>
      <c r="M28" s="28"/>
      <c r="N28" s="28"/>
      <c r="O28" s="28"/>
      <c r="P28" s="28"/>
      <c r="Q28" s="28"/>
      <c r="R28" s="42"/>
      <c r="S28" s="12"/>
      <c r="T28" s="46"/>
      <c r="U28" s="41"/>
    </row>
    <row r="29" spans="1:28" ht="46" thickTop="1" thickBot="1" x14ac:dyDescent="0.6">
      <c r="B29" s="28"/>
      <c r="C29" s="111"/>
      <c r="D29" s="111"/>
      <c r="E29" s="59"/>
      <c r="F29" s="28"/>
      <c r="G29" s="28"/>
      <c r="H29" s="28"/>
      <c r="I29" s="28"/>
      <c r="J29" s="28"/>
      <c r="K29" s="11"/>
      <c r="L29" s="28"/>
      <c r="M29" s="11"/>
      <c r="N29" s="28"/>
      <c r="O29" s="11"/>
      <c r="P29" s="28"/>
      <c r="Q29" s="28"/>
      <c r="R29" s="60" t="s">
        <v>55</v>
      </c>
      <c r="S29" s="61">
        <f>SUM(S21,S25)</f>
        <v>0</v>
      </c>
      <c r="T29" s="62" t="s">
        <v>3</v>
      </c>
      <c r="U29" s="41"/>
    </row>
    <row r="30" spans="1:28" ht="33" thickTop="1" x14ac:dyDescent="0.55000000000000004">
      <c r="B30" s="28"/>
      <c r="C30" s="28"/>
      <c r="D30" s="28"/>
      <c r="E30" s="17"/>
      <c r="F30" s="28"/>
      <c r="G30" s="28"/>
      <c r="H30" s="28"/>
      <c r="I30" s="28"/>
      <c r="J30" s="28"/>
      <c r="K30" s="51"/>
      <c r="L30" s="28"/>
      <c r="M30" s="28"/>
      <c r="N30" s="28"/>
      <c r="O30" s="28"/>
      <c r="P30" s="28"/>
      <c r="Q30" s="28"/>
      <c r="R30" s="42"/>
      <c r="S30" s="63"/>
      <c r="T30" s="46"/>
    </row>
    <row r="31" spans="1:28" ht="32.5" x14ac:dyDescent="0.55000000000000004">
      <c r="B31" s="28"/>
      <c r="C31" s="28"/>
      <c r="D31" s="28"/>
      <c r="E31" s="64"/>
      <c r="F31" s="28"/>
      <c r="G31" s="28"/>
      <c r="H31" s="28"/>
      <c r="I31" s="28"/>
      <c r="J31" s="28"/>
      <c r="K31" s="51"/>
      <c r="L31" s="28"/>
      <c r="M31" s="28"/>
      <c r="N31" s="28"/>
      <c r="O31" s="28"/>
      <c r="P31" s="28"/>
      <c r="Q31" s="28"/>
      <c r="R31" s="28"/>
      <c r="S31" s="28"/>
    </row>
    <row r="32" spans="1:28" ht="32.5" x14ac:dyDescent="0.55000000000000004">
      <c r="B32" s="28"/>
      <c r="D32" s="28"/>
      <c r="E32" s="39"/>
      <c r="F32" s="28"/>
      <c r="G32" s="28"/>
      <c r="H32" s="28"/>
      <c r="I32" s="28"/>
      <c r="J32" s="28"/>
      <c r="K32" s="11"/>
      <c r="L32" s="28"/>
      <c r="M32" s="11"/>
      <c r="N32" s="28"/>
      <c r="O32" s="11"/>
      <c r="P32" s="28"/>
      <c r="Q32" s="28"/>
      <c r="U32" s="41"/>
      <c r="V32" s="65"/>
    </row>
    <row r="33" spans="2:28" ht="48" customHeight="1" x14ac:dyDescent="0.55000000000000004">
      <c r="B33" s="28"/>
      <c r="C33" s="18"/>
      <c r="D33" s="28"/>
      <c r="E33" s="28"/>
      <c r="F33" s="28"/>
      <c r="G33" s="28"/>
      <c r="H33" s="28"/>
      <c r="I33" s="28"/>
      <c r="J33" s="28"/>
      <c r="K33" s="51"/>
      <c r="L33" s="28"/>
      <c r="M33" s="28"/>
      <c r="N33" s="28"/>
      <c r="O33" s="28"/>
      <c r="P33" s="28"/>
      <c r="Q33" s="28"/>
      <c r="AB33" s="14" t="s">
        <v>10</v>
      </c>
    </row>
    <row r="34" spans="2:28" ht="34.5" customHeight="1" x14ac:dyDescent="0.55000000000000004">
      <c r="B34" s="28"/>
      <c r="C34" s="28"/>
      <c r="D34" s="28"/>
      <c r="E34" s="66"/>
      <c r="F34" s="67"/>
      <c r="G34" s="67"/>
      <c r="H34" s="67"/>
      <c r="I34" s="67"/>
      <c r="J34" s="67"/>
      <c r="K34" s="13"/>
      <c r="L34" s="28"/>
      <c r="M34" s="28"/>
      <c r="N34" s="28"/>
      <c r="O34" s="28"/>
      <c r="P34" s="28"/>
      <c r="Q34" s="28"/>
      <c r="AB34" s="14" t="s">
        <v>0</v>
      </c>
    </row>
    <row r="35" spans="2:28" ht="21" customHeight="1" x14ac:dyDescent="0.55000000000000004">
      <c r="K35" s="68"/>
    </row>
    <row r="36" spans="2:28" ht="18" customHeight="1" x14ac:dyDescent="0.55000000000000004"/>
    <row r="37" spans="2:28" ht="39" thickBot="1" x14ac:dyDescent="0.6">
      <c r="B37" s="18" t="s">
        <v>56</v>
      </c>
      <c r="C37" s="69"/>
    </row>
    <row r="38" spans="2:28" ht="36.5" customHeight="1" thickBot="1" x14ac:dyDescent="0.6">
      <c r="C38" s="70" t="s">
        <v>68</v>
      </c>
      <c r="D38" s="71" t="s">
        <v>67</v>
      </c>
      <c r="E38" s="32" t="s">
        <v>72</v>
      </c>
    </row>
    <row r="39" spans="2:28" ht="17.5" customHeight="1" x14ac:dyDescent="0.55000000000000004">
      <c r="D39" s="32"/>
    </row>
    <row r="40" spans="2:28" ht="32.5" customHeight="1" x14ac:dyDescent="0.55000000000000004">
      <c r="C40" s="32" t="s">
        <v>73</v>
      </c>
      <c r="D40" s="32"/>
    </row>
    <row r="41" spans="2:28" ht="29" customHeight="1" x14ac:dyDescent="0.55000000000000004">
      <c r="C41" s="32" t="s">
        <v>74</v>
      </c>
      <c r="E41" s="72"/>
      <c r="F41" s="72"/>
      <c r="G41" s="72"/>
      <c r="H41" s="72"/>
      <c r="I41" s="72"/>
      <c r="J41" s="72"/>
      <c r="L41" s="72"/>
      <c r="M41" s="72"/>
      <c r="N41" s="72"/>
      <c r="O41" s="72"/>
      <c r="P41" s="72"/>
      <c r="Q41" s="72"/>
      <c r="R41" s="72"/>
      <c r="S41" s="72"/>
      <c r="T41" s="72"/>
      <c r="U41" s="72"/>
    </row>
    <row r="42" spans="2:28" ht="29" customHeight="1" x14ac:dyDescent="0.55000000000000004">
      <c r="C42" s="32" t="s">
        <v>75</v>
      </c>
      <c r="E42" s="72"/>
      <c r="F42" s="72"/>
      <c r="G42" s="72"/>
      <c r="H42" s="72"/>
      <c r="I42" s="72"/>
      <c r="J42" s="72"/>
      <c r="K42" s="27"/>
      <c r="L42" s="72"/>
      <c r="M42" s="72"/>
      <c r="N42" s="72"/>
      <c r="O42" s="72"/>
      <c r="P42" s="72"/>
      <c r="Q42" s="72"/>
      <c r="R42" s="72"/>
      <c r="S42" s="72"/>
      <c r="T42" s="72"/>
      <c r="U42" s="72"/>
    </row>
    <row r="43" spans="2:28" ht="29" customHeight="1" x14ac:dyDescent="0.55000000000000004">
      <c r="C43" s="32" t="s">
        <v>76</v>
      </c>
      <c r="E43" s="72"/>
      <c r="F43" s="72"/>
      <c r="G43" s="72"/>
      <c r="H43" s="72"/>
      <c r="I43" s="72"/>
      <c r="J43" s="72"/>
      <c r="K43" s="27"/>
      <c r="L43" s="72"/>
      <c r="M43" s="72"/>
      <c r="N43" s="72"/>
      <c r="O43" s="72"/>
      <c r="P43" s="72"/>
      <c r="Q43" s="72"/>
      <c r="R43" s="72"/>
      <c r="S43" s="72"/>
      <c r="T43" s="72"/>
      <c r="U43" s="72"/>
    </row>
    <row r="44" spans="2:28" ht="17.5" customHeight="1" x14ac:dyDescent="0.55000000000000004"/>
    <row r="45" spans="2:28" ht="33" thickBot="1" x14ac:dyDescent="0.6">
      <c r="C45" s="73" t="s">
        <v>24</v>
      </c>
      <c r="H45" s="72"/>
      <c r="I45" s="72"/>
      <c r="J45" s="72"/>
      <c r="K45" s="72"/>
      <c r="M45" s="73" t="s">
        <v>25</v>
      </c>
      <c r="S45" s="72"/>
      <c r="T45" s="72"/>
      <c r="U45" s="72"/>
    </row>
    <row r="46" spans="2:28" ht="26.5" x14ac:dyDescent="0.55000000000000004">
      <c r="C46" s="120" t="s">
        <v>6</v>
      </c>
      <c r="D46" s="121"/>
      <c r="E46" s="121"/>
      <c r="F46" s="121"/>
      <c r="G46" s="121"/>
      <c r="H46" s="121"/>
      <c r="I46" s="121"/>
      <c r="J46" s="121"/>
      <c r="K46" s="122"/>
      <c r="M46" s="120" t="s">
        <v>6</v>
      </c>
      <c r="N46" s="121"/>
      <c r="O46" s="121"/>
      <c r="P46" s="121"/>
      <c r="Q46" s="121"/>
      <c r="R46" s="121"/>
      <c r="S46" s="121"/>
      <c r="T46" s="122"/>
      <c r="U46" s="74"/>
    </row>
    <row r="47" spans="2:28" ht="27" thickBot="1" x14ac:dyDescent="0.6">
      <c r="C47" s="123" t="s">
        <v>7</v>
      </c>
      <c r="D47" s="101"/>
      <c r="E47" s="101"/>
      <c r="F47" s="124"/>
      <c r="G47" s="125" t="s">
        <v>31</v>
      </c>
      <c r="H47" s="125"/>
      <c r="I47" s="100"/>
      <c r="J47" s="100"/>
      <c r="K47" s="126"/>
      <c r="M47" s="123" t="s">
        <v>7</v>
      </c>
      <c r="N47" s="101"/>
      <c r="O47" s="101"/>
      <c r="P47" s="101"/>
      <c r="Q47" s="101"/>
      <c r="R47" s="100" t="s">
        <v>31</v>
      </c>
      <c r="S47" s="101"/>
      <c r="T47" s="102"/>
      <c r="U47" s="25"/>
    </row>
    <row r="48" spans="2:28" ht="26.5" x14ac:dyDescent="0.55000000000000004">
      <c r="C48" s="96"/>
      <c r="D48" s="97"/>
      <c r="E48" s="97"/>
      <c r="F48" s="116"/>
      <c r="G48" s="117"/>
      <c r="H48" s="118"/>
      <c r="I48" s="118"/>
      <c r="J48" s="118"/>
      <c r="K48" s="119"/>
      <c r="M48" s="96"/>
      <c r="N48" s="97"/>
      <c r="O48" s="97"/>
      <c r="P48" s="97"/>
      <c r="Q48" s="97"/>
      <c r="R48" s="103"/>
      <c r="S48" s="104"/>
      <c r="T48" s="105"/>
      <c r="U48" s="75"/>
    </row>
    <row r="49" spans="3:21" ht="26.5" x14ac:dyDescent="0.55000000000000004">
      <c r="C49" s="98"/>
      <c r="D49" s="99"/>
      <c r="E49" s="99"/>
      <c r="F49" s="112"/>
      <c r="G49" s="113"/>
      <c r="H49" s="114"/>
      <c r="I49" s="114"/>
      <c r="J49" s="114"/>
      <c r="K49" s="115"/>
      <c r="M49" s="98"/>
      <c r="N49" s="99"/>
      <c r="O49" s="99"/>
      <c r="P49" s="99"/>
      <c r="Q49" s="99"/>
      <c r="R49" s="106"/>
      <c r="S49" s="107"/>
      <c r="T49" s="108"/>
      <c r="U49" s="75"/>
    </row>
    <row r="50" spans="3:21" ht="26.5" x14ac:dyDescent="0.55000000000000004">
      <c r="C50" s="98"/>
      <c r="D50" s="99"/>
      <c r="E50" s="99"/>
      <c r="F50" s="112"/>
      <c r="G50" s="113"/>
      <c r="H50" s="114"/>
      <c r="I50" s="114"/>
      <c r="J50" s="114"/>
      <c r="K50" s="115"/>
      <c r="M50" s="98"/>
      <c r="N50" s="99"/>
      <c r="O50" s="99"/>
      <c r="P50" s="99"/>
      <c r="Q50" s="99"/>
      <c r="R50" s="106"/>
      <c r="S50" s="107"/>
      <c r="T50" s="108"/>
      <c r="U50" s="75"/>
    </row>
    <row r="51" spans="3:21" ht="26.5" x14ac:dyDescent="0.55000000000000004">
      <c r="C51" s="98"/>
      <c r="D51" s="99"/>
      <c r="E51" s="99"/>
      <c r="F51" s="112"/>
      <c r="G51" s="113"/>
      <c r="H51" s="114"/>
      <c r="I51" s="114"/>
      <c r="J51" s="114"/>
      <c r="K51" s="115"/>
      <c r="M51" s="98"/>
      <c r="N51" s="99"/>
      <c r="O51" s="99"/>
      <c r="P51" s="99"/>
      <c r="Q51" s="99"/>
      <c r="R51" s="106"/>
      <c r="S51" s="107"/>
      <c r="T51" s="108"/>
      <c r="U51" s="75"/>
    </row>
    <row r="52" spans="3:21" ht="26.5" x14ac:dyDescent="0.55000000000000004">
      <c r="C52" s="98"/>
      <c r="D52" s="99"/>
      <c r="E52" s="99"/>
      <c r="F52" s="112"/>
      <c r="G52" s="113"/>
      <c r="H52" s="114"/>
      <c r="I52" s="114"/>
      <c r="J52" s="114"/>
      <c r="K52" s="115"/>
      <c r="M52" s="98"/>
      <c r="N52" s="99"/>
      <c r="O52" s="99"/>
      <c r="P52" s="99"/>
      <c r="Q52" s="99"/>
      <c r="R52" s="106"/>
      <c r="S52" s="107"/>
      <c r="T52" s="108"/>
      <c r="U52" s="75"/>
    </row>
    <row r="53" spans="3:21" ht="27" thickBot="1" x14ac:dyDescent="0.6">
      <c r="C53" s="145" t="s">
        <v>16</v>
      </c>
      <c r="D53" s="146"/>
      <c r="E53" s="146"/>
      <c r="F53" s="147"/>
      <c r="G53" s="148">
        <f>SUM(G48:K52)</f>
        <v>0</v>
      </c>
      <c r="H53" s="149"/>
      <c r="I53" s="149"/>
      <c r="J53" s="149"/>
      <c r="K53" s="150"/>
      <c r="M53" s="145" t="s">
        <v>16</v>
      </c>
      <c r="N53" s="146"/>
      <c r="O53" s="146"/>
      <c r="P53" s="146"/>
      <c r="Q53" s="146"/>
      <c r="R53" s="154">
        <f>SUM(R48:T52)</f>
        <v>0</v>
      </c>
      <c r="S53" s="155"/>
      <c r="T53" s="156"/>
      <c r="U53" s="75"/>
    </row>
    <row r="54" spans="3:21" ht="26.5" x14ac:dyDescent="0.55000000000000004">
      <c r="C54" s="120" t="s">
        <v>8</v>
      </c>
      <c r="D54" s="121"/>
      <c r="E54" s="121"/>
      <c r="F54" s="121"/>
      <c r="G54" s="121"/>
      <c r="H54" s="121"/>
      <c r="I54" s="121"/>
      <c r="J54" s="121"/>
      <c r="K54" s="122"/>
      <c r="M54" s="120" t="s">
        <v>8</v>
      </c>
      <c r="N54" s="121"/>
      <c r="O54" s="121"/>
      <c r="P54" s="121"/>
      <c r="Q54" s="121"/>
      <c r="R54" s="121"/>
      <c r="S54" s="121"/>
      <c r="T54" s="122"/>
      <c r="U54" s="74"/>
    </row>
    <row r="55" spans="3:21" ht="27" thickBot="1" x14ac:dyDescent="0.6">
      <c r="C55" s="123" t="s">
        <v>7</v>
      </c>
      <c r="D55" s="101"/>
      <c r="E55" s="101"/>
      <c r="F55" s="124"/>
      <c r="G55" s="125" t="s">
        <v>31</v>
      </c>
      <c r="H55" s="125"/>
      <c r="I55" s="100"/>
      <c r="J55" s="100"/>
      <c r="K55" s="126"/>
      <c r="M55" s="123" t="s">
        <v>7</v>
      </c>
      <c r="N55" s="101"/>
      <c r="O55" s="101"/>
      <c r="P55" s="101"/>
      <c r="Q55" s="101"/>
      <c r="R55" s="100" t="s">
        <v>31</v>
      </c>
      <c r="S55" s="101"/>
      <c r="T55" s="102"/>
      <c r="U55" s="25"/>
    </row>
    <row r="56" spans="3:21" ht="26.5" x14ac:dyDescent="0.55000000000000004">
      <c r="C56" s="96"/>
      <c r="D56" s="97"/>
      <c r="E56" s="97"/>
      <c r="F56" s="116"/>
      <c r="G56" s="117"/>
      <c r="H56" s="118"/>
      <c r="I56" s="118"/>
      <c r="J56" s="118"/>
      <c r="K56" s="119"/>
      <c r="M56" s="96"/>
      <c r="N56" s="97"/>
      <c r="O56" s="97"/>
      <c r="P56" s="97"/>
      <c r="Q56" s="97"/>
      <c r="R56" s="181"/>
      <c r="S56" s="182"/>
      <c r="T56" s="183"/>
      <c r="U56" s="75"/>
    </row>
    <row r="57" spans="3:21" ht="26.5" x14ac:dyDescent="0.55000000000000004">
      <c r="C57" s="98"/>
      <c r="D57" s="99"/>
      <c r="E57" s="99"/>
      <c r="F57" s="112"/>
      <c r="G57" s="113"/>
      <c r="H57" s="114"/>
      <c r="I57" s="114"/>
      <c r="J57" s="114"/>
      <c r="K57" s="115"/>
      <c r="M57" s="98"/>
      <c r="N57" s="99"/>
      <c r="O57" s="99"/>
      <c r="P57" s="99"/>
      <c r="Q57" s="99"/>
      <c r="R57" s="151"/>
      <c r="S57" s="152"/>
      <c r="T57" s="153"/>
      <c r="U57" s="75"/>
    </row>
    <row r="58" spans="3:21" ht="26.5" x14ac:dyDescent="0.55000000000000004">
      <c r="C58" s="98"/>
      <c r="D58" s="99"/>
      <c r="E58" s="99"/>
      <c r="F58" s="112"/>
      <c r="G58" s="113"/>
      <c r="H58" s="114"/>
      <c r="I58" s="114"/>
      <c r="J58" s="114"/>
      <c r="K58" s="115"/>
      <c r="M58" s="98"/>
      <c r="N58" s="99"/>
      <c r="O58" s="99"/>
      <c r="P58" s="99"/>
      <c r="Q58" s="99"/>
      <c r="R58" s="151"/>
      <c r="S58" s="152"/>
      <c r="T58" s="153"/>
      <c r="U58" s="75"/>
    </row>
    <row r="59" spans="3:21" ht="26.5" x14ac:dyDescent="0.55000000000000004">
      <c r="C59" s="98"/>
      <c r="D59" s="99"/>
      <c r="E59" s="99"/>
      <c r="F59" s="112"/>
      <c r="G59" s="113"/>
      <c r="H59" s="114"/>
      <c r="I59" s="114"/>
      <c r="J59" s="114"/>
      <c r="K59" s="115"/>
      <c r="M59" s="98"/>
      <c r="N59" s="99"/>
      <c r="O59" s="99"/>
      <c r="P59" s="99"/>
      <c r="Q59" s="99"/>
      <c r="R59" s="151"/>
      <c r="S59" s="152"/>
      <c r="T59" s="153"/>
      <c r="U59" s="75"/>
    </row>
    <row r="60" spans="3:21" ht="26.5" x14ac:dyDescent="0.55000000000000004">
      <c r="C60" s="98"/>
      <c r="D60" s="99"/>
      <c r="E60" s="99"/>
      <c r="F60" s="112"/>
      <c r="G60" s="113"/>
      <c r="H60" s="114"/>
      <c r="I60" s="114"/>
      <c r="J60" s="114"/>
      <c r="K60" s="115"/>
      <c r="M60" s="98"/>
      <c r="N60" s="99"/>
      <c r="O60" s="99"/>
      <c r="P60" s="99"/>
      <c r="Q60" s="99"/>
      <c r="R60" s="151"/>
      <c r="S60" s="152"/>
      <c r="T60" s="153"/>
      <c r="U60" s="75"/>
    </row>
    <row r="61" spans="3:21" ht="27" thickBot="1" x14ac:dyDescent="0.6">
      <c r="C61" s="145" t="s">
        <v>16</v>
      </c>
      <c r="D61" s="146"/>
      <c r="E61" s="146"/>
      <c r="F61" s="147"/>
      <c r="G61" s="154">
        <f>SUM(G56:K60)</f>
        <v>0</v>
      </c>
      <c r="H61" s="155"/>
      <c r="I61" s="155"/>
      <c r="J61" s="155"/>
      <c r="K61" s="156"/>
      <c r="M61" s="145" t="s">
        <v>16</v>
      </c>
      <c r="N61" s="146"/>
      <c r="O61" s="146"/>
      <c r="P61" s="146"/>
      <c r="Q61" s="146"/>
      <c r="R61" s="154">
        <f>SUM(R56:T60)</f>
        <v>0</v>
      </c>
      <c r="S61" s="155"/>
      <c r="T61" s="156"/>
      <c r="U61" s="75"/>
    </row>
    <row r="62" spans="3:21" x14ac:dyDescent="0.55000000000000004">
      <c r="C62" s="15"/>
      <c r="D62" s="15"/>
      <c r="E62" s="15"/>
      <c r="F62" s="15"/>
      <c r="G62" s="75"/>
      <c r="H62" s="75"/>
      <c r="I62" s="75"/>
      <c r="J62" s="75"/>
      <c r="K62" s="75"/>
      <c r="M62" s="15"/>
      <c r="N62" s="15"/>
      <c r="O62" s="15"/>
      <c r="P62" s="15"/>
      <c r="Q62" s="15"/>
      <c r="R62" s="15"/>
      <c r="S62" s="75"/>
      <c r="T62" s="75"/>
      <c r="U62" s="75"/>
    </row>
    <row r="63" spans="3:21" ht="33" thickBot="1" x14ac:dyDescent="0.6">
      <c r="C63" s="73"/>
      <c r="G63" s="75"/>
      <c r="H63" s="75"/>
      <c r="I63" s="75"/>
      <c r="J63" s="75"/>
      <c r="K63" s="75"/>
      <c r="M63" s="73" t="s">
        <v>83</v>
      </c>
      <c r="S63" s="75"/>
      <c r="T63" s="75"/>
      <c r="U63" s="75"/>
    </row>
    <row r="64" spans="3:21" ht="27" thickBot="1" x14ac:dyDescent="0.6">
      <c r="C64" s="158"/>
      <c r="D64" s="158"/>
      <c r="E64" s="158"/>
      <c r="F64" s="158"/>
      <c r="G64" s="158"/>
      <c r="H64" s="158"/>
      <c r="I64" s="158"/>
      <c r="J64" s="158"/>
      <c r="K64" s="158"/>
      <c r="L64" s="76"/>
      <c r="M64" s="131" t="s">
        <v>7</v>
      </c>
      <c r="N64" s="132"/>
      <c r="O64" s="132"/>
      <c r="P64" s="132"/>
      <c r="Q64" s="132"/>
      <c r="R64" s="140" t="s">
        <v>26</v>
      </c>
      <c r="S64" s="132"/>
      <c r="T64" s="141"/>
    </row>
    <row r="65" spans="2:22" ht="26.5" x14ac:dyDescent="0.55000000000000004">
      <c r="C65" s="185"/>
      <c r="D65" s="185"/>
      <c r="E65" s="185"/>
      <c r="F65" s="185"/>
      <c r="G65" s="160"/>
      <c r="H65" s="160"/>
      <c r="I65" s="160"/>
      <c r="J65" s="160"/>
      <c r="K65" s="160"/>
      <c r="M65" s="133" t="s">
        <v>50</v>
      </c>
      <c r="N65" s="134"/>
      <c r="O65" s="134"/>
      <c r="P65" s="134"/>
      <c r="Q65" s="134"/>
      <c r="R65" s="142"/>
      <c r="S65" s="143"/>
      <c r="T65" s="144"/>
      <c r="U65" s="75"/>
    </row>
    <row r="66" spans="2:22" ht="27" thickBot="1" x14ac:dyDescent="0.6">
      <c r="C66" s="159"/>
      <c r="D66" s="159"/>
      <c r="E66" s="159"/>
      <c r="F66" s="159"/>
      <c r="G66" s="160"/>
      <c r="H66" s="160"/>
      <c r="I66" s="160"/>
      <c r="J66" s="160"/>
      <c r="K66" s="160"/>
      <c r="M66" s="135" t="s">
        <v>16</v>
      </c>
      <c r="N66" s="136"/>
      <c r="O66" s="136"/>
      <c r="P66" s="136"/>
      <c r="Q66" s="136"/>
      <c r="R66" s="148">
        <f>SUM(R65)</f>
        <v>0</v>
      </c>
      <c r="S66" s="149"/>
      <c r="T66" s="150"/>
      <c r="U66" s="75"/>
    </row>
    <row r="67" spans="2:22" ht="65.5" customHeight="1" thickBot="1" x14ac:dyDescent="0.6">
      <c r="G67" s="75"/>
      <c r="H67" s="75"/>
      <c r="I67" s="75"/>
      <c r="J67" s="75"/>
      <c r="K67" s="75"/>
      <c r="M67" s="137" t="s">
        <v>47</v>
      </c>
      <c r="N67" s="138"/>
      <c r="O67" s="138"/>
      <c r="P67" s="138"/>
      <c r="Q67" s="139"/>
      <c r="R67" s="204">
        <f>G53+G61+R53+R61+R66</f>
        <v>0</v>
      </c>
      <c r="S67" s="204"/>
      <c r="T67" s="205"/>
      <c r="U67" s="77"/>
    </row>
    <row r="68" spans="2:22" ht="29.5" customHeight="1" x14ac:dyDescent="0.55000000000000004">
      <c r="G68" s="75"/>
      <c r="H68" s="75"/>
      <c r="I68" s="75"/>
      <c r="J68" s="75"/>
      <c r="K68" s="75"/>
      <c r="M68" s="78"/>
      <c r="N68" s="78"/>
      <c r="O68" s="78"/>
      <c r="P68" s="78"/>
      <c r="Q68" s="78"/>
      <c r="R68" s="79"/>
      <c r="S68" s="79"/>
      <c r="T68" s="79"/>
      <c r="U68" s="77"/>
    </row>
    <row r="69" spans="2:22" ht="32.5" x14ac:dyDescent="0.55000000000000004">
      <c r="B69" s="80" t="s">
        <v>57</v>
      </c>
    </row>
    <row r="70" spans="2:22" ht="10.5" customHeight="1" x14ac:dyDescent="0.55000000000000004">
      <c r="B70" s="80"/>
    </row>
    <row r="71" spans="2:22" ht="26.5" customHeight="1" x14ac:dyDescent="0.55000000000000004">
      <c r="B71" s="81" t="s">
        <v>53</v>
      </c>
      <c r="C71" s="94" t="s">
        <v>13</v>
      </c>
      <c r="D71" s="161" t="s">
        <v>14</v>
      </c>
      <c r="E71" s="82" t="s">
        <v>34</v>
      </c>
      <c r="F71" s="127" t="s">
        <v>27</v>
      </c>
      <c r="G71" s="127"/>
      <c r="H71" s="127"/>
      <c r="I71" s="127"/>
      <c r="J71" s="127"/>
      <c r="K71" s="127"/>
      <c r="L71" s="127"/>
      <c r="M71" s="127"/>
      <c r="N71" s="127"/>
      <c r="O71" s="127"/>
      <c r="P71" s="127"/>
      <c r="Q71" s="127"/>
      <c r="R71" s="127"/>
      <c r="S71" s="127"/>
      <c r="T71" s="127"/>
    </row>
    <row r="72" spans="2:22" ht="26.5" x14ac:dyDescent="0.55000000000000004">
      <c r="C72" s="95"/>
      <c r="D72" s="161"/>
      <c r="E72" s="83" t="s">
        <v>39</v>
      </c>
      <c r="F72" s="128" t="s">
        <v>28</v>
      </c>
      <c r="G72" s="128"/>
      <c r="H72" s="128"/>
      <c r="I72" s="128"/>
      <c r="J72" s="128"/>
      <c r="K72" s="128"/>
      <c r="L72" s="128"/>
      <c r="M72" s="128"/>
      <c r="N72" s="128"/>
      <c r="O72" s="128"/>
      <c r="P72" s="128"/>
      <c r="Q72" s="128"/>
      <c r="R72" s="128"/>
      <c r="S72" s="128"/>
      <c r="T72" s="128"/>
      <c r="U72" s="84"/>
      <c r="V72" s="84"/>
    </row>
    <row r="73" spans="2:22" ht="26.5" x14ac:dyDescent="0.55000000000000004">
      <c r="C73" s="95"/>
      <c r="D73" s="161" t="s">
        <v>15</v>
      </c>
      <c r="E73" s="82" t="s">
        <v>34</v>
      </c>
      <c r="F73" s="128" t="s">
        <v>29</v>
      </c>
      <c r="G73" s="128"/>
      <c r="H73" s="128"/>
      <c r="I73" s="128"/>
      <c r="J73" s="128"/>
      <c r="K73" s="128"/>
      <c r="L73" s="128"/>
      <c r="M73" s="128"/>
      <c r="N73" s="128"/>
      <c r="O73" s="128"/>
      <c r="P73" s="128"/>
      <c r="Q73" s="128"/>
      <c r="R73" s="128"/>
      <c r="S73" s="128"/>
      <c r="T73" s="128"/>
    </row>
    <row r="74" spans="2:22" ht="26.5" x14ac:dyDescent="0.55000000000000004">
      <c r="C74" s="95"/>
      <c r="D74" s="161"/>
      <c r="E74" s="83" t="s">
        <v>39</v>
      </c>
      <c r="F74" s="128" t="s">
        <v>30</v>
      </c>
      <c r="G74" s="128"/>
      <c r="H74" s="128"/>
      <c r="I74" s="128"/>
      <c r="J74" s="128"/>
      <c r="K74" s="128"/>
      <c r="L74" s="128"/>
      <c r="M74" s="128"/>
      <c r="N74" s="128"/>
      <c r="O74" s="128"/>
      <c r="P74" s="128"/>
      <c r="Q74" s="128"/>
      <c r="R74" s="128"/>
      <c r="S74" s="128"/>
      <c r="T74" s="128"/>
    </row>
    <row r="75" spans="2:22" ht="26.5" x14ac:dyDescent="0.55000000000000004">
      <c r="C75" s="175" t="s">
        <v>23</v>
      </c>
      <c r="D75" s="176"/>
      <c r="E75" s="177"/>
      <c r="F75" s="129" t="s">
        <v>85</v>
      </c>
      <c r="G75" s="129"/>
      <c r="H75" s="129"/>
      <c r="I75" s="129"/>
      <c r="J75" s="129"/>
      <c r="K75" s="129"/>
      <c r="L75" s="129"/>
      <c r="M75" s="129"/>
      <c r="N75" s="129"/>
      <c r="O75" s="129"/>
      <c r="P75" s="129"/>
      <c r="Q75" s="129"/>
      <c r="R75" s="129"/>
      <c r="S75" s="129"/>
      <c r="T75" s="129"/>
      <c r="U75" s="85"/>
      <c r="V75" s="85"/>
    </row>
    <row r="76" spans="2:22" ht="26.5" x14ac:dyDescent="0.55000000000000004">
      <c r="C76" s="64"/>
      <c r="D76" s="64"/>
      <c r="E76" s="64"/>
      <c r="F76" s="86"/>
      <c r="G76" s="86"/>
      <c r="H76" s="86"/>
      <c r="I76" s="86"/>
      <c r="J76" s="86"/>
      <c r="K76" s="86"/>
      <c r="L76" s="86"/>
      <c r="M76" s="86"/>
      <c r="N76" s="86"/>
      <c r="O76" s="86"/>
      <c r="P76" s="86"/>
      <c r="Q76" s="86"/>
      <c r="R76" s="86"/>
      <c r="S76" s="86"/>
      <c r="T76" s="86"/>
      <c r="U76" s="85"/>
      <c r="V76" s="85"/>
    </row>
    <row r="79" spans="2:22" ht="39" thickBot="1" x14ac:dyDescent="0.6">
      <c r="B79" s="18" t="s">
        <v>49</v>
      </c>
      <c r="F79" s="87" t="s">
        <v>81</v>
      </c>
    </row>
    <row r="80" spans="2:22" ht="35.5" thickBot="1" x14ac:dyDescent="0.6">
      <c r="C80" s="70" t="s">
        <v>68</v>
      </c>
      <c r="D80" s="71" t="s">
        <v>67</v>
      </c>
      <c r="E80" s="32" t="s">
        <v>78</v>
      </c>
    </row>
    <row r="81" spans="2:21" ht="23" thickBot="1" x14ac:dyDescent="0.6">
      <c r="C81" s="74"/>
    </row>
    <row r="82" spans="2:21" ht="56" customHeight="1" thickBot="1" x14ac:dyDescent="0.6">
      <c r="C82" s="184" t="s">
        <v>42</v>
      </c>
      <c r="D82" s="178"/>
      <c r="E82" s="198" t="s">
        <v>41</v>
      </c>
      <c r="F82" s="198"/>
      <c r="G82" s="198"/>
      <c r="H82" s="198"/>
      <c r="I82" s="198"/>
      <c r="J82" s="198"/>
      <c r="K82" s="198"/>
      <c r="L82" s="198"/>
      <c r="M82" s="203" t="s">
        <v>48</v>
      </c>
      <c r="N82" s="198"/>
      <c r="O82" s="198"/>
      <c r="P82" s="198"/>
      <c r="Q82" s="198"/>
      <c r="R82" s="178" t="s">
        <v>9</v>
      </c>
      <c r="S82" s="179"/>
      <c r="T82" s="180"/>
      <c r="U82" s="74"/>
    </row>
    <row r="83" spans="2:21" ht="26.5" x14ac:dyDescent="0.55000000000000004">
      <c r="B83" s="15"/>
      <c r="C83" s="207" t="s">
        <v>90</v>
      </c>
      <c r="D83" s="208"/>
      <c r="E83" s="209" t="s">
        <v>88</v>
      </c>
      <c r="F83" s="209"/>
      <c r="G83" s="209"/>
      <c r="H83" s="209"/>
      <c r="I83" s="209"/>
      <c r="J83" s="209"/>
      <c r="K83" s="209"/>
      <c r="L83" s="209"/>
      <c r="M83" s="210" t="s">
        <v>87</v>
      </c>
      <c r="N83" s="210"/>
      <c r="O83" s="210"/>
      <c r="P83" s="210"/>
      <c r="Q83" s="210"/>
      <c r="R83" s="211">
        <v>210000</v>
      </c>
      <c r="S83" s="212"/>
      <c r="T83" s="213"/>
      <c r="U83" s="88"/>
    </row>
    <row r="84" spans="2:21" ht="27" thickBot="1" x14ac:dyDescent="0.6">
      <c r="B84" s="15"/>
      <c r="C84" s="169" t="s">
        <v>91</v>
      </c>
      <c r="D84" s="170"/>
      <c r="E84" s="174" t="s">
        <v>88</v>
      </c>
      <c r="F84" s="174"/>
      <c r="G84" s="174"/>
      <c r="H84" s="174"/>
      <c r="I84" s="174"/>
      <c r="J84" s="174"/>
      <c r="K84" s="174"/>
      <c r="L84" s="174"/>
      <c r="M84" s="202" t="s">
        <v>87</v>
      </c>
      <c r="N84" s="202"/>
      <c r="O84" s="202"/>
      <c r="P84" s="202"/>
      <c r="Q84" s="202"/>
      <c r="R84" s="195">
        <v>150000</v>
      </c>
      <c r="S84" s="196"/>
      <c r="T84" s="197"/>
      <c r="U84" s="88"/>
    </row>
    <row r="85" spans="2:21" ht="26.5" x14ac:dyDescent="0.55000000000000004">
      <c r="B85" s="89"/>
      <c r="C85" s="171"/>
      <c r="D85" s="172"/>
      <c r="E85" s="173"/>
      <c r="F85" s="173"/>
      <c r="G85" s="173"/>
      <c r="H85" s="173"/>
      <c r="I85" s="173"/>
      <c r="J85" s="173"/>
      <c r="K85" s="173"/>
      <c r="L85" s="173"/>
      <c r="M85" s="201"/>
      <c r="N85" s="201"/>
      <c r="O85" s="201"/>
      <c r="P85" s="201"/>
      <c r="Q85" s="201"/>
      <c r="R85" s="181"/>
      <c r="S85" s="182"/>
      <c r="T85" s="183"/>
      <c r="U85" s="88"/>
    </row>
    <row r="86" spans="2:21" ht="26.5" x14ac:dyDescent="0.55000000000000004">
      <c r="B86" s="89"/>
      <c r="C86" s="165"/>
      <c r="D86" s="166"/>
      <c r="E86" s="168"/>
      <c r="F86" s="168"/>
      <c r="G86" s="168"/>
      <c r="H86" s="168"/>
      <c r="I86" s="168"/>
      <c r="J86" s="168"/>
      <c r="K86" s="168"/>
      <c r="L86" s="168"/>
      <c r="M86" s="200"/>
      <c r="N86" s="200"/>
      <c r="O86" s="200"/>
      <c r="P86" s="200"/>
      <c r="Q86" s="200"/>
      <c r="R86" s="151"/>
      <c r="S86" s="152"/>
      <c r="T86" s="153"/>
      <c r="U86" s="88"/>
    </row>
    <row r="87" spans="2:21" ht="26.5" x14ac:dyDescent="0.55000000000000004">
      <c r="B87" s="89"/>
      <c r="C87" s="164"/>
      <c r="D87" s="164"/>
      <c r="E87" s="168"/>
      <c r="F87" s="168"/>
      <c r="G87" s="168"/>
      <c r="H87" s="168"/>
      <c r="I87" s="168"/>
      <c r="J87" s="168"/>
      <c r="K87" s="168"/>
      <c r="L87" s="168"/>
      <c r="M87" s="200"/>
      <c r="N87" s="200"/>
      <c r="O87" s="200"/>
      <c r="P87" s="200"/>
      <c r="Q87" s="200"/>
      <c r="R87" s="151"/>
      <c r="S87" s="152"/>
      <c r="T87" s="153"/>
      <c r="U87" s="88"/>
    </row>
    <row r="88" spans="2:21" ht="26.5" x14ac:dyDescent="0.55000000000000004">
      <c r="B88" s="89"/>
      <c r="C88" s="164"/>
      <c r="D88" s="164"/>
      <c r="E88" s="168"/>
      <c r="F88" s="168"/>
      <c r="G88" s="168"/>
      <c r="H88" s="168"/>
      <c r="I88" s="168"/>
      <c r="J88" s="168"/>
      <c r="K88" s="168"/>
      <c r="L88" s="168"/>
      <c r="M88" s="200"/>
      <c r="N88" s="200"/>
      <c r="O88" s="200"/>
      <c r="P88" s="200"/>
      <c r="Q88" s="200"/>
      <c r="R88" s="151"/>
      <c r="S88" s="152"/>
      <c r="T88" s="153"/>
      <c r="U88" s="88"/>
    </row>
    <row r="89" spans="2:21" ht="26.5" x14ac:dyDescent="0.55000000000000004">
      <c r="B89" s="89"/>
      <c r="C89" s="165"/>
      <c r="D89" s="166"/>
      <c r="E89" s="168"/>
      <c r="F89" s="168"/>
      <c r="G89" s="168"/>
      <c r="H89" s="168"/>
      <c r="I89" s="168"/>
      <c r="J89" s="168"/>
      <c r="K89" s="168"/>
      <c r="L89" s="168"/>
      <c r="M89" s="200"/>
      <c r="N89" s="200"/>
      <c r="O89" s="200"/>
      <c r="P89" s="200"/>
      <c r="Q89" s="200"/>
      <c r="R89" s="151"/>
      <c r="S89" s="152"/>
      <c r="T89" s="153"/>
      <c r="U89" s="88"/>
    </row>
    <row r="90" spans="2:21" ht="27" thickBot="1" x14ac:dyDescent="0.6">
      <c r="B90" s="89"/>
      <c r="C90" s="162"/>
      <c r="D90" s="163"/>
      <c r="E90" s="167"/>
      <c r="F90" s="167"/>
      <c r="G90" s="167"/>
      <c r="H90" s="167"/>
      <c r="I90" s="167"/>
      <c r="J90" s="167"/>
      <c r="K90" s="167"/>
      <c r="L90" s="167"/>
      <c r="M90" s="199"/>
      <c r="N90" s="199"/>
      <c r="O90" s="199"/>
      <c r="P90" s="199"/>
      <c r="Q90" s="199"/>
      <c r="R90" s="192"/>
      <c r="S90" s="193"/>
      <c r="T90" s="194"/>
      <c r="U90" s="88"/>
    </row>
    <row r="91" spans="2:21" ht="29.5" customHeight="1" thickBot="1" x14ac:dyDescent="0.6">
      <c r="C91" s="90"/>
      <c r="D91" s="91"/>
      <c r="E91" s="90"/>
      <c r="F91" s="90"/>
      <c r="G91" s="90"/>
      <c r="H91" s="90"/>
      <c r="I91" s="90"/>
      <c r="J91" s="90"/>
      <c r="K91" s="90"/>
      <c r="L91" s="90"/>
      <c r="M91" s="186" t="s">
        <v>32</v>
      </c>
      <c r="N91" s="187"/>
      <c r="O91" s="187"/>
      <c r="P91" s="187"/>
      <c r="Q91" s="187"/>
      <c r="R91" s="189">
        <f>SUM(R85:U90)</f>
        <v>0</v>
      </c>
      <c r="S91" s="190"/>
      <c r="T91" s="191"/>
      <c r="U91" s="92"/>
    </row>
    <row r="92" spans="2:21" ht="29" x14ac:dyDescent="0.55000000000000004">
      <c r="C92" s="38" t="s">
        <v>12</v>
      </c>
    </row>
    <row r="93" spans="2:21" ht="29" x14ac:dyDescent="0.55000000000000004">
      <c r="C93" s="93" t="s">
        <v>77</v>
      </c>
    </row>
    <row r="94" spans="2:21" ht="29" x14ac:dyDescent="0.55000000000000004">
      <c r="C94" s="38" t="s">
        <v>82</v>
      </c>
    </row>
    <row r="95" spans="2:21" ht="29" x14ac:dyDescent="0.55000000000000004">
      <c r="C95" s="93"/>
    </row>
  </sheetData>
  <sheetProtection algorithmName="SHA-512" hashValue="Fy4xYjmg2g8sltWLkCQNrHmd6jazYdPtdg/mJMaJgZ9LnYjYbHnB1APxr4ZzGGe9sX2mcLG8a9qMgk16l4ObRw==" saltValue="/F3SdCbqLv8f0/IC8WsmgA==" spinCount="100000" sheet="1" objects="1" scenarios="1" selectLockedCells="1"/>
  <mergeCells count="128">
    <mergeCell ref="M83:Q83"/>
    <mergeCell ref="R83:T83"/>
    <mergeCell ref="M91:Q91"/>
    <mergeCell ref="B2:T2"/>
    <mergeCell ref="R91:T91"/>
    <mergeCell ref="R90:T90"/>
    <mergeCell ref="R89:T89"/>
    <mergeCell ref="R88:T88"/>
    <mergeCell ref="R87:T87"/>
    <mergeCell ref="R86:T86"/>
    <mergeCell ref="R85:T85"/>
    <mergeCell ref="R84:T84"/>
    <mergeCell ref="E82:L82"/>
    <mergeCell ref="M90:Q90"/>
    <mergeCell ref="M89:Q89"/>
    <mergeCell ref="M88:Q88"/>
    <mergeCell ref="M87:Q87"/>
    <mergeCell ref="M86:Q86"/>
    <mergeCell ref="M85:Q85"/>
    <mergeCell ref="M84:Q84"/>
    <mergeCell ref="M82:Q82"/>
    <mergeCell ref="R66:T66"/>
    <mergeCell ref="R67:T67"/>
    <mergeCell ref="M46:T46"/>
    <mergeCell ref="M47:Q47"/>
    <mergeCell ref="M53:Q53"/>
    <mergeCell ref="R52:T52"/>
    <mergeCell ref="R51:T51"/>
    <mergeCell ref="R53:T53"/>
    <mergeCell ref="R82:T82"/>
    <mergeCell ref="C52:F52"/>
    <mergeCell ref="G52:K52"/>
    <mergeCell ref="M51:Q51"/>
    <mergeCell ref="M52:Q52"/>
    <mergeCell ref="C56:F56"/>
    <mergeCell ref="G56:K56"/>
    <mergeCell ref="M55:Q55"/>
    <mergeCell ref="R55:T55"/>
    <mergeCell ref="M56:Q56"/>
    <mergeCell ref="M58:Q58"/>
    <mergeCell ref="M57:Q57"/>
    <mergeCell ref="R56:T56"/>
    <mergeCell ref="R57:T57"/>
    <mergeCell ref="R58:T58"/>
    <mergeCell ref="C57:F57"/>
    <mergeCell ref="G57:K57"/>
    <mergeCell ref="C82:D82"/>
    <mergeCell ref="C65:F65"/>
    <mergeCell ref="G65:K65"/>
    <mergeCell ref="C64:F64"/>
    <mergeCell ref="D73:D74"/>
    <mergeCell ref="D71:D72"/>
    <mergeCell ref="C90:D90"/>
    <mergeCell ref="C88:D88"/>
    <mergeCell ref="C89:D89"/>
    <mergeCell ref="E90:L90"/>
    <mergeCell ref="E89:L89"/>
    <mergeCell ref="E88:L88"/>
    <mergeCell ref="C86:D86"/>
    <mergeCell ref="C87:D87"/>
    <mergeCell ref="C84:D84"/>
    <mergeCell ref="C85:D85"/>
    <mergeCell ref="E87:L87"/>
    <mergeCell ref="E86:L86"/>
    <mergeCell ref="E85:L85"/>
    <mergeCell ref="E84:L84"/>
    <mergeCell ref="C75:E75"/>
    <mergeCell ref="C83:D83"/>
    <mergeCell ref="E83:L83"/>
    <mergeCell ref="M59:Q59"/>
    <mergeCell ref="M61:Q61"/>
    <mergeCell ref="C58:F58"/>
    <mergeCell ref="G58:K58"/>
    <mergeCell ref="C55:F55"/>
    <mergeCell ref="G55:K55"/>
    <mergeCell ref="G64:K64"/>
    <mergeCell ref="C66:F66"/>
    <mergeCell ref="G66:K66"/>
    <mergeCell ref="C61:F61"/>
    <mergeCell ref="G61:K61"/>
    <mergeCell ref="F73:T73"/>
    <mergeCell ref="F74:T74"/>
    <mergeCell ref="F75:T75"/>
    <mergeCell ref="J18:P18"/>
    <mergeCell ref="M64:Q64"/>
    <mergeCell ref="M65:Q65"/>
    <mergeCell ref="M66:Q66"/>
    <mergeCell ref="M67:Q67"/>
    <mergeCell ref="R64:T64"/>
    <mergeCell ref="R65:T65"/>
    <mergeCell ref="C53:F53"/>
    <mergeCell ref="G53:K53"/>
    <mergeCell ref="C54:K54"/>
    <mergeCell ref="M54:T54"/>
    <mergeCell ref="R59:T59"/>
    <mergeCell ref="R60:T60"/>
    <mergeCell ref="R61:T61"/>
    <mergeCell ref="C59:F59"/>
    <mergeCell ref="G59:K59"/>
    <mergeCell ref="C17:H18"/>
    <mergeCell ref="R17:T18"/>
    <mergeCell ref="C60:F60"/>
    <mergeCell ref="G60:K60"/>
    <mergeCell ref="M60:Q60"/>
    <mergeCell ref="C71:C74"/>
    <mergeCell ref="M48:Q48"/>
    <mergeCell ref="M49:Q49"/>
    <mergeCell ref="M50:Q50"/>
    <mergeCell ref="R47:T47"/>
    <mergeCell ref="R48:T48"/>
    <mergeCell ref="R49:T49"/>
    <mergeCell ref="R50:T50"/>
    <mergeCell ref="C21:D21"/>
    <mergeCell ref="C25:D25"/>
    <mergeCell ref="C29:D29"/>
    <mergeCell ref="C50:F50"/>
    <mergeCell ref="G50:K50"/>
    <mergeCell ref="C51:F51"/>
    <mergeCell ref="G51:K51"/>
    <mergeCell ref="C48:F48"/>
    <mergeCell ref="G48:K48"/>
    <mergeCell ref="C49:F49"/>
    <mergeCell ref="G49:K49"/>
    <mergeCell ref="C46:K46"/>
    <mergeCell ref="C47:F47"/>
    <mergeCell ref="G47:K47"/>
    <mergeCell ref="F71:T71"/>
    <mergeCell ref="F72:T72"/>
  </mergeCells>
  <phoneticPr fontId="2"/>
  <conditionalFormatting sqref="G21">
    <cfRule type="expression" dxfId="5" priority="1">
      <formula>$E$21="FITあり"</formula>
    </cfRule>
    <cfRule type="expression" dxfId="4" priority="2">
      <formula>$E$21="補助金申請しない"</formula>
    </cfRule>
    <cfRule type="expression" dxfId="3" priority="5">
      <formula>$E$21=OR("FITなし","補助金申請しない")</formula>
    </cfRule>
  </conditionalFormatting>
  <conditionalFormatting sqref="J20:P22 R20:T22 C48:K52 C56:K60">
    <cfRule type="expression" dxfId="2" priority="6">
      <formula>$E$21="補助金申請しない"</formula>
    </cfRule>
  </conditionalFormatting>
  <conditionalFormatting sqref="J24:P26 R24:T26 G25 M48:T52 M56:T60">
    <cfRule type="expression" dxfId="1" priority="4">
      <formula>$E$25="補助金申請しない"</formula>
    </cfRule>
  </conditionalFormatting>
  <conditionalFormatting sqref="J28:P30 G65:K65">
    <cfRule type="expression" dxfId="0" priority="3">
      <formula>$E$29="補助金申請しない"</formula>
    </cfRule>
  </conditionalFormatting>
  <dataValidations count="5">
    <dataValidation type="custom" allowBlank="1" showInputMessage="1" showErrorMessage="1" sqref="G25 G21" xr:uid="{00000000-0002-0000-0000-000000000000}">
      <formula1>G21*10=INT(G21*10)</formula1>
    </dataValidation>
    <dataValidation type="list" allowBlank="1" showInputMessage="1" showErrorMessage="1" sqref="E32 E21" xr:uid="{00000000-0002-0000-0000-000004000000}">
      <formula1>$AB$20:$AB$21</formula1>
    </dataValidation>
    <dataValidation type="list" allowBlank="1" showInputMessage="1" showErrorMessage="1" sqref="C85:D90" xr:uid="{D34F7B37-89A5-4E0E-85F7-A4ED7263ADF6}">
      <formula1>$AB$33:$AB$34</formula1>
    </dataValidation>
    <dataValidation type="list" allowBlank="1" showInputMessage="1" showErrorMessage="1" sqref="E25" xr:uid="{D2F22772-07DA-480E-8B46-D0C10C1B54DD}">
      <formula1>$AB$25:$AB$26</formula1>
    </dataValidation>
    <dataValidation type="list" allowBlank="1" showInputMessage="1" showErrorMessage="1" sqref="E29" xr:uid="{FA0DAC9A-505B-46A3-A7A9-026893684AC4}">
      <formula1>$AB$29:$AB$31</formula1>
    </dataValidation>
  </dataValidations>
  <printOptions horizontalCentered="1"/>
  <pageMargins left="0" right="0" top="0.35433070866141736" bottom="0.35433070866141736" header="0.31496062992125984" footer="0.31496062992125984"/>
  <pageSetup paperSize="9" scale="43" orientation="landscape" r:id="rId1"/>
  <rowBreaks count="2" manualBreakCount="2">
    <brk id="35" max="16383" man="1"/>
    <brk id="77" max="20" man="1"/>
  </rowBreaks>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
  <sheetViews>
    <sheetView workbookViewId="0">
      <selection activeCell="C10" sqref="C10"/>
    </sheetView>
  </sheetViews>
  <sheetFormatPr defaultColWidth="9" defaultRowHeight="18" x14ac:dyDescent="0.55000000000000004"/>
  <cols>
    <col min="1" max="1" width="10.25" bestFit="1" customWidth="1"/>
    <col min="2" max="2" width="10.83203125" customWidth="1"/>
    <col min="3" max="3" width="85.08203125" bestFit="1" customWidth="1"/>
    <col min="4" max="4" width="20.25" customWidth="1"/>
  </cols>
  <sheetData>
    <row r="1" spans="1:4" x14ac:dyDescent="0.55000000000000004">
      <c r="A1" s="1" t="s">
        <v>17</v>
      </c>
      <c r="B1" s="1" t="s">
        <v>18</v>
      </c>
      <c r="C1" s="1" t="s">
        <v>19</v>
      </c>
      <c r="D1" s="1" t="s">
        <v>20</v>
      </c>
    </row>
    <row r="2" spans="1:4" x14ac:dyDescent="0.55000000000000004">
      <c r="A2" s="2">
        <v>46129</v>
      </c>
      <c r="B2" s="1" t="s">
        <v>21</v>
      </c>
      <c r="C2" s="1" t="s">
        <v>22</v>
      </c>
      <c r="D2" s="1" t="s">
        <v>89</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補助金算定表</vt:lpstr>
      <vt:lpstr>更新履歴</vt:lpstr>
      <vt:lpstr>補助金算定表!Print_Area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2026-04-16T05:08:09Z</dcterms:modified>
</cp:coreProperties>
</file>